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2E2DB1B3-2652-455E-AF44-AA734C43C4F3}" xr6:coauthVersionLast="47" xr6:coauthVersionMax="47" xr10:uidLastSave="{00000000-0000-0000-0000-000000000000}"/>
  <bookViews>
    <workbookView xWindow="-120" yWindow="-120" windowWidth="29040" windowHeight="15990" tabRatio="644" xr2:uid="{00000000-000D-0000-FFFF-FFFF00000000}"/>
  </bookViews>
  <sheets>
    <sheet name="契約期間合計" sheetId="8" r:id="rId1"/>
  </sheets>
  <definedNames>
    <definedName name="_xlnm.Print_Area" localSheetId="0">契約期間合計!$A$1:$M$39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8" l="1"/>
  <c r="F30" i="8"/>
  <c r="F29" i="8"/>
  <c r="F27" i="8"/>
  <c r="F22" i="8"/>
  <c r="F20" i="8"/>
  <c r="F18" i="8"/>
</calcChain>
</file>

<file path=xl/sharedStrings.xml><?xml version="1.0" encoding="utf-8"?>
<sst xmlns="http://schemas.openxmlformats.org/spreadsheetml/2006/main" count="157" uniqueCount="78">
  <si>
    <t>別紙1</t>
    <rPh sb="0" eb="2">
      <t>ベッシ</t>
    </rPh>
    <phoneticPr fontId="2"/>
  </si>
  <si>
    <t>積算様式</t>
    <rPh sb="0" eb="2">
      <t>セキサン</t>
    </rPh>
    <rPh sb="2" eb="4">
      <t>ヨウシキ</t>
    </rPh>
    <phoneticPr fontId="2"/>
  </si>
  <si>
    <t>注意：　</t>
  </si>
  <si>
    <t>①エクセル上に計算式は設定してありませんので、計算には十分ご注意ください。</t>
    <phoneticPr fontId="2"/>
  </si>
  <si>
    <t>②「想定数量」列及び「直接経費」行の薄い網掛け部分の数字は変更不可です。</t>
    <rPh sb="8" eb="9">
      <t>オヨ</t>
    </rPh>
    <rPh sb="11" eb="13">
      <t>チョクセツ</t>
    </rPh>
    <rPh sb="13" eb="15">
      <t>ケイヒ</t>
    </rPh>
    <rPh sb="16" eb="17">
      <t>ギョウ</t>
    </rPh>
    <rPh sb="26" eb="28">
      <t>スウジ</t>
    </rPh>
    <rPh sb="29" eb="31">
      <t>ヘンコウ</t>
    </rPh>
    <rPh sb="31" eb="33">
      <t>フカ</t>
    </rPh>
    <phoneticPr fontId="2"/>
  </si>
  <si>
    <t>③「想定数量」は、履行期間（2024年度から2026年度）合計の想定数量となります。</t>
    <phoneticPr fontId="2"/>
  </si>
  <si>
    <t>④機材仕様明細書作成を発注する時には、原則的に情報収集業務一式が付随しますが、その想定アイテム数は業務（1）情報収集業務の想定アイテム数には含まれません。</t>
    <phoneticPr fontId="2"/>
  </si>
  <si>
    <t>⑤一般管理費率を設定してください。</t>
    <rPh sb="1" eb="3">
      <t>イッパン</t>
    </rPh>
    <rPh sb="3" eb="7">
      <t>カンリヒリツ</t>
    </rPh>
    <rPh sb="8" eb="10">
      <t>セッテイ</t>
    </rPh>
    <phoneticPr fontId="2"/>
  </si>
  <si>
    <t>１　単価契約部分　</t>
    <rPh sb="2" eb="4">
      <t>タンカ</t>
    </rPh>
    <rPh sb="4" eb="6">
      <t>ケイヤク</t>
    </rPh>
    <rPh sb="6" eb="8">
      <t>ブブン</t>
    </rPh>
    <phoneticPr fontId="2"/>
  </si>
  <si>
    <t>業務名</t>
    <rPh sb="0" eb="3">
      <t>ギョウムメイ</t>
    </rPh>
    <phoneticPr fontId="2"/>
  </si>
  <si>
    <t>業務の細区分</t>
    <rPh sb="0" eb="2">
      <t>ギョウム</t>
    </rPh>
    <rPh sb="3" eb="4">
      <t>サイ</t>
    </rPh>
    <rPh sb="4" eb="6">
      <t>クブン</t>
    </rPh>
    <phoneticPr fontId="2"/>
  </si>
  <si>
    <t>単価（円）</t>
    <rPh sb="0" eb="2">
      <t>タンカ</t>
    </rPh>
    <rPh sb="3" eb="4">
      <t>エン</t>
    </rPh>
    <phoneticPr fontId="2"/>
  </si>
  <si>
    <t>（単価の説明）</t>
    <rPh sb="1" eb="3">
      <t>タンカ</t>
    </rPh>
    <rPh sb="4" eb="6">
      <t>セツメイ</t>
    </rPh>
    <phoneticPr fontId="2"/>
  </si>
  <si>
    <t>想定数量</t>
    <rPh sb="0" eb="2">
      <t>ソウテイ</t>
    </rPh>
    <rPh sb="2" eb="4">
      <t>スウリョウ</t>
    </rPh>
    <phoneticPr fontId="2"/>
  </si>
  <si>
    <t>単位</t>
    <rPh sb="0" eb="2">
      <t>タンイ</t>
    </rPh>
    <phoneticPr fontId="2"/>
  </si>
  <si>
    <t>単価×想定数量（円）</t>
    <rPh sb="0" eb="2">
      <t>タンカ</t>
    </rPh>
    <rPh sb="3" eb="5">
      <t>ソウテイ</t>
    </rPh>
    <rPh sb="5" eb="7">
      <t>スウリョウ</t>
    </rPh>
    <rPh sb="8" eb="9">
      <t>エン</t>
    </rPh>
    <phoneticPr fontId="2"/>
  </si>
  <si>
    <t>（1）情報収集業務　</t>
    <rPh sb="3" eb="5">
      <t>ジョウホウ</t>
    </rPh>
    <rPh sb="5" eb="7">
      <t>シュウシュウ</t>
    </rPh>
    <rPh sb="7" eb="9">
      <t>ギョウム</t>
    </rPh>
    <phoneticPr fontId="2"/>
  </si>
  <si>
    <t>ア.</t>
    <phoneticPr fontId="2"/>
  </si>
  <si>
    <t>機材の用途の確認</t>
    <rPh sb="0" eb="2">
      <t>キザイ</t>
    </rPh>
    <rPh sb="3" eb="5">
      <t>ヨウト</t>
    </rPh>
    <rPh sb="6" eb="8">
      <t>カクニン</t>
    </rPh>
    <phoneticPr fontId="2"/>
  </si>
  <si>
    <t>1アイテム当たりの単価</t>
    <rPh sb="5" eb="6">
      <t>ア</t>
    </rPh>
    <rPh sb="9" eb="11">
      <t>タンカ</t>
    </rPh>
    <phoneticPr fontId="2"/>
  </si>
  <si>
    <t>アイテム</t>
    <phoneticPr fontId="2"/>
  </si>
  <si>
    <t>件</t>
    <rPh sb="0" eb="1">
      <t>ケン</t>
    </rPh>
    <phoneticPr fontId="2"/>
  </si>
  <si>
    <t>イ.</t>
    <phoneticPr fontId="2"/>
  </si>
  <si>
    <t>事前相談にかかる助言</t>
    <phoneticPr fontId="2"/>
  </si>
  <si>
    <t>1件当たりの単価</t>
    <rPh sb="1" eb="2">
      <t>ケン</t>
    </rPh>
    <rPh sb="2" eb="3">
      <t>ア</t>
    </rPh>
    <rPh sb="6" eb="8">
      <t>タンカ</t>
    </rPh>
    <phoneticPr fontId="2"/>
  </si>
  <si>
    <t>（和文機材仕様明細書作成に伴うものを除く）</t>
    <phoneticPr fontId="2"/>
  </si>
  <si>
    <t>ウ.</t>
    <phoneticPr fontId="2"/>
  </si>
  <si>
    <t>銘柄・仕様・現地代理店等の情報収集
(小額機材_機材リスト作成業務を含む)</t>
    <rPh sb="3" eb="5">
      <t>シヨウ</t>
    </rPh>
    <rPh sb="6" eb="8">
      <t>ゲンチ</t>
    </rPh>
    <rPh sb="8" eb="11">
      <t>ダイリテン</t>
    </rPh>
    <rPh sb="11" eb="12">
      <t>トウ</t>
    </rPh>
    <phoneticPr fontId="2"/>
  </si>
  <si>
    <t>エ.</t>
    <phoneticPr fontId="2"/>
  </si>
  <si>
    <t>価格調査</t>
    <phoneticPr fontId="2"/>
  </si>
  <si>
    <t>オ.</t>
    <phoneticPr fontId="2"/>
  </si>
  <si>
    <t>安全保障輸出管理該非判定（予備審査）</t>
    <phoneticPr fontId="2"/>
  </si>
  <si>
    <t>カ.</t>
    <phoneticPr fontId="2"/>
  </si>
  <si>
    <t>輸送可否等に関する情報の確認</t>
    <phoneticPr fontId="2"/>
  </si>
  <si>
    <t>（2）仕様書作成業務</t>
    <rPh sb="4" eb="7">
      <t>シヨウショサクセイ</t>
    </rPh>
    <rPh sb="8" eb="10">
      <t>ギョウム</t>
    </rPh>
    <phoneticPr fontId="2"/>
  </si>
  <si>
    <t>機材仕様明細書（和文）の作成_共通仕様及び参考銘柄</t>
    <rPh sb="0" eb="2">
      <t>キザイ</t>
    </rPh>
    <rPh sb="2" eb="4">
      <t>シヨウ</t>
    </rPh>
    <rPh sb="4" eb="7">
      <t>メイサイショ</t>
    </rPh>
    <rPh sb="8" eb="10">
      <t>ワブン</t>
    </rPh>
    <rPh sb="12" eb="14">
      <t>サクセイ</t>
    </rPh>
    <rPh sb="15" eb="17">
      <t>キョウツウ</t>
    </rPh>
    <rPh sb="17" eb="19">
      <t>シヨウ</t>
    </rPh>
    <rPh sb="19" eb="20">
      <t>オヨ</t>
    </rPh>
    <rPh sb="21" eb="23">
      <t>サンコウ</t>
    </rPh>
    <rPh sb="23" eb="25">
      <t>メイガラ</t>
    </rPh>
    <phoneticPr fontId="2"/>
  </si>
  <si>
    <t>機材仕様明細書（和文）の作成_共通仕様を伴わない銘柄指定等</t>
    <rPh sb="0" eb="2">
      <t>キザイ</t>
    </rPh>
    <rPh sb="2" eb="4">
      <t>シヨウ</t>
    </rPh>
    <rPh sb="4" eb="7">
      <t>メイサイショ</t>
    </rPh>
    <rPh sb="8" eb="10">
      <t>ワブン</t>
    </rPh>
    <rPh sb="12" eb="14">
      <t>サクセイ</t>
    </rPh>
    <rPh sb="15" eb="17">
      <t>キョウツウ</t>
    </rPh>
    <rPh sb="17" eb="19">
      <t>シヨウ</t>
    </rPh>
    <rPh sb="20" eb="21">
      <t>トモナ</t>
    </rPh>
    <rPh sb="24" eb="26">
      <t>メイガラ</t>
    </rPh>
    <rPh sb="26" eb="28">
      <t>シテイ</t>
    </rPh>
    <rPh sb="28" eb="29">
      <t>トウ</t>
    </rPh>
    <phoneticPr fontId="2"/>
  </si>
  <si>
    <t>情報収集業務一式（注意⑥参照）</t>
    <rPh sb="0" eb="2">
      <t>ジョウホウ</t>
    </rPh>
    <rPh sb="2" eb="4">
      <t>シュウシュウ</t>
    </rPh>
    <rPh sb="4" eb="6">
      <t>ギョウム</t>
    </rPh>
    <rPh sb="6" eb="8">
      <t>イッシキ</t>
    </rPh>
    <rPh sb="9" eb="11">
      <t>チュウイ</t>
    </rPh>
    <rPh sb="12" eb="14">
      <t>サンショウ</t>
    </rPh>
    <phoneticPr fontId="2"/>
  </si>
  <si>
    <t>機材仕様明細書（英文）の作成</t>
    <rPh sb="0" eb="2">
      <t>キザイ</t>
    </rPh>
    <rPh sb="2" eb="4">
      <t>シヨウ</t>
    </rPh>
    <rPh sb="4" eb="7">
      <t>メイサイショ</t>
    </rPh>
    <rPh sb="8" eb="10">
      <t>エイブン</t>
    </rPh>
    <rPh sb="12" eb="14">
      <t>サクセイ</t>
    </rPh>
    <phoneticPr fontId="2"/>
  </si>
  <si>
    <t>イ．</t>
    <phoneticPr fontId="2"/>
  </si>
  <si>
    <t>梱包条件書・輸送条件書の作成</t>
    <rPh sb="0" eb="2">
      <t>コンポウ</t>
    </rPh>
    <rPh sb="2" eb="5">
      <t>ジョウケンショ</t>
    </rPh>
    <rPh sb="6" eb="8">
      <t>ユソウ</t>
    </rPh>
    <rPh sb="8" eb="11">
      <t>ジョウケンショ</t>
    </rPh>
    <rPh sb="12" eb="14">
      <t>サクセイ</t>
    </rPh>
    <phoneticPr fontId="2"/>
  </si>
  <si>
    <t>技師派遣条件書・工事仕様書等の作成</t>
    <rPh sb="0" eb="2">
      <t>ギシ</t>
    </rPh>
    <rPh sb="2" eb="4">
      <t>ハケン</t>
    </rPh>
    <rPh sb="4" eb="7">
      <t>ジョウケンショ</t>
    </rPh>
    <rPh sb="8" eb="10">
      <t>コウジ</t>
    </rPh>
    <rPh sb="10" eb="13">
      <t>シヨウショ</t>
    </rPh>
    <rPh sb="13" eb="14">
      <t>トウ</t>
    </rPh>
    <rPh sb="15" eb="17">
      <t>サクセイ</t>
    </rPh>
    <phoneticPr fontId="2"/>
  </si>
  <si>
    <t>仕様書作成にかかるアドバイス（和文）</t>
    <rPh sb="0" eb="3">
      <t>シヨウショ</t>
    </rPh>
    <rPh sb="3" eb="5">
      <t>サクセイ</t>
    </rPh>
    <rPh sb="15" eb="17">
      <t>ワブン</t>
    </rPh>
    <phoneticPr fontId="2"/>
  </si>
  <si>
    <t>仕様書作成にかかるアドバイス（英文）</t>
    <rPh sb="0" eb="3">
      <t>シヨウショ</t>
    </rPh>
    <rPh sb="3" eb="5">
      <t>サクセイ</t>
    </rPh>
    <rPh sb="15" eb="17">
      <t>エイブン</t>
    </rPh>
    <phoneticPr fontId="2"/>
  </si>
  <si>
    <t>調達機材総括表の作成（参考積算）</t>
  </si>
  <si>
    <t>（3）入札等支援業務</t>
    <phoneticPr fontId="2"/>
  </si>
  <si>
    <t>入札前の質問に対する回答案の作成</t>
    <rPh sb="0" eb="2">
      <t>ニュウサツ</t>
    </rPh>
    <rPh sb="2" eb="3">
      <t>マエ</t>
    </rPh>
    <rPh sb="4" eb="6">
      <t>シツモン</t>
    </rPh>
    <rPh sb="7" eb="8">
      <t>タイ</t>
    </rPh>
    <rPh sb="10" eb="12">
      <t>カイトウ</t>
    </rPh>
    <rPh sb="12" eb="13">
      <t>アン</t>
    </rPh>
    <rPh sb="14" eb="16">
      <t>サクセイ</t>
    </rPh>
    <phoneticPr fontId="2"/>
  </si>
  <si>
    <t>件（質問数）</t>
    <rPh sb="0" eb="1">
      <t>ケン</t>
    </rPh>
    <rPh sb="2" eb="4">
      <t>シツモン</t>
    </rPh>
    <rPh sb="4" eb="5">
      <t>スウ</t>
    </rPh>
    <phoneticPr fontId="2"/>
  </si>
  <si>
    <t>業務内容説明会（もしくは現場説明会）等への参加・支援・助言</t>
    <rPh sb="0" eb="2">
      <t>ギョウム</t>
    </rPh>
    <rPh sb="2" eb="4">
      <t>ナイヨウ</t>
    </rPh>
    <rPh sb="4" eb="7">
      <t>セツメイカイ</t>
    </rPh>
    <rPh sb="12" eb="14">
      <t>ゲンバ</t>
    </rPh>
    <rPh sb="14" eb="17">
      <t>セツメイカイ</t>
    </rPh>
    <rPh sb="18" eb="19">
      <t>トウ</t>
    </rPh>
    <rPh sb="21" eb="23">
      <t>サンカ</t>
    </rPh>
    <rPh sb="24" eb="26">
      <t>シエン</t>
    </rPh>
    <rPh sb="27" eb="29">
      <t>ジョゲン</t>
    </rPh>
    <phoneticPr fontId="2"/>
  </si>
  <si>
    <t>契約書附属書「内訳明細書」の審査</t>
    <phoneticPr fontId="2"/>
  </si>
  <si>
    <t>1回当たりの単価</t>
  </si>
  <si>
    <t>立会検査</t>
    <rPh sb="0" eb="2">
      <t>タチアイ</t>
    </rPh>
    <rPh sb="2" eb="4">
      <t>ケンサ</t>
    </rPh>
    <phoneticPr fontId="2"/>
  </si>
  <si>
    <t>1回当たりの単価</t>
    <rPh sb="1" eb="2">
      <t>カイ</t>
    </rPh>
    <rPh sb="2" eb="3">
      <t>ア</t>
    </rPh>
    <rPh sb="6" eb="8">
      <t>タンカ</t>
    </rPh>
    <phoneticPr fontId="2"/>
  </si>
  <si>
    <t>回</t>
    <rPh sb="0" eb="1">
      <t>カイ</t>
    </rPh>
    <phoneticPr fontId="2"/>
  </si>
  <si>
    <t>（4）現地調査業務　（定額には含まない。）</t>
    <rPh sb="3" eb="5">
      <t>ゲンチ</t>
    </rPh>
    <rPh sb="5" eb="7">
      <t>チョウサ</t>
    </rPh>
    <rPh sb="7" eb="9">
      <t>ギョウム</t>
    </rPh>
    <rPh sb="11" eb="13">
      <t>テイガク</t>
    </rPh>
    <rPh sb="15" eb="16">
      <t>フク</t>
    </rPh>
    <phoneticPr fontId="2"/>
  </si>
  <si>
    <t>国内現地調査（直接経費除く）</t>
    <rPh sb="0" eb="2">
      <t>コクナイ</t>
    </rPh>
    <rPh sb="2" eb="4">
      <t>ゲンチ</t>
    </rPh>
    <rPh sb="4" eb="6">
      <t>チョウサ</t>
    </rPh>
    <rPh sb="7" eb="9">
      <t>チョクセツ</t>
    </rPh>
    <rPh sb="9" eb="11">
      <t>ケイヒ</t>
    </rPh>
    <rPh sb="11" eb="12">
      <t>ノゾ</t>
    </rPh>
    <phoneticPr fontId="2"/>
  </si>
  <si>
    <t>1人日当たりの単価</t>
    <rPh sb="1" eb="2">
      <t>ニン</t>
    </rPh>
    <rPh sb="2" eb="3">
      <t>ニチ</t>
    </rPh>
    <rPh sb="3" eb="4">
      <t>ア</t>
    </rPh>
    <rPh sb="7" eb="9">
      <t>タンカ</t>
    </rPh>
    <phoneticPr fontId="2"/>
  </si>
  <si>
    <t>人日</t>
    <rPh sb="0" eb="2">
      <t>ニンニチ</t>
    </rPh>
    <phoneticPr fontId="2"/>
  </si>
  <si>
    <t>海外現地調査（直接経費除く）</t>
    <rPh sb="0" eb="2">
      <t>カイガイ</t>
    </rPh>
    <rPh sb="2" eb="4">
      <t>ゲンチ</t>
    </rPh>
    <rPh sb="4" eb="6">
      <t>チョウサ</t>
    </rPh>
    <rPh sb="7" eb="9">
      <t>チョクセツ</t>
    </rPh>
    <rPh sb="9" eb="11">
      <t>ケイヒ</t>
    </rPh>
    <rPh sb="11" eb="12">
      <t>ノゾ</t>
    </rPh>
    <phoneticPr fontId="2"/>
  </si>
  <si>
    <t>単価契約部分の合計</t>
    <rPh sb="0" eb="2">
      <t>タンカ</t>
    </rPh>
    <rPh sb="2" eb="4">
      <t>ケイヤク</t>
    </rPh>
    <rPh sb="4" eb="6">
      <t>ブブン</t>
    </rPh>
    <rPh sb="7" eb="9">
      <t>ゴウケイ</t>
    </rPh>
    <phoneticPr fontId="2"/>
  </si>
  <si>
    <t>通常案件合計（A）</t>
    <rPh sb="0" eb="2">
      <t>ツウジョウ</t>
    </rPh>
    <rPh sb="2" eb="4">
      <t>アンケン</t>
    </rPh>
    <rPh sb="4" eb="6">
      <t>ゴウケイ</t>
    </rPh>
    <phoneticPr fontId="2"/>
  </si>
  <si>
    <t>緊急調達案件(B)</t>
    <rPh sb="0" eb="2">
      <t>キンキュウ</t>
    </rPh>
    <rPh sb="2" eb="4">
      <t>チョウタツ</t>
    </rPh>
    <rPh sb="4" eb="6">
      <t>アンケン</t>
    </rPh>
    <phoneticPr fontId="2"/>
  </si>
  <si>
    <t>【業務の対価（直接人件費）】</t>
    <rPh sb="1" eb="3">
      <t>ギョウム</t>
    </rPh>
    <rPh sb="4" eb="6">
      <t>タイカ</t>
    </rPh>
    <rPh sb="7" eb="9">
      <t>チョクセツ</t>
    </rPh>
    <rPh sb="9" eb="12">
      <t>ジンケンヒ</t>
    </rPh>
    <phoneticPr fontId="2"/>
  </si>
  <si>
    <t>（A) + (B) ＝（C）</t>
    <phoneticPr fontId="2"/>
  </si>
  <si>
    <t>【一般管理費】</t>
    <rPh sb="1" eb="3">
      <t>イッパン</t>
    </rPh>
    <rPh sb="3" eb="6">
      <t>カンリヒ</t>
    </rPh>
    <phoneticPr fontId="2"/>
  </si>
  <si>
    <t>（C）x ●%=（D）</t>
    <phoneticPr fontId="2"/>
  </si>
  <si>
    <t>２　直接経費　</t>
    <rPh sb="2" eb="4">
      <t>チョクセツ</t>
    </rPh>
    <rPh sb="4" eb="6">
      <t>ケイヒ</t>
    </rPh>
    <phoneticPr fontId="2"/>
  </si>
  <si>
    <t>一式</t>
    <rPh sb="0" eb="2">
      <t>イッシキ</t>
    </rPh>
    <phoneticPr fontId="2"/>
  </si>
  <si>
    <t>（E）</t>
    <phoneticPr fontId="2"/>
  </si>
  <si>
    <t>入札金額</t>
  </si>
  <si>
    <t>合計（消費税抜き）</t>
    <rPh sb="0" eb="2">
      <t>ゴウケイ</t>
    </rPh>
    <rPh sb="3" eb="6">
      <t>ショウヒゼイ</t>
    </rPh>
    <rPh sb="6" eb="7">
      <t>ヌ</t>
    </rPh>
    <phoneticPr fontId="2"/>
  </si>
  <si>
    <t>(C) +(D) + (E) ＝（F）</t>
    <phoneticPr fontId="2"/>
  </si>
  <si>
    <t>消費税等額（10％）</t>
    <rPh sb="0" eb="3">
      <t>ショウヒゼイ</t>
    </rPh>
    <rPh sb="3" eb="4">
      <t>トウ</t>
    </rPh>
    <rPh sb="4" eb="5">
      <t>ガク</t>
    </rPh>
    <phoneticPr fontId="2"/>
  </si>
  <si>
    <t>（G）</t>
    <phoneticPr fontId="2"/>
  </si>
  <si>
    <t>【合計金額】</t>
    <rPh sb="1" eb="3">
      <t>ゴウケイ</t>
    </rPh>
    <phoneticPr fontId="2"/>
  </si>
  <si>
    <t>（F） + （G） ＝</t>
    <phoneticPr fontId="2"/>
  </si>
  <si>
    <t>通常案件</t>
    <rPh sb="0" eb="2">
      <t>ツウジョウ</t>
    </rPh>
    <rPh sb="2" eb="4">
      <t>アンケン</t>
    </rPh>
    <phoneticPr fontId="2"/>
  </si>
  <si>
    <t>緊急調達案件</t>
    <rPh sb="0" eb="2">
      <t>キンキュウ</t>
    </rPh>
    <rPh sb="2" eb="4">
      <t>チョウタツ</t>
    </rPh>
    <rPh sb="4" eb="6">
      <t>アンケン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</si>
</sst>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10" fillId="3" borderId="2" xfId="0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10" fillId="4" borderId="15" xfId="0" applyNumberFormat="1" applyFont="1" applyFill="1" applyBorder="1" applyAlignment="1">
      <alignment horizontal="right" vertical="center"/>
    </xf>
    <xf numFmtId="38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38" fontId="10" fillId="0" borderId="1" xfId="0" applyNumberFormat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10" fillId="4" borderId="14" xfId="0" applyNumberFormat="1" applyFont="1" applyFill="1" applyBorder="1" applyAlignment="1">
      <alignment horizontal="center" vertical="center"/>
    </xf>
    <xf numFmtId="0" fontId="4" fillId="0" borderId="25" xfId="0" quotePrefix="1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3" borderId="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38" fontId="10" fillId="4" borderId="33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38" fontId="10" fillId="0" borderId="3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38" fontId="10" fillId="4" borderId="17" xfId="0" applyNumberFormat="1" applyFont="1" applyFill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10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38" fontId="10" fillId="4" borderId="15" xfId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38" fontId="10" fillId="4" borderId="3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38" fontId="12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8" fontId="6" fillId="0" borderId="0" xfId="0" applyNumberFormat="1" applyFont="1" applyAlignment="1">
      <alignment horizontal="left" vertical="center"/>
    </xf>
    <xf numFmtId="38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38" fontId="10" fillId="5" borderId="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38" fontId="14" fillId="0" borderId="0" xfId="0" applyNumberFormat="1" applyFont="1" applyAlignment="1">
      <alignment horizontal="right" vertical="center"/>
    </xf>
    <xf numFmtId="38" fontId="10" fillId="6" borderId="34" xfId="0" applyNumberFormat="1" applyFont="1" applyFill="1" applyBorder="1" applyAlignment="1">
      <alignment horizontal="right" vertical="center"/>
    </xf>
    <xf numFmtId="38" fontId="4" fillId="0" borderId="1" xfId="0" applyNumberFormat="1" applyFont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38" fontId="15" fillId="3" borderId="2" xfId="0" applyNumberFormat="1" applyFont="1" applyFill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38" fontId="15" fillId="5" borderId="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38" fontId="14" fillId="3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4" xfId="0" quotePrefix="1" applyFont="1" applyBorder="1" applyAlignment="1">
      <alignment horizontal="left" vertical="center" wrapText="1"/>
    </xf>
    <xf numFmtId="0" fontId="4" fillId="0" borderId="26" xfId="0" quotePrefix="1" applyFont="1" applyBorder="1" applyAlignment="1">
      <alignment horizontal="left" vertical="center" wrapText="1"/>
    </xf>
  </cellXfs>
  <cellStyles count="5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="90" zoomScaleNormal="90" zoomScaleSheetLayoutView="40" workbookViewId="0">
      <selection activeCell="F20" sqref="F20"/>
    </sheetView>
  </sheetViews>
  <sheetFormatPr defaultColWidth="3.625" defaultRowHeight="33" customHeight="1" x14ac:dyDescent="0.15"/>
  <cols>
    <col min="1" max="1" width="28.25" style="4" customWidth="1"/>
    <col min="2" max="2" width="4.125" style="4" bestFit="1" customWidth="1"/>
    <col min="3" max="3" width="63.625" style="4" customWidth="1"/>
    <col min="4" max="4" width="18.875" style="4" customWidth="1"/>
    <col min="5" max="5" width="24" style="4" customWidth="1"/>
    <col min="6" max="6" width="11" style="4" customWidth="1"/>
    <col min="7" max="7" width="11" style="65" customWidth="1"/>
    <col min="8" max="8" width="25.875" style="4" customWidth="1"/>
    <col min="9" max="9" width="25.625" style="65" customWidth="1"/>
    <col min="10" max="10" width="24" style="65" customWidth="1"/>
    <col min="11" max="11" width="15.5" style="65" customWidth="1"/>
    <col min="12" max="12" width="15.625" style="4" customWidth="1"/>
    <col min="13" max="13" width="22.5" style="4" customWidth="1"/>
    <col min="14" max="16384" width="3.625" style="4"/>
  </cols>
  <sheetData>
    <row r="1" spans="1:13" ht="33" customHeight="1" x14ac:dyDescent="0.15">
      <c r="A1" s="90" t="s">
        <v>0</v>
      </c>
      <c r="B1" s="1"/>
      <c r="C1" s="2"/>
      <c r="D1" s="2"/>
      <c r="E1" s="1"/>
      <c r="F1" s="2"/>
      <c r="G1" s="3"/>
      <c r="I1" s="2"/>
      <c r="J1" s="3"/>
      <c r="K1" s="3"/>
      <c r="L1" s="2"/>
    </row>
    <row r="2" spans="1:13" ht="24" x14ac:dyDescent="0.15">
      <c r="A2" s="98" t="s">
        <v>1</v>
      </c>
      <c r="B2" s="98"/>
      <c r="C2" s="98"/>
      <c r="D2" s="98"/>
      <c r="E2" s="98"/>
      <c r="F2" s="98"/>
      <c r="G2" s="98"/>
      <c r="H2" s="98"/>
      <c r="I2" s="5"/>
      <c r="J2" s="5"/>
      <c r="K2" s="5"/>
      <c r="L2" s="5"/>
    </row>
    <row r="3" spans="1:13" ht="13.5" x14ac:dyDescent="0.15">
      <c r="A3" s="1" t="s">
        <v>2</v>
      </c>
      <c r="B3" s="1"/>
      <c r="C3" s="2"/>
      <c r="D3" s="2"/>
      <c r="E3" s="1"/>
      <c r="F3" s="2"/>
      <c r="G3" s="3"/>
      <c r="H3" s="2"/>
      <c r="I3" s="3"/>
      <c r="J3" s="3"/>
      <c r="K3" s="3"/>
      <c r="L3" s="2"/>
    </row>
    <row r="4" spans="1:13" ht="14.25" x14ac:dyDescent="0.15">
      <c r="A4" s="6" t="s">
        <v>3</v>
      </c>
      <c r="B4" s="1"/>
      <c r="C4" s="1"/>
      <c r="D4" s="1"/>
      <c r="E4" s="1"/>
      <c r="F4" s="1"/>
      <c r="G4" s="7"/>
      <c r="H4" s="1"/>
      <c r="I4" s="7"/>
      <c r="J4" s="7"/>
      <c r="K4" s="7"/>
      <c r="L4" s="1"/>
    </row>
    <row r="5" spans="1:13" ht="14.25" x14ac:dyDescent="0.15">
      <c r="A5" s="6" t="s">
        <v>4</v>
      </c>
      <c r="B5" s="1"/>
      <c r="C5" s="1"/>
      <c r="D5" s="1"/>
      <c r="E5" s="1"/>
      <c r="F5" s="1"/>
      <c r="G5" s="7"/>
      <c r="H5" s="1"/>
      <c r="I5" s="7"/>
      <c r="J5" s="7"/>
      <c r="K5" s="7"/>
      <c r="L5" s="1"/>
    </row>
    <row r="6" spans="1:13" ht="14.25" x14ac:dyDescent="0.15">
      <c r="A6" s="96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4.25" x14ac:dyDescent="0.15">
      <c r="A7" s="96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4.25" x14ac:dyDescent="0.15">
      <c r="A8" s="96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" thickBot="1" x14ac:dyDescent="0.2">
      <c r="A9" s="6"/>
      <c r="B9" s="1"/>
      <c r="C9" s="1"/>
      <c r="D9" s="1"/>
      <c r="E9" s="1"/>
      <c r="F9" s="1"/>
      <c r="G9" s="7"/>
      <c r="H9" s="1"/>
      <c r="I9" s="7"/>
      <c r="J9" s="7"/>
      <c r="K9" s="7"/>
      <c r="L9" s="1"/>
    </row>
    <row r="10" spans="1:13" ht="14.25" thickBot="1" x14ac:dyDescent="0.2">
      <c r="A10" s="105" t="s">
        <v>8</v>
      </c>
      <c r="B10" s="106"/>
      <c r="C10" s="106"/>
      <c r="D10" s="112" t="s">
        <v>76</v>
      </c>
      <c r="E10" s="113"/>
      <c r="F10" s="113"/>
      <c r="G10" s="113"/>
      <c r="H10" s="114"/>
      <c r="I10" s="109" t="s">
        <v>77</v>
      </c>
      <c r="J10" s="110"/>
      <c r="K10" s="110"/>
      <c r="L10" s="110"/>
      <c r="M10" s="111"/>
    </row>
    <row r="11" spans="1:13" ht="13.5" x14ac:dyDescent="0.15">
      <c r="A11" s="9" t="s">
        <v>9</v>
      </c>
      <c r="B11" s="10"/>
      <c r="C11" s="11" t="s">
        <v>10</v>
      </c>
      <c r="D11" s="12" t="s">
        <v>11</v>
      </c>
      <c r="E11" s="13" t="s">
        <v>12</v>
      </c>
      <c r="F11" s="13" t="s">
        <v>13</v>
      </c>
      <c r="G11" s="13" t="s">
        <v>14</v>
      </c>
      <c r="H11" s="14" t="s">
        <v>15</v>
      </c>
      <c r="I11" s="84" t="s">
        <v>11</v>
      </c>
      <c r="J11" s="85" t="s">
        <v>12</v>
      </c>
      <c r="K11" s="85" t="s">
        <v>13</v>
      </c>
      <c r="L11" s="86" t="s">
        <v>14</v>
      </c>
      <c r="M11" s="87" t="s">
        <v>15</v>
      </c>
    </row>
    <row r="12" spans="1:13" ht="18.75" x14ac:dyDescent="0.15">
      <c r="A12" s="15" t="s">
        <v>16</v>
      </c>
      <c r="B12" s="16" t="s">
        <v>17</v>
      </c>
      <c r="C12" s="11" t="s">
        <v>18</v>
      </c>
      <c r="D12" s="28"/>
      <c r="E12" s="17" t="s">
        <v>19</v>
      </c>
      <c r="F12" s="18">
        <v>30</v>
      </c>
      <c r="G12" s="19" t="s">
        <v>20</v>
      </c>
      <c r="H12" s="20"/>
      <c r="I12" s="19"/>
      <c r="J12" s="17" t="s">
        <v>19</v>
      </c>
      <c r="K12" s="24">
        <v>5</v>
      </c>
      <c r="L12" s="82" t="s">
        <v>21</v>
      </c>
      <c r="M12" s="76"/>
    </row>
    <row r="13" spans="1:13" ht="18.75" x14ac:dyDescent="0.15">
      <c r="A13" s="30"/>
      <c r="B13" s="16" t="s">
        <v>22</v>
      </c>
      <c r="C13" s="88" t="s">
        <v>23</v>
      </c>
      <c r="D13" s="28"/>
      <c r="E13" s="89" t="s">
        <v>24</v>
      </c>
      <c r="F13" s="18">
        <v>30</v>
      </c>
      <c r="G13" s="19" t="s">
        <v>21</v>
      </c>
      <c r="H13" s="20"/>
      <c r="I13" s="19"/>
      <c r="J13" s="17" t="s">
        <v>24</v>
      </c>
      <c r="K13" s="24">
        <v>10</v>
      </c>
      <c r="L13" s="74" t="s">
        <v>21</v>
      </c>
      <c r="M13" s="76"/>
    </row>
    <row r="14" spans="1:13" ht="27" x14ac:dyDescent="0.15">
      <c r="A14" s="115" t="s">
        <v>25</v>
      </c>
      <c r="B14" s="16" t="s">
        <v>26</v>
      </c>
      <c r="C14" s="23" t="s">
        <v>27</v>
      </c>
      <c r="D14" s="28"/>
      <c r="E14" s="17" t="s">
        <v>19</v>
      </c>
      <c r="F14" s="80">
        <v>160</v>
      </c>
      <c r="G14" s="19" t="s">
        <v>20</v>
      </c>
      <c r="H14" s="20"/>
      <c r="I14" s="19"/>
      <c r="J14" s="17" t="s">
        <v>19</v>
      </c>
      <c r="K14" s="81">
        <v>40</v>
      </c>
      <c r="L14" s="74" t="s">
        <v>20</v>
      </c>
      <c r="M14" s="76"/>
    </row>
    <row r="15" spans="1:13" ht="18.75" x14ac:dyDescent="0.15">
      <c r="A15" s="115"/>
      <c r="B15" s="16" t="s">
        <v>28</v>
      </c>
      <c r="C15" s="11" t="s">
        <v>29</v>
      </c>
      <c r="D15" s="28"/>
      <c r="E15" s="17" t="s">
        <v>19</v>
      </c>
      <c r="F15" s="80">
        <v>150</v>
      </c>
      <c r="G15" s="19" t="s">
        <v>20</v>
      </c>
      <c r="H15" s="20"/>
      <c r="I15" s="19"/>
      <c r="J15" s="17" t="s">
        <v>19</v>
      </c>
      <c r="K15" s="81">
        <v>20</v>
      </c>
      <c r="L15" s="74" t="s">
        <v>20</v>
      </c>
      <c r="M15" s="76"/>
    </row>
    <row r="16" spans="1:13" ht="18.75" x14ac:dyDescent="0.15">
      <c r="A16" s="115"/>
      <c r="B16" s="16" t="s">
        <v>30</v>
      </c>
      <c r="C16" s="11" t="s">
        <v>31</v>
      </c>
      <c r="D16" s="28"/>
      <c r="E16" s="17" t="s">
        <v>19</v>
      </c>
      <c r="F16" s="80">
        <v>40</v>
      </c>
      <c r="G16" s="19" t="s">
        <v>20</v>
      </c>
      <c r="H16" s="20"/>
      <c r="I16" s="19"/>
      <c r="J16" s="17" t="s">
        <v>19</v>
      </c>
      <c r="K16" s="24">
        <v>3</v>
      </c>
      <c r="L16" s="82" t="s">
        <v>20</v>
      </c>
      <c r="M16" s="76"/>
    </row>
    <row r="17" spans="1:13" ht="18.75" x14ac:dyDescent="0.15">
      <c r="A17" s="116"/>
      <c r="B17" s="16" t="s">
        <v>32</v>
      </c>
      <c r="C17" s="11" t="s">
        <v>33</v>
      </c>
      <c r="D17" s="28"/>
      <c r="E17" s="17" t="s">
        <v>19</v>
      </c>
      <c r="F17" s="80">
        <v>70</v>
      </c>
      <c r="G17" s="19" t="s">
        <v>20</v>
      </c>
      <c r="H17" s="20"/>
      <c r="I17" s="19"/>
      <c r="J17" s="17" t="s">
        <v>19</v>
      </c>
      <c r="K17" s="24">
        <v>3</v>
      </c>
      <c r="L17" s="82" t="s">
        <v>20</v>
      </c>
      <c r="M17" s="76"/>
    </row>
    <row r="18" spans="1:13" ht="33" customHeight="1" x14ac:dyDescent="0.15">
      <c r="A18" s="25" t="s">
        <v>34</v>
      </c>
      <c r="B18" s="26" t="s">
        <v>17</v>
      </c>
      <c r="C18" s="27" t="s">
        <v>35</v>
      </c>
      <c r="D18" s="28"/>
      <c r="E18" s="17" t="s">
        <v>19</v>
      </c>
      <c r="F18" s="95">
        <f>5+500</f>
        <v>505</v>
      </c>
      <c r="G18" s="19" t="s">
        <v>20</v>
      </c>
      <c r="H18" s="20"/>
      <c r="I18" s="19"/>
      <c r="J18" s="17" t="s">
        <v>19</v>
      </c>
      <c r="K18" s="81">
        <v>20</v>
      </c>
      <c r="L18" s="74" t="s">
        <v>20</v>
      </c>
      <c r="M18" s="76"/>
    </row>
    <row r="19" spans="1:13" ht="33" customHeight="1" x14ac:dyDescent="0.15">
      <c r="A19" s="29"/>
      <c r="B19" s="16"/>
      <c r="C19" s="11" t="s">
        <v>36</v>
      </c>
      <c r="D19" s="28"/>
      <c r="E19" s="17" t="s">
        <v>19</v>
      </c>
      <c r="F19" s="18">
        <v>100</v>
      </c>
      <c r="G19" s="19" t="s">
        <v>20</v>
      </c>
      <c r="H19" s="20"/>
      <c r="I19" s="19"/>
      <c r="J19" s="17" t="s">
        <v>19</v>
      </c>
      <c r="K19" s="24">
        <v>5</v>
      </c>
      <c r="L19" s="74" t="s">
        <v>20</v>
      </c>
      <c r="M19" s="76"/>
    </row>
    <row r="20" spans="1:13" ht="33" customHeight="1" x14ac:dyDescent="0.15">
      <c r="A20" s="30"/>
      <c r="B20" s="10"/>
      <c r="C20" s="27" t="s">
        <v>37</v>
      </c>
      <c r="D20" s="28"/>
      <c r="E20" s="17" t="s">
        <v>19</v>
      </c>
      <c r="F20" s="95">
        <f>5+500</f>
        <v>505</v>
      </c>
      <c r="G20" s="19" t="s">
        <v>20</v>
      </c>
      <c r="H20" s="20"/>
      <c r="I20" s="19"/>
      <c r="J20" s="17" t="s">
        <v>19</v>
      </c>
      <c r="K20" s="24">
        <v>10</v>
      </c>
      <c r="L20" s="74" t="s">
        <v>20</v>
      </c>
      <c r="M20" s="76"/>
    </row>
    <row r="21" spans="1:13" ht="33" customHeight="1" x14ac:dyDescent="0.15">
      <c r="A21" s="30"/>
      <c r="B21" s="31"/>
      <c r="C21" s="11" t="s">
        <v>38</v>
      </c>
      <c r="D21" s="28"/>
      <c r="E21" s="17" t="s">
        <v>19</v>
      </c>
      <c r="F21" s="80">
        <v>45</v>
      </c>
      <c r="G21" s="19" t="s">
        <v>20</v>
      </c>
      <c r="H21" s="20"/>
      <c r="I21" s="19"/>
      <c r="J21" s="17" t="s">
        <v>19</v>
      </c>
      <c r="K21" s="24">
        <v>10</v>
      </c>
      <c r="L21" s="74" t="s">
        <v>20</v>
      </c>
      <c r="M21" s="76"/>
    </row>
    <row r="22" spans="1:13" ht="33" customHeight="1" x14ac:dyDescent="0.15">
      <c r="A22" s="30"/>
      <c r="B22" s="32" t="s">
        <v>39</v>
      </c>
      <c r="C22" s="27" t="s">
        <v>40</v>
      </c>
      <c r="D22" s="28"/>
      <c r="E22" s="17" t="s">
        <v>24</v>
      </c>
      <c r="F22" s="95">
        <f>5+100</f>
        <v>105</v>
      </c>
      <c r="G22" s="19" t="s">
        <v>21</v>
      </c>
      <c r="H22" s="20"/>
      <c r="I22" s="67"/>
      <c r="J22" s="68" t="s">
        <v>24</v>
      </c>
      <c r="K22" s="69">
        <v>10</v>
      </c>
      <c r="L22" s="75" t="s">
        <v>21</v>
      </c>
      <c r="M22" s="76"/>
    </row>
    <row r="23" spans="1:13" ht="33" customHeight="1" x14ac:dyDescent="0.15">
      <c r="A23" s="30"/>
      <c r="B23" s="10" t="s">
        <v>26</v>
      </c>
      <c r="C23" s="11" t="s">
        <v>41</v>
      </c>
      <c r="D23" s="28"/>
      <c r="E23" s="17" t="s">
        <v>24</v>
      </c>
      <c r="F23" s="80">
        <v>36</v>
      </c>
      <c r="G23" s="19" t="s">
        <v>21</v>
      </c>
      <c r="H23" s="20"/>
      <c r="I23" s="67"/>
      <c r="J23" s="68" t="s">
        <v>24</v>
      </c>
      <c r="K23" s="69">
        <v>5</v>
      </c>
      <c r="L23" s="75" t="s">
        <v>21</v>
      </c>
      <c r="M23" s="76"/>
    </row>
    <row r="24" spans="1:13" ht="33" customHeight="1" x14ac:dyDescent="0.15">
      <c r="A24" s="30"/>
      <c r="B24" s="10" t="s">
        <v>28</v>
      </c>
      <c r="C24" s="11" t="s">
        <v>42</v>
      </c>
      <c r="D24" s="28"/>
      <c r="E24" s="17" t="s">
        <v>19</v>
      </c>
      <c r="F24" s="18">
        <v>14</v>
      </c>
      <c r="G24" s="19" t="s">
        <v>20</v>
      </c>
      <c r="H24" s="20"/>
      <c r="I24" s="67"/>
      <c r="J24" s="68" t="s">
        <v>19</v>
      </c>
      <c r="K24" s="69">
        <v>20</v>
      </c>
      <c r="L24" s="75" t="s">
        <v>20</v>
      </c>
      <c r="M24" s="76"/>
    </row>
    <row r="25" spans="1:13" ht="33" customHeight="1" x14ac:dyDescent="0.15">
      <c r="A25" s="33"/>
      <c r="B25" s="10"/>
      <c r="C25" s="11" t="s">
        <v>43</v>
      </c>
      <c r="D25" s="28"/>
      <c r="E25" s="17" t="s">
        <v>19</v>
      </c>
      <c r="F25" s="18">
        <v>4</v>
      </c>
      <c r="G25" s="19" t="s">
        <v>20</v>
      </c>
      <c r="H25" s="20"/>
      <c r="I25" s="67"/>
      <c r="J25" s="68" t="s">
        <v>19</v>
      </c>
      <c r="K25" s="69">
        <v>5</v>
      </c>
      <c r="L25" s="75" t="s">
        <v>20</v>
      </c>
      <c r="M25" s="76"/>
    </row>
    <row r="26" spans="1:13" ht="33" customHeight="1" x14ac:dyDescent="0.15">
      <c r="A26" s="34"/>
      <c r="B26" s="32" t="s">
        <v>30</v>
      </c>
      <c r="C26" s="27" t="s">
        <v>44</v>
      </c>
      <c r="D26" s="28"/>
      <c r="E26" s="17" t="s">
        <v>24</v>
      </c>
      <c r="F26" s="95">
        <f>5+60</f>
        <v>65</v>
      </c>
      <c r="G26" s="19" t="s">
        <v>21</v>
      </c>
      <c r="H26" s="20"/>
      <c r="I26" s="67"/>
      <c r="J26" s="68" t="s">
        <v>24</v>
      </c>
      <c r="K26" s="69">
        <v>5</v>
      </c>
      <c r="L26" s="75" t="s">
        <v>21</v>
      </c>
      <c r="M26" s="76"/>
    </row>
    <row r="27" spans="1:13" ht="33" customHeight="1" x14ac:dyDescent="0.15">
      <c r="A27" s="29" t="s">
        <v>45</v>
      </c>
      <c r="B27" s="26" t="s">
        <v>17</v>
      </c>
      <c r="C27" s="27" t="s">
        <v>46</v>
      </c>
      <c r="D27" s="28"/>
      <c r="E27" s="17" t="s">
        <v>24</v>
      </c>
      <c r="F27" s="95">
        <f>5+210</f>
        <v>215</v>
      </c>
      <c r="G27" s="19" t="s">
        <v>47</v>
      </c>
      <c r="H27" s="20"/>
      <c r="I27" s="67"/>
      <c r="J27" s="68" t="s">
        <v>24</v>
      </c>
      <c r="K27" s="83">
        <v>10</v>
      </c>
      <c r="L27" s="75" t="s">
        <v>47</v>
      </c>
      <c r="M27" s="76"/>
    </row>
    <row r="28" spans="1:13" ht="33" customHeight="1" x14ac:dyDescent="0.15">
      <c r="A28" s="30"/>
      <c r="B28" s="10" t="s">
        <v>39</v>
      </c>
      <c r="C28" s="35" t="s">
        <v>48</v>
      </c>
      <c r="D28" s="28"/>
      <c r="E28" s="17" t="s">
        <v>24</v>
      </c>
      <c r="F28" s="80">
        <v>10</v>
      </c>
      <c r="G28" s="19" t="s">
        <v>21</v>
      </c>
      <c r="H28" s="20"/>
      <c r="I28" s="21"/>
      <c r="J28" s="22"/>
      <c r="K28" s="36"/>
      <c r="L28" s="36"/>
      <c r="M28" s="77"/>
    </row>
    <row r="29" spans="1:13" ht="33" customHeight="1" x14ac:dyDescent="0.15">
      <c r="A29" s="30"/>
      <c r="B29" s="32" t="s">
        <v>26</v>
      </c>
      <c r="C29" s="27" t="s">
        <v>49</v>
      </c>
      <c r="D29" s="28"/>
      <c r="E29" s="89" t="s">
        <v>50</v>
      </c>
      <c r="F29" s="95">
        <f>5+90</f>
        <v>95</v>
      </c>
      <c r="G29" s="19" t="s">
        <v>21</v>
      </c>
      <c r="H29" s="20"/>
      <c r="I29" s="21"/>
      <c r="J29" s="22"/>
      <c r="K29" s="36"/>
      <c r="L29" s="36"/>
      <c r="M29" s="77"/>
    </row>
    <row r="30" spans="1:13" ht="33" customHeight="1" x14ac:dyDescent="0.15">
      <c r="A30" s="34"/>
      <c r="B30" s="32" t="s">
        <v>28</v>
      </c>
      <c r="C30" s="27" t="s">
        <v>51</v>
      </c>
      <c r="D30" s="28"/>
      <c r="E30" s="17" t="s">
        <v>52</v>
      </c>
      <c r="F30" s="95">
        <f>120+5</f>
        <v>125</v>
      </c>
      <c r="G30" s="19" t="s">
        <v>53</v>
      </c>
      <c r="H30" s="20"/>
      <c r="I30" s="21"/>
      <c r="J30" s="22"/>
      <c r="K30" s="36"/>
      <c r="L30" s="36"/>
      <c r="M30" s="77"/>
    </row>
    <row r="31" spans="1:13" ht="33" customHeight="1" x14ac:dyDescent="0.15">
      <c r="A31" s="117" t="s">
        <v>54</v>
      </c>
      <c r="B31" s="16" t="s">
        <v>17</v>
      </c>
      <c r="C31" s="11" t="s">
        <v>55</v>
      </c>
      <c r="D31" s="28"/>
      <c r="E31" s="17" t="s">
        <v>56</v>
      </c>
      <c r="F31" s="80">
        <v>5</v>
      </c>
      <c r="G31" s="19" t="s">
        <v>57</v>
      </c>
      <c r="H31" s="20"/>
      <c r="I31" s="21"/>
      <c r="J31" s="22"/>
      <c r="K31" s="36"/>
      <c r="L31" s="36"/>
      <c r="M31" s="77"/>
    </row>
    <row r="32" spans="1:13" ht="33" customHeight="1" thickBot="1" x14ac:dyDescent="0.2">
      <c r="A32" s="118"/>
      <c r="B32" s="16" t="s">
        <v>22</v>
      </c>
      <c r="C32" s="11" t="s">
        <v>58</v>
      </c>
      <c r="D32" s="28"/>
      <c r="E32" s="17" t="s">
        <v>56</v>
      </c>
      <c r="F32" s="80">
        <v>20</v>
      </c>
      <c r="G32" s="19" t="s">
        <v>57</v>
      </c>
      <c r="H32" s="20"/>
      <c r="I32" s="21"/>
      <c r="J32" s="22"/>
      <c r="K32" s="36"/>
      <c r="L32" s="36"/>
      <c r="M32" s="78"/>
    </row>
    <row r="33" spans="1:13" ht="33" customHeight="1" thickBot="1" x14ac:dyDescent="0.2">
      <c r="A33" s="99" t="s">
        <v>59</v>
      </c>
      <c r="B33" s="100"/>
      <c r="C33" s="101"/>
      <c r="D33" s="97"/>
      <c r="E33" s="37"/>
      <c r="F33" s="37"/>
      <c r="G33" s="91" t="s">
        <v>60</v>
      </c>
      <c r="H33" s="39"/>
      <c r="I33" s="37"/>
      <c r="J33" s="37"/>
      <c r="K33" s="38"/>
      <c r="L33" s="91" t="s">
        <v>61</v>
      </c>
      <c r="M33" s="79"/>
    </row>
    <row r="34" spans="1:13" ht="33" customHeight="1" thickBot="1" x14ac:dyDescent="0.2">
      <c r="A34" s="102"/>
      <c r="B34" s="103"/>
      <c r="C34" s="104"/>
      <c r="D34" s="40"/>
      <c r="E34" s="41"/>
      <c r="F34" s="41"/>
      <c r="G34" s="43"/>
      <c r="H34" s="44"/>
      <c r="I34" s="92" t="s">
        <v>62</v>
      </c>
      <c r="J34" s="45"/>
      <c r="K34" s="92" t="s">
        <v>63</v>
      </c>
      <c r="L34" s="46"/>
    </row>
    <row r="35" spans="1:13" ht="39.950000000000003" customHeight="1" thickBo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45"/>
      <c r="K35" s="92" t="s">
        <v>65</v>
      </c>
      <c r="L35" s="46"/>
      <c r="M35" s="8"/>
    </row>
    <row r="36" spans="1:13" ht="39.950000000000003" customHeight="1" thickBot="1" x14ac:dyDescent="0.2">
      <c r="A36" s="47" t="s">
        <v>66</v>
      </c>
      <c r="B36" s="48"/>
      <c r="C36" s="48"/>
      <c r="D36" s="49"/>
      <c r="E36" s="50"/>
      <c r="F36" s="42"/>
      <c r="G36" s="43"/>
      <c r="H36" s="44"/>
      <c r="I36" s="51"/>
      <c r="J36" s="52" t="s">
        <v>67</v>
      </c>
      <c r="K36" s="93" t="s">
        <v>68</v>
      </c>
      <c r="L36" s="53">
        <v>1600000</v>
      </c>
    </row>
    <row r="37" spans="1:13" ht="33" customHeight="1" x14ac:dyDescent="0.15">
      <c r="A37" s="1"/>
      <c r="B37" s="1"/>
      <c r="C37" s="1"/>
      <c r="D37" s="1"/>
      <c r="E37" s="1"/>
      <c r="F37" s="1"/>
      <c r="G37" s="54"/>
      <c r="H37" s="72" t="s">
        <v>69</v>
      </c>
      <c r="I37" s="70" t="s">
        <v>70</v>
      </c>
      <c r="J37" s="71"/>
      <c r="K37" s="71" t="s">
        <v>71</v>
      </c>
      <c r="L37" s="73"/>
      <c r="M37" s="72"/>
    </row>
    <row r="38" spans="1:13" ht="33" customHeight="1" thickBot="1" x14ac:dyDescent="0.2">
      <c r="A38" s="1"/>
      <c r="B38" s="1"/>
      <c r="C38" s="1"/>
      <c r="D38" s="1"/>
      <c r="E38" s="1"/>
      <c r="F38" s="1"/>
      <c r="G38" s="54"/>
      <c r="H38" s="56"/>
      <c r="I38" s="57" t="s">
        <v>72</v>
      </c>
      <c r="J38" s="58"/>
      <c r="K38" s="94" t="s">
        <v>73</v>
      </c>
      <c r="L38" s="59"/>
    </row>
    <row r="39" spans="1:13" ht="33" customHeight="1" thickBot="1" x14ac:dyDescent="0.2">
      <c r="A39" s="1"/>
      <c r="B39" s="1"/>
      <c r="C39" s="1"/>
      <c r="D39" s="60"/>
      <c r="E39" s="1"/>
      <c r="F39" s="1"/>
      <c r="G39" s="54"/>
      <c r="H39" s="55"/>
      <c r="I39" s="61" t="s">
        <v>74</v>
      </c>
      <c r="J39" s="45"/>
      <c r="K39" s="91" t="s">
        <v>75</v>
      </c>
      <c r="L39" s="62"/>
    </row>
    <row r="40" spans="1:13" ht="33" customHeight="1" x14ac:dyDescent="0.15">
      <c r="G40" s="63"/>
      <c r="H40" s="64"/>
      <c r="I40" s="63"/>
      <c r="J40" s="63"/>
      <c r="K40" s="63"/>
      <c r="L40" s="64"/>
    </row>
    <row r="43" spans="1:13" ht="33" customHeight="1" x14ac:dyDescent="0.15">
      <c r="H43" s="66"/>
      <c r="L43" s="66"/>
    </row>
    <row r="44" spans="1:13" ht="33" customHeight="1" x14ac:dyDescent="0.15">
      <c r="H44" s="66"/>
      <c r="L44" s="66"/>
    </row>
  </sheetData>
  <mergeCells count="8">
    <mergeCell ref="A2:H2"/>
    <mergeCell ref="A33:C34"/>
    <mergeCell ref="A10:C10"/>
    <mergeCell ref="A35:I35"/>
    <mergeCell ref="I10:M10"/>
    <mergeCell ref="D10:H10"/>
    <mergeCell ref="A14:A17"/>
    <mergeCell ref="A31:A32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契約期間合計</vt:lpstr>
      <vt:lpstr>契約期間合計!Print_Area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2024-03-25T06:23:58Z</dcterms:created>
  <dcterms:modified xsi:type="dcterms:W3CDTF">2024-04-12T02:19:45Z</dcterms:modified>
  <cp:category/>
  <cp:contentStatus/>
</cp:coreProperties>
</file>