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0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yasukis/Business/Climate-C/PCKK/2022/主流化/調査/方法論改訂/提出版（バージョン番号・日付修正 No.17-23以外）/計算シート/"/>
    </mc:Choice>
  </mc:AlternateContent>
  <xr:revisionPtr revIDLastSave="0" documentId="13_ncr:1_{F0D278EF-DA58-4249-BE71-BD66044B7BFB}" xr6:coauthVersionLast="47" xr6:coauthVersionMax="47" xr10:uidLastSave="{00000000-0000-0000-0000-000000000000}"/>
  <bookViews>
    <workbookView xWindow="0" yWindow="680" windowWidth="31020" windowHeight="26780" tabRatio="808" xr2:uid="{00000000-000D-0000-FFFF-FFFF00000000}"/>
  </bookViews>
  <sheets>
    <sheet name="Inputs &amp; Outputs" sheetId="43" r:id="rId1"/>
    <sheet name="Calculations_point1" sheetId="48" r:id="rId2"/>
    <sheet name="Calculations_point2" sheetId="44" r:id="rId3"/>
    <sheet name="Calculations_point3" sheetId="49" r:id="rId4"/>
    <sheet name="Result" sheetId="47" r:id="rId5"/>
    <sheet name="Default value" sheetId="41" r:id="rId6"/>
  </sheets>
  <definedNames>
    <definedName name="_xlnm.Print_Area" localSheetId="1">Calculations_point1!$A$1:$G$36</definedName>
    <definedName name="_xlnm.Print_Area" localSheetId="2">Calculations_point2!$A$1:$G$36</definedName>
    <definedName name="_xlnm.Print_Area" localSheetId="3">Calculations_point3!$A$1:$G$36</definedName>
    <definedName name="_xlnm.Print_Area" localSheetId="5">'Default value'!$A$1:$F$93</definedName>
    <definedName name="_xlnm.Print_Area" localSheetId="0">'Inputs &amp; Outputs'!$B$1:$G$104</definedName>
    <definedName name="_xlnm.Print_Area" localSheetId="4">Result!$A$1:$F$34</definedName>
    <definedName name="化石燃料種別1" localSheetId="1">#REF!</definedName>
    <definedName name="化石燃料種別1" localSheetId="2">#REF!</definedName>
    <definedName name="化石燃料種別1" localSheetId="3">#REF!</definedName>
    <definedName name="化石燃料種別1" localSheetId="5">#REF!</definedName>
    <definedName name="化石燃料種別1" localSheetId="0">#REF!</definedName>
    <definedName name="化石燃料種別1" localSheetId="4">#REF!</definedName>
    <definedName name="化石燃料種別1">#REF!</definedName>
    <definedName name="化石燃料種別2" localSheetId="1">#REF!</definedName>
    <definedName name="化石燃料種別2" localSheetId="2">#REF!</definedName>
    <definedName name="化石燃料種別2" localSheetId="3">#REF!</definedName>
    <definedName name="化石燃料種別2" localSheetId="5">#REF!</definedName>
    <definedName name="化石燃料種別2" localSheetId="0">#REF!</definedName>
    <definedName name="化石燃料種別2" localSheetId="4">#REF!</definedName>
    <definedName name="化石燃料種別2">#REF!</definedName>
    <definedName name="化石燃料種別3" localSheetId="1">#REF!</definedName>
    <definedName name="化石燃料種別3" localSheetId="2">#REF!</definedName>
    <definedName name="化石燃料種別3" localSheetId="3">#REF!</definedName>
    <definedName name="化石燃料種別3" localSheetId="5">#REF!</definedName>
    <definedName name="化石燃料種別3" localSheetId="0">#REF!</definedName>
    <definedName name="化石燃料種別3" localSheetId="4">#REF!</definedName>
    <definedName name="化石燃料種別3">#REF!</definedName>
    <definedName name="係数種別1" localSheetId="1">#REF!</definedName>
    <definedName name="係数種別1" localSheetId="2">#REF!</definedName>
    <definedName name="係数種別1" localSheetId="3">#REF!</definedName>
    <definedName name="係数種別1" localSheetId="5">#REF!</definedName>
    <definedName name="係数種別1" localSheetId="0">#REF!</definedName>
    <definedName name="係数種別1" localSheetId="4">#REF!</definedName>
    <definedName name="係数種別1">#REF!</definedName>
    <definedName name="係数種別2" localSheetId="1">#REF!</definedName>
    <definedName name="係数種別2" localSheetId="2">#REF!</definedName>
    <definedName name="係数種別2" localSheetId="3">#REF!</definedName>
    <definedName name="係数種別2" localSheetId="5">#REF!</definedName>
    <definedName name="係数種別2" localSheetId="0">#REF!</definedName>
    <definedName name="係数種別2" localSheetId="4">#REF!</definedName>
    <definedName name="係数種別2">#REF!</definedName>
    <definedName name="係数種別3" localSheetId="1">#REF!</definedName>
    <definedName name="係数種別3" localSheetId="2">#REF!</definedName>
    <definedName name="係数種別3" localSheetId="3">#REF!</definedName>
    <definedName name="係数種別3" localSheetId="5">#REF!</definedName>
    <definedName name="係数種別3" localSheetId="0">#REF!</definedName>
    <definedName name="係数種別3" localSheetId="4">#REF!</definedName>
    <definedName name="係数種別3">#REF!</definedName>
    <definedName name="植物種別1" localSheetId="1">#REF!</definedName>
    <definedName name="植物種別1" localSheetId="2">#REF!</definedName>
    <definedName name="植物種別1" localSheetId="3">#REF!</definedName>
    <definedName name="植物種別1" localSheetId="5">#REF!</definedName>
    <definedName name="植物種別1" localSheetId="0">#REF!</definedName>
    <definedName name="植物種別1" localSheetId="4">#REF!</definedName>
    <definedName name="植物種別1">#REF!</definedName>
    <definedName name="植物種別3" localSheetId="1">#REF!</definedName>
    <definedName name="植物種別3" localSheetId="2">#REF!</definedName>
    <definedName name="植物種別3" localSheetId="3">#REF!</definedName>
    <definedName name="植物種別3" localSheetId="5">#REF!</definedName>
    <definedName name="植物種別3" localSheetId="0">#REF!</definedName>
    <definedName name="植物種別3" localSheetId="4">#REF!</definedName>
    <definedName name="植物種別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6" i="49" l="1"/>
  <c r="E25" i="49"/>
  <c r="E24" i="49"/>
  <c r="E23" i="49"/>
  <c r="E22" i="49"/>
  <c r="E21" i="49"/>
  <c r="E20" i="49"/>
  <c r="E19" i="49"/>
  <c r="E18" i="49"/>
  <c r="E17" i="49"/>
  <c r="E15" i="49"/>
  <c r="E14" i="49"/>
  <c r="E13" i="49"/>
  <c r="E12" i="49"/>
  <c r="E11" i="49"/>
  <c r="E10" i="49"/>
  <c r="E9" i="49"/>
  <c r="E8" i="49"/>
  <c r="E7" i="49"/>
  <c r="E6" i="49"/>
  <c r="E5" i="49" s="1"/>
  <c r="C22" i="49"/>
  <c r="C17" i="49"/>
  <c r="C11" i="49"/>
  <c r="C6" i="49"/>
  <c r="E36" i="49"/>
  <c r="E35" i="49"/>
  <c r="E34" i="49"/>
  <c r="E33" i="49"/>
  <c r="E32" i="49"/>
  <c r="C32" i="49"/>
  <c r="E31" i="49"/>
  <c r="E30" i="49"/>
  <c r="E29" i="49"/>
  <c r="E28" i="49"/>
  <c r="E27" i="49"/>
  <c r="C27" i="49"/>
  <c r="G16" i="49"/>
  <c r="G5" i="49"/>
  <c r="E26" i="44"/>
  <c r="E25" i="44"/>
  <c r="E24" i="44"/>
  <c r="E23" i="44"/>
  <c r="E22" i="44"/>
  <c r="C22" i="44"/>
  <c r="E21" i="44"/>
  <c r="E20" i="44"/>
  <c r="E19" i="44"/>
  <c r="E18" i="44"/>
  <c r="E17" i="44"/>
  <c r="C17" i="44"/>
  <c r="E15" i="44"/>
  <c r="E14" i="44"/>
  <c r="E13" i="44"/>
  <c r="E12" i="44"/>
  <c r="E11" i="44"/>
  <c r="C11" i="44"/>
  <c r="C6" i="44"/>
  <c r="E10" i="44"/>
  <c r="E9" i="44"/>
  <c r="E8" i="44"/>
  <c r="E7" i="44"/>
  <c r="E6" i="44"/>
  <c r="E36" i="48"/>
  <c r="E35" i="48"/>
  <c r="E34" i="48"/>
  <c r="E33" i="48"/>
  <c r="E32" i="48"/>
  <c r="C32" i="48"/>
  <c r="E31" i="48"/>
  <c r="E30" i="48"/>
  <c r="E29" i="48"/>
  <c r="E28" i="48"/>
  <c r="E27" i="48"/>
  <c r="C27" i="48"/>
  <c r="E26" i="48"/>
  <c r="E25" i="48"/>
  <c r="E24" i="48"/>
  <c r="E23" i="48"/>
  <c r="E22" i="48"/>
  <c r="C22" i="48"/>
  <c r="E21" i="48"/>
  <c r="E20" i="48"/>
  <c r="E19" i="48"/>
  <c r="E18" i="48"/>
  <c r="E17" i="48"/>
  <c r="C17" i="48"/>
  <c r="G16" i="48"/>
  <c r="E15" i="48"/>
  <c r="E14" i="48"/>
  <c r="E13" i="48"/>
  <c r="E12" i="48"/>
  <c r="E11" i="48"/>
  <c r="C11" i="48"/>
  <c r="E10" i="48"/>
  <c r="E9" i="48"/>
  <c r="E8" i="48"/>
  <c r="E7" i="48"/>
  <c r="E6" i="48"/>
  <c r="C6" i="48"/>
  <c r="G5" i="48"/>
  <c r="E27" i="44"/>
  <c r="E32" i="44"/>
  <c r="E28" i="44"/>
  <c r="E33" i="44"/>
  <c r="E29" i="44"/>
  <c r="E34" i="44"/>
  <c r="E30" i="44"/>
  <c r="E31" i="44"/>
  <c r="E35" i="44"/>
  <c r="E36" i="44"/>
  <c r="G5" i="44"/>
  <c r="G16" i="44"/>
  <c r="E23" i="47"/>
  <c r="E24" i="47"/>
  <c r="E25" i="47"/>
  <c r="E26" i="47"/>
  <c r="E27" i="47"/>
  <c r="E7" i="47"/>
  <c r="E8" i="47"/>
  <c r="E9" i="47"/>
  <c r="E12" i="47"/>
  <c r="E17" i="47"/>
  <c r="E13" i="47"/>
  <c r="E18" i="47"/>
  <c r="E14" i="47"/>
  <c r="E19" i="47"/>
  <c r="E15" i="47"/>
  <c r="E16" i="47"/>
  <c r="E10" i="47"/>
  <c r="E20" i="47"/>
  <c r="E11" i="47"/>
  <c r="E21" i="47"/>
  <c r="E29" i="47"/>
  <c r="E30" i="47"/>
  <c r="E31" i="47"/>
  <c r="E32" i="47"/>
  <c r="E33" i="47"/>
  <c r="C7" i="47"/>
  <c r="C12" i="47"/>
  <c r="C17" i="47"/>
  <c r="C29" i="47"/>
  <c r="C23" i="47"/>
  <c r="C32" i="44"/>
  <c r="C27" i="44"/>
  <c r="E16" i="49" l="1"/>
  <c r="E16" i="44"/>
  <c r="E5" i="48"/>
  <c r="E28" i="47"/>
  <c r="E5" i="44"/>
  <c r="E4" i="44" s="1"/>
  <c r="E16" i="48"/>
  <c r="E4" i="48" s="1"/>
  <c r="E5" i="47" s="1"/>
  <c r="E4" i="49"/>
  <c r="E22" i="47"/>
  <c r="E6" i="47" s="1"/>
  <c r="E13" i="43" s="1"/>
  <c r="E34" i="47" l="1"/>
  <c r="E15" i="43" s="1"/>
  <c r="E14" i="43"/>
  <c r="E4" i="47" l="1"/>
  <c r="E12" i="43" s="1"/>
</calcChain>
</file>

<file path=xl/sharedStrings.xml><?xml version="1.0" encoding="utf-8"?>
<sst xmlns="http://schemas.openxmlformats.org/spreadsheetml/2006/main" count="499" uniqueCount="102">
  <si>
    <t>Emission Reduction</t>
    <phoneticPr fontId="3"/>
  </si>
  <si>
    <t>Value</t>
    <phoneticPr fontId="3"/>
  </si>
  <si>
    <t>Unit</t>
    <phoneticPr fontId="3"/>
  </si>
  <si>
    <t>*Input only orange cell</t>
    <phoneticPr fontId="3"/>
  </si>
  <si>
    <t>Type</t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</si>
  <si>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/year</t>
    </r>
    <phoneticPr fontId="3"/>
  </si>
  <si>
    <t>Description</t>
    <phoneticPr fontId="3"/>
  </si>
  <si>
    <r>
      <t>ΔC</t>
    </r>
    <r>
      <rPr>
        <vertAlign val="subscript"/>
        <sz val="11"/>
        <color indexed="8"/>
        <rFont val="Arial"/>
        <family val="2"/>
      </rPr>
      <t>BL,y</t>
    </r>
    <phoneticPr fontId="3"/>
  </si>
  <si>
    <t>Parameter</t>
    <phoneticPr fontId="3"/>
  </si>
  <si>
    <t>ha</t>
    <phoneticPr fontId="3"/>
  </si>
  <si>
    <t>ha</t>
    <phoneticPr fontId="3"/>
  </si>
  <si>
    <t>ha</t>
    <phoneticPr fontId="4"/>
  </si>
  <si>
    <t>ha</t>
    <phoneticPr fontId="4"/>
  </si>
  <si>
    <t>tC/tdm</t>
    <phoneticPr fontId="3"/>
  </si>
  <si>
    <t xml:space="preserve">Emission reduction </t>
    <phoneticPr fontId="3"/>
  </si>
  <si>
    <t xml:space="preserve">Project emission </t>
    <phoneticPr fontId="3"/>
  </si>
  <si>
    <t xml:space="preserve">Baseline emission </t>
    <phoneticPr fontId="3"/>
  </si>
  <si>
    <t>Inputs</t>
    <phoneticPr fontId="3"/>
  </si>
  <si>
    <r>
      <t>ΔC</t>
    </r>
    <r>
      <rPr>
        <vertAlign val="subscript"/>
        <sz val="11"/>
        <color indexed="8"/>
        <rFont val="Arial"/>
        <family val="2"/>
      </rPr>
      <t>LK,y</t>
    </r>
    <phoneticPr fontId="3"/>
  </si>
  <si>
    <t xml:space="preserve">Baseline emissions </t>
    <phoneticPr fontId="3"/>
  </si>
  <si>
    <t>Leakage in year y</t>
    <phoneticPr fontId="3"/>
  </si>
  <si>
    <t>ha</t>
    <phoneticPr fontId="3"/>
  </si>
  <si>
    <t>Project emissions</t>
    <phoneticPr fontId="3"/>
  </si>
  <si>
    <t xml:space="preserve">
</t>
    <phoneticPr fontId="3"/>
  </si>
  <si>
    <t xml:space="preserve">
Per hectare aboveground biomass in stratum k in year y
</t>
    <phoneticPr fontId="3"/>
  </si>
  <si>
    <t xml:space="preserve">
Carbon fraction of trees in strata i</t>
    <phoneticPr fontId="3"/>
  </si>
  <si>
    <t xml:space="preserve">
Ratio of belowground biomass to aboveground biomass (ratio of belowground vs. aboveground) for stratum i</t>
    <phoneticPr fontId="3"/>
  </si>
  <si>
    <t>Source: IPCC Good Practice Guidance for LULUCF Annex 3A.1, Table 3A.1.2, Table 3A.1.5</t>
    <phoneticPr fontId="3"/>
  </si>
  <si>
    <t xml:space="preserve">             2006 IPCC Guidelines for National Greenhouse Gas Inventories, Volume 4, Agriculture, Forestry and Other Land Use, Table 4.3.</t>
    <phoneticPr fontId="3"/>
  </si>
  <si>
    <t xml:space="preserve">             IPCC Good Practice Guidance for LULUCF Annex 3A.1, Table 3A.1.8</t>
    <phoneticPr fontId="3"/>
  </si>
  <si>
    <t xml:space="preserve">Acreage of the stratum k in the forest in the year y in the case of project </t>
    <phoneticPr fontId="3"/>
  </si>
  <si>
    <t>tdm/ha</t>
    <phoneticPr fontId="3"/>
  </si>
  <si>
    <t>tdm/ha</t>
    <phoneticPr fontId="3"/>
  </si>
  <si>
    <t>tC/tdm</t>
    <phoneticPr fontId="3"/>
  </si>
  <si>
    <t xml:space="preserve">15% of the net emission reduction </t>
    <phoneticPr fontId="3"/>
  </si>
  <si>
    <r>
      <t>ER</t>
    </r>
    <r>
      <rPr>
        <vertAlign val="subscript"/>
        <sz val="11"/>
        <color indexed="8"/>
        <rFont val="Arial"/>
        <family val="2"/>
      </rPr>
      <t>AR</t>
    </r>
    <r>
      <rPr>
        <sz val="11"/>
        <color indexed="8"/>
        <rFont val="Arial"/>
        <family val="2"/>
      </rPr>
      <t>,</t>
    </r>
    <r>
      <rPr>
        <vertAlign val="subscript"/>
        <sz val="11"/>
        <color indexed="8"/>
        <rFont val="Arial"/>
        <family val="2"/>
      </rPr>
      <t>y</t>
    </r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</si>
  <si>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/year</t>
    </r>
    <phoneticPr fontId="3"/>
  </si>
  <si>
    <r>
      <t>ΔC</t>
    </r>
    <r>
      <rPr>
        <vertAlign val="subscript"/>
        <sz val="11"/>
        <color indexed="8"/>
        <rFont val="Arial"/>
        <family val="2"/>
      </rPr>
      <t>PJ,y</t>
    </r>
    <phoneticPr fontId="3"/>
  </si>
  <si>
    <r>
      <t>A</t>
    </r>
    <r>
      <rPr>
        <vertAlign val="subscript"/>
        <sz val="11"/>
        <color indexed="8"/>
        <rFont val="Arial"/>
        <family val="2"/>
      </rPr>
      <t>PJ,y,k</t>
    </r>
    <phoneticPr fontId="3"/>
  </si>
  <si>
    <r>
      <t>R</t>
    </r>
    <r>
      <rPr>
        <vertAlign val="subscript"/>
        <sz val="11"/>
        <color indexed="8"/>
        <rFont val="Arial"/>
        <family val="2"/>
      </rPr>
      <t>k</t>
    </r>
    <phoneticPr fontId="3"/>
  </si>
  <si>
    <r>
      <t>Project 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 xml:space="preserve"> stock in year y </t>
    </r>
    <phoneticPr fontId="3"/>
  </si>
  <si>
    <r>
      <t>A</t>
    </r>
    <r>
      <rPr>
        <vertAlign val="subscript"/>
        <sz val="11"/>
        <color indexed="8"/>
        <rFont val="Arial"/>
        <family val="2"/>
      </rPr>
      <t>PJ,y+1,k</t>
    </r>
  </si>
  <si>
    <t xml:space="preserve">Acreage of the stratum k in the forest in the year y+1 in the case of project </t>
  </si>
  <si>
    <r>
      <t>Project 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 xml:space="preserve"> stock in year y+1 </t>
    </r>
  </si>
  <si>
    <t>02. Forest /Countermeasures for Deforestation and Forest Degradation_Result</t>
    <phoneticPr fontId="3"/>
  </si>
  <si>
    <t>Year of Data</t>
  </si>
  <si>
    <t>Year</t>
  </si>
  <si>
    <r>
      <t>CF</t>
    </r>
    <r>
      <rPr>
        <vertAlign val="subscript"/>
        <sz val="11"/>
        <color theme="1"/>
        <rFont val="Arial"/>
        <family val="2"/>
      </rPr>
      <t>k</t>
    </r>
  </si>
  <si>
    <t>*Please provide the source of each data</t>
    <phoneticPr fontId="3"/>
  </si>
  <si>
    <t>Source</t>
    <phoneticPr fontId="3"/>
  </si>
  <si>
    <t>Type of tree/forest A</t>
  </si>
  <si>
    <t>Type of tree/forest A</t>
    <phoneticPr fontId="3"/>
  </si>
  <si>
    <t>Type of tree/forest B</t>
  </si>
  <si>
    <t>Type of tree/forest B</t>
    <phoneticPr fontId="3"/>
  </si>
  <si>
    <t>Type of tree/forest C</t>
  </si>
  <si>
    <t>Type of tree/forest C</t>
    <phoneticPr fontId="3"/>
  </si>
  <si>
    <t>Type of tree/forest D</t>
  </si>
  <si>
    <t>Type of tree/forest D</t>
    <phoneticPr fontId="3"/>
  </si>
  <si>
    <t>Type of tree/forest E</t>
  </si>
  <si>
    <t>Type of tree/forest E</t>
    <phoneticPr fontId="3"/>
  </si>
  <si>
    <r>
      <t>A</t>
    </r>
    <r>
      <rPr>
        <vertAlign val="subscript"/>
        <sz val="11"/>
        <color theme="1"/>
        <rFont val="Arial"/>
        <family val="2"/>
      </rPr>
      <t>1,y1,k</t>
    </r>
    <phoneticPr fontId="3"/>
  </si>
  <si>
    <r>
      <t>A</t>
    </r>
    <r>
      <rPr>
        <vertAlign val="subscript"/>
        <sz val="11"/>
        <color theme="1"/>
        <rFont val="Arial"/>
        <family val="2"/>
      </rPr>
      <t>1,y2,k</t>
    </r>
    <phoneticPr fontId="3"/>
  </si>
  <si>
    <r>
      <t>A</t>
    </r>
    <r>
      <rPr>
        <vertAlign val="subscript"/>
        <sz val="11"/>
        <color theme="1"/>
        <rFont val="Arial"/>
        <family val="2"/>
      </rPr>
      <t>2,y1,k</t>
    </r>
    <phoneticPr fontId="3"/>
  </si>
  <si>
    <r>
      <t>A</t>
    </r>
    <r>
      <rPr>
        <vertAlign val="subscript"/>
        <sz val="11"/>
        <color theme="1"/>
        <rFont val="Arial"/>
        <family val="2"/>
      </rPr>
      <t>2,y2,k</t>
    </r>
    <phoneticPr fontId="3"/>
  </si>
  <si>
    <r>
      <t>A</t>
    </r>
    <r>
      <rPr>
        <vertAlign val="subscript"/>
        <sz val="11"/>
        <color theme="1"/>
        <rFont val="Arial"/>
        <family val="2"/>
      </rPr>
      <t>3,y1,k</t>
    </r>
    <phoneticPr fontId="3"/>
  </si>
  <si>
    <r>
      <t>A</t>
    </r>
    <r>
      <rPr>
        <vertAlign val="subscript"/>
        <sz val="11"/>
        <color theme="1"/>
        <rFont val="Arial"/>
        <family val="2"/>
      </rPr>
      <t>3,y2,k</t>
    </r>
    <phoneticPr fontId="3"/>
  </si>
  <si>
    <t>Acreage of the stratum k at point 1 in year y1 in the baseline</t>
    <phoneticPr fontId="3"/>
  </si>
  <si>
    <t>Acreage of the stratum k at point 1 in year y2 in the baseline</t>
    <phoneticPr fontId="3"/>
  </si>
  <si>
    <t>Acreage of the stratum k at point 2 in year y1 in the baseline</t>
    <phoneticPr fontId="3"/>
  </si>
  <si>
    <t>Acreage of the stratum k at point 2 in year y2 in the baseline</t>
    <phoneticPr fontId="3"/>
  </si>
  <si>
    <t>Acreage of the stratum k at point 3 in year y1 in the baseline</t>
    <phoneticPr fontId="3"/>
  </si>
  <si>
    <t>Acreage of the stratum k at point 3 in year y2 in the baseline</t>
    <phoneticPr fontId="3"/>
  </si>
  <si>
    <r>
      <t>TT</t>
    </r>
    <r>
      <rPr>
        <vertAlign val="subscript"/>
        <sz val="11"/>
        <color theme="1"/>
        <rFont val="Arial"/>
        <family val="2"/>
      </rPr>
      <t>A,1,y1,k</t>
    </r>
    <phoneticPr fontId="3"/>
  </si>
  <si>
    <r>
      <t>TT</t>
    </r>
    <r>
      <rPr>
        <vertAlign val="subscript"/>
        <sz val="11"/>
        <color theme="1"/>
        <rFont val="Arial"/>
        <family val="2"/>
      </rPr>
      <t>A,2,y1,k</t>
    </r>
    <phoneticPr fontId="3"/>
  </si>
  <si>
    <t>Per hectare aboveground biomass in the stratum k at point 2 in year y1 in the baseline</t>
    <phoneticPr fontId="3"/>
  </si>
  <si>
    <t>Per hectare aboveground biomass in the stratum k at point 1 in year y1 in the baseline</t>
    <phoneticPr fontId="3"/>
  </si>
  <si>
    <t>Per hectare aboveground biomass in the stratum k at point 3 in year y1 in the baseline</t>
    <phoneticPr fontId="3"/>
  </si>
  <si>
    <r>
      <t>TT</t>
    </r>
    <r>
      <rPr>
        <vertAlign val="subscript"/>
        <sz val="11"/>
        <color theme="1"/>
        <rFont val="Arial"/>
        <family val="2"/>
      </rPr>
      <t>A,3,y1,k</t>
    </r>
    <phoneticPr fontId="3"/>
  </si>
  <si>
    <r>
      <t>TT</t>
    </r>
    <r>
      <rPr>
        <vertAlign val="subscript"/>
        <sz val="11"/>
        <color theme="1"/>
        <rFont val="Arial"/>
        <family val="2"/>
      </rPr>
      <t>A,1,y2,k</t>
    </r>
    <phoneticPr fontId="3"/>
  </si>
  <si>
    <r>
      <t>TT</t>
    </r>
    <r>
      <rPr>
        <vertAlign val="subscript"/>
        <sz val="11"/>
        <color theme="1"/>
        <rFont val="Arial"/>
        <family val="2"/>
      </rPr>
      <t>A,2,y2,k</t>
    </r>
    <phoneticPr fontId="3"/>
  </si>
  <si>
    <t>Per hectare aboveground biomass in the stratum k at point 1 in year y2 in the baseline</t>
    <phoneticPr fontId="3"/>
  </si>
  <si>
    <t>Per hectare aboveground biomass in the stratum k at point 2 in year y2 in the baseline</t>
    <phoneticPr fontId="3"/>
  </si>
  <si>
    <t>Per hectare aboveground biomass in the stratum k at point 3 in year y2 in the baseline</t>
    <phoneticPr fontId="3"/>
  </si>
  <si>
    <t>Point 1</t>
    <phoneticPr fontId="3"/>
  </si>
  <si>
    <r>
      <t>Baseline 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stock in year y1</t>
    </r>
    <phoneticPr fontId="3"/>
  </si>
  <si>
    <r>
      <t>Baseline 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stock in year y2</t>
    </r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</si>
  <si>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phoneticPr fontId="3"/>
  </si>
  <si>
    <t>Point 2</t>
    <phoneticPr fontId="3"/>
  </si>
  <si>
    <t>Point 3</t>
    <phoneticPr fontId="3"/>
  </si>
  <si>
    <t>Note</t>
    <phoneticPr fontId="3"/>
  </si>
  <si>
    <t>(Emission reduction) = (Basline emission) - (Project emission) - (Leakage)</t>
    <phoneticPr fontId="3"/>
  </si>
  <si>
    <t>Leakage</t>
    <phoneticPr fontId="3"/>
  </si>
  <si>
    <t>Data for the point 1</t>
    <phoneticPr fontId="3"/>
  </si>
  <si>
    <t>Data for the point 2</t>
    <phoneticPr fontId="3"/>
  </si>
  <si>
    <t>Data for the point 3</t>
    <phoneticPr fontId="3"/>
  </si>
  <si>
    <t>Carbon fraction of trees in stratum k</t>
    <phoneticPr fontId="3"/>
  </si>
  <si>
    <t>Ratio of belowground biomass to aboveground biomass (ratio of belowground vs. aboveground)</t>
    <phoneticPr fontId="3"/>
  </si>
  <si>
    <r>
      <t>TT</t>
    </r>
    <r>
      <rPr>
        <vertAlign val="subscript"/>
        <sz val="11"/>
        <color theme="1"/>
        <rFont val="Arial"/>
        <family val="2"/>
      </rPr>
      <t>A,y,k</t>
    </r>
    <phoneticPr fontId="3"/>
  </si>
  <si>
    <t>Per hectare aboveground biomass in the stratum k in year y</t>
    <phoneticPr fontId="3"/>
  </si>
  <si>
    <t>2. Forest and Natural Resources Conservation / Countermeasures for Deforestation and Forest Degradation</t>
    <phoneticPr fontId="3"/>
  </si>
  <si>
    <r>
      <t>P</t>
    </r>
    <r>
      <rPr>
        <sz val="16"/>
        <color indexed="8"/>
        <rFont val="Arial"/>
        <family val="2"/>
      </rPr>
      <t>roject Name</t>
    </r>
    <phoneticPr fontId="3"/>
  </si>
  <si>
    <t>Country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</si>
</sst>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"/>
    <numFmt numFmtId="177" formatCode="#,##0.0_);[Red]\(#,##0.0\)"/>
  </numFmts>
  <fonts count="21">
    <font>
      <sz val="11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1"/>
      <name val="ＭＳ Ｐゴシック"/>
      <family val="2"/>
      <charset val="128"/>
      <scheme val="minor"/>
    </font>
    <font>
      <sz val="12"/>
      <color rgb="FF006100"/>
      <name val="ＭＳ Ｐゴシック"/>
      <family val="2"/>
      <charset val="128"/>
      <scheme val="minor"/>
    </font>
    <font>
      <sz val="16"/>
      <color indexed="8"/>
      <name val="Arial"/>
      <family val="2"/>
    </font>
    <font>
      <sz val="11"/>
      <color indexed="8"/>
      <name val="Arial"/>
      <family val="2"/>
    </font>
    <font>
      <b/>
      <sz val="11"/>
      <color indexed="9"/>
      <name val="Arial"/>
      <family val="2"/>
    </font>
    <font>
      <vertAlign val="subscript"/>
      <sz val="11"/>
      <color indexed="8"/>
      <name val="Arial"/>
      <family val="2"/>
    </font>
    <font>
      <sz val="11"/>
      <color rgb="FF006100"/>
      <name val="Arial"/>
      <family val="2"/>
    </font>
    <font>
      <b/>
      <sz val="11"/>
      <color indexed="8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6"/>
      <color rgb="FF000000"/>
      <name val="Arial"/>
      <family val="2"/>
    </font>
    <font>
      <vertAlign val="subscript"/>
      <sz val="11"/>
      <color theme="1"/>
      <name val="Arial"/>
      <family val="2"/>
    </font>
    <font>
      <sz val="16"/>
      <color theme="1"/>
      <name val="Arial"/>
      <family val="2"/>
    </font>
    <font>
      <sz val="12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9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auto="1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 style="thin">
        <color theme="0" tint="-0.499984740745262"/>
      </left>
      <right style="thin">
        <color theme="1" tint="0.34998626667073579"/>
      </right>
      <top/>
      <bottom/>
      <diagonal/>
    </border>
    <border>
      <left style="thin">
        <color theme="0" tint="-0.499984740745262"/>
      </left>
      <right style="thin">
        <color theme="1" tint="0.34998626667073579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34998626667073579"/>
      </right>
      <top style="thin">
        <color theme="0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/>
      <diagonal/>
    </border>
    <border>
      <left/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/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medium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1" tint="0.34998626667073579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medium">
        <color indexed="64"/>
      </bottom>
      <diagonal/>
    </border>
    <border>
      <left/>
      <right style="thin">
        <color auto="1"/>
      </right>
      <top/>
      <bottom style="thin">
        <color theme="1" tint="0.34998626667073579"/>
      </bottom>
      <diagonal/>
    </border>
    <border>
      <left/>
      <right style="thin">
        <color auto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auto="1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1" tint="0.34998626667073579"/>
      </right>
      <top style="thin">
        <color auto="1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auto="1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theme="1" tint="0.34998626667073579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theme="1" tint="0.34998626667073579"/>
      </right>
      <top/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34998626667073579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1" tint="0.3499862666707357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1" tint="0.34998626667073579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85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7" borderId="7" applyNumberFormat="0" applyFont="0" applyAlignment="0" applyProtection="0"/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8" borderId="0" applyNumberFormat="0" applyBorder="0" applyAlignment="0" applyProtection="0"/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8" fillId="0" borderId="0" xfId="0" applyFont="1" applyAlignment="1">
      <alignment horizontal="left" vertical="center"/>
    </xf>
    <xf numFmtId="0" fontId="9" fillId="0" borderId="0" xfId="0" applyFont="1">
      <alignment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9" fillId="5" borderId="5" xfId="0" applyFont="1" applyFill="1" applyBorder="1">
      <alignment vertical="center"/>
    </xf>
    <xf numFmtId="0" fontId="9" fillId="5" borderId="6" xfId="0" applyFont="1" applyFill="1" applyBorder="1">
      <alignment vertical="center"/>
    </xf>
    <xf numFmtId="0" fontId="9" fillId="5" borderId="11" xfId="0" applyFont="1" applyFill="1" applyBorder="1">
      <alignment vertical="center"/>
    </xf>
    <xf numFmtId="0" fontId="9" fillId="5" borderId="12" xfId="0" applyFont="1" applyFill="1" applyBorder="1">
      <alignment vertical="center"/>
    </xf>
    <xf numFmtId="0" fontId="9" fillId="0" borderId="0" xfId="0" applyFont="1" applyAlignment="1">
      <alignment horizontal="center" vertical="center"/>
    </xf>
    <xf numFmtId="38" fontId="9" fillId="0" borderId="0" xfId="0" applyNumberFormat="1" applyFont="1">
      <alignment vertical="center"/>
    </xf>
    <xf numFmtId="0" fontId="13" fillId="0" borderId="0" xfId="0" applyFont="1">
      <alignment vertical="center"/>
    </xf>
    <xf numFmtId="0" fontId="14" fillId="0" borderId="0" xfId="0" applyFont="1" applyAlignment="1">
      <alignment horizontal="right" vertical="center"/>
    </xf>
    <xf numFmtId="0" fontId="10" fillId="3" borderId="6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9" fillId="0" borderId="9" xfId="0" applyFont="1" applyBorder="1">
      <alignment vertical="center"/>
    </xf>
    <xf numFmtId="0" fontId="9" fillId="4" borderId="10" xfId="0" applyFont="1" applyFill="1" applyBorder="1">
      <alignment vertical="center"/>
    </xf>
    <xf numFmtId="0" fontId="9" fillId="0" borderId="0" xfId="156" applyFont="1" applyFill="1" applyBorder="1" applyAlignment="1">
      <alignment vertical="center"/>
    </xf>
    <xf numFmtId="38" fontId="9" fillId="0" borderId="0" xfId="1" applyFont="1">
      <alignment vertical="center"/>
    </xf>
    <xf numFmtId="176" fontId="9" fillId="0" borderId="0" xfId="0" applyNumberFormat="1" applyFont="1">
      <alignment vertical="center"/>
    </xf>
    <xf numFmtId="2" fontId="9" fillId="0" borderId="0" xfId="0" applyNumberFormat="1" applyFont="1">
      <alignment vertical="center"/>
    </xf>
    <xf numFmtId="3" fontId="9" fillId="0" borderId="0" xfId="0" applyNumberFormat="1" applyFont="1">
      <alignment vertical="center"/>
    </xf>
    <xf numFmtId="0" fontId="9" fillId="0" borderId="2" xfId="0" applyFont="1" applyBorder="1">
      <alignment vertical="center"/>
    </xf>
    <xf numFmtId="0" fontId="9" fillId="9" borderId="1" xfId="1" applyNumberFormat="1" applyFont="1" applyFill="1" applyBorder="1">
      <alignment vertical="center"/>
    </xf>
    <xf numFmtId="0" fontId="9" fillId="9" borderId="1" xfId="1" applyNumberFormat="1" applyFont="1" applyFill="1" applyBorder="1" applyAlignment="1">
      <alignment horizontal="right" vertical="center"/>
    </xf>
    <xf numFmtId="38" fontId="12" fillId="8" borderId="1" xfId="233" applyNumberFormat="1" applyFont="1" applyBorder="1" applyAlignment="1">
      <alignment vertical="center"/>
    </xf>
    <xf numFmtId="0" fontId="9" fillId="0" borderId="30" xfId="0" applyFont="1" applyBorder="1">
      <alignment vertical="center"/>
    </xf>
    <xf numFmtId="0" fontId="9" fillId="9" borderId="31" xfId="1" applyNumberFormat="1" applyFont="1" applyFill="1" applyBorder="1">
      <alignment vertical="center"/>
    </xf>
    <xf numFmtId="0" fontId="9" fillId="5" borderId="32" xfId="0" applyFont="1" applyFill="1" applyBorder="1">
      <alignment vertical="center"/>
    </xf>
    <xf numFmtId="0" fontId="9" fillId="5" borderId="34" xfId="0" applyFont="1" applyFill="1" applyBorder="1">
      <alignment vertical="center"/>
    </xf>
    <xf numFmtId="0" fontId="9" fillId="0" borderId="39" xfId="0" applyFont="1" applyBorder="1">
      <alignment vertical="center"/>
    </xf>
    <xf numFmtId="0" fontId="9" fillId="9" borderId="40" xfId="1" applyNumberFormat="1" applyFont="1" applyFill="1" applyBorder="1" applyAlignment="1">
      <alignment horizontal="right" vertical="center"/>
    </xf>
    <xf numFmtId="0" fontId="9" fillId="5" borderId="41" xfId="0" applyFont="1" applyFill="1" applyBorder="1">
      <alignment vertical="center"/>
    </xf>
    <xf numFmtId="0" fontId="10" fillId="3" borderId="42" xfId="0" applyFont="1" applyFill="1" applyBorder="1" applyAlignment="1">
      <alignment horizontal="center" vertical="center"/>
    </xf>
    <xf numFmtId="0" fontId="10" fillId="3" borderId="43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10" fillId="3" borderId="46" xfId="0" applyFont="1" applyFill="1" applyBorder="1" applyAlignment="1">
      <alignment horizontal="center" vertical="center"/>
    </xf>
    <xf numFmtId="0" fontId="9" fillId="5" borderId="49" xfId="0" applyFont="1" applyFill="1" applyBorder="1">
      <alignment vertical="center"/>
    </xf>
    <xf numFmtId="0" fontId="9" fillId="5" borderId="51" xfId="0" applyFont="1" applyFill="1" applyBorder="1">
      <alignment vertical="center"/>
    </xf>
    <xf numFmtId="0" fontId="9" fillId="5" borderId="55" xfId="0" applyFont="1" applyFill="1" applyBorder="1">
      <alignment vertical="center"/>
    </xf>
    <xf numFmtId="0" fontId="9" fillId="9" borderId="31" xfId="1" applyNumberFormat="1" applyFont="1" applyFill="1" applyBorder="1" applyAlignment="1">
      <alignment horizontal="right" vertical="center"/>
    </xf>
    <xf numFmtId="0" fontId="10" fillId="3" borderId="46" xfId="0" applyFont="1" applyFill="1" applyBorder="1" applyAlignment="1">
      <alignment horizontal="center" vertical="center" wrapText="1"/>
    </xf>
    <xf numFmtId="0" fontId="9" fillId="9" borderId="57" xfId="0" applyFont="1" applyFill="1" applyBorder="1">
      <alignment vertical="center"/>
    </xf>
    <xf numFmtId="0" fontId="9" fillId="4" borderId="60" xfId="0" applyFont="1" applyFill="1" applyBorder="1">
      <alignment vertical="center"/>
    </xf>
    <xf numFmtId="0" fontId="9" fillId="0" borderId="31" xfId="1" applyNumberFormat="1" applyFont="1" applyFill="1" applyBorder="1">
      <alignment vertical="center"/>
    </xf>
    <xf numFmtId="0" fontId="9" fillId="0" borderId="61" xfId="0" applyFont="1" applyBorder="1">
      <alignment vertical="center"/>
    </xf>
    <xf numFmtId="0" fontId="9" fillId="0" borderId="32" xfId="0" applyFont="1" applyBorder="1">
      <alignment vertical="center"/>
    </xf>
    <xf numFmtId="0" fontId="9" fillId="0" borderId="34" xfId="0" applyFont="1" applyBorder="1">
      <alignment vertical="center"/>
    </xf>
    <xf numFmtId="0" fontId="9" fillId="0" borderId="62" xfId="0" applyFont="1" applyBorder="1">
      <alignment vertical="center"/>
    </xf>
    <xf numFmtId="0" fontId="9" fillId="0" borderId="41" xfId="0" applyFont="1" applyBorder="1">
      <alignment vertical="center"/>
    </xf>
    <xf numFmtId="0" fontId="9" fillId="0" borderId="63" xfId="0" applyFont="1" applyBorder="1">
      <alignment vertical="center"/>
    </xf>
    <xf numFmtId="0" fontId="9" fillId="0" borderId="64" xfId="0" applyFont="1" applyBorder="1">
      <alignment vertical="center"/>
    </xf>
    <xf numFmtId="0" fontId="9" fillId="4" borderId="0" xfId="0" applyFont="1" applyFill="1">
      <alignment vertical="center"/>
    </xf>
    <xf numFmtId="0" fontId="9" fillId="0" borderId="17" xfId="0" applyFont="1" applyBorder="1">
      <alignment vertical="center"/>
    </xf>
    <xf numFmtId="2" fontId="9" fillId="0" borderId="17" xfId="1" applyNumberFormat="1" applyFont="1" applyFill="1" applyBorder="1">
      <alignment vertical="center"/>
    </xf>
    <xf numFmtId="0" fontId="9" fillId="0" borderId="65" xfId="0" applyFont="1" applyBorder="1">
      <alignment vertical="center"/>
    </xf>
    <xf numFmtId="0" fontId="10" fillId="6" borderId="42" xfId="0" applyFont="1" applyFill="1" applyBorder="1">
      <alignment vertical="center"/>
    </xf>
    <xf numFmtId="0" fontId="9" fillId="6" borderId="66" xfId="0" applyFont="1" applyFill="1" applyBorder="1">
      <alignment vertical="center"/>
    </xf>
    <xf numFmtId="0" fontId="10" fillId="6" borderId="66" xfId="0" applyFont="1" applyFill="1" applyBorder="1" applyAlignment="1">
      <alignment horizontal="center" vertical="center"/>
    </xf>
    <xf numFmtId="0" fontId="16" fillId="6" borderId="66" xfId="0" applyFont="1" applyFill="1" applyBorder="1" applyAlignment="1">
      <alignment horizontal="center" vertical="center"/>
    </xf>
    <xf numFmtId="0" fontId="16" fillId="6" borderId="67" xfId="0" applyFont="1" applyFill="1" applyBorder="1" applyAlignment="1">
      <alignment horizontal="center" vertical="center"/>
    </xf>
    <xf numFmtId="0" fontId="9" fillId="9" borderId="3" xfId="1" applyNumberFormat="1" applyFont="1" applyFill="1" applyBorder="1" applyAlignment="1">
      <alignment horizontal="right" vertical="center"/>
    </xf>
    <xf numFmtId="0" fontId="9" fillId="5" borderId="68" xfId="0" applyFont="1" applyFill="1" applyBorder="1">
      <alignment vertical="center"/>
    </xf>
    <xf numFmtId="0" fontId="9" fillId="4" borderId="42" xfId="0" applyFont="1" applyFill="1" applyBorder="1">
      <alignment vertical="center"/>
    </xf>
    <xf numFmtId="0" fontId="9" fillId="0" borderId="45" xfId="0" applyFont="1" applyBorder="1">
      <alignment vertical="center"/>
    </xf>
    <xf numFmtId="38" fontId="9" fillId="0" borderId="45" xfId="1" applyFont="1" applyFill="1" applyBorder="1">
      <alignment vertical="center"/>
    </xf>
    <xf numFmtId="0" fontId="9" fillId="0" borderId="46" xfId="0" applyFont="1" applyBorder="1">
      <alignment vertical="center"/>
    </xf>
    <xf numFmtId="0" fontId="9" fillId="6" borderId="69" xfId="0" applyFont="1" applyFill="1" applyBorder="1">
      <alignment vertical="center"/>
    </xf>
    <xf numFmtId="0" fontId="10" fillId="6" borderId="70" xfId="0" applyFont="1" applyFill="1" applyBorder="1" applyAlignment="1">
      <alignment horizontal="center" vertical="center"/>
    </xf>
    <xf numFmtId="0" fontId="16" fillId="6" borderId="70" xfId="0" applyFont="1" applyFill="1" applyBorder="1" applyAlignment="1">
      <alignment horizontal="center" vertical="center"/>
    </xf>
    <xf numFmtId="0" fontId="16" fillId="6" borderId="71" xfId="0" applyFont="1" applyFill="1" applyBorder="1" applyAlignment="1">
      <alignment horizontal="center" vertical="center"/>
    </xf>
    <xf numFmtId="0" fontId="9" fillId="4" borderId="72" xfId="0" applyFont="1" applyFill="1" applyBorder="1">
      <alignment vertical="center"/>
    </xf>
    <xf numFmtId="0" fontId="9" fillId="0" borderId="73" xfId="0" applyFont="1" applyBorder="1">
      <alignment vertical="center"/>
    </xf>
    <xf numFmtId="38" fontId="9" fillId="0" borderId="73" xfId="1" applyFont="1" applyBorder="1">
      <alignment vertical="center"/>
    </xf>
    <xf numFmtId="0" fontId="9" fillId="0" borderId="74" xfId="0" applyFont="1" applyBorder="1">
      <alignment vertical="center"/>
    </xf>
    <xf numFmtId="0" fontId="10" fillId="6" borderId="75" xfId="0" applyFont="1" applyFill="1" applyBorder="1">
      <alignment vertical="center"/>
    </xf>
    <xf numFmtId="0" fontId="9" fillId="4" borderId="76" xfId="0" applyFont="1" applyFill="1" applyBorder="1">
      <alignment vertical="center"/>
    </xf>
    <xf numFmtId="0" fontId="9" fillId="4" borderId="77" xfId="0" applyFont="1" applyFill="1" applyBorder="1">
      <alignment vertical="center"/>
    </xf>
    <xf numFmtId="0" fontId="9" fillId="4" borderId="75" xfId="0" applyFont="1" applyFill="1" applyBorder="1">
      <alignment vertical="center"/>
    </xf>
    <xf numFmtId="0" fontId="9" fillId="4" borderId="70" xfId="0" applyFont="1" applyFill="1" applyBorder="1">
      <alignment vertical="center"/>
    </xf>
    <xf numFmtId="0" fontId="9" fillId="0" borderId="29" xfId="0" applyFont="1" applyBorder="1">
      <alignment vertical="center"/>
    </xf>
    <xf numFmtId="38" fontId="9" fillId="0" borderId="29" xfId="1" applyFont="1" applyFill="1" applyBorder="1">
      <alignment vertical="center"/>
    </xf>
    <xf numFmtId="0" fontId="9" fillId="0" borderId="78" xfId="0" applyFont="1" applyBorder="1">
      <alignment vertical="center"/>
    </xf>
    <xf numFmtId="0" fontId="9" fillId="4" borderId="79" xfId="0" applyFont="1" applyFill="1" applyBorder="1">
      <alignment vertical="center"/>
    </xf>
    <xf numFmtId="0" fontId="9" fillId="4" borderId="80" xfId="0" applyFont="1" applyFill="1" applyBorder="1">
      <alignment vertical="center"/>
    </xf>
    <xf numFmtId="0" fontId="9" fillId="0" borderId="81" xfId="0" applyFont="1" applyBorder="1">
      <alignment vertical="center"/>
    </xf>
    <xf numFmtId="0" fontId="9" fillId="0" borderId="38" xfId="1" applyNumberFormat="1" applyFont="1" applyFill="1" applyBorder="1">
      <alignment vertical="center"/>
    </xf>
    <xf numFmtId="0" fontId="9" fillId="0" borderId="82" xfId="0" applyFont="1" applyBorder="1">
      <alignment vertical="center"/>
    </xf>
    <xf numFmtId="0" fontId="9" fillId="3" borderId="75" xfId="0" applyFont="1" applyFill="1" applyBorder="1" applyAlignment="1">
      <alignment horizontal="center" vertical="center"/>
    </xf>
    <xf numFmtId="0" fontId="9" fillId="3" borderId="70" xfId="0" applyFont="1" applyFill="1" applyBorder="1">
      <alignment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2" xfId="0" applyFont="1" applyFill="1" applyBorder="1" applyAlignment="1">
      <alignment horizontal="center" vertical="center"/>
    </xf>
    <xf numFmtId="0" fontId="9" fillId="5" borderId="83" xfId="0" applyFont="1" applyFill="1" applyBorder="1" applyAlignment="1">
      <alignment horizontal="center" vertical="center"/>
    </xf>
    <xf numFmtId="0" fontId="9" fillId="5" borderId="84" xfId="0" applyFont="1" applyFill="1" applyBorder="1" applyAlignment="1">
      <alignment horizontal="center" vertical="center"/>
    </xf>
    <xf numFmtId="0" fontId="9" fillId="5" borderId="85" xfId="0" applyFont="1" applyFill="1" applyBorder="1" applyAlignment="1">
      <alignment horizontal="center" vertical="center"/>
    </xf>
    <xf numFmtId="0" fontId="9" fillId="5" borderId="87" xfId="0" applyFont="1" applyFill="1" applyBorder="1">
      <alignment vertical="center"/>
    </xf>
    <xf numFmtId="38" fontId="12" fillId="8" borderId="40" xfId="233" applyNumberFormat="1" applyFont="1" applyBorder="1" applyAlignment="1">
      <alignment vertical="center"/>
    </xf>
    <xf numFmtId="0" fontId="9" fillId="9" borderId="18" xfId="1" applyNumberFormat="1" applyFont="1" applyFill="1" applyBorder="1">
      <alignment vertical="center"/>
    </xf>
    <xf numFmtId="0" fontId="9" fillId="0" borderId="1" xfId="0" applyFont="1" applyBorder="1">
      <alignment vertical="center"/>
    </xf>
    <xf numFmtId="0" fontId="9" fillId="0" borderId="58" xfId="0" applyFont="1" applyBorder="1">
      <alignment vertical="center"/>
    </xf>
    <xf numFmtId="0" fontId="9" fillId="0" borderId="59" xfId="0" applyFont="1" applyBorder="1">
      <alignment vertical="center"/>
    </xf>
    <xf numFmtId="0" fontId="19" fillId="0" borderId="0" xfId="0" applyFont="1">
      <alignment vertical="center"/>
    </xf>
    <xf numFmtId="0" fontId="15" fillId="4" borderId="60" xfId="0" applyFont="1" applyFill="1" applyBorder="1">
      <alignment vertical="center"/>
    </xf>
    <xf numFmtId="0" fontId="14" fillId="0" borderId="0" xfId="0" applyFont="1" applyAlignment="1">
      <alignment horizontal="left" vertical="center"/>
    </xf>
    <xf numFmtId="0" fontId="10" fillId="3" borderId="78" xfId="0" applyFont="1" applyFill="1" applyBorder="1" applyAlignment="1">
      <alignment horizontal="center" vertical="center"/>
    </xf>
    <xf numFmtId="0" fontId="9" fillId="11" borderId="34" xfId="1" applyNumberFormat="1" applyFont="1" applyFill="1" applyBorder="1">
      <alignment vertical="center"/>
    </xf>
    <xf numFmtId="0" fontId="9" fillId="11" borderId="41" xfId="1" applyNumberFormat="1" applyFont="1" applyFill="1" applyBorder="1">
      <alignment vertical="center"/>
    </xf>
    <xf numFmtId="0" fontId="9" fillId="0" borderId="88" xfId="0" applyFont="1" applyBorder="1">
      <alignment vertical="center"/>
    </xf>
    <xf numFmtId="0" fontId="9" fillId="0" borderId="89" xfId="0" applyFont="1" applyBorder="1">
      <alignment vertical="center"/>
    </xf>
    <xf numFmtId="0" fontId="9" fillId="0" borderId="72" xfId="0" applyFont="1" applyBorder="1">
      <alignment vertical="center"/>
    </xf>
    <xf numFmtId="0" fontId="9" fillId="0" borderId="3" xfId="0" applyFont="1" applyBorder="1">
      <alignment vertical="center"/>
    </xf>
    <xf numFmtId="0" fontId="9" fillId="0" borderId="90" xfId="0" applyFont="1" applyBorder="1">
      <alignment vertical="center"/>
    </xf>
    <xf numFmtId="0" fontId="9" fillId="0" borderId="91" xfId="0" applyFont="1" applyBorder="1">
      <alignment vertical="center"/>
    </xf>
    <xf numFmtId="0" fontId="9" fillId="0" borderId="31" xfId="0" applyFont="1" applyBorder="1">
      <alignment vertical="center"/>
    </xf>
    <xf numFmtId="0" fontId="9" fillId="0" borderId="40" xfId="0" applyFont="1" applyBorder="1">
      <alignment vertical="center"/>
    </xf>
    <xf numFmtId="0" fontId="9" fillId="5" borderId="86" xfId="0" applyFont="1" applyFill="1" applyBorder="1">
      <alignment vertical="center"/>
    </xf>
    <xf numFmtId="0" fontId="2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4" fillId="0" borderId="79" xfId="0" applyFont="1" applyBorder="1" applyAlignment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5" fillId="5" borderId="3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vertical="center" wrapText="1"/>
    </xf>
    <xf numFmtId="0" fontId="15" fillId="5" borderId="28" xfId="0" applyFont="1" applyFill="1" applyBorder="1">
      <alignment vertical="center"/>
    </xf>
    <xf numFmtId="0" fontId="15" fillId="5" borderId="33" xfId="0" applyFont="1" applyFill="1" applyBorder="1">
      <alignment vertical="center"/>
    </xf>
    <xf numFmtId="0" fontId="15" fillId="5" borderId="35" xfId="0" applyFont="1" applyFill="1" applyBorder="1">
      <alignment vertical="center"/>
    </xf>
    <xf numFmtId="0" fontId="15" fillId="5" borderId="36" xfId="0" applyFont="1" applyFill="1" applyBorder="1">
      <alignment vertical="center"/>
    </xf>
    <xf numFmtId="0" fontId="20" fillId="11" borderId="11" xfId="0" applyFont="1" applyFill="1" applyBorder="1" applyAlignment="1">
      <alignment horizontal="left" vertical="center"/>
    </xf>
    <xf numFmtId="0" fontId="1" fillId="11" borderId="98" xfId="0" applyFont="1" applyFill="1" applyBorder="1" applyAlignment="1">
      <alignment horizontal="left" vertical="center"/>
    </xf>
    <xf numFmtId="0" fontId="1" fillId="11" borderId="12" xfId="0" applyFont="1" applyFill="1" applyBorder="1" applyAlignment="1">
      <alignment horizontal="left" vertical="center"/>
    </xf>
    <xf numFmtId="0" fontId="15" fillId="11" borderId="47" xfId="0" applyFont="1" applyFill="1" applyBorder="1">
      <alignment vertical="center"/>
    </xf>
    <xf numFmtId="0" fontId="15" fillId="11" borderId="50" xfId="0" applyFont="1" applyFill="1" applyBorder="1">
      <alignment vertical="center"/>
    </xf>
    <xf numFmtId="0" fontId="15" fillId="11" borderId="52" xfId="0" applyFont="1" applyFill="1" applyBorder="1">
      <alignment vertical="center"/>
    </xf>
    <xf numFmtId="0" fontId="15" fillId="11" borderId="48" xfId="0" applyFont="1" applyFill="1" applyBorder="1">
      <alignment vertical="center"/>
    </xf>
    <xf numFmtId="0" fontId="15" fillId="11" borderId="20" xfId="0" applyFont="1" applyFill="1" applyBorder="1">
      <alignment vertical="center"/>
    </xf>
    <xf numFmtId="0" fontId="15" fillId="11" borderId="21" xfId="0" applyFont="1" applyFill="1" applyBorder="1">
      <alignment vertical="center"/>
    </xf>
    <xf numFmtId="0" fontId="9" fillId="11" borderId="56" xfId="0" applyFont="1" applyFill="1" applyBorder="1">
      <alignment vertical="center"/>
    </xf>
    <xf numFmtId="0" fontId="9" fillId="11" borderId="50" xfId="0" applyFont="1" applyFill="1" applyBorder="1">
      <alignment vertical="center"/>
    </xf>
    <xf numFmtId="0" fontId="9" fillId="11" borderId="53" xfId="0" applyFont="1" applyFill="1" applyBorder="1">
      <alignment vertical="center"/>
    </xf>
    <xf numFmtId="0" fontId="9" fillId="11" borderId="22" xfId="0" applyFont="1" applyFill="1" applyBorder="1" applyAlignment="1">
      <alignment vertical="center" wrapText="1"/>
    </xf>
    <xf numFmtId="0" fontId="9" fillId="11" borderId="20" xfId="0" applyFont="1" applyFill="1" applyBorder="1" applyAlignment="1">
      <alignment vertical="center" wrapText="1"/>
    </xf>
    <xf numFmtId="0" fontId="9" fillId="11" borderId="54" xfId="0" applyFont="1" applyFill="1" applyBorder="1" applyAlignment="1">
      <alignment vertical="center" wrapText="1"/>
    </xf>
    <xf numFmtId="0" fontId="9" fillId="12" borderId="28" xfId="0" applyFont="1" applyFill="1" applyBorder="1">
      <alignment vertical="center"/>
    </xf>
    <xf numFmtId="0" fontId="9" fillId="12" borderId="33" xfId="0" applyFont="1" applyFill="1" applyBorder="1">
      <alignment vertical="center"/>
    </xf>
    <xf numFmtId="0" fontId="9" fillId="12" borderId="35" xfId="0" applyFont="1" applyFill="1" applyBorder="1">
      <alignment vertical="center"/>
    </xf>
    <xf numFmtId="0" fontId="9" fillId="12" borderId="29" xfId="0" applyFont="1" applyFill="1" applyBorder="1" applyAlignment="1">
      <alignment vertical="center" wrapText="1"/>
    </xf>
    <xf numFmtId="0" fontId="9" fillId="12" borderId="17" xfId="0" applyFont="1" applyFill="1" applyBorder="1" applyAlignment="1">
      <alignment vertical="center" wrapText="1"/>
    </xf>
    <xf numFmtId="0" fontId="9" fillId="12" borderId="18" xfId="0" applyFont="1" applyFill="1" applyBorder="1" applyAlignment="1">
      <alignment vertical="center" wrapText="1"/>
    </xf>
    <xf numFmtId="0" fontId="9" fillId="12" borderId="36" xfId="0" applyFont="1" applyFill="1" applyBorder="1">
      <alignment vertical="center"/>
    </xf>
    <xf numFmtId="0" fontId="9" fillId="12" borderId="37" xfId="0" applyFont="1" applyFill="1" applyBorder="1">
      <alignment vertical="center"/>
    </xf>
    <xf numFmtId="0" fontId="9" fillId="12" borderId="3" xfId="0" applyFont="1" applyFill="1" applyBorder="1" applyAlignment="1">
      <alignment vertical="center" wrapText="1"/>
    </xf>
    <xf numFmtId="0" fontId="9" fillId="12" borderId="38" xfId="0" applyFont="1" applyFill="1" applyBorder="1" applyAlignment="1">
      <alignment vertical="center" wrapText="1"/>
    </xf>
    <xf numFmtId="0" fontId="15" fillId="13" borderId="92" xfId="0" applyFont="1" applyFill="1" applyBorder="1">
      <alignment vertical="center"/>
    </xf>
    <xf numFmtId="0" fontId="15" fillId="13" borderId="94" xfId="0" applyFont="1" applyFill="1" applyBorder="1">
      <alignment vertical="center"/>
    </xf>
    <xf numFmtId="0" fontId="15" fillId="13" borderId="93" xfId="0" applyFont="1" applyFill="1" applyBorder="1" applyAlignment="1">
      <alignment vertical="center" wrapText="1"/>
    </xf>
    <xf numFmtId="0" fontId="15" fillId="13" borderId="95" xfId="0" applyFont="1" applyFill="1" applyBorder="1" applyAlignment="1">
      <alignment vertical="center" wrapText="1"/>
    </xf>
    <xf numFmtId="0" fontId="15" fillId="5" borderId="40" xfId="0" applyFont="1" applyFill="1" applyBorder="1" applyAlignment="1">
      <alignment vertical="center" wrapText="1"/>
    </xf>
    <xf numFmtId="0" fontId="15" fillId="10" borderId="47" xfId="0" applyFont="1" applyFill="1" applyBorder="1">
      <alignment vertical="center"/>
    </xf>
    <xf numFmtId="0" fontId="15" fillId="10" borderId="50" xfId="0" applyFont="1" applyFill="1" applyBorder="1">
      <alignment vertical="center"/>
    </xf>
    <xf numFmtId="0" fontId="15" fillId="10" borderId="53" xfId="0" applyFont="1" applyFill="1" applyBorder="1">
      <alignment vertical="center"/>
    </xf>
    <xf numFmtId="0" fontId="15" fillId="10" borderId="48" xfId="0" applyFont="1" applyFill="1" applyBorder="1" applyAlignment="1">
      <alignment vertical="center" wrapText="1"/>
    </xf>
    <xf numFmtId="0" fontId="15" fillId="10" borderId="20" xfId="0" applyFont="1" applyFill="1" applyBorder="1" applyAlignment="1">
      <alignment vertical="center" wrapText="1"/>
    </xf>
    <xf numFmtId="0" fontId="15" fillId="10" borderId="54" xfId="0" applyFont="1" applyFill="1" applyBorder="1" applyAlignment="1">
      <alignment vertical="center" wrapText="1"/>
    </xf>
    <xf numFmtId="0" fontId="15" fillId="13" borderId="96" xfId="0" applyFont="1" applyFill="1" applyBorder="1">
      <alignment vertical="center"/>
    </xf>
    <xf numFmtId="0" fontId="15" fillId="13" borderId="97" xfId="0" applyFont="1" applyFill="1" applyBorder="1" applyAlignment="1">
      <alignment vertical="center" wrapText="1"/>
    </xf>
    <xf numFmtId="0" fontId="15" fillId="5" borderId="28" xfId="0" applyFont="1" applyFill="1" applyBorder="1" applyAlignment="1">
      <alignment vertical="center" wrapText="1"/>
    </xf>
    <xf numFmtId="0" fontId="15" fillId="5" borderId="33" xfId="0" applyFont="1" applyFill="1" applyBorder="1" applyAlignment="1">
      <alignment vertical="center" wrapText="1"/>
    </xf>
    <xf numFmtId="0" fontId="15" fillId="5" borderId="37" xfId="0" applyFont="1" applyFill="1" applyBorder="1" applyAlignment="1">
      <alignment vertical="center" wrapText="1"/>
    </xf>
    <xf numFmtId="0" fontId="9" fillId="5" borderId="33" xfId="0" applyFont="1" applyFill="1" applyBorder="1" applyAlignment="1">
      <alignment vertical="center" wrapText="1"/>
    </xf>
    <xf numFmtId="0" fontId="9" fillId="5" borderId="37" xfId="0" applyFont="1" applyFill="1" applyBorder="1" applyAlignment="1">
      <alignment vertical="center" wrapText="1"/>
    </xf>
    <xf numFmtId="0" fontId="9" fillId="5" borderId="28" xfId="0" applyFont="1" applyFill="1" applyBorder="1" applyAlignment="1">
      <alignment vertical="center" wrapText="1"/>
    </xf>
    <xf numFmtId="0" fontId="9" fillId="5" borderId="23" xfId="0" applyFont="1" applyFill="1" applyBorder="1" applyAlignment="1">
      <alignment horizontal="center" vertical="top" wrapText="1"/>
    </xf>
    <xf numFmtId="0" fontId="9" fillId="5" borderId="13" xfId="0" applyFont="1" applyFill="1" applyBorder="1" applyAlignment="1">
      <alignment horizontal="center" vertical="top" wrapText="1"/>
    </xf>
    <xf numFmtId="0" fontId="9" fillId="0" borderId="8" xfId="0" applyFont="1" applyBorder="1" applyAlignment="1">
      <alignment vertical="center" wrapText="1"/>
    </xf>
    <xf numFmtId="0" fontId="9" fillId="0" borderId="4" xfId="0" applyFont="1" applyBorder="1">
      <alignment vertical="center"/>
    </xf>
    <xf numFmtId="0" fontId="9" fillId="0" borderId="26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0" xfId="0" applyFont="1">
      <alignment vertical="center"/>
    </xf>
    <xf numFmtId="0" fontId="9" fillId="0" borderId="27" xfId="0" applyFont="1" applyBorder="1">
      <alignment vertical="center"/>
    </xf>
    <xf numFmtId="177" fontId="9" fillId="2" borderId="8" xfId="1" applyNumberFormat="1" applyFont="1" applyFill="1" applyBorder="1" applyAlignment="1">
      <alignment vertical="center" wrapText="1"/>
    </xf>
    <xf numFmtId="177" fontId="9" fillId="2" borderId="4" xfId="1" applyNumberFormat="1" applyFont="1" applyFill="1" applyBorder="1" applyAlignment="1">
      <alignment vertical="center" wrapText="1"/>
    </xf>
    <xf numFmtId="177" fontId="9" fillId="2" borderId="26" xfId="1" applyNumberFormat="1" applyFont="1" applyFill="1" applyBorder="1" applyAlignment="1">
      <alignment vertical="center" wrapText="1"/>
    </xf>
    <xf numFmtId="177" fontId="9" fillId="2" borderId="10" xfId="1" applyNumberFormat="1" applyFont="1" applyFill="1" applyBorder="1" applyAlignment="1">
      <alignment vertical="center" wrapText="1"/>
    </xf>
    <xf numFmtId="177" fontId="9" fillId="2" borderId="0" xfId="1" applyNumberFormat="1" applyFont="1" applyFill="1" applyBorder="1" applyAlignment="1">
      <alignment vertical="center" wrapText="1"/>
    </xf>
    <xf numFmtId="177" fontId="9" fillId="2" borderId="27" xfId="1" applyNumberFormat="1" applyFont="1" applyFill="1" applyBorder="1" applyAlignment="1">
      <alignment vertical="center" wrapText="1"/>
    </xf>
    <xf numFmtId="177" fontId="9" fillId="2" borderId="5" xfId="1" applyNumberFormat="1" applyFont="1" applyFill="1" applyBorder="1" applyAlignment="1">
      <alignment vertical="center" wrapText="1"/>
    </xf>
    <xf numFmtId="177" fontId="9" fillId="2" borderId="24" xfId="1" applyNumberFormat="1" applyFont="1" applyFill="1" applyBorder="1" applyAlignment="1">
      <alignment vertical="center" wrapText="1"/>
    </xf>
    <xf numFmtId="177" fontId="9" fillId="2" borderId="6" xfId="1" applyNumberFormat="1" applyFont="1" applyFill="1" applyBorder="1" applyAlignment="1">
      <alignment vertical="center" wrapText="1"/>
    </xf>
    <xf numFmtId="177" fontId="9" fillId="2" borderId="14" xfId="1" applyNumberFormat="1" applyFont="1" applyFill="1" applyBorder="1" applyAlignment="1">
      <alignment vertical="center" wrapText="1"/>
    </xf>
    <xf numFmtId="177" fontId="9" fillId="2" borderId="25" xfId="1" applyNumberFormat="1" applyFont="1" applyFill="1" applyBorder="1" applyAlignment="1">
      <alignment vertical="center" wrapText="1"/>
    </xf>
    <xf numFmtId="177" fontId="9" fillId="2" borderId="15" xfId="1" applyNumberFormat="1" applyFont="1" applyFill="1" applyBorder="1" applyAlignment="1">
      <alignment vertical="center" wrapText="1"/>
    </xf>
    <xf numFmtId="177" fontId="9" fillId="2" borderId="19" xfId="1" applyNumberFormat="1" applyFont="1" applyFill="1" applyBorder="1" applyAlignment="1">
      <alignment vertical="center" wrapText="1"/>
    </xf>
    <xf numFmtId="177" fontId="9" fillId="2" borderId="16" xfId="1" applyNumberFormat="1" applyFont="1" applyFill="1" applyBorder="1" applyAlignment="1">
      <alignment vertical="center" wrapText="1"/>
    </xf>
    <xf numFmtId="0" fontId="9" fillId="5" borderId="3" xfId="0" applyFont="1" applyFill="1" applyBorder="1" applyAlignment="1">
      <alignment horizontal="center" vertical="top" wrapText="1"/>
    </xf>
    <xf numFmtId="0" fontId="9" fillId="5" borderId="17" xfId="0" applyFont="1" applyFill="1" applyBorder="1" applyAlignment="1">
      <alignment horizontal="center" vertical="top" wrapText="1"/>
    </xf>
  </cellXfs>
  <cellStyles count="850">
    <cellStyle name="ハイパーリンク" xfId="2" builtinId="8" hidden="1"/>
    <cellStyle name="ハイパーリンク" xfId="4" builtinId="8" hidden="1"/>
    <cellStyle name="ハイパーリンク" xfId="6" builtinId="8" hidden="1"/>
    <cellStyle name="ハイパーリンク" xfId="8" builtinId="8" hidden="1"/>
    <cellStyle name="ハイパーリンク" xfId="10" builtinId="8" hidden="1"/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ハイパーリンク" xfId="80" builtinId="8" hidden="1"/>
    <cellStyle name="ハイパーリンク" xfId="82" builtinId="8" hidden="1"/>
    <cellStyle name="ハイパーリンク" xfId="84" builtinId="8" hidden="1"/>
    <cellStyle name="ハイパーリンク" xfId="86" builtinId="8" hidden="1"/>
    <cellStyle name="ハイパーリンク" xfId="88" builtinId="8" hidden="1"/>
    <cellStyle name="ハイパーリンク" xfId="90" builtinId="8" hidden="1"/>
    <cellStyle name="ハイパーリンク" xfId="92" builtinId="8" hidden="1"/>
    <cellStyle name="ハイパーリンク" xfId="94" builtinId="8" hidden="1"/>
    <cellStyle name="ハイパーリンク" xfId="96" builtinId="8" hidden="1"/>
    <cellStyle name="ハイパーリンク" xfId="98" builtinId="8" hidden="1"/>
    <cellStyle name="ハイパーリンク" xfId="100" builtinId="8" hidden="1"/>
    <cellStyle name="ハイパーリンク" xfId="102" builtinId="8" hidden="1"/>
    <cellStyle name="ハイパーリンク" xfId="104" builtinId="8" hidden="1"/>
    <cellStyle name="ハイパーリンク" xfId="106" builtinId="8" hidden="1"/>
    <cellStyle name="ハイパーリンク" xfId="108" builtinId="8" hidden="1"/>
    <cellStyle name="ハイパーリンク" xfId="110" builtinId="8" hidden="1"/>
    <cellStyle name="ハイパーリンク" xfId="112" builtinId="8" hidden="1"/>
    <cellStyle name="ハイパーリンク" xfId="114" builtinId="8" hidden="1"/>
    <cellStyle name="ハイパーリンク" xfId="116" builtinId="8" hidden="1"/>
    <cellStyle name="ハイパーリンク" xfId="118" builtinId="8" hidden="1"/>
    <cellStyle name="ハイパーリンク" xfId="120" builtinId="8" hidden="1"/>
    <cellStyle name="ハイパーリンク" xfId="122" builtinId="8" hidden="1"/>
    <cellStyle name="ハイパーリンク" xfId="124" builtinId="8" hidden="1"/>
    <cellStyle name="ハイパーリンク" xfId="126" builtinId="8" hidden="1"/>
    <cellStyle name="ハイパーリンク" xfId="128" builtinId="8" hidden="1"/>
    <cellStyle name="ハイパーリンク" xfId="130" builtinId="8" hidden="1"/>
    <cellStyle name="ハイパーリンク" xfId="132" builtinId="8" hidden="1"/>
    <cellStyle name="ハイパーリンク" xfId="134" builtinId="8" hidden="1"/>
    <cellStyle name="ハイパーリンク" xfId="136" builtinId="8" hidden="1"/>
    <cellStyle name="ハイパーリンク" xfId="138" builtinId="8" hidden="1"/>
    <cellStyle name="ハイパーリンク" xfId="140" builtinId="8" hidden="1"/>
    <cellStyle name="ハイパーリンク" xfId="142" builtinId="8" hidden="1"/>
    <cellStyle name="ハイパーリンク" xfId="144" builtinId="8" hidden="1"/>
    <cellStyle name="ハイパーリンク" xfId="146" builtinId="8" hidden="1"/>
    <cellStyle name="ハイパーリンク" xfId="148" builtinId="8" hidden="1"/>
    <cellStyle name="ハイパーリンク" xfId="150" builtinId="8" hidden="1"/>
    <cellStyle name="ハイパーリンク" xfId="152" builtinId="8" hidden="1"/>
    <cellStyle name="ハイパーリンク" xfId="154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4" builtinId="8" hidden="1"/>
    <cellStyle name="ハイパーリンク" xfId="236" builtinId="8" hidden="1"/>
    <cellStyle name="ハイパーリンク" xfId="238" builtinId="8" hidden="1"/>
    <cellStyle name="ハイパーリンク" xfId="240" builtinId="8" hidden="1"/>
    <cellStyle name="ハイパーリンク" xfId="242" builtinId="8" hidden="1"/>
    <cellStyle name="ハイパーリンク" xfId="244" builtinId="8" hidden="1"/>
    <cellStyle name="ハイパーリンク" xfId="246" builtinId="8" hidden="1"/>
    <cellStyle name="ハイパーリンク" xfId="248" builtinId="8" hidden="1"/>
    <cellStyle name="ハイパーリンク" xfId="250" builtinId="8" hidden="1"/>
    <cellStyle name="ハイパーリンク" xfId="252" builtinId="8" hidden="1"/>
    <cellStyle name="ハイパーリンク" xfId="254" builtinId="8" hidden="1"/>
    <cellStyle name="ハイパーリンク" xfId="256" builtinId="8" hidden="1"/>
    <cellStyle name="ハイパーリンク" xfId="258" builtinId="8" hidden="1"/>
    <cellStyle name="ハイパーリンク" xfId="260" builtinId="8" hidden="1"/>
    <cellStyle name="ハイパーリンク" xfId="262" builtinId="8" hidden="1"/>
    <cellStyle name="ハイパーリンク" xfId="264" builtinId="8" hidden="1"/>
    <cellStyle name="ハイパーリンク" xfId="266" builtinId="8" hidden="1"/>
    <cellStyle name="ハイパーリンク" xfId="268" builtinId="8" hidden="1"/>
    <cellStyle name="ハイパーリンク" xfId="270" builtinId="8" hidden="1"/>
    <cellStyle name="ハイパーリンク" xfId="272" builtinId="8" hidden="1"/>
    <cellStyle name="ハイパーリンク" xfId="274" builtinId="8" hidden="1"/>
    <cellStyle name="ハイパーリンク" xfId="276" builtinId="8" hidden="1"/>
    <cellStyle name="ハイパーリンク" xfId="278" builtinId="8" hidden="1"/>
    <cellStyle name="ハイパーリンク" xfId="280" builtinId="8" hidden="1"/>
    <cellStyle name="ハイパーリンク" xfId="282" builtinId="8" hidden="1"/>
    <cellStyle name="ハイパーリンク" xfId="284" builtinId="8" hidden="1"/>
    <cellStyle name="ハイパーリンク" xfId="286" builtinId="8" hidden="1"/>
    <cellStyle name="ハイパーリンク" xfId="288" builtinId="8" hidden="1"/>
    <cellStyle name="ハイパーリンク" xfId="290" builtinId="8" hidden="1"/>
    <cellStyle name="ハイパーリンク" xfId="292" builtinId="8" hidden="1"/>
    <cellStyle name="ハイパーリンク" xfId="294" builtinId="8" hidden="1"/>
    <cellStyle name="ハイパーリンク" xfId="296" builtinId="8" hidden="1"/>
    <cellStyle name="ハイパーリンク" xfId="298" builtinId="8" hidden="1"/>
    <cellStyle name="ハイパーリンク" xfId="300" builtinId="8" hidden="1"/>
    <cellStyle name="ハイパーリンク" xfId="302" builtinId="8" hidden="1"/>
    <cellStyle name="ハイパーリンク" xfId="304" builtinId="8" hidden="1"/>
    <cellStyle name="ハイパーリンク" xfId="306" builtinId="8" hidden="1"/>
    <cellStyle name="ハイパーリンク" xfId="308" builtinId="8" hidden="1"/>
    <cellStyle name="ハイパーリンク" xfId="310" builtinId="8" hidden="1"/>
    <cellStyle name="ハイパーリンク" xfId="312" builtinId="8" hidden="1"/>
    <cellStyle name="ハイパーリンク" xfId="314" builtinId="8" hidden="1"/>
    <cellStyle name="ハイパーリンク" xfId="316" builtinId="8" hidden="1"/>
    <cellStyle name="ハイパーリンク" xfId="318" builtinId="8" hidden="1"/>
    <cellStyle name="ハイパーリンク" xfId="320" builtinId="8" hidden="1"/>
    <cellStyle name="ハイパーリンク" xfId="322" builtinId="8" hidden="1"/>
    <cellStyle name="ハイパーリンク" xfId="324" builtinId="8" hidden="1"/>
    <cellStyle name="ハイパーリンク" xfId="326" builtinId="8" hidden="1"/>
    <cellStyle name="ハイパーリンク" xfId="328" builtinId="8" hidden="1"/>
    <cellStyle name="ハイパーリンク" xfId="330" builtinId="8" hidden="1"/>
    <cellStyle name="ハイパーリンク" xfId="332" builtinId="8" hidden="1"/>
    <cellStyle name="ハイパーリンク" xfId="334" builtinId="8" hidden="1"/>
    <cellStyle name="ハイパーリンク" xfId="336" builtinId="8" hidden="1"/>
    <cellStyle name="ハイパーリンク" xfId="338" builtinId="8" hidden="1"/>
    <cellStyle name="ハイパーリンク" xfId="340" builtinId="8" hidden="1"/>
    <cellStyle name="ハイパーリンク" xfId="342" builtinId="8" hidden="1"/>
    <cellStyle name="ハイパーリンク" xfId="344" builtinId="8" hidden="1"/>
    <cellStyle name="ハイパーリンク" xfId="346" builtinId="8" hidden="1"/>
    <cellStyle name="ハイパーリンク" xfId="348" builtinId="8" hidden="1"/>
    <cellStyle name="ハイパーリンク" xfId="350" builtinId="8" hidden="1"/>
    <cellStyle name="ハイパーリンク" xfId="352" builtinId="8" hidden="1"/>
    <cellStyle name="ハイパーリンク" xfId="354" builtinId="8" hidden="1"/>
    <cellStyle name="ハイパーリンク" xfId="356" builtinId="8" hidden="1"/>
    <cellStyle name="ハイパーリンク" xfId="358" builtinId="8" hidden="1"/>
    <cellStyle name="ハイパーリンク" xfId="360" builtinId="8" hidden="1"/>
    <cellStyle name="ハイパーリンク" xfId="362" builtinId="8" hidden="1"/>
    <cellStyle name="ハイパーリンク" xfId="364" builtinId="8" hidden="1"/>
    <cellStyle name="ハイパーリンク" xfId="366" builtinId="8" hidden="1"/>
    <cellStyle name="ハイパーリンク" xfId="368" builtinId="8" hidden="1"/>
    <cellStyle name="ハイパーリンク" xfId="370" builtinId="8" hidden="1"/>
    <cellStyle name="ハイパーリンク" xfId="372" builtinId="8" hidden="1"/>
    <cellStyle name="ハイパーリンク" xfId="374" builtinId="8" hidden="1"/>
    <cellStyle name="ハイパーリンク" xfId="376" builtinId="8" hidden="1"/>
    <cellStyle name="ハイパーリンク" xfId="378" builtinId="8" hidden="1"/>
    <cellStyle name="ハイパーリンク" xfId="380" builtinId="8" hidden="1"/>
    <cellStyle name="ハイパーリンク" xfId="382" builtinId="8" hidden="1"/>
    <cellStyle name="ハイパーリンク" xfId="384" builtinId="8" hidden="1"/>
    <cellStyle name="ハイパーリンク" xfId="386" builtinId="8" hidden="1"/>
    <cellStyle name="ハイパーリンク" xfId="388" builtinId="8" hidden="1"/>
    <cellStyle name="ハイパーリンク" xfId="390" builtinId="8" hidden="1"/>
    <cellStyle name="ハイパーリンク" xfId="392" builtinId="8" hidden="1"/>
    <cellStyle name="ハイパーリンク" xfId="394" builtinId="8" hidden="1"/>
    <cellStyle name="ハイパーリンク" xfId="396" builtinId="8" hidden="1"/>
    <cellStyle name="ハイパーリンク" xfId="398" builtinId="8" hidden="1"/>
    <cellStyle name="ハイパーリンク" xfId="400" builtinId="8" hidden="1"/>
    <cellStyle name="ハイパーリンク" xfId="402" builtinId="8" hidden="1"/>
    <cellStyle name="ハイパーリンク" xfId="404" builtinId="8" hidden="1"/>
    <cellStyle name="ハイパーリンク" xfId="406" builtinId="8" hidden="1"/>
    <cellStyle name="ハイパーリンク" xfId="408" builtinId="8" hidden="1"/>
    <cellStyle name="ハイパーリンク" xfId="410" builtinId="8" hidden="1"/>
    <cellStyle name="ハイパーリンク" xfId="412" builtinId="8" hidden="1"/>
    <cellStyle name="ハイパーリンク" xfId="414" builtinId="8" hidden="1"/>
    <cellStyle name="ハイパーリンク" xfId="416" builtinId="8" hidden="1"/>
    <cellStyle name="ハイパーリンク" xfId="418" builtinId="8" hidden="1"/>
    <cellStyle name="ハイパーリンク" xfId="420" builtinId="8" hidden="1"/>
    <cellStyle name="ハイパーリンク" xfId="422" builtinId="8" hidden="1"/>
    <cellStyle name="ハイパーリンク" xfId="424" builtinId="8" hidden="1"/>
    <cellStyle name="ハイパーリンク" xfId="426" builtinId="8" hidden="1"/>
    <cellStyle name="ハイパーリンク" xfId="428" builtinId="8" hidden="1"/>
    <cellStyle name="ハイパーリンク" xfId="430" builtinId="8" hidden="1"/>
    <cellStyle name="ハイパーリンク" xfId="432" builtinId="8" hidden="1"/>
    <cellStyle name="ハイパーリンク" xfId="434" builtinId="8" hidden="1"/>
    <cellStyle name="ハイパーリンク" xfId="436" builtinId="8" hidden="1"/>
    <cellStyle name="ハイパーリンク" xfId="438" builtinId="8" hidden="1"/>
    <cellStyle name="ハイパーリンク" xfId="440" builtinId="8" hidden="1"/>
    <cellStyle name="ハイパーリンク" xfId="442" builtinId="8" hidden="1"/>
    <cellStyle name="ハイパーリンク" xfId="444" builtinId="8" hidden="1"/>
    <cellStyle name="ハイパーリンク" xfId="446" builtinId="8" hidden="1"/>
    <cellStyle name="ハイパーリンク" xfId="448" builtinId="8" hidden="1"/>
    <cellStyle name="ハイパーリンク" xfId="450" builtinId="8" hidden="1"/>
    <cellStyle name="ハイパーリンク" xfId="452" builtinId="8" hidden="1"/>
    <cellStyle name="ハイパーリンク" xfId="454" builtinId="8" hidden="1"/>
    <cellStyle name="ハイパーリンク" xfId="456" builtinId="8" hidden="1"/>
    <cellStyle name="ハイパーリンク" xfId="458" builtinId="8" hidden="1"/>
    <cellStyle name="ハイパーリンク" xfId="460" builtinId="8" hidden="1"/>
    <cellStyle name="ハイパーリンク" xfId="462" builtinId="8" hidden="1"/>
    <cellStyle name="ハイパーリンク" xfId="464" builtinId="8" hidden="1"/>
    <cellStyle name="ハイパーリンク" xfId="466" builtinId="8" hidden="1"/>
    <cellStyle name="ハイパーリンク" xfId="468" builtinId="8" hidden="1"/>
    <cellStyle name="ハイパーリンク" xfId="470" builtinId="8" hidden="1"/>
    <cellStyle name="ハイパーリンク" xfId="472" builtinId="8" hidden="1"/>
    <cellStyle name="ハイパーリンク" xfId="474" builtinId="8" hidden="1"/>
    <cellStyle name="ハイパーリンク" xfId="476" builtinId="8" hidden="1"/>
    <cellStyle name="ハイパーリンク" xfId="478" builtinId="8" hidden="1"/>
    <cellStyle name="ハイパーリンク" xfId="480" builtinId="8" hidden="1"/>
    <cellStyle name="ハイパーリンク" xfId="482" builtinId="8" hidden="1"/>
    <cellStyle name="ハイパーリンク" xfId="484" builtinId="8" hidden="1"/>
    <cellStyle name="ハイパーリンク" xfId="486" builtinId="8" hidden="1"/>
    <cellStyle name="ハイパーリンク" xfId="488" builtinId="8" hidden="1"/>
    <cellStyle name="ハイパーリンク" xfId="490" builtinId="8" hidden="1"/>
    <cellStyle name="ハイパーリンク" xfId="492" builtinId="8" hidden="1"/>
    <cellStyle name="ハイパーリンク" xfId="494" builtinId="8" hidden="1"/>
    <cellStyle name="ハイパーリンク" xfId="496" builtinId="8" hidden="1"/>
    <cellStyle name="ハイパーリンク" xfId="498" builtinId="8" hidden="1"/>
    <cellStyle name="ハイパーリンク" xfId="500" builtinId="8" hidden="1"/>
    <cellStyle name="ハイパーリンク" xfId="502" builtinId="8" hidden="1"/>
    <cellStyle name="ハイパーリンク" xfId="504" builtinId="8" hidden="1"/>
    <cellStyle name="ハイパーリンク" xfId="506" builtinId="8" hidden="1"/>
    <cellStyle name="ハイパーリンク" xfId="508" builtinId="8" hidden="1"/>
    <cellStyle name="ハイパーリンク" xfId="510" builtinId="8" hidden="1"/>
    <cellStyle name="ハイパーリンク" xfId="512" builtinId="8" hidden="1"/>
    <cellStyle name="ハイパーリンク" xfId="514" builtinId="8" hidden="1"/>
    <cellStyle name="ハイパーリンク" xfId="516" builtinId="8" hidden="1"/>
    <cellStyle name="ハイパーリンク" xfId="518" builtinId="8" hidden="1"/>
    <cellStyle name="ハイパーリンク" xfId="520" builtinId="8" hidden="1"/>
    <cellStyle name="ハイパーリンク" xfId="522" builtinId="8" hidden="1"/>
    <cellStyle name="ハイパーリンク" xfId="524" builtinId="8" hidden="1"/>
    <cellStyle name="ハイパーリンク" xfId="526" builtinId="8" hidden="1"/>
    <cellStyle name="ハイパーリンク" xfId="528" builtinId="8" hidden="1"/>
    <cellStyle name="ハイパーリンク" xfId="530" builtinId="8" hidden="1"/>
    <cellStyle name="ハイパーリンク" xfId="532" builtinId="8" hidden="1"/>
    <cellStyle name="ハイパーリンク" xfId="534" builtinId="8" hidden="1"/>
    <cellStyle name="ハイパーリンク" xfId="536" builtinId="8" hidden="1"/>
    <cellStyle name="ハイパーリンク" xfId="538" builtinId="8" hidden="1"/>
    <cellStyle name="ハイパーリンク" xfId="540" builtinId="8" hidden="1"/>
    <cellStyle name="ハイパーリンク" xfId="542" builtinId="8" hidden="1"/>
    <cellStyle name="ハイパーリンク" xfId="544" builtinId="8" hidden="1"/>
    <cellStyle name="ハイパーリンク" xfId="546" builtinId="8" hidden="1"/>
    <cellStyle name="ハイパーリンク" xfId="548" builtinId="8" hidden="1"/>
    <cellStyle name="ハイパーリンク" xfId="550" builtinId="8" hidden="1"/>
    <cellStyle name="ハイパーリンク" xfId="552" builtinId="8" hidden="1"/>
    <cellStyle name="ハイパーリンク" xfId="554" builtinId="8" hidden="1"/>
    <cellStyle name="ハイパーリンク" xfId="556" builtinId="8" hidden="1"/>
    <cellStyle name="ハイパーリンク" xfId="558" builtinId="8" hidden="1"/>
    <cellStyle name="ハイパーリンク" xfId="560" builtinId="8" hidden="1"/>
    <cellStyle name="ハイパーリンク" xfId="562" builtinId="8" hidden="1"/>
    <cellStyle name="ハイパーリンク" xfId="564" builtinId="8" hidden="1"/>
    <cellStyle name="ハイパーリンク" xfId="566" builtinId="8" hidden="1"/>
    <cellStyle name="ハイパーリンク" xfId="568" builtinId="8" hidden="1"/>
    <cellStyle name="ハイパーリンク" xfId="570" builtinId="8" hidden="1"/>
    <cellStyle name="ハイパーリンク" xfId="572" builtinId="8" hidden="1"/>
    <cellStyle name="ハイパーリンク" xfId="574" builtinId="8" hidden="1"/>
    <cellStyle name="ハイパーリンク" xfId="576" builtinId="8" hidden="1"/>
    <cellStyle name="ハイパーリンク" xfId="578" builtinId="8" hidden="1"/>
    <cellStyle name="ハイパーリンク" xfId="580" builtinId="8" hidden="1"/>
    <cellStyle name="ハイパーリンク" xfId="582" builtinId="8" hidden="1"/>
    <cellStyle name="ハイパーリンク" xfId="584" builtinId="8" hidden="1"/>
    <cellStyle name="ハイパーリンク" xfId="586" builtinId="8" hidden="1"/>
    <cellStyle name="ハイパーリンク" xfId="588" builtinId="8" hidden="1"/>
    <cellStyle name="ハイパーリンク" xfId="590" builtinId="8" hidden="1"/>
    <cellStyle name="ハイパーリンク" xfId="592" builtinId="8" hidden="1"/>
    <cellStyle name="ハイパーリンク" xfId="594" builtinId="8" hidden="1"/>
    <cellStyle name="ハイパーリンク" xfId="596" builtinId="8" hidden="1"/>
    <cellStyle name="ハイパーリンク" xfId="598" builtinId="8" hidden="1"/>
    <cellStyle name="ハイパーリンク" xfId="600" builtinId="8" hidden="1"/>
    <cellStyle name="ハイパーリンク" xfId="602" builtinId="8" hidden="1"/>
    <cellStyle name="ハイパーリンク" xfId="604" builtinId="8" hidden="1"/>
    <cellStyle name="ハイパーリンク" xfId="606" builtinId="8" hidden="1"/>
    <cellStyle name="ハイパーリンク" xfId="608" builtinId="8" hidden="1"/>
    <cellStyle name="ハイパーリンク" xfId="610" builtinId="8" hidden="1"/>
    <cellStyle name="ハイパーリンク" xfId="612" builtinId="8" hidden="1"/>
    <cellStyle name="ハイパーリンク" xfId="614" builtinId="8" hidden="1"/>
    <cellStyle name="ハイパーリンク" xfId="616" builtinId="8" hidden="1"/>
    <cellStyle name="ハイパーリンク" xfId="618" builtinId="8" hidden="1"/>
    <cellStyle name="ハイパーリンク" xfId="620" builtinId="8" hidden="1"/>
    <cellStyle name="ハイパーリンク" xfId="622" builtinId="8" hidden="1"/>
    <cellStyle name="ハイパーリンク" xfId="624" builtinId="8" hidden="1"/>
    <cellStyle name="ハイパーリンク" xfId="626" builtinId="8" hidden="1"/>
    <cellStyle name="ハイパーリンク" xfId="628" builtinId="8" hidden="1"/>
    <cellStyle name="ハイパーリンク" xfId="630" builtinId="8" hidden="1"/>
    <cellStyle name="ハイパーリンク" xfId="632" builtinId="8" hidden="1"/>
    <cellStyle name="ハイパーリンク" xfId="634" builtinId="8" hidden="1"/>
    <cellStyle name="ハイパーリンク" xfId="636" builtinId="8" hidden="1"/>
    <cellStyle name="ハイパーリンク" xfId="638" builtinId="8" hidden="1"/>
    <cellStyle name="ハイパーリンク" xfId="640" builtinId="8" hidden="1"/>
    <cellStyle name="ハイパーリンク" xfId="642" builtinId="8" hidden="1"/>
    <cellStyle name="ハイパーリンク" xfId="644" builtinId="8" hidden="1"/>
    <cellStyle name="ハイパーリンク" xfId="646" builtinId="8" hidden="1"/>
    <cellStyle name="ハイパーリンク" xfId="648" builtinId="8" hidden="1"/>
    <cellStyle name="ハイパーリンク" xfId="650" builtinId="8" hidden="1"/>
    <cellStyle name="ハイパーリンク" xfId="652" builtinId="8" hidden="1"/>
    <cellStyle name="ハイパーリンク" xfId="654" builtinId="8" hidden="1"/>
    <cellStyle name="ハイパーリンク" xfId="656" builtinId="8" hidden="1"/>
    <cellStyle name="ハイパーリンク" xfId="658" builtinId="8" hidden="1"/>
    <cellStyle name="ハイパーリンク" xfId="660" builtinId="8" hidden="1"/>
    <cellStyle name="ハイパーリンク" xfId="662" builtinId="8" hidden="1"/>
    <cellStyle name="ハイパーリンク" xfId="664" builtinId="8" hidden="1"/>
    <cellStyle name="ハイパーリンク" xfId="666" builtinId="8" hidden="1"/>
    <cellStyle name="ハイパーリンク" xfId="668" builtinId="8" hidden="1"/>
    <cellStyle name="ハイパーリンク" xfId="670" builtinId="8" hidden="1"/>
    <cellStyle name="ハイパーリンク" xfId="672" builtinId="8" hidden="1"/>
    <cellStyle name="ハイパーリンク" xfId="674" builtinId="8" hidden="1"/>
    <cellStyle name="ハイパーリンク" xfId="676" builtinId="8" hidden="1"/>
    <cellStyle name="ハイパーリンク" xfId="678" builtinId="8" hidden="1"/>
    <cellStyle name="ハイパーリンク" xfId="680" builtinId="8" hidden="1"/>
    <cellStyle name="ハイパーリンク" xfId="682" builtinId="8" hidden="1"/>
    <cellStyle name="ハイパーリンク" xfId="684" builtinId="8" hidden="1"/>
    <cellStyle name="ハイパーリンク" xfId="686" builtinId="8" hidden="1"/>
    <cellStyle name="ハイパーリンク" xfId="688" builtinId="8" hidden="1"/>
    <cellStyle name="ハイパーリンク" xfId="690" builtinId="8" hidden="1"/>
    <cellStyle name="ハイパーリンク" xfId="692" builtinId="8" hidden="1"/>
    <cellStyle name="ハイパーリンク" xfId="694" builtinId="8" hidden="1"/>
    <cellStyle name="ハイパーリンク" xfId="696" builtinId="8" hidden="1"/>
    <cellStyle name="ハイパーリンク" xfId="698" builtinId="8" hidden="1"/>
    <cellStyle name="ハイパーリンク" xfId="700" builtinId="8" hidden="1"/>
    <cellStyle name="ハイパーリンク" xfId="702" builtinId="8" hidden="1"/>
    <cellStyle name="ハイパーリンク" xfId="704" builtinId="8" hidden="1"/>
    <cellStyle name="ハイパーリンク" xfId="706" builtinId="8" hidden="1"/>
    <cellStyle name="ハイパーリンク" xfId="708" builtinId="8" hidden="1"/>
    <cellStyle name="ハイパーリンク" xfId="710" builtinId="8" hidden="1"/>
    <cellStyle name="ハイパーリンク" xfId="712" builtinId="8" hidden="1"/>
    <cellStyle name="ハイパーリンク" xfId="714" builtinId="8" hidden="1"/>
    <cellStyle name="ハイパーリンク" xfId="716" builtinId="8" hidden="1"/>
    <cellStyle name="ハイパーリンク" xfId="718" builtinId="8" hidden="1"/>
    <cellStyle name="ハイパーリンク" xfId="720" builtinId="8" hidden="1"/>
    <cellStyle name="ハイパーリンク" xfId="722" builtinId="8" hidden="1"/>
    <cellStyle name="ハイパーリンク" xfId="724" builtinId="8" hidden="1"/>
    <cellStyle name="ハイパーリンク" xfId="726" builtinId="8" hidden="1"/>
    <cellStyle name="ハイパーリンク" xfId="728" builtinId="8" hidden="1"/>
    <cellStyle name="ハイパーリンク" xfId="730" builtinId="8" hidden="1"/>
    <cellStyle name="ハイパーリンク" xfId="732" builtinId="8" hidden="1"/>
    <cellStyle name="ハイパーリンク" xfId="734" builtinId="8" hidden="1"/>
    <cellStyle name="ハイパーリンク" xfId="736" builtinId="8" hidden="1"/>
    <cellStyle name="ハイパーリンク" xfId="738" builtinId="8" hidden="1"/>
    <cellStyle name="ハイパーリンク" xfId="740" builtinId="8" hidden="1"/>
    <cellStyle name="ハイパーリンク" xfId="742" builtinId="8" hidden="1"/>
    <cellStyle name="ハイパーリンク" xfId="744" builtinId="8" hidden="1"/>
    <cellStyle name="ハイパーリンク" xfId="746" builtinId="8" hidden="1"/>
    <cellStyle name="ハイパーリンク" xfId="748" builtinId="8" hidden="1"/>
    <cellStyle name="ハイパーリンク" xfId="750" builtinId="8" hidden="1"/>
    <cellStyle name="ハイパーリンク" xfId="752" builtinId="8" hidden="1"/>
    <cellStyle name="ハイパーリンク" xfId="754" builtinId="8" hidden="1"/>
    <cellStyle name="ハイパーリンク" xfId="756" builtinId="8" hidden="1"/>
    <cellStyle name="ハイパーリンク" xfId="758" builtinId="8" hidden="1"/>
    <cellStyle name="ハイパーリンク" xfId="760" builtinId="8" hidden="1"/>
    <cellStyle name="ハイパーリンク" xfId="762" builtinId="8" hidden="1"/>
    <cellStyle name="ハイパーリンク" xfId="764" builtinId="8" hidden="1"/>
    <cellStyle name="ハイパーリンク" xfId="766" builtinId="8" hidden="1"/>
    <cellStyle name="ハイパーリンク" xfId="768" builtinId="8" hidden="1"/>
    <cellStyle name="ハイパーリンク" xfId="770" builtinId="8" hidden="1"/>
    <cellStyle name="ハイパーリンク" xfId="772" builtinId="8" hidden="1"/>
    <cellStyle name="ハイパーリンク" xfId="774" builtinId="8" hidden="1"/>
    <cellStyle name="ハイパーリンク" xfId="776" builtinId="8" hidden="1"/>
    <cellStyle name="ハイパーリンク" xfId="778" builtinId="8" hidden="1"/>
    <cellStyle name="ハイパーリンク" xfId="780" builtinId="8" hidden="1"/>
    <cellStyle name="ハイパーリンク" xfId="782" builtinId="8" hidden="1"/>
    <cellStyle name="ハイパーリンク" xfId="784" builtinId="8" hidden="1"/>
    <cellStyle name="ハイパーリンク" xfId="786" builtinId="8" hidden="1"/>
    <cellStyle name="ハイパーリンク" xfId="788" builtinId="8" hidden="1"/>
    <cellStyle name="ハイパーリンク" xfId="790" builtinId="8" hidden="1"/>
    <cellStyle name="ハイパーリンク" xfId="792" builtinId="8" hidden="1"/>
    <cellStyle name="ハイパーリンク" xfId="794" builtinId="8" hidden="1"/>
    <cellStyle name="ハイパーリンク" xfId="796" builtinId="8" hidden="1"/>
    <cellStyle name="ハイパーリンク" xfId="798" builtinId="8" hidden="1"/>
    <cellStyle name="ハイパーリンク" xfId="800" builtinId="8" hidden="1"/>
    <cellStyle name="ハイパーリンク" xfId="802" builtinId="8" hidden="1"/>
    <cellStyle name="ハイパーリンク" xfId="804" builtinId="8" hidden="1"/>
    <cellStyle name="ハイパーリンク" xfId="806" builtinId="8" hidden="1"/>
    <cellStyle name="ハイパーリンク" xfId="808" builtinId="8" hidden="1"/>
    <cellStyle name="ハイパーリンク" xfId="810" builtinId="8" hidden="1"/>
    <cellStyle name="ハイパーリンク" xfId="812" builtinId="8" hidden="1"/>
    <cellStyle name="ハイパーリンク" xfId="814" builtinId="8" hidden="1"/>
    <cellStyle name="ハイパーリンク" xfId="816" builtinId="8" hidden="1"/>
    <cellStyle name="ハイパーリンク" xfId="818" builtinId="8" hidden="1"/>
    <cellStyle name="ハイパーリンク" xfId="820" builtinId="8" hidden="1"/>
    <cellStyle name="ハイパーリンク" xfId="822" builtinId="8" hidden="1"/>
    <cellStyle name="ハイパーリンク" xfId="824" builtinId="8" hidden="1"/>
    <cellStyle name="ハイパーリンク" xfId="826" builtinId="8" hidden="1"/>
    <cellStyle name="ハイパーリンク" xfId="828" builtinId="8" hidden="1"/>
    <cellStyle name="ハイパーリンク" xfId="830" builtinId="8" hidden="1"/>
    <cellStyle name="ハイパーリンク" xfId="832" builtinId="8" hidden="1"/>
    <cellStyle name="ハイパーリンク" xfId="834" builtinId="8" hidden="1"/>
    <cellStyle name="ハイパーリンク" xfId="836" builtinId="8" hidden="1"/>
    <cellStyle name="ハイパーリンク" xfId="838" builtinId="8" hidden="1"/>
    <cellStyle name="ハイパーリンク" xfId="840" builtinId="8" hidden="1"/>
    <cellStyle name="ハイパーリンク" xfId="842" builtinId="8" hidden="1"/>
    <cellStyle name="ハイパーリンク" xfId="844" builtinId="8" hidden="1"/>
    <cellStyle name="ハイパーリンク" xfId="846" builtinId="8" hidden="1"/>
    <cellStyle name="ハイパーリンク" xfId="848" builtinId="8" hidden="1"/>
    <cellStyle name="メモ" xfId="156" builtinId="10"/>
    <cellStyle name="桁区切り" xfId="1" builtinId="6"/>
    <cellStyle name="標準" xfId="0" builtinId="0"/>
    <cellStyle name="表示済みのハイパーリンク" xfId="3" builtinId="9" hidden="1"/>
    <cellStyle name="表示済みのハイパーリンク" xfId="5" builtinId="9" hidden="1"/>
    <cellStyle name="表示済みのハイパーリンク" xfId="7" builtinId="9" hidden="1"/>
    <cellStyle name="表示済みのハイパーリンク" xfId="9" builtinId="9" hidden="1"/>
    <cellStyle name="表示済みのハイパーリンク" xfId="11" builtinId="9" hidden="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  <cellStyle name="表示済みのハイパーリンク" xfId="81" builtinId="9" hidden="1"/>
    <cellStyle name="表示済みのハイパーリンク" xfId="83" builtinId="9" hidden="1"/>
    <cellStyle name="表示済みのハイパーリンク" xfId="85" builtinId="9" hidden="1"/>
    <cellStyle name="表示済みのハイパーリンク" xfId="87" builtinId="9" hidden="1"/>
    <cellStyle name="表示済みのハイパーリンク" xfId="89" builtinId="9" hidden="1"/>
    <cellStyle name="表示済みのハイパーリンク" xfId="91" builtinId="9" hidden="1"/>
    <cellStyle name="表示済みのハイパーリンク" xfId="93" builtinId="9" hidden="1"/>
    <cellStyle name="表示済みのハイパーリンク" xfId="95" builtinId="9" hidden="1"/>
    <cellStyle name="表示済みのハイパーリンク" xfId="97" builtinId="9" hidden="1"/>
    <cellStyle name="表示済みのハイパーリンク" xfId="99" builtinId="9" hidden="1"/>
    <cellStyle name="表示済みのハイパーリンク" xfId="101" builtinId="9" hidden="1"/>
    <cellStyle name="表示済みのハイパーリンク" xfId="103" builtinId="9" hidden="1"/>
    <cellStyle name="表示済みのハイパーリンク" xfId="105" builtinId="9" hidden="1"/>
    <cellStyle name="表示済みのハイパーリンク" xfId="107" builtinId="9" hidden="1"/>
    <cellStyle name="表示済みのハイパーリンク" xfId="109" builtinId="9" hidden="1"/>
    <cellStyle name="表示済みのハイパーリンク" xfId="111" builtinId="9" hidden="1"/>
    <cellStyle name="表示済みのハイパーリンク" xfId="113" builtinId="9" hidden="1"/>
    <cellStyle name="表示済みのハイパーリンク" xfId="115" builtinId="9" hidden="1"/>
    <cellStyle name="表示済みのハイパーリンク" xfId="117" builtinId="9" hidden="1"/>
    <cellStyle name="表示済みのハイパーリンク" xfId="119" builtinId="9" hidden="1"/>
    <cellStyle name="表示済みのハイパーリンク" xfId="121" builtinId="9" hidden="1"/>
    <cellStyle name="表示済みのハイパーリンク" xfId="123" builtinId="9" hidden="1"/>
    <cellStyle name="表示済みのハイパーリンク" xfId="125" builtinId="9" hidden="1"/>
    <cellStyle name="表示済みのハイパーリンク" xfId="127" builtinId="9" hidden="1"/>
    <cellStyle name="表示済みのハイパーリンク" xfId="129" builtinId="9" hidden="1"/>
    <cellStyle name="表示済みのハイパーリンク" xfId="131" builtinId="9" hidden="1"/>
    <cellStyle name="表示済みのハイパーリンク" xfId="133" builtinId="9" hidden="1"/>
    <cellStyle name="表示済みのハイパーリンク" xfId="135" builtinId="9" hidden="1"/>
    <cellStyle name="表示済みのハイパーリンク" xfId="137" builtinId="9" hidden="1"/>
    <cellStyle name="表示済みのハイパーリンク" xfId="139" builtinId="9" hidden="1"/>
    <cellStyle name="表示済みのハイパーリンク" xfId="141" builtinId="9" hidden="1"/>
    <cellStyle name="表示済みのハイパーリンク" xfId="143" builtinId="9" hidden="1"/>
    <cellStyle name="表示済みのハイパーリンク" xfId="145" builtinId="9" hidden="1"/>
    <cellStyle name="表示済みのハイパーリンク" xfId="147" builtinId="9" hidden="1"/>
    <cellStyle name="表示済みのハイパーリンク" xfId="149" builtinId="9" hidden="1"/>
    <cellStyle name="表示済みのハイパーリンク" xfId="151" builtinId="9" hidden="1"/>
    <cellStyle name="表示済みのハイパーリンク" xfId="153" builtinId="9" hidden="1"/>
    <cellStyle name="表示済みのハイパーリンク" xfId="155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5" builtinId="9" hidden="1"/>
    <cellStyle name="表示済みのハイパーリンク" xfId="237" builtinId="9" hidden="1"/>
    <cellStyle name="表示済みのハイパーリンク" xfId="239" builtinId="9" hidden="1"/>
    <cellStyle name="表示済みのハイパーリンク" xfId="241" builtinId="9" hidden="1"/>
    <cellStyle name="表示済みのハイパーリンク" xfId="243" builtinId="9" hidden="1"/>
    <cellStyle name="表示済みのハイパーリンク" xfId="245" builtinId="9" hidden="1"/>
    <cellStyle name="表示済みのハイパーリンク" xfId="247" builtinId="9" hidden="1"/>
    <cellStyle name="表示済みのハイパーリンク" xfId="249" builtinId="9" hidden="1"/>
    <cellStyle name="表示済みのハイパーリンク" xfId="251" builtinId="9" hidden="1"/>
    <cellStyle name="表示済みのハイパーリンク" xfId="253" builtinId="9" hidden="1"/>
    <cellStyle name="表示済みのハイパーリンク" xfId="255" builtinId="9" hidden="1"/>
    <cellStyle name="表示済みのハイパーリンク" xfId="257" builtinId="9" hidden="1"/>
    <cellStyle name="表示済みのハイパーリンク" xfId="259" builtinId="9" hidden="1"/>
    <cellStyle name="表示済みのハイパーリンク" xfId="261" builtinId="9" hidden="1"/>
    <cellStyle name="表示済みのハイパーリンク" xfId="263" builtinId="9" hidden="1"/>
    <cellStyle name="表示済みのハイパーリンク" xfId="265" builtinId="9" hidden="1"/>
    <cellStyle name="表示済みのハイパーリンク" xfId="267" builtinId="9" hidden="1"/>
    <cellStyle name="表示済みのハイパーリンク" xfId="269" builtinId="9" hidden="1"/>
    <cellStyle name="表示済みのハイパーリンク" xfId="271" builtinId="9" hidden="1"/>
    <cellStyle name="表示済みのハイパーリンク" xfId="273" builtinId="9" hidden="1"/>
    <cellStyle name="表示済みのハイパーリンク" xfId="275" builtinId="9" hidden="1"/>
    <cellStyle name="表示済みのハイパーリンク" xfId="277" builtinId="9" hidden="1"/>
    <cellStyle name="表示済みのハイパーリンク" xfId="279" builtinId="9" hidden="1"/>
    <cellStyle name="表示済みのハイパーリンク" xfId="281" builtinId="9" hidden="1"/>
    <cellStyle name="表示済みのハイパーリンク" xfId="283" builtinId="9" hidden="1"/>
    <cellStyle name="表示済みのハイパーリンク" xfId="285" builtinId="9" hidden="1"/>
    <cellStyle name="表示済みのハイパーリンク" xfId="287" builtinId="9" hidden="1"/>
    <cellStyle name="表示済みのハイパーリンク" xfId="289" builtinId="9" hidden="1"/>
    <cellStyle name="表示済みのハイパーリンク" xfId="291" builtinId="9" hidden="1"/>
    <cellStyle name="表示済みのハイパーリンク" xfId="293" builtinId="9" hidden="1"/>
    <cellStyle name="表示済みのハイパーリンク" xfId="295" builtinId="9" hidden="1"/>
    <cellStyle name="表示済みのハイパーリンク" xfId="297" builtinId="9" hidden="1"/>
    <cellStyle name="表示済みのハイパーリンク" xfId="299" builtinId="9" hidden="1"/>
    <cellStyle name="表示済みのハイパーリンク" xfId="301" builtinId="9" hidden="1"/>
    <cellStyle name="表示済みのハイパーリンク" xfId="303" builtinId="9" hidden="1"/>
    <cellStyle name="表示済みのハイパーリンク" xfId="305" builtinId="9" hidden="1"/>
    <cellStyle name="表示済みのハイパーリンク" xfId="307" builtinId="9" hidden="1"/>
    <cellStyle name="表示済みのハイパーリンク" xfId="309" builtinId="9" hidden="1"/>
    <cellStyle name="表示済みのハイパーリンク" xfId="311" builtinId="9" hidden="1"/>
    <cellStyle name="表示済みのハイパーリンク" xfId="313" builtinId="9" hidden="1"/>
    <cellStyle name="表示済みのハイパーリンク" xfId="315" builtinId="9" hidden="1"/>
    <cellStyle name="表示済みのハイパーリンク" xfId="317" builtinId="9" hidden="1"/>
    <cellStyle name="表示済みのハイパーリンク" xfId="319" builtinId="9" hidden="1"/>
    <cellStyle name="表示済みのハイパーリンク" xfId="321" builtinId="9" hidden="1"/>
    <cellStyle name="表示済みのハイパーリンク" xfId="323" builtinId="9" hidden="1"/>
    <cellStyle name="表示済みのハイパーリンク" xfId="325" builtinId="9" hidden="1"/>
    <cellStyle name="表示済みのハイパーリンク" xfId="327" builtinId="9" hidden="1"/>
    <cellStyle name="表示済みのハイパーリンク" xfId="329" builtinId="9" hidden="1"/>
    <cellStyle name="表示済みのハイパーリンク" xfId="331" builtinId="9" hidden="1"/>
    <cellStyle name="表示済みのハイパーリンク" xfId="333" builtinId="9" hidden="1"/>
    <cellStyle name="表示済みのハイパーリンク" xfId="335" builtinId="9" hidden="1"/>
    <cellStyle name="表示済みのハイパーリンク" xfId="337" builtinId="9" hidden="1"/>
    <cellStyle name="表示済みのハイパーリンク" xfId="339" builtinId="9" hidden="1"/>
    <cellStyle name="表示済みのハイパーリンク" xfId="341" builtinId="9" hidden="1"/>
    <cellStyle name="表示済みのハイパーリンク" xfId="343" builtinId="9" hidden="1"/>
    <cellStyle name="表示済みのハイパーリンク" xfId="345" builtinId="9" hidden="1"/>
    <cellStyle name="表示済みのハイパーリンク" xfId="347" builtinId="9" hidden="1"/>
    <cellStyle name="表示済みのハイパーリンク" xfId="349" builtinId="9" hidden="1"/>
    <cellStyle name="表示済みのハイパーリンク" xfId="351" builtinId="9" hidden="1"/>
    <cellStyle name="表示済みのハイパーリンク" xfId="353" builtinId="9" hidden="1"/>
    <cellStyle name="表示済みのハイパーリンク" xfId="355" builtinId="9" hidden="1"/>
    <cellStyle name="表示済みのハイパーリンク" xfId="357" builtinId="9" hidden="1"/>
    <cellStyle name="表示済みのハイパーリンク" xfId="359" builtinId="9" hidden="1"/>
    <cellStyle name="表示済みのハイパーリンク" xfId="361" builtinId="9" hidden="1"/>
    <cellStyle name="表示済みのハイパーリンク" xfId="363" builtinId="9" hidden="1"/>
    <cellStyle name="表示済みのハイパーリンク" xfId="365" builtinId="9" hidden="1"/>
    <cellStyle name="表示済みのハイパーリンク" xfId="367" builtinId="9" hidden="1"/>
    <cellStyle name="表示済みのハイパーリンク" xfId="369" builtinId="9" hidden="1"/>
    <cellStyle name="表示済みのハイパーリンク" xfId="371" builtinId="9" hidden="1"/>
    <cellStyle name="表示済みのハイパーリンク" xfId="373" builtinId="9" hidden="1"/>
    <cellStyle name="表示済みのハイパーリンク" xfId="375" builtinId="9" hidden="1"/>
    <cellStyle name="表示済みのハイパーリンク" xfId="377" builtinId="9" hidden="1"/>
    <cellStyle name="表示済みのハイパーリンク" xfId="379" builtinId="9" hidden="1"/>
    <cellStyle name="表示済みのハイパーリンク" xfId="381" builtinId="9" hidden="1"/>
    <cellStyle name="表示済みのハイパーリンク" xfId="383" builtinId="9" hidden="1"/>
    <cellStyle name="表示済みのハイパーリンク" xfId="385" builtinId="9" hidden="1"/>
    <cellStyle name="表示済みのハイパーリンク" xfId="387" builtinId="9" hidden="1"/>
    <cellStyle name="表示済みのハイパーリンク" xfId="389" builtinId="9" hidden="1"/>
    <cellStyle name="表示済みのハイパーリンク" xfId="391" builtinId="9" hidden="1"/>
    <cellStyle name="表示済みのハイパーリンク" xfId="393" builtinId="9" hidden="1"/>
    <cellStyle name="表示済みのハイパーリンク" xfId="395" builtinId="9" hidden="1"/>
    <cellStyle name="表示済みのハイパーリンク" xfId="397" builtinId="9" hidden="1"/>
    <cellStyle name="表示済みのハイパーリンク" xfId="399" builtinId="9" hidden="1"/>
    <cellStyle name="表示済みのハイパーリンク" xfId="401" builtinId="9" hidden="1"/>
    <cellStyle name="表示済みのハイパーリンク" xfId="403" builtinId="9" hidden="1"/>
    <cellStyle name="表示済みのハイパーリンク" xfId="405" builtinId="9" hidden="1"/>
    <cellStyle name="表示済みのハイパーリンク" xfId="407" builtinId="9" hidden="1"/>
    <cellStyle name="表示済みのハイパーリンク" xfId="409" builtinId="9" hidden="1"/>
    <cellStyle name="表示済みのハイパーリンク" xfId="411" builtinId="9" hidden="1"/>
    <cellStyle name="表示済みのハイパーリンク" xfId="413" builtinId="9" hidden="1"/>
    <cellStyle name="表示済みのハイパーリンク" xfId="415" builtinId="9" hidden="1"/>
    <cellStyle name="表示済みのハイパーリンク" xfId="417" builtinId="9" hidden="1"/>
    <cellStyle name="表示済みのハイパーリンク" xfId="419" builtinId="9" hidden="1"/>
    <cellStyle name="表示済みのハイパーリンク" xfId="421" builtinId="9" hidden="1"/>
    <cellStyle name="表示済みのハイパーリンク" xfId="423" builtinId="9" hidden="1"/>
    <cellStyle name="表示済みのハイパーリンク" xfId="425" builtinId="9" hidden="1"/>
    <cellStyle name="表示済みのハイパーリンク" xfId="427" builtinId="9" hidden="1"/>
    <cellStyle name="表示済みのハイパーリンク" xfId="429" builtinId="9" hidden="1"/>
    <cellStyle name="表示済みのハイパーリンク" xfId="431" builtinId="9" hidden="1"/>
    <cellStyle name="表示済みのハイパーリンク" xfId="433" builtinId="9" hidden="1"/>
    <cellStyle name="表示済みのハイパーリンク" xfId="435" builtinId="9" hidden="1"/>
    <cellStyle name="表示済みのハイパーリンク" xfId="437" builtinId="9" hidden="1"/>
    <cellStyle name="表示済みのハイパーリンク" xfId="439" builtinId="9" hidden="1"/>
    <cellStyle name="表示済みのハイパーリンク" xfId="441" builtinId="9" hidden="1"/>
    <cellStyle name="表示済みのハイパーリンク" xfId="443" builtinId="9" hidden="1"/>
    <cellStyle name="表示済みのハイパーリンク" xfId="445" builtinId="9" hidden="1"/>
    <cellStyle name="表示済みのハイパーリンク" xfId="447" builtinId="9" hidden="1"/>
    <cellStyle name="表示済みのハイパーリンク" xfId="449" builtinId="9" hidden="1"/>
    <cellStyle name="表示済みのハイパーリンク" xfId="451" builtinId="9" hidden="1"/>
    <cellStyle name="表示済みのハイパーリンク" xfId="453" builtinId="9" hidden="1"/>
    <cellStyle name="表示済みのハイパーリンク" xfId="455" builtinId="9" hidden="1"/>
    <cellStyle name="表示済みのハイパーリンク" xfId="457" builtinId="9" hidden="1"/>
    <cellStyle name="表示済みのハイパーリンク" xfId="459" builtinId="9" hidden="1"/>
    <cellStyle name="表示済みのハイパーリンク" xfId="461" builtinId="9" hidden="1"/>
    <cellStyle name="表示済みのハイパーリンク" xfId="463" builtinId="9" hidden="1"/>
    <cellStyle name="表示済みのハイパーリンク" xfId="465" builtinId="9" hidden="1"/>
    <cellStyle name="表示済みのハイパーリンク" xfId="467" builtinId="9" hidden="1"/>
    <cellStyle name="表示済みのハイパーリンク" xfId="469" builtinId="9" hidden="1"/>
    <cellStyle name="表示済みのハイパーリンク" xfId="471" builtinId="9" hidden="1"/>
    <cellStyle name="表示済みのハイパーリンク" xfId="473" builtinId="9" hidden="1"/>
    <cellStyle name="表示済みのハイパーリンク" xfId="475" builtinId="9" hidden="1"/>
    <cellStyle name="表示済みのハイパーリンク" xfId="477" builtinId="9" hidden="1"/>
    <cellStyle name="表示済みのハイパーリンク" xfId="479" builtinId="9" hidden="1"/>
    <cellStyle name="表示済みのハイパーリンク" xfId="481" builtinId="9" hidden="1"/>
    <cellStyle name="表示済みのハイパーリンク" xfId="483" builtinId="9" hidden="1"/>
    <cellStyle name="表示済みのハイパーリンク" xfId="485" builtinId="9" hidden="1"/>
    <cellStyle name="表示済みのハイパーリンク" xfId="487" builtinId="9" hidden="1"/>
    <cellStyle name="表示済みのハイパーリンク" xfId="489" builtinId="9" hidden="1"/>
    <cellStyle name="表示済みのハイパーリンク" xfId="491" builtinId="9" hidden="1"/>
    <cellStyle name="表示済みのハイパーリンク" xfId="493" builtinId="9" hidden="1"/>
    <cellStyle name="表示済みのハイパーリンク" xfId="495" builtinId="9" hidden="1"/>
    <cellStyle name="表示済みのハイパーリンク" xfId="497" builtinId="9" hidden="1"/>
    <cellStyle name="表示済みのハイパーリンク" xfId="499" builtinId="9" hidden="1"/>
    <cellStyle name="表示済みのハイパーリンク" xfId="501" builtinId="9" hidden="1"/>
    <cellStyle name="表示済みのハイパーリンク" xfId="503" builtinId="9" hidden="1"/>
    <cellStyle name="表示済みのハイパーリンク" xfId="505" builtinId="9" hidden="1"/>
    <cellStyle name="表示済みのハイパーリンク" xfId="507" builtinId="9" hidden="1"/>
    <cellStyle name="表示済みのハイパーリンク" xfId="509" builtinId="9" hidden="1"/>
    <cellStyle name="表示済みのハイパーリンク" xfId="511" builtinId="9" hidden="1"/>
    <cellStyle name="表示済みのハイパーリンク" xfId="513" builtinId="9" hidden="1"/>
    <cellStyle name="表示済みのハイパーリンク" xfId="515" builtinId="9" hidden="1"/>
    <cellStyle name="表示済みのハイパーリンク" xfId="517" builtinId="9" hidden="1"/>
    <cellStyle name="表示済みのハイパーリンク" xfId="519" builtinId="9" hidden="1"/>
    <cellStyle name="表示済みのハイパーリンク" xfId="521" builtinId="9" hidden="1"/>
    <cellStyle name="表示済みのハイパーリンク" xfId="523" builtinId="9" hidden="1"/>
    <cellStyle name="表示済みのハイパーリンク" xfId="525" builtinId="9" hidden="1"/>
    <cellStyle name="表示済みのハイパーリンク" xfId="527" builtinId="9" hidden="1"/>
    <cellStyle name="表示済みのハイパーリンク" xfId="529" builtinId="9" hidden="1"/>
    <cellStyle name="表示済みのハイパーリンク" xfId="531" builtinId="9" hidden="1"/>
    <cellStyle name="表示済みのハイパーリンク" xfId="533" builtinId="9" hidden="1"/>
    <cellStyle name="表示済みのハイパーリンク" xfId="535" builtinId="9" hidden="1"/>
    <cellStyle name="表示済みのハイパーリンク" xfId="537" builtinId="9" hidden="1"/>
    <cellStyle name="表示済みのハイパーリンク" xfId="539" builtinId="9" hidden="1"/>
    <cellStyle name="表示済みのハイパーリンク" xfId="541" builtinId="9" hidden="1"/>
    <cellStyle name="表示済みのハイパーリンク" xfId="543" builtinId="9" hidden="1"/>
    <cellStyle name="表示済みのハイパーリンク" xfId="545" builtinId="9" hidden="1"/>
    <cellStyle name="表示済みのハイパーリンク" xfId="547" builtinId="9" hidden="1"/>
    <cellStyle name="表示済みのハイパーリンク" xfId="549" builtinId="9" hidden="1"/>
    <cellStyle name="表示済みのハイパーリンク" xfId="551" builtinId="9" hidden="1"/>
    <cellStyle name="表示済みのハイパーリンク" xfId="553" builtinId="9" hidden="1"/>
    <cellStyle name="表示済みのハイパーリンク" xfId="555" builtinId="9" hidden="1"/>
    <cellStyle name="表示済みのハイパーリンク" xfId="557" builtinId="9" hidden="1"/>
    <cellStyle name="表示済みのハイパーリンク" xfId="559" builtinId="9" hidden="1"/>
    <cellStyle name="表示済みのハイパーリンク" xfId="561" builtinId="9" hidden="1"/>
    <cellStyle name="表示済みのハイパーリンク" xfId="563" builtinId="9" hidden="1"/>
    <cellStyle name="表示済みのハイパーリンク" xfId="565" builtinId="9" hidden="1"/>
    <cellStyle name="表示済みのハイパーリンク" xfId="567" builtinId="9" hidden="1"/>
    <cellStyle name="表示済みのハイパーリンク" xfId="569" builtinId="9" hidden="1"/>
    <cellStyle name="表示済みのハイパーリンク" xfId="571" builtinId="9" hidden="1"/>
    <cellStyle name="表示済みのハイパーリンク" xfId="573" builtinId="9" hidden="1"/>
    <cellStyle name="表示済みのハイパーリンク" xfId="575" builtinId="9" hidden="1"/>
    <cellStyle name="表示済みのハイパーリンク" xfId="577" builtinId="9" hidden="1"/>
    <cellStyle name="表示済みのハイパーリンク" xfId="579" builtinId="9" hidden="1"/>
    <cellStyle name="表示済みのハイパーリンク" xfId="581" builtinId="9" hidden="1"/>
    <cellStyle name="表示済みのハイパーリンク" xfId="583" builtinId="9" hidden="1"/>
    <cellStyle name="表示済みのハイパーリンク" xfId="585" builtinId="9" hidden="1"/>
    <cellStyle name="表示済みのハイパーリンク" xfId="587" builtinId="9" hidden="1"/>
    <cellStyle name="表示済みのハイパーリンク" xfId="589" builtinId="9" hidden="1"/>
    <cellStyle name="表示済みのハイパーリンク" xfId="591" builtinId="9" hidden="1"/>
    <cellStyle name="表示済みのハイパーリンク" xfId="593" builtinId="9" hidden="1"/>
    <cellStyle name="表示済みのハイパーリンク" xfId="595" builtinId="9" hidden="1"/>
    <cellStyle name="表示済みのハイパーリンク" xfId="597" builtinId="9" hidden="1"/>
    <cellStyle name="表示済みのハイパーリンク" xfId="599" builtinId="9" hidden="1"/>
    <cellStyle name="表示済みのハイパーリンク" xfId="601" builtinId="9" hidden="1"/>
    <cellStyle name="表示済みのハイパーリンク" xfId="603" builtinId="9" hidden="1"/>
    <cellStyle name="表示済みのハイパーリンク" xfId="605" builtinId="9" hidden="1"/>
    <cellStyle name="表示済みのハイパーリンク" xfId="607" builtinId="9" hidden="1"/>
    <cellStyle name="表示済みのハイパーリンク" xfId="609" builtinId="9" hidden="1"/>
    <cellStyle name="表示済みのハイパーリンク" xfId="611" builtinId="9" hidden="1"/>
    <cellStyle name="表示済みのハイパーリンク" xfId="613" builtinId="9" hidden="1"/>
    <cellStyle name="表示済みのハイパーリンク" xfId="615" builtinId="9" hidden="1"/>
    <cellStyle name="表示済みのハイパーリンク" xfId="617" builtinId="9" hidden="1"/>
    <cellStyle name="表示済みのハイパーリンク" xfId="619" builtinId="9" hidden="1"/>
    <cellStyle name="表示済みのハイパーリンク" xfId="621" builtinId="9" hidden="1"/>
    <cellStyle name="表示済みのハイパーリンク" xfId="623" builtinId="9" hidden="1"/>
    <cellStyle name="表示済みのハイパーリンク" xfId="625" builtinId="9" hidden="1"/>
    <cellStyle name="表示済みのハイパーリンク" xfId="627" builtinId="9" hidden="1"/>
    <cellStyle name="表示済みのハイパーリンク" xfId="629" builtinId="9" hidden="1"/>
    <cellStyle name="表示済みのハイパーリンク" xfId="631" builtinId="9" hidden="1"/>
    <cellStyle name="表示済みのハイパーリンク" xfId="633" builtinId="9" hidden="1"/>
    <cellStyle name="表示済みのハイパーリンク" xfId="635" builtinId="9" hidden="1"/>
    <cellStyle name="表示済みのハイパーリンク" xfId="637" builtinId="9" hidden="1"/>
    <cellStyle name="表示済みのハイパーリンク" xfId="639" builtinId="9" hidden="1"/>
    <cellStyle name="表示済みのハイパーリンク" xfId="641" builtinId="9" hidden="1"/>
    <cellStyle name="表示済みのハイパーリンク" xfId="643" builtinId="9" hidden="1"/>
    <cellStyle name="表示済みのハイパーリンク" xfId="645" builtinId="9" hidden="1"/>
    <cellStyle name="表示済みのハイパーリンク" xfId="647" builtinId="9" hidden="1"/>
    <cellStyle name="表示済みのハイパーリンク" xfId="649" builtinId="9" hidden="1"/>
    <cellStyle name="表示済みのハイパーリンク" xfId="651" builtinId="9" hidden="1"/>
    <cellStyle name="表示済みのハイパーリンク" xfId="653" builtinId="9" hidden="1"/>
    <cellStyle name="表示済みのハイパーリンク" xfId="655" builtinId="9" hidden="1"/>
    <cellStyle name="表示済みのハイパーリンク" xfId="657" builtinId="9" hidden="1"/>
    <cellStyle name="表示済みのハイパーリンク" xfId="659" builtinId="9" hidden="1"/>
    <cellStyle name="表示済みのハイパーリンク" xfId="661" builtinId="9" hidden="1"/>
    <cellStyle name="表示済みのハイパーリンク" xfId="663" builtinId="9" hidden="1"/>
    <cellStyle name="表示済みのハイパーリンク" xfId="665" builtinId="9" hidden="1"/>
    <cellStyle name="表示済みのハイパーリンク" xfId="667" builtinId="9" hidden="1"/>
    <cellStyle name="表示済みのハイパーリンク" xfId="669" builtinId="9" hidden="1"/>
    <cellStyle name="表示済みのハイパーリンク" xfId="671" builtinId="9" hidden="1"/>
    <cellStyle name="表示済みのハイパーリンク" xfId="673" builtinId="9" hidden="1"/>
    <cellStyle name="表示済みのハイパーリンク" xfId="675" builtinId="9" hidden="1"/>
    <cellStyle name="表示済みのハイパーリンク" xfId="677" builtinId="9" hidden="1"/>
    <cellStyle name="表示済みのハイパーリンク" xfId="679" builtinId="9" hidden="1"/>
    <cellStyle name="表示済みのハイパーリンク" xfId="681" builtinId="9" hidden="1"/>
    <cellStyle name="表示済みのハイパーリンク" xfId="683" builtinId="9" hidden="1"/>
    <cellStyle name="表示済みのハイパーリンク" xfId="685" builtinId="9" hidden="1"/>
    <cellStyle name="表示済みのハイパーリンク" xfId="687" builtinId="9" hidden="1"/>
    <cellStyle name="表示済みのハイパーリンク" xfId="689" builtinId="9" hidden="1"/>
    <cellStyle name="表示済みのハイパーリンク" xfId="691" builtinId="9" hidden="1"/>
    <cellStyle name="表示済みのハイパーリンク" xfId="693" builtinId="9" hidden="1"/>
    <cellStyle name="表示済みのハイパーリンク" xfId="695" builtinId="9" hidden="1"/>
    <cellStyle name="表示済みのハイパーリンク" xfId="697" builtinId="9" hidden="1"/>
    <cellStyle name="表示済みのハイパーリンク" xfId="699" builtinId="9" hidden="1"/>
    <cellStyle name="表示済みのハイパーリンク" xfId="701" builtinId="9" hidden="1"/>
    <cellStyle name="表示済みのハイパーリンク" xfId="703" builtinId="9" hidden="1"/>
    <cellStyle name="表示済みのハイパーリンク" xfId="705" builtinId="9" hidden="1"/>
    <cellStyle name="表示済みのハイパーリンク" xfId="707" builtinId="9" hidden="1"/>
    <cellStyle name="表示済みのハイパーリンク" xfId="709" builtinId="9" hidden="1"/>
    <cellStyle name="表示済みのハイパーリンク" xfId="711" builtinId="9" hidden="1"/>
    <cellStyle name="表示済みのハイパーリンク" xfId="713" builtinId="9" hidden="1"/>
    <cellStyle name="表示済みのハイパーリンク" xfId="715" builtinId="9" hidden="1"/>
    <cellStyle name="表示済みのハイパーリンク" xfId="717" builtinId="9" hidden="1"/>
    <cellStyle name="表示済みのハイパーリンク" xfId="719" builtinId="9" hidden="1"/>
    <cellStyle name="表示済みのハイパーリンク" xfId="721" builtinId="9" hidden="1"/>
    <cellStyle name="表示済みのハイパーリンク" xfId="723" builtinId="9" hidden="1"/>
    <cellStyle name="表示済みのハイパーリンク" xfId="725" builtinId="9" hidden="1"/>
    <cellStyle name="表示済みのハイパーリンク" xfId="727" builtinId="9" hidden="1"/>
    <cellStyle name="表示済みのハイパーリンク" xfId="729" builtinId="9" hidden="1"/>
    <cellStyle name="表示済みのハイパーリンク" xfId="731" builtinId="9" hidden="1"/>
    <cellStyle name="表示済みのハイパーリンク" xfId="733" builtinId="9" hidden="1"/>
    <cellStyle name="表示済みのハイパーリンク" xfId="735" builtinId="9" hidden="1"/>
    <cellStyle name="表示済みのハイパーリンク" xfId="737" builtinId="9" hidden="1"/>
    <cellStyle name="表示済みのハイパーリンク" xfId="739" builtinId="9" hidden="1"/>
    <cellStyle name="表示済みのハイパーリンク" xfId="741" builtinId="9" hidden="1"/>
    <cellStyle name="表示済みのハイパーリンク" xfId="743" builtinId="9" hidden="1"/>
    <cellStyle name="表示済みのハイパーリンク" xfId="745" builtinId="9" hidden="1"/>
    <cellStyle name="表示済みのハイパーリンク" xfId="747" builtinId="9" hidden="1"/>
    <cellStyle name="表示済みのハイパーリンク" xfId="749" builtinId="9" hidden="1"/>
    <cellStyle name="表示済みのハイパーリンク" xfId="751" builtinId="9" hidden="1"/>
    <cellStyle name="表示済みのハイパーリンク" xfId="753" builtinId="9" hidden="1"/>
    <cellStyle name="表示済みのハイパーリンク" xfId="755" builtinId="9" hidden="1"/>
    <cellStyle name="表示済みのハイパーリンク" xfId="757" builtinId="9" hidden="1"/>
    <cellStyle name="表示済みのハイパーリンク" xfId="759" builtinId="9" hidden="1"/>
    <cellStyle name="表示済みのハイパーリンク" xfId="761" builtinId="9" hidden="1"/>
    <cellStyle name="表示済みのハイパーリンク" xfId="763" builtinId="9" hidden="1"/>
    <cellStyle name="表示済みのハイパーリンク" xfId="765" builtinId="9" hidden="1"/>
    <cellStyle name="表示済みのハイパーリンク" xfId="767" builtinId="9" hidden="1"/>
    <cellStyle name="表示済みのハイパーリンク" xfId="769" builtinId="9" hidden="1"/>
    <cellStyle name="表示済みのハイパーリンク" xfId="771" builtinId="9" hidden="1"/>
    <cellStyle name="表示済みのハイパーリンク" xfId="773" builtinId="9" hidden="1"/>
    <cellStyle name="表示済みのハイパーリンク" xfId="775" builtinId="9" hidden="1"/>
    <cellStyle name="表示済みのハイパーリンク" xfId="777" builtinId="9" hidden="1"/>
    <cellStyle name="表示済みのハイパーリンク" xfId="779" builtinId="9" hidden="1"/>
    <cellStyle name="表示済みのハイパーリンク" xfId="781" builtinId="9" hidden="1"/>
    <cellStyle name="表示済みのハイパーリンク" xfId="783" builtinId="9" hidden="1"/>
    <cellStyle name="表示済みのハイパーリンク" xfId="785" builtinId="9" hidden="1"/>
    <cellStyle name="表示済みのハイパーリンク" xfId="787" builtinId="9" hidden="1"/>
    <cellStyle name="表示済みのハイパーリンク" xfId="789" builtinId="9" hidden="1"/>
    <cellStyle name="表示済みのハイパーリンク" xfId="791" builtinId="9" hidden="1"/>
    <cellStyle name="表示済みのハイパーリンク" xfId="793" builtinId="9" hidden="1"/>
    <cellStyle name="表示済みのハイパーリンク" xfId="795" builtinId="9" hidden="1"/>
    <cellStyle name="表示済みのハイパーリンク" xfId="797" builtinId="9" hidden="1"/>
    <cellStyle name="表示済みのハイパーリンク" xfId="799" builtinId="9" hidden="1"/>
    <cellStyle name="表示済みのハイパーリンク" xfId="801" builtinId="9" hidden="1"/>
    <cellStyle name="表示済みのハイパーリンク" xfId="803" builtinId="9" hidden="1"/>
    <cellStyle name="表示済みのハイパーリンク" xfId="805" builtinId="9" hidden="1"/>
    <cellStyle name="表示済みのハイパーリンク" xfId="807" builtinId="9" hidden="1"/>
    <cellStyle name="表示済みのハイパーリンク" xfId="809" builtinId="9" hidden="1"/>
    <cellStyle name="表示済みのハイパーリンク" xfId="811" builtinId="9" hidden="1"/>
    <cellStyle name="表示済みのハイパーリンク" xfId="813" builtinId="9" hidden="1"/>
    <cellStyle name="表示済みのハイパーリンク" xfId="815" builtinId="9" hidden="1"/>
    <cellStyle name="表示済みのハイパーリンク" xfId="817" builtinId="9" hidden="1"/>
    <cellStyle name="表示済みのハイパーリンク" xfId="819" builtinId="9" hidden="1"/>
    <cellStyle name="表示済みのハイパーリンク" xfId="821" builtinId="9" hidden="1"/>
    <cellStyle name="表示済みのハイパーリンク" xfId="823" builtinId="9" hidden="1"/>
    <cellStyle name="表示済みのハイパーリンク" xfId="825" builtinId="9" hidden="1"/>
    <cellStyle name="表示済みのハイパーリンク" xfId="827" builtinId="9" hidden="1"/>
    <cellStyle name="表示済みのハイパーリンク" xfId="829" builtinId="9" hidden="1"/>
    <cellStyle name="表示済みのハイパーリンク" xfId="831" builtinId="9" hidden="1"/>
    <cellStyle name="表示済みのハイパーリンク" xfId="833" builtinId="9" hidden="1"/>
    <cellStyle name="表示済みのハイパーリンク" xfId="835" builtinId="9" hidden="1"/>
    <cellStyle name="表示済みのハイパーリンク" xfId="837" builtinId="9" hidden="1"/>
    <cellStyle name="表示済みのハイパーリンク" xfId="839" builtinId="9" hidden="1"/>
    <cellStyle name="表示済みのハイパーリンク" xfId="841" builtinId="9" hidden="1"/>
    <cellStyle name="表示済みのハイパーリンク" xfId="843" builtinId="9" hidden="1"/>
    <cellStyle name="表示済みのハイパーリンク" xfId="845" builtinId="9" hidden="1"/>
    <cellStyle name="表示済みのハイパーリンク" xfId="847" builtinId="9" hidden="1"/>
    <cellStyle name="表示済みのハイパーリンク" xfId="849" builtinId="9" hidden="1"/>
    <cellStyle name="良い" xfId="233" builtinId="26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203200</xdr:rowOff>
    </xdr:from>
    <xdr:to>
      <xdr:col>4</xdr:col>
      <xdr:colOff>1143000</xdr:colOff>
      <xdr:row>3</xdr:row>
      <xdr:rowOff>4579575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7800" y="431800"/>
          <a:ext cx="5105400" cy="6090875"/>
        </a:xfrm>
        <a:prstGeom prst="rect">
          <a:avLst/>
        </a:prstGeom>
      </xdr:spPr>
    </xdr:pic>
    <xdr:clientData/>
  </xdr:twoCellAnchor>
  <xdr:twoCellAnchor editAs="oneCell">
    <xdr:from>
      <xdr:col>4</xdr:col>
      <xdr:colOff>1193801</xdr:colOff>
      <xdr:row>1</xdr:row>
      <xdr:rowOff>190501</xdr:rowOff>
    </xdr:from>
    <xdr:to>
      <xdr:col>4</xdr:col>
      <xdr:colOff>6492761</xdr:colOff>
      <xdr:row>13</xdr:row>
      <xdr:rowOff>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1" y="419101"/>
          <a:ext cx="5298960" cy="76327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15</xdr:row>
      <xdr:rowOff>12700</xdr:rowOff>
    </xdr:from>
    <xdr:to>
      <xdr:col>4</xdr:col>
      <xdr:colOff>2865821</xdr:colOff>
      <xdr:row>48</xdr:row>
      <xdr:rowOff>53383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2400" y="8890000"/>
          <a:ext cx="5583621" cy="5488983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48</xdr:row>
      <xdr:rowOff>76201</xdr:rowOff>
    </xdr:from>
    <xdr:to>
      <xdr:col>4</xdr:col>
      <xdr:colOff>4699000</xdr:colOff>
      <xdr:row>88</xdr:row>
      <xdr:rowOff>131815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06900" y="13906501"/>
          <a:ext cx="8242300" cy="6659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104"/>
  <sheetViews>
    <sheetView tabSelected="1" topLeftCell="B1" zoomScaleNormal="100" zoomScalePageLayoutView="75" workbookViewId="0">
      <selection activeCell="H14" sqref="H14"/>
    </sheetView>
  </sheetViews>
  <sheetFormatPr baseColWidth="10" defaultColWidth="8.83203125" defaultRowHeight="14"/>
  <cols>
    <col min="1" max="1" width="3.33203125" style="2" customWidth="1"/>
    <col min="2" max="2" width="15.6640625" style="9" customWidth="1"/>
    <col min="3" max="3" width="69.6640625" style="2" customWidth="1"/>
    <col min="4" max="4" width="25.6640625" style="2" customWidth="1"/>
    <col min="5" max="5" width="12.6640625" style="2" customWidth="1"/>
    <col min="6" max="6" width="11.33203125" style="2" customWidth="1"/>
    <col min="7" max="7" width="9.33203125" style="2" customWidth="1"/>
    <col min="8" max="8" width="40.83203125" style="2" customWidth="1"/>
    <col min="9" max="9" width="17.83203125" style="2" bestFit="1" customWidth="1"/>
    <col min="10" max="16384" width="8.83203125" style="2"/>
  </cols>
  <sheetData>
    <row r="1" spans="2:7" ht="28" customHeight="1">
      <c r="B1" s="121" t="s">
        <v>99</v>
      </c>
      <c r="C1" s="121"/>
      <c r="D1" s="121"/>
      <c r="E1" s="121"/>
      <c r="F1" s="121"/>
    </row>
    <row r="2" spans="2:7" ht="19" customHeight="1"/>
    <row r="3" spans="2:7" ht="19" customHeight="1">
      <c r="B3" s="1" t="s">
        <v>100</v>
      </c>
    </row>
    <row r="4" spans="2:7" ht="19" customHeight="1">
      <c r="B4" s="128"/>
      <c r="C4" s="129"/>
      <c r="D4" s="129"/>
      <c r="E4" s="129"/>
      <c r="F4" s="130"/>
    </row>
    <row r="5" spans="2:7" ht="19" customHeight="1">
      <c r="B5" s="117"/>
      <c r="C5" s="118"/>
      <c r="D5" s="118"/>
      <c r="E5" s="118"/>
      <c r="F5" s="118"/>
    </row>
    <row r="6" spans="2:7" ht="19.5" customHeight="1">
      <c r="B6" s="1" t="s">
        <v>101</v>
      </c>
    </row>
    <row r="7" spans="2:7" ht="19" customHeight="1">
      <c r="B7" s="128"/>
      <c r="C7" s="129"/>
      <c r="D7" s="129"/>
      <c r="E7" s="129"/>
      <c r="F7" s="130"/>
    </row>
    <row r="8" spans="2:7" ht="19" customHeight="1"/>
    <row r="9" spans="2:7" ht="19" customHeight="1"/>
    <row r="10" spans="2:7" ht="19" customHeight="1" thickBot="1">
      <c r="B10" s="1" t="s">
        <v>0</v>
      </c>
    </row>
    <row r="11" spans="2:7" ht="19" customHeight="1">
      <c r="B11" s="89"/>
      <c r="C11" s="90"/>
      <c r="D11" s="90"/>
      <c r="E11" s="91" t="s">
        <v>1</v>
      </c>
      <c r="F11" s="92" t="s">
        <v>2</v>
      </c>
      <c r="G11" s="2" t="s">
        <v>89</v>
      </c>
    </row>
    <row r="12" spans="2:7" ht="19" customHeight="1">
      <c r="B12" s="93" t="s">
        <v>35</v>
      </c>
      <c r="C12" s="5" t="s">
        <v>14</v>
      </c>
      <c r="D12" s="6"/>
      <c r="E12" s="25" t="e">
        <f>Result!E4</f>
        <v>#DIV/0!</v>
      </c>
      <c r="F12" s="29" t="s">
        <v>36</v>
      </c>
      <c r="G12" s="2" t="s">
        <v>90</v>
      </c>
    </row>
    <row r="13" spans="2:7" ht="19" customHeight="1">
      <c r="B13" s="94" t="s">
        <v>37</v>
      </c>
      <c r="C13" s="7" t="s">
        <v>15</v>
      </c>
      <c r="D13" s="8"/>
      <c r="E13" s="25">
        <f>Result!E6</f>
        <v>0</v>
      </c>
      <c r="F13" s="29" t="s">
        <v>5</v>
      </c>
    </row>
    <row r="14" spans="2:7" ht="19" customHeight="1">
      <c r="B14" s="94" t="s">
        <v>7</v>
      </c>
      <c r="C14" s="7" t="s">
        <v>16</v>
      </c>
      <c r="D14" s="8"/>
      <c r="E14" s="25" t="e">
        <f>Result!E5</f>
        <v>#DIV/0!</v>
      </c>
      <c r="F14" s="29" t="s">
        <v>5</v>
      </c>
    </row>
    <row r="15" spans="2:7" ht="19" customHeight="1" thickBot="1">
      <c r="B15" s="95" t="s">
        <v>18</v>
      </c>
      <c r="C15" s="116" t="s">
        <v>91</v>
      </c>
      <c r="D15" s="96"/>
      <c r="E15" s="97" t="e">
        <f>Result!E34</f>
        <v>#DIV/0!</v>
      </c>
      <c r="F15" s="32" t="s">
        <v>5</v>
      </c>
    </row>
    <row r="16" spans="2:7" ht="19" customHeight="1">
      <c r="E16" s="10"/>
    </row>
    <row r="17" spans="2:9" ht="19" customHeight="1">
      <c r="E17" s="10"/>
    </row>
    <row r="18" spans="2:9" ht="19" customHeight="1" thickBot="1">
      <c r="B18" s="1" t="s">
        <v>17</v>
      </c>
      <c r="C18" s="11"/>
      <c r="D18" s="11"/>
      <c r="E18" s="104" t="s">
        <v>3</v>
      </c>
      <c r="F18" s="12"/>
      <c r="H18" s="104" t="s">
        <v>48</v>
      </c>
    </row>
    <row r="19" spans="2:9" ht="32.5" customHeight="1" thickBot="1">
      <c r="B19" s="33" t="s">
        <v>8</v>
      </c>
      <c r="C19" s="34" t="s">
        <v>6</v>
      </c>
      <c r="D19" s="35"/>
      <c r="E19" s="36" t="s">
        <v>1</v>
      </c>
      <c r="F19" s="37" t="s">
        <v>2</v>
      </c>
      <c r="G19" s="42" t="s">
        <v>45</v>
      </c>
      <c r="H19" s="105" t="s">
        <v>49</v>
      </c>
      <c r="I19" s="2" t="s">
        <v>89</v>
      </c>
    </row>
    <row r="20" spans="2:9" ht="19" customHeight="1">
      <c r="B20" s="124" t="s">
        <v>60</v>
      </c>
      <c r="C20" s="122" t="s">
        <v>66</v>
      </c>
      <c r="D20" s="26" t="s">
        <v>51</v>
      </c>
      <c r="E20" s="27"/>
      <c r="F20" s="28" t="s">
        <v>9</v>
      </c>
      <c r="G20" s="43"/>
      <c r="H20" s="106"/>
      <c r="I20" s="119" t="s">
        <v>92</v>
      </c>
    </row>
    <row r="21" spans="2:9" ht="19" customHeight="1">
      <c r="B21" s="125"/>
      <c r="C21" s="123"/>
      <c r="D21" s="22" t="s">
        <v>53</v>
      </c>
      <c r="E21" s="23"/>
      <c r="F21" s="29" t="s">
        <v>10</v>
      </c>
      <c r="G21" s="100"/>
      <c r="H21" s="106"/>
      <c r="I21" s="119"/>
    </row>
    <row r="22" spans="2:9" ht="19" customHeight="1">
      <c r="B22" s="125"/>
      <c r="C22" s="123"/>
      <c r="D22" s="22" t="s">
        <v>55</v>
      </c>
      <c r="E22" s="24"/>
      <c r="F22" s="29" t="s">
        <v>11</v>
      </c>
      <c r="G22" s="100"/>
      <c r="H22" s="106"/>
      <c r="I22" s="119"/>
    </row>
    <row r="23" spans="2:9" ht="19" customHeight="1">
      <c r="B23" s="125"/>
      <c r="C23" s="123"/>
      <c r="D23" s="99" t="s">
        <v>57</v>
      </c>
      <c r="E23" s="24"/>
      <c r="F23" s="29" t="s">
        <v>12</v>
      </c>
      <c r="G23" s="100"/>
      <c r="H23" s="106"/>
      <c r="I23" s="119"/>
    </row>
    <row r="24" spans="2:9" ht="19" customHeight="1" thickBot="1">
      <c r="B24" s="126"/>
      <c r="C24" s="123"/>
      <c r="D24" s="99" t="s">
        <v>59</v>
      </c>
      <c r="E24" s="24"/>
      <c r="F24" s="29" t="s">
        <v>12</v>
      </c>
      <c r="G24" s="101"/>
      <c r="H24" s="106"/>
      <c r="I24" s="119"/>
    </row>
    <row r="25" spans="2:9" ht="19" customHeight="1">
      <c r="B25" s="127" t="s">
        <v>61</v>
      </c>
      <c r="C25" s="123" t="s">
        <v>67</v>
      </c>
      <c r="D25" s="99" t="s">
        <v>50</v>
      </c>
      <c r="E25" s="23"/>
      <c r="F25" s="29" t="s">
        <v>12</v>
      </c>
      <c r="G25" s="43"/>
      <c r="H25" s="106"/>
      <c r="I25" s="119"/>
    </row>
    <row r="26" spans="2:9" ht="19" customHeight="1">
      <c r="B26" s="125"/>
      <c r="C26" s="123"/>
      <c r="D26" s="99" t="s">
        <v>52</v>
      </c>
      <c r="E26" s="23"/>
      <c r="F26" s="29" t="s">
        <v>12</v>
      </c>
      <c r="G26" s="100"/>
      <c r="H26" s="106"/>
      <c r="I26" s="119"/>
    </row>
    <row r="27" spans="2:9" ht="19" customHeight="1">
      <c r="B27" s="125"/>
      <c r="C27" s="123"/>
      <c r="D27" s="99" t="s">
        <v>54</v>
      </c>
      <c r="E27" s="24"/>
      <c r="F27" s="29" t="s">
        <v>12</v>
      </c>
      <c r="G27" s="100"/>
      <c r="H27" s="106"/>
      <c r="I27" s="119"/>
    </row>
    <row r="28" spans="2:9" ht="19" customHeight="1">
      <c r="B28" s="125"/>
      <c r="C28" s="123"/>
      <c r="D28" s="99" t="s">
        <v>56</v>
      </c>
      <c r="E28" s="24"/>
      <c r="F28" s="29" t="s">
        <v>12</v>
      </c>
      <c r="G28" s="100"/>
      <c r="H28" s="106"/>
      <c r="I28" s="119"/>
    </row>
    <row r="29" spans="2:9" ht="19" customHeight="1" thickBot="1">
      <c r="B29" s="126"/>
      <c r="C29" s="123"/>
      <c r="D29" s="99" t="s">
        <v>58</v>
      </c>
      <c r="E29" s="24"/>
      <c r="F29" s="29" t="s">
        <v>12</v>
      </c>
      <c r="G29" s="101"/>
      <c r="H29" s="106"/>
      <c r="I29" s="119"/>
    </row>
    <row r="30" spans="2:9" ht="19" customHeight="1">
      <c r="B30" s="127" t="s">
        <v>62</v>
      </c>
      <c r="C30" s="123" t="s">
        <v>68</v>
      </c>
      <c r="D30" s="99" t="s">
        <v>50</v>
      </c>
      <c r="E30" s="23"/>
      <c r="F30" s="29" t="s">
        <v>9</v>
      </c>
      <c r="G30" s="43"/>
      <c r="H30" s="106"/>
      <c r="I30" s="119" t="s">
        <v>93</v>
      </c>
    </row>
    <row r="31" spans="2:9" ht="19" customHeight="1">
      <c r="B31" s="125"/>
      <c r="C31" s="123"/>
      <c r="D31" s="99" t="s">
        <v>52</v>
      </c>
      <c r="E31" s="23"/>
      <c r="F31" s="29" t="s">
        <v>10</v>
      </c>
      <c r="G31" s="100"/>
      <c r="H31" s="106"/>
      <c r="I31" s="119"/>
    </row>
    <row r="32" spans="2:9" ht="19" customHeight="1">
      <c r="B32" s="125"/>
      <c r="C32" s="123"/>
      <c r="D32" s="99" t="s">
        <v>54</v>
      </c>
      <c r="E32" s="24"/>
      <c r="F32" s="29" t="s">
        <v>11</v>
      </c>
      <c r="G32" s="100"/>
      <c r="H32" s="106"/>
      <c r="I32" s="119"/>
    </row>
    <row r="33" spans="2:9" ht="19" customHeight="1">
      <c r="B33" s="125"/>
      <c r="C33" s="123"/>
      <c r="D33" s="99" t="s">
        <v>56</v>
      </c>
      <c r="E33" s="24"/>
      <c r="F33" s="29" t="s">
        <v>12</v>
      </c>
      <c r="G33" s="100"/>
      <c r="H33" s="106"/>
      <c r="I33" s="119"/>
    </row>
    <row r="34" spans="2:9" ht="19" customHeight="1" thickBot="1">
      <c r="B34" s="126"/>
      <c r="C34" s="123"/>
      <c r="D34" s="99" t="s">
        <v>58</v>
      </c>
      <c r="E34" s="24"/>
      <c r="F34" s="29" t="s">
        <v>12</v>
      </c>
      <c r="G34" s="101"/>
      <c r="H34" s="106"/>
      <c r="I34" s="119"/>
    </row>
    <row r="35" spans="2:9" ht="19" customHeight="1">
      <c r="B35" s="127" t="s">
        <v>63</v>
      </c>
      <c r="C35" s="123" t="s">
        <v>69</v>
      </c>
      <c r="D35" s="99" t="s">
        <v>50</v>
      </c>
      <c r="E35" s="23"/>
      <c r="F35" s="29" t="s">
        <v>12</v>
      </c>
      <c r="G35" s="43"/>
      <c r="H35" s="106"/>
      <c r="I35" s="119"/>
    </row>
    <row r="36" spans="2:9" ht="19" customHeight="1">
      <c r="B36" s="125"/>
      <c r="C36" s="123"/>
      <c r="D36" s="99" t="s">
        <v>52</v>
      </c>
      <c r="E36" s="23"/>
      <c r="F36" s="29" t="s">
        <v>12</v>
      </c>
      <c r="G36" s="100"/>
      <c r="H36" s="106"/>
      <c r="I36" s="119"/>
    </row>
    <row r="37" spans="2:9" ht="19" customHeight="1">
      <c r="B37" s="125"/>
      <c r="C37" s="123"/>
      <c r="D37" s="99" t="s">
        <v>54</v>
      </c>
      <c r="E37" s="24"/>
      <c r="F37" s="29" t="s">
        <v>12</v>
      </c>
      <c r="G37" s="100"/>
      <c r="H37" s="106"/>
      <c r="I37" s="119"/>
    </row>
    <row r="38" spans="2:9" ht="19" customHeight="1">
      <c r="B38" s="125"/>
      <c r="C38" s="123"/>
      <c r="D38" s="99" t="s">
        <v>56</v>
      </c>
      <c r="E38" s="24"/>
      <c r="F38" s="29" t="s">
        <v>12</v>
      </c>
      <c r="G38" s="100"/>
      <c r="H38" s="106"/>
      <c r="I38" s="119"/>
    </row>
    <row r="39" spans="2:9" ht="19" customHeight="1" thickBot="1">
      <c r="B39" s="126"/>
      <c r="C39" s="123"/>
      <c r="D39" s="99" t="s">
        <v>58</v>
      </c>
      <c r="E39" s="24"/>
      <c r="F39" s="29" t="s">
        <v>12</v>
      </c>
      <c r="G39" s="101"/>
      <c r="H39" s="106"/>
      <c r="I39" s="119"/>
    </row>
    <row r="40" spans="2:9" ht="19" customHeight="1">
      <c r="B40" s="127" t="s">
        <v>64</v>
      </c>
      <c r="C40" s="123" t="s">
        <v>70</v>
      </c>
      <c r="D40" s="99" t="s">
        <v>50</v>
      </c>
      <c r="E40" s="23"/>
      <c r="F40" s="29" t="s">
        <v>9</v>
      </c>
      <c r="G40" s="43"/>
      <c r="H40" s="106"/>
      <c r="I40" s="119" t="s">
        <v>94</v>
      </c>
    </row>
    <row r="41" spans="2:9" ht="19" customHeight="1">
      <c r="B41" s="125"/>
      <c r="C41" s="123"/>
      <c r="D41" s="99" t="s">
        <v>52</v>
      </c>
      <c r="E41" s="23"/>
      <c r="F41" s="29" t="s">
        <v>10</v>
      </c>
      <c r="G41" s="100"/>
      <c r="H41" s="106"/>
      <c r="I41" s="120"/>
    </row>
    <row r="42" spans="2:9" ht="19" customHeight="1">
      <c r="B42" s="125"/>
      <c r="C42" s="123"/>
      <c r="D42" s="99" t="s">
        <v>54</v>
      </c>
      <c r="E42" s="24"/>
      <c r="F42" s="29" t="s">
        <v>11</v>
      </c>
      <c r="G42" s="100"/>
      <c r="H42" s="106"/>
      <c r="I42" s="120"/>
    </row>
    <row r="43" spans="2:9" ht="19" customHeight="1">
      <c r="B43" s="125"/>
      <c r="C43" s="123"/>
      <c r="D43" s="99" t="s">
        <v>56</v>
      </c>
      <c r="E43" s="24"/>
      <c r="F43" s="29" t="s">
        <v>12</v>
      </c>
      <c r="G43" s="100"/>
      <c r="H43" s="106"/>
      <c r="I43" s="120"/>
    </row>
    <row r="44" spans="2:9" ht="19" customHeight="1" thickBot="1">
      <c r="B44" s="126"/>
      <c r="C44" s="123"/>
      <c r="D44" s="99" t="s">
        <v>58</v>
      </c>
      <c r="E44" s="24"/>
      <c r="F44" s="29" t="s">
        <v>12</v>
      </c>
      <c r="G44" s="101"/>
      <c r="H44" s="106"/>
      <c r="I44" s="120"/>
    </row>
    <row r="45" spans="2:9" ht="19" customHeight="1">
      <c r="B45" s="127" t="s">
        <v>65</v>
      </c>
      <c r="C45" s="123" t="s">
        <v>71</v>
      </c>
      <c r="D45" s="99" t="s">
        <v>50</v>
      </c>
      <c r="E45" s="23"/>
      <c r="F45" s="29" t="s">
        <v>12</v>
      </c>
      <c r="G45" s="43"/>
      <c r="H45" s="106"/>
      <c r="I45" s="120"/>
    </row>
    <row r="46" spans="2:9" ht="19" customHeight="1">
      <c r="B46" s="125"/>
      <c r="C46" s="123"/>
      <c r="D46" s="99" t="s">
        <v>52</v>
      </c>
      <c r="E46" s="23"/>
      <c r="F46" s="29" t="s">
        <v>12</v>
      </c>
      <c r="G46" s="100"/>
      <c r="H46" s="106"/>
      <c r="I46" s="120"/>
    </row>
    <row r="47" spans="2:9" ht="19" customHeight="1">
      <c r="B47" s="125"/>
      <c r="C47" s="123"/>
      <c r="D47" s="99" t="s">
        <v>54</v>
      </c>
      <c r="E47" s="24"/>
      <c r="F47" s="29" t="s">
        <v>12</v>
      </c>
      <c r="G47" s="100"/>
      <c r="H47" s="106"/>
      <c r="I47" s="120"/>
    </row>
    <row r="48" spans="2:9" ht="19" customHeight="1">
      <c r="B48" s="125"/>
      <c r="C48" s="123"/>
      <c r="D48" s="99" t="s">
        <v>56</v>
      </c>
      <c r="E48" s="24"/>
      <c r="F48" s="29" t="s">
        <v>12</v>
      </c>
      <c r="G48" s="100"/>
      <c r="H48" s="106"/>
      <c r="I48" s="120"/>
    </row>
    <row r="49" spans="2:9" ht="19" customHeight="1" thickBot="1">
      <c r="B49" s="126"/>
      <c r="C49" s="157"/>
      <c r="D49" s="111" t="s">
        <v>58</v>
      </c>
      <c r="E49" s="31"/>
      <c r="F49" s="32" t="s">
        <v>12</v>
      </c>
      <c r="G49" s="101"/>
      <c r="H49" s="106"/>
      <c r="I49" s="120"/>
    </row>
    <row r="50" spans="2:9" ht="19" customHeight="1">
      <c r="B50" s="143" t="s">
        <v>38</v>
      </c>
      <c r="C50" s="146" t="s">
        <v>30</v>
      </c>
      <c r="D50" s="112" t="s">
        <v>50</v>
      </c>
      <c r="E50" s="27"/>
      <c r="F50" s="28" t="s">
        <v>12</v>
      </c>
      <c r="G50" s="43"/>
      <c r="H50" s="106"/>
    </row>
    <row r="51" spans="2:9" ht="19" customHeight="1">
      <c r="B51" s="144"/>
      <c r="C51" s="147"/>
      <c r="D51" s="99" t="s">
        <v>52</v>
      </c>
      <c r="E51" s="23"/>
      <c r="F51" s="29" t="s">
        <v>12</v>
      </c>
      <c r="G51" s="100"/>
      <c r="H51" s="106"/>
    </row>
    <row r="52" spans="2:9" ht="19" customHeight="1">
      <c r="B52" s="144"/>
      <c r="C52" s="147"/>
      <c r="D52" s="99" t="s">
        <v>54</v>
      </c>
      <c r="E52" s="24"/>
      <c r="F52" s="29" t="s">
        <v>12</v>
      </c>
      <c r="G52" s="100"/>
      <c r="H52" s="106"/>
    </row>
    <row r="53" spans="2:9" ht="19" customHeight="1">
      <c r="B53" s="144"/>
      <c r="C53" s="147"/>
      <c r="D53" s="99" t="s">
        <v>56</v>
      </c>
      <c r="E53" s="24"/>
      <c r="F53" s="29" t="s">
        <v>12</v>
      </c>
      <c r="G53" s="100"/>
      <c r="H53" s="106"/>
    </row>
    <row r="54" spans="2:9" ht="19" customHeight="1" thickBot="1">
      <c r="B54" s="145"/>
      <c r="C54" s="148"/>
      <c r="D54" s="99" t="s">
        <v>58</v>
      </c>
      <c r="E54" s="24"/>
      <c r="F54" s="29" t="s">
        <v>12</v>
      </c>
      <c r="G54" s="101"/>
      <c r="H54" s="106"/>
    </row>
    <row r="55" spans="2:9" ht="19" customHeight="1">
      <c r="B55" s="149" t="s">
        <v>41</v>
      </c>
      <c r="C55" s="151" t="s">
        <v>42</v>
      </c>
      <c r="D55" s="99" t="s">
        <v>50</v>
      </c>
      <c r="E55" s="23"/>
      <c r="F55" s="29" t="s">
        <v>12</v>
      </c>
      <c r="G55" s="43"/>
      <c r="H55" s="106"/>
    </row>
    <row r="56" spans="2:9" ht="19" customHeight="1">
      <c r="B56" s="144"/>
      <c r="C56" s="147"/>
      <c r="D56" s="99" t="s">
        <v>52</v>
      </c>
      <c r="E56" s="23"/>
      <c r="F56" s="29" t="s">
        <v>12</v>
      </c>
      <c r="G56" s="100"/>
      <c r="H56" s="106"/>
    </row>
    <row r="57" spans="2:9" ht="19" customHeight="1">
      <c r="B57" s="144"/>
      <c r="C57" s="147"/>
      <c r="D57" s="99" t="s">
        <v>54</v>
      </c>
      <c r="E57" s="24"/>
      <c r="F57" s="29" t="s">
        <v>12</v>
      </c>
      <c r="G57" s="100"/>
      <c r="H57" s="106"/>
    </row>
    <row r="58" spans="2:9" ht="19" customHeight="1">
      <c r="B58" s="144"/>
      <c r="C58" s="147"/>
      <c r="D58" s="99" t="s">
        <v>56</v>
      </c>
      <c r="E58" s="24"/>
      <c r="F58" s="29" t="s">
        <v>12</v>
      </c>
      <c r="G58" s="100"/>
      <c r="H58" s="106"/>
    </row>
    <row r="59" spans="2:9" ht="19" customHeight="1" thickBot="1">
      <c r="B59" s="150"/>
      <c r="C59" s="152"/>
      <c r="D59" s="113" t="s">
        <v>58</v>
      </c>
      <c r="E59" s="31"/>
      <c r="F59" s="32" t="s">
        <v>12</v>
      </c>
      <c r="G59" s="101"/>
      <c r="H59" s="106"/>
    </row>
    <row r="60" spans="2:9" ht="19" customHeight="1">
      <c r="B60" s="153" t="s">
        <v>72</v>
      </c>
      <c r="C60" s="155" t="s">
        <v>75</v>
      </c>
      <c r="D60" s="112" t="s">
        <v>50</v>
      </c>
      <c r="E60" s="27"/>
      <c r="F60" s="38" t="s">
        <v>31</v>
      </c>
      <c r="G60" s="108"/>
      <c r="H60" s="106"/>
      <c r="I60" s="119" t="s">
        <v>92</v>
      </c>
    </row>
    <row r="61" spans="2:9" ht="19" customHeight="1">
      <c r="B61" s="154"/>
      <c r="C61" s="156"/>
      <c r="D61" s="99" t="s">
        <v>52</v>
      </c>
      <c r="E61" s="23"/>
      <c r="F61" s="39" t="s">
        <v>31</v>
      </c>
      <c r="G61" s="109"/>
      <c r="H61" s="106"/>
      <c r="I61" s="119"/>
    </row>
    <row r="62" spans="2:9" ht="19" customHeight="1">
      <c r="B62" s="154"/>
      <c r="C62" s="156"/>
      <c r="D62" s="99" t="s">
        <v>54</v>
      </c>
      <c r="E62" s="24"/>
      <c r="F62" s="39" t="s">
        <v>31</v>
      </c>
      <c r="G62" s="109"/>
      <c r="H62" s="106"/>
      <c r="I62" s="119"/>
    </row>
    <row r="63" spans="2:9" ht="19" customHeight="1">
      <c r="B63" s="154"/>
      <c r="C63" s="156"/>
      <c r="D63" s="99" t="s">
        <v>56</v>
      </c>
      <c r="E63" s="23"/>
      <c r="F63" s="39" t="s">
        <v>31</v>
      </c>
      <c r="G63" s="109"/>
      <c r="H63" s="106"/>
      <c r="I63" s="119"/>
    </row>
    <row r="64" spans="2:9" ht="19" customHeight="1">
      <c r="B64" s="154"/>
      <c r="C64" s="156"/>
      <c r="D64" s="99" t="s">
        <v>58</v>
      </c>
      <c r="E64" s="24"/>
      <c r="F64" s="39" t="s">
        <v>31</v>
      </c>
      <c r="G64" s="109"/>
      <c r="H64" s="106"/>
      <c r="I64" s="119"/>
    </row>
    <row r="65" spans="2:9" ht="19" customHeight="1">
      <c r="B65" s="154" t="s">
        <v>78</v>
      </c>
      <c r="C65" s="156" t="s">
        <v>80</v>
      </c>
      <c r="D65" s="99" t="s">
        <v>50</v>
      </c>
      <c r="E65" s="23"/>
      <c r="F65" s="39" t="s">
        <v>31</v>
      </c>
      <c r="G65" s="109"/>
      <c r="H65" s="106"/>
      <c r="I65" s="119"/>
    </row>
    <row r="66" spans="2:9" ht="19" customHeight="1">
      <c r="B66" s="154"/>
      <c r="C66" s="156"/>
      <c r="D66" s="99" t="s">
        <v>52</v>
      </c>
      <c r="E66" s="23"/>
      <c r="F66" s="39" t="s">
        <v>31</v>
      </c>
      <c r="G66" s="109"/>
      <c r="H66" s="106"/>
      <c r="I66" s="119"/>
    </row>
    <row r="67" spans="2:9" ht="19" customHeight="1">
      <c r="B67" s="154"/>
      <c r="C67" s="156"/>
      <c r="D67" s="99" t="s">
        <v>54</v>
      </c>
      <c r="E67" s="24"/>
      <c r="F67" s="39" t="s">
        <v>31</v>
      </c>
      <c r="G67" s="109"/>
      <c r="H67" s="106"/>
      <c r="I67" s="119"/>
    </row>
    <row r="68" spans="2:9" ht="19" customHeight="1">
      <c r="B68" s="154"/>
      <c r="C68" s="156"/>
      <c r="D68" s="99" t="s">
        <v>56</v>
      </c>
      <c r="E68" s="23"/>
      <c r="F68" s="39" t="s">
        <v>31</v>
      </c>
      <c r="G68" s="109"/>
      <c r="H68" s="106"/>
      <c r="I68" s="119"/>
    </row>
    <row r="69" spans="2:9" ht="19" customHeight="1">
      <c r="B69" s="154"/>
      <c r="C69" s="156"/>
      <c r="D69" s="99" t="s">
        <v>58</v>
      </c>
      <c r="E69" s="24"/>
      <c r="F69" s="39" t="s">
        <v>31</v>
      </c>
      <c r="G69" s="109"/>
      <c r="H69" s="106"/>
      <c r="I69" s="119"/>
    </row>
    <row r="70" spans="2:9" ht="19" customHeight="1">
      <c r="B70" s="154" t="s">
        <v>73</v>
      </c>
      <c r="C70" s="156" t="s">
        <v>74</v>
      </c>
      <c r="D70" s="99" t="s">
        <v>50</v>
      </c>
      <c r="E70" s="23"/>
      <c r="F70" s="39" t="s">
        <v>31</v>
      </c>
      <c r="G70" s="109"/>
      <c r="H70" s="106"/>
      <c r="I70" s="119" t="s">
        <v>93</v>
      </c>
    </row>
    <row r="71" spans="2:9" ht="19" customHeight="1">
      <c r="B71" s="154"/>
      <c r="C71" s="156"/>
      <c r="D71" s="99" t="s">
        <v>52</v>
      </c>
      <c r="E71" s="23"/>
      <c r="F71" s="39" t="s">
        <v>31</v>
      </c>
      <c r="G71" s="109"/>
      <c r="H71" s="106"/>
      <c r="I71" s="119"/>
    </row>
    <row r="72" spans="2:9" ht="19" customHeight="1">
      <c r="B72" s="154"/>
      <c r="C72" s="156"/>
      <c r="D72" s="99" t="s">
        <v>54</v>
      </c>
      <c r="E72" s="24"/>
      <c r="F72" s="39" t="s">
        <v>31</v>
      </c>
      <c r="G72" s="109"/>
      <c r="H72" s="106"/>
      <c r="I72" s="119"/>
    </row>
    <row r="73" spans="2:9" ht="19" customHeight="1">
      <c r="B73" s="154"/>
      <c r="C73" s="156"/>
      <c r="D73" s="99" t="s">
        <v>56</v>
      </c>
      <c r="E73" s="23"/>
      <c r="F73" s="39" t="s">
        <v>31</v>
      </c>
      <c r="G73" s="109"/>
      <c r="H73" s="106"/>
      <c r="I73" s="119"/>
    </row>
    <row r="74" spans="2:9" ht="19" customHeight="1">
      <c r="B74" s="154"/>
      <c r="C74" s="156"/>
      <c r="D74" s="99" t="s">
        <v>58</v>
      </c>
      <c r="E74" s="24"/>
      <c r="F74" s="39" t="s">
        <v>31</v>
      </c>
      <c r="G74" s="109"/>
      <c r="H74" s="106"/>
      <c r="I74" s="119"/>
    </row>
    <row r="75" spans="2:9" ht="19" customHeight="1">
      <c r="B75" s="154" t="s">
        <v>79</v>
      </c>
      <c r="C75" s="156" t="s">
        <v>81</v>
      </c>
      <c r="D75" s="99" t="s">
        <v>50</v>
      </c>
      <c r="E75" s="23"/>
      <c r="F75" s="39" t="s">
        <v>31</v>
      </c>
      <c r="G75" s="109"/>
      <c r="H75" s="106"/>
      <c r="I75" s="119"/>
    </row>
    <row r="76" spans="2:9" ht="19" customHeight="1">
      <c r="B76" s="154"/>
      <c r="C76" s="156"/>
      <c r="D76" s="99" t="s">
        <v>52</v>
      </c>
      <c r="E76" s="23"/>
      <c r="F76" s="39" t="s">
        <v>31</v>
      </c>
      <c r="G76" s="109"/>
      <c r="H76" s="106"/>
      <c r="I76" s="119"/>
    </row>
    <row r="77" spans="2:9" ht="19" customHeight="1">
      <c r="B77" s="154"/>
      <c r="C77" s="156"/>
      <c r="D77" s="99" t="s">
        <v>54</v>
      </c>
      <c r="E77" s="24"/>
      <c r="F77" s="39" t="s">
        <v>31</v>
      </c>
      <c r="G77" s="109"/>
      <c r="H77" s="106"/>
      <c r="I77" s="119"/>
    </row>
    <row r="78" spans="2:9" ht="19" customHeight="1">
      <c r="B78" s="154"/>
      <c r="C78" s="156"/>
      <c r="D78" s="99" t="s">
        <v>56</v>
      </c>
      <c r="E78" s="23"/>
      <c r="F78" s="39" t="s">
        <v>31</v>
      </c>
      <c r="G78" s="109"/>
      <c r="H78" s="106"/>
      <c r="I78" s="119"/>
    </row>
    <row r="79" spans="2:9" ht="19" customHeight="1">
      <c r="B79" s="154"/>
      <c r="C79" s="156"/>
      <c r="D79" s="99" t="s">
        <v>58</v>
      </c>
      <c r="E79" s="24"/>
      <c r="F79" s="39" t="s">
        <v>31</v>
      </c>
      <c r="G79" s="109"/>
      <c r="H79" s="106"/>
      <c r="I79" s="119"/>
    </row>
    <row r="80" spans="2:9" ht="19" customHeight="1">
      <c r="B80" s="154" t="s">
        <v>77</v>
      </c>
      <c r="C80" s="156" t="s">
        <v>76</v>
      </c>
      <c r="D80" s="99" t="s">
        <v>50</v>
      </c>
      <c r="E80" s="23"/>
      <c r="F80" s="39" t="s">
        <v>31</v>
      </c>
      <c r="G80" s="109"/>
      <c r="H80" s="106"/>
      <c r="I80" s="119" t="s">
        <v>94</v>
      </c>
    </row>
    <row r="81" spans="2:9" ht="19" customHeight="1">
      <c r="B81" s="154"/>
      <c r="C81" s="156"/>
      <c r="D81" s="99" t="s">
        <v>52</v>
      </c>
      <c r="E81" s="23"/>
      <c r="F81" s="39" t="s">
        <v>31</v>
      </c>
      <c r="G81" s="109"/>
      <c r="H81" s="106"/>
      <c r="I81" s="119"/>
    </row>
    <row r="82" spans="2:9" ht="19" customHeight="1">
      <c r="B82" s="154"/>
      <c r="C82" s="156"/>
      <c r="D82" s="99" t="s">
        <v>54</v>
      </c>
      <c r="E82" s="24"/>
      <c r="F82" s="39" t="s">
        <v>31</v>
      </c>
      <c r="G82" s="109"/>
      <c r="H82" s="106"/>
      <c r="I82" s="119"/>
    </row>
    <row r="83" spans="2:9" ht="19" customHeight="1">
      <c r="B83" s="154"/>
      <c r="C83" s="156"/>
      <c r="D83" s="99" t="s">
        <v>56</v>
      </c>
      <c r="E83" s="23"/>
      <c r="F83" s="39" t="s">
        <v>31</v>
      </c>
      <c r="G83" s="109"/>
      <c r="H83" s="106"/>
      <c r="I83" s="119"/>
    </row>
    <row r="84" spans="2:9" ht="19" customHeight="1" thickBot="1">
      <c r="B84" s="154"/>
      <c r="C84" s="156"/>
      <c r="D84" s="113" t="s">
        <v>58</v>
      </c>
      <c r="E84" s="62"/>
      <c r="F84" s="63" t="s">
        <v>31</v>
      </c>
      <c r="G84" s="109"/>
      <c r="H84" s="106"/>
      <c r="I84" s="119"/>
    </row>
    <row r="85" spans="2:9" ht="19" customHeight="1">
      <c r="B85" s="154" t="s">
        <v>79</v>
      </c>
      <c r="C85" s="156" t="s">
        <v>82</v>
      </c>
      <c r="D85" s="99" t="s">
        <v>50</v>
      </c>
      <c r="E85" s="23"/>
      <c r="F85" s="39" t="s">
        <v>31</v>
      </c>
      <c r="G85" s="109"/>
      <c r="H85" s="106"/>
      <c r="I85" s="119"/>
    </row>
    <row r="86" spans="2:9" ht="19" customHeight="1">
      <c r="B86" s="154"/>
      <c r="C86" s="156"/>
      <c r="D86" s="99" t="s">
        <v>52</v>
      </c>
      <c r="E86" s="23"/>
      <c r="F86" s="39" t="s">
        <v>31</v>
      </c>
      <c r="G86" s="109"/>
      <c r="H86" s="106"/>
      <c r="I86" s="119"/>
    </row>
    <row r="87" spans="2:9" ht="19" customHeight="1">
      <c r="B87" s="154"/>
      <c r="C87" s="156"/>
      <c r="D87" s="99" t="s">
        <v>54</v>
      </c>
      <c r="E87" s="24"/>
      <c r="F87" s="39" t="s">
        <v>31</v>
      </c>
      <c r="G87" s="109"/>
      <c r="H87" s="106"/>
      <c r="I87" s="119"/>
    </row>
    <row r="88" spans="2:9" ht="19" customHeight="1">
      <c r="B88" s="154"/>
      <c r="C88" s="156"/>
      <c r="D88" s="99" t="s">
        <v>56</v>
      </c>
      <c r="E88" s="23"/>
      <c r="F88" s="39" t="s">
        <v>31</v>
      </c>
      <c r="G88" s="109"/>
      <c r="H88" s="106"/>
      <c r="I88" s="119"/>
    </row>
    <row r="89" spans="2:9" ht="19" customHeight="1" thickBot="1">
      <c r="B89" s="164"/>
      <c r="C89" s="165"/>
      <c r="D89" s="99" t="s">
        <v>58</v>
      </c>
      <c r="E89" s="24"/>
      <c r="F89" s="39" t="s">
        <v>31</v>
      </c>
      <c r="G89" s="109"/>
      <c r="H89" s="106"/>
      <c r="I89" s="119"/>
    </row>
    <row r="90" spans="2:9" ht="19" customHeight="1">
      <c r="B90" s="158" t="s">
        <v>97</v>
      </c>
      <c r="C90" s="161" t="s">
        <v>98</v>
      </c>
      <c r="D90" s="112" t="s">
        <v>50</v>
      </c>
      <c r="E90" s="27"/>
      <c r="F90" s="38" t="s">
        <v>31</v>
      </c>
      <c r="G90" s="109"/>
      <c r="H90" s="106"/>
    </row>
    <row r="91" spans="2:9" ht="19" customHeight="1">
      <c r="B91" s="159"/>
      <c r="C91" s="162"/>
      <c r="D91" s="99" t="s">
        <v>52</v>
      </c>
      <c r="E91" s="23"/>
      <c r="F91" s="39" t="s">
        <v>31</v>
      </c>
      <c r="G91" s="109"/>
      <c r="H91" s="106"/>
    </row>
    <row r="92" spans="2:9" ht="19" customHeight="1">
      <c r="B92" s="159"/>
      <c r="C92" s="162"/>
      <c r="D92" s="99" t="s">
        <v>54</v>
      </c>
      <c r="E92" s="24"/>
      <c r="F92" s="39" t="s">
        <v>31</v>
      </c>
      <c r="G92" s="109"/>
      <c r="H92" s="106"/>
    </row>
    <row r="93" spans="2:9" ht="19" customHeight="1">
      <c r="B93" s="159"/>
      <c r="C93" s="162"/>
      <c r="D93" s="99" t="s">
        <v>56</v>
      </c>
      <c r="E93" s="24"/>
      <c r="F93" s="39" t="s">
        <v>31</v>
      </c>
      <c r="G93" s="109"/>
      <c r="H93" s="106"/>
    </row>
    <row r="94" spans="2:9" ht="19" customHeight="1" thickBot="1">
      <c r="B94" s="160"/>
      <c r="C94" s="163"/>
      <c r="D94" s="113" t="s">
        <v>58</v>
      </c>
      <c r="E94" s="31"/>
      <c r="F94" s="40" t="s">
        <v>31</v>
      </c>
      <c r="G94" s="109"/>
      <c r="H94" s="106"/>
    </row>
    <row r="95" spans="2:9" ht="19" customHeight="1">
      <c r="B95" s="131" t="s">
        <v>47</v>
      </c>
      <c r="C95" s="134" t="s">
        <v>95</v>
      </c>
      <c r="D95" s="112" t="s">
        <v>50</v>
      </c>
      <c r="E95" s="41"/>
      <c r="F95" s="38" t="s">
        <v>13</v>
      </c>
      <c r="G95" s="109"/>
      <c r="H95" s="106"/>
    </row>
    <row r="96" spans="2:9" ht="19" customHeight="1">
      <c r="B96" s="132"/>
      <c r="C96" s="135"/>
      <c r="D96" s="99" t="s">
        <v>52</v>
      </c>
      <c r="E96" s="24"/>
      <c r="F96" s="39" t="s">
        <v>13</v>
      </c>
      <c r="G96" s="109"/>
      <c r="H96" s="106"/>
    </row>
    <row r="97" spans="2:8" ht="19" customHeight="1">
      <c r="B97" s="132"/>
      <c r="C97" s="135"/>
      <c r="D97" s="99" t="s">
        <v>54</v>
      </c>
      <c r="E97" s="24"/>
      <c r="F97" s="39" t="s">
        <v>13</v>
      </c>
      <c r="G97" s="109"/>
      <c r="H97" s="106"/>
    </row>
    <row r="98" spans="2:8" ht="19" customHeight="1">
      <c r="B98" s="132"/>
      <c r="C98" s="135"/>
      <c r="D98" s="99" t="s">
        <v>56</v>
      </c>
      <c r="E98" s="24"/>
      <c r="F98" s="39" t="s">
        <v>13</v>
      </c>
      <c r="G98" s="109"/>
      <c r="H98" s="106"/>
    </row>
    <row r="99" spans="2:8" ht="19" customHeight="1">
      <c r="B99" s="133"/>
      <c r="C99" s="136"/>
      <c r="D99" s="99" t="s">
        <v>58</v>
      </c>
      <c r="E99" s="24"/>
      <c r="F99" s="39" t="s">
        <v>13</v>
      </c>
      <c r="G99" s="109"/>
      <c r="H99" s="106"/>
    </row>
    <row r="100" spans="2:8" ht="19" customHeight="1">
      <c r="B100" s="137" t="s">
        <v>39</v>
      </c>
      <c r="C100" s="140" t="s">
        <v>96</v>
      </c>
      <c r="D100" s="99" t="s">
        <v>50</v>
      </c>
      <c r="E100" s="98"/>
      <c r="F100" s="39"/>
      <c r="G100" s="109"/>
      <c r="H100" s="106"/>
    </row>
    <row r="101" spans="2:8" ht="19" customHeight="1">
      <c r="B101" s="138"/>
      <c r="C101" s="141"/>
      <c r="D101" s="99" t="s">
        <v>52</v>
      </c>
      <c r="E101" s="23"/>
      <c r="F101" s="39"/>
      <c r="G101" s="109"/>
      <c r="H101" s="106"/>
    </row>
    <row r="102" spans="2:8" ht="19" customHeight="1">
      <c r="B102" s="138"/>
      <c r="C102" s="141"/>
      <c r="D102" s="99" t="s">
        <v>54</v>
      </c>
      <c r="E102" s="24"/>
      <c r="F102" s="39"/>
      <c r="G102" s="109"/>
      <c r="H102" s="106"/>
    </row>
    <row r="103" spans="2:8" ht="19" customHeight="1">
      <c r="B103" s="138"/>
      <c r="C103" s="141"/>
      <c r="D103" s="99" t="s">
        <v>56</v>
      </c>
      <c r="E103" s="24"/>
      <c r="F103" s="39"/>
      <c r="G103" s="109"/>
      <c r="H103" s="106"/>
    </row>
    <row r="104" spans="2:8" ht="19" customHeight="1" thickBot="1">
      <c r="B104" s="139"/>
      <c r="C104" s="142"/>
      <c r="D104" s="113" t="s">
        <v>58</v>
      </c>
      <c r="E104" s="31"/>
      <c r="F104" s="40"/>
      <c r="G104" s="110"/>
      <c r="H104" s="107"/>
    </row>
  </sheetData>
  <mergeCells count="43">
    <mergeCell ref="B45:B49"/>
    <mergeCell ref="C45:C49"/>
    <mergeCell ref="B70:B74"/>
    <mergeCell ref="C70:C74"/>
    <mergeCell ref="B90:B94"/>
    <mergeCell ref="C90:C94"/>
    <mergeCell ref="B85:B89"/>
    <mergeCell ref="C85:C89"/>
    <mergeCell ref="B30:B34"/>
    <mergeCell ref="C30:C34"/>
    <mergeCell ref="B35:B39"/>
    <mergeCell ref="C35:C39"/>
    <mergeCell ref="B40:B44"/>
    <mergeCell ref="C40:C44"/>
    <mergeCell ref="B95:B99"/>
    <mergeCell ref="C95:C99"/>
    <mergeCell ref="B100:B104"/>
    <mergeCell ref="C100:C104"/>
    <mergeCell ref="B50:B54"/>
    <mergeCell ref="C50:C54"/>
    <mergeCell ref="B55:B59"/>
    <mergeCell ref="C55:C59"/>
    <mergeCell ref="B60:B64"/>
    <mergeCell ref="C60:C64"/>
    <mergeCell ref="B80:B84"/>
    <mergeCell ref="C80:C84"/>
    <mergeCell ref="B65:B69"/>
    <mergeCell ref="C65:C69"/>
    <mergeCell ref="B75:B79"/>
    <mergeCell ref="C75:C79"/>
    <mergeCell ref="B1:F1"/>
    <mergeCell ref="C20:C24"/>
    <mergeCell ref="B20:B24"/>
    <mergeCell ref="B25:B29"/>
    <mergeCell ref="C25:C29"/>
    <mergeCell ref="B4:F4"/>
    <mergeCell ref="B7:F7"/>
    <mergeCell ref="I80:I89"/>
    <mergeCell ref="I20:I29"/>
    <mergeCell ref="I30:I39"/>
    <mergeCell ref="I40:I49"/>
    <mergeCell ref="I60:I69"/>
    <mergeCell ref="I70:I79"/>
  </mergeCells>
  <phoneticPr fontId="3"/>
  <pageMargins left="0.70866141732283472" right="0.70866141732283472" top="0.74803149606299213" bottom="0.74803149606299213" header="0.31496062992125984" footer="0.31496062992125984"/>
  <pageSetup paperSize="9" scale="47" orientation="portrait" horizontalDpi="4294967292" verticalDpi="4294967292" r:id="rId1"/>
  <headerFooter>
    <oddHeader>&amp;R&amp;"Times New Roman,標準"&amp;8&amp;K000000JICA Climate-FIT Version 5.0, March 2024
Japan International Cooperation Agency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A0136-1A45-9643-ACB3-FB1F507B3C97}">
  <sheetPr>
    <pageSetUpPr fitToPage="1"/>
  </sheetPr>
  <dimension ref="B1:H73"/>
  <sheetViews>
    <sheetView zoomScaleNormal="100" zoomScalePageLayoutView="75" workbookViewId="0">
      <selection activeCell="C32" sqref="C32:C36"/>
    </sheetView>
  </sheetViews>
  <sheetFormatPr baseColWidth="10" defaultColWidth="8.83203125" defaultRowHeight="14"/>
  <cols>
    <col min="1" max="1" width="3.33203125" style="2" customWidth="1"/>
    <col min="2" max="2" width="3.1640625" style="2" customWidth="1"/>
    <col min="3" max="3" width="71.6640625" style="2" customWidth="1"/>
    <col min="4" max="4" width="32.1640625" style="2" customWidth="1"/>
    <col min="5" max="5" width="12.6640625" style="2" customWidth="1"/>
    <col min="6" max="6" width="10.1640625" style="2" customWidth="1"/>
    <col min="7" max="7" width="10.5" style="2" customWidth="1"/>
    <col min="8" max="8" width="8.83203125" style="14"/>
    <col min="9" max="16384" width="8.83203125" style="2"/>
  </cols>
  <sheetData>
    <row r="1" spans="2:7" ht="28" customHeight="1">
      <c r="B1" s="102" t="s">
        <v>83</v>
      </c>
    </row>
    <row r="2" spans="2:7" ht="19" customHeight="1" thickBot="1"/>
    <row r="3" spans="2:7" ht="19" customHeight="1" thickBot="1">
      <c r="B3" s="57"/>
      <c r="C3" s="58"/>
      <c r="D3" s="59"/>
      <c r="E3" s="60" t="s">
        <v>1</v>
      </c>
      <c r="F3" s="60" t="s">
        <v>2</v>
      </c>
      <c r="G3" s="61" t="s">
        <v>46</v>
      </c>
    </row>
    <row r="4" spans="2:7" ht="19" customHeight="1" thickBot="1">
      <c r="B4" s="16" t="s">
        <v>19</v>
      </c>
      <c r="C4" s="53"/>
      <c r="D4" s="54"/>
      <c r="E4" s="55" t="e">
        <f>(E5-E16)/(G5-G16)</f>
        <v>#DIV/0!</v>
      </c>
      <c r="F4" s="56" t="s">
        <v>5</v>
      </c>
      <c r="G4" s="56"/>
    </row>
    <row r="5" spans="2:7" ht="19" customHeight="1">
      <c r="B5" s="16"/>
      <c r="C5" s="103" t="s">
        <v>84</v>
      </c>
      <c r="D5" s="26"/>
      <c r="E5" s="45">
        <f>((($E$11*$E$27)+($E$11*$E$32*$E$27))*E6*44/12)+((($E$12*$E$28)+($E$12*$E$33*$E$28))*E7*44/12)+((($E$13*$E$29)+($E$13*$E$34*$E$29))*E8*44/12)+((($E$14*$E$30)+($E$14*$E$35*$E$30))*E9*44/12)+((($E$15*$E$31)+($E$15*$E$36*$E$31))*E10*44/12)</f>
        <v>0</v>
      </c>
      <c r="F5" s="46" t="s">
        <v>86</v>
      </c>
      <c r="G5" s="47">
        <f>'Inputs &amp; Outputs'!G20</f>
        <v>0</v>
      </c>
    </row>
    <row r="6" spans="2:7" ht="19" customHeight="1">
      <c r="B6" s="16"/>
      <c r="C6" s="167" t="str">
        <f>'Inputs &amp; Outputs'!C20</f>
        <v>Acreage of the stratum k at point 1 in year y1 in the baseline</v>
      </c>
      <c r="D6" s="22" t="s">
        <v>50</v>
      </c>
      <c r="E6" s="22">
        <f>'Inputs &amp; Outputs'!E20</f>
        <v>0</v>
      </c>
      <c r="F6" s="15" t="s">
        <v>9</v>
      </c>
      <c r="G6" s="48"/>
    </row>
    <row r="7" spans="2:7" ht="19" customHeight="1">
      <c r="B7" s="16"/>
      <c r="C7" s="167"/>
      <c r="D7" s="22" t="s">
        <v>52</v>
      </c>
      <c r="E7" s="22">
        <f>'Inputs &amp; Outputs'!E21</f>
        <v>0</v>
      </c>
      <c r="F7" s="15" t="s">
        <v>9</v>
      </c>
      <c r="G7" s="48"/>
    </row>
    <row r="8" spans="2:7" ht="19" customHeight="1">
      <c r="B8" s="16"/>
      <c r="C8" s="167"/>
      <c r="D8" s="22" t="s">
        <v>54</v>
      </c>
      <c r="E8" s="22">
        <f>'Inputs &amp; Outputs'!E22</f>
        <v>0</v>
      </c>
      <c r="F8" s="15" t="s">
        <v>9</v>
      </c>
      <c r="G8" s="48"/>
    </row>
    <row r="9" spans="2:7" ht="19" customHeight="1">
      <c r="B9" s="16"/>
      <c r="C9" s="167"/>
      <c r="D9" s="22" t="s">
        <v>56</v>
      </c>
      <c r="E9" s="22">
        <f>'Inputs &amp; Outputs'!E23</f>
        <v>0</v>
      </c>
      <c r="F9" s="15" t="s">
        <v>9</v>
      </c>
      <c r="G9" s="48"/>
    </row>
    <row r="10" spans="2:7" ht="19" customHeight="1" thickBot="1">
      <c r="B10" s="16"/>
      <c r="C10" s="168"/>
      <c r="D10" s="30" t="s">
        <v>58</v>
      </c>
      <c r="E10" s="30">
        <f>'Inputs &amp; Outputs'!E24</f>
        <v>0</v>
      </c>
      <c r="F10" s="49" t="s">
        <v>9</v>
      </c>
      <c r="G10" s="50"/>
    </row>
    <row r="11" spans="2:7" ht="19" customHeight="1">
      <c r="B11" s="16"/>
      <c r="C11" s="166" t="str">
        <f>'Inputs &amp; Outputs'!C60</f>
        <v>Per hectare aboveground biomass in the stratum k at point 1 in year y1 in the baseline</v>
      </c>
      <c r="D11" s="26" t="s">
        <v>50</v>
      </c>
      <c r="E11" s="26">
        <f>'Inputs &amp; Outputs'!E60</f>
        <v>0</v>
      </c>
      <c r="F11" s="47" t="s">
        <v>31</v>
      </c>
      <c r="G11" s="51"/>
    </row>
    <row r="12" spans="2:7" ht="19" customHeight="1">
      <c r="B12" s="16"/>
      <c r="C12" s="167"/>
      <c r="D12" s="22" t="s">
        <v>52</v>
      </c>
      <c r="E12" s="22">
        <f>'Inputs &amp; Outputs'!E61</f>
        <v>0</v>
      </c>
      <c r="F12" s="48" t="s">
        <v>31</v>
      </c>
      <c r="G12" s="52"/>
    </row>
    <row r="13" spans="2:7" ht="19" customHeight="1">
      <c r="B13" s="16"/>
      <c r="C13" s="167"/>
      <c r="D13" s="22" t="s">
        <v>54</v>
      </c>
      <c r="E13" s="22">
        <f>'Inputs &amp; Outputs'!E62</f>
        <v>0</v>
      </c>
      <c r="F13" s="48" t="s">
        <v>31</v>
      </c>
      <c r="G13" s="52"/>
    </row>
    <row r="14" spans="2:7" ht="19" customHeight="1">
      <c r="B14" s="16"/>
      <c r="C14" s="167"/>
      <c r="D14" s="22" t="s">
        <v>56</v>
      </c>
      <c r="E14" s="22">
        <f>'Inputs &amp; Outputs'!E63</f>
        <v>0</v>
      </c>
      <c r="F14" s="48" t="s">
        <v>31</v>
      </c>
      <c r="G14" s="52"/>
    </row>
    <row r="15" spans="2:7" ht="19" customHeight="1" thickBot="1">
      <c r="B15" s="16"/>
      <c r="C15" s="168"/>
      <c r="D15" s="30" t="s">
        <v>58</v>
      </c>
      <c r="E15" s="30">
        <f>'Inputs &amp; Outputs'!E64</f>
        <v>0</v>
      </c>
      <c r="F15" s="50" t="s">
        <v>31</v>
      </c>
      <c r="G15" s="52"/>
    </row>
    <row r="16" spans="2:7" ht="19" customHeight="1">
      <c r="B16" s="16"/>
      <c r="C16" s="103" t="s">
        <v>85</v>
      </c>
      <c r="D16" s="26"/>
      <c r="E16" s="45">
        <f>((($E$22*$E$27)+($E$22*$E$32*$E$27))*E17*44/12)+((($E$23*$E$28)+($E$23*$E$33*$E$28))*E18*44/12)+((($E$24*$E$29)+($E$24*$E$34*$E$29))*E19*44/12)+((($E$25*$E$30)+($E$25*$E$35*$E$30))*E20*44/12)+((($E$26*$E$31)+($E$26*$E$36*$E$31))*E21*44/12)</f>
        <v>0</v>
      </c>
      <c r="F16" s="46" t="s">
        <v>86</v>
      </c>
      <c r="G16" s="47">
        <f>'Inputs &amp; Outputs'!G25</f>
        <v>0</v>
      </c>
    </row>
    <row r="17" spans="2:7" ht="19" customHeight="1">
      <c r="B17" s="16"/>
      <c r="C17" s="167" t="str">
        <f>'Inputs &amp; Outputs'!C25</f>
        <v>Acreage of the stratum k at point 1 in year y2 in the baseline</v>
      </c>
      <c r="D17" s="22" t="s">
        <v>50</v>
      </c>
      <c r="E17" s="22">
        <f>'Inputs &amp; Outputs'!E25</f>
        <v>0</v>
      </c>
      <c r="F17" s="15" t="s">
        <v>9</v>
      </c>
      <c r="G17" s="48"/>
    </row>
    <row r="18" spans="2:7" ht="19" customHeight="1">
      <c r="B18" s="16"/>
      <c r="C18" s="167"/>
      <c r="D18" s="22" t="s">
        <v>52</v>
      </c>
      <c r="E18" s="22">
        <f>'Inputs &amp; Outputs'!E26</f>
        <v>0</v>
      </c>
      <c r="F18" s="15" t="s">
        <v>9</v>
      </c>
      <c r="G18" s="48"/>
    </row>
    <row r="19" spans="2:7" ht="19" customHeight="1">
      <c r="B19" s="16"/>
      <c r="C19" s="167"/>
      <c r="D19" s="22" t="s">
        <v>54</v>
      </c>
      <c r="E19" s="22">
        <f>'Inputs &amp; Outputs'!E27</f>
        <v>0</v>
      </c>
      <c r="F19" s="15" t="s">
        <v>9</v>
      </c>
      <c r="G19" s="48"/>
    </row>
    <row r="20" spans="2:7" ht="19" customHeight="1">
      <c r="B20" s="16"/>
      <c r="C20" s="167"/>
      <c r="D20" s="22" t="s">
        <v>56</v>
      </c>
      <c r="E20" s="22">
        <f>'Inputs &amp; Outputs'!E28</f>
        <v>0</v>
      </c>
      <c r="F20" s="15" t="s">
        <v>9</v>
      </c>
      <c r="G20" s="48"/>
    </row>
    <row r="21" spans="2:7" ht="19" customHeight="1" thickBot="1">
      <c r="B21" s="16"/>
      <c r="C21" s="168"/>
      <c r="D21" s="30" t="s">
        <v>58</v>
      </c>
      <c r="E21" s="30">
        <f>'Inputs &amp; Outputs'!E29</f>
        <v>0</v>
      </c>
      <c r="F21" s="49" t="s">
        <v>9</v>
      </c>
      <c r="G21" s="50"/>
    </row>
    <row r="22" spans="2:7" ht="19" customHeight="1">
      <c r="B22" s="16"/>
      <c r="C22" s="166" t="str">
        <f>'Inputs &amp; Outputs'!C65</f>
        <v>Per hectare aboveground biomass in the stratum k at point 1 in year y2 in the baseline</v>
      </c>
      <c r="D22" s="26" t="s">
        <v>50</v>
      </c>
      <c r="E22" s="26">
        <f>'Inputs &amp; Outputs'!E65</f>
        <v>0</v>
      </c>
      <c r="F22" s="47" t="s">
        <v>31</v>
      </c>
      <c r="G22" s="51"/>
    </row>
    <row r="23" spans="2:7" ht="19" customHeight="1">
      <c r="B23" s="16"/>
      <c r="C23" s="167"/>
      <c r="D23" s="22" t="s">
        <v>52</v>
      </c>
      <c r="E23" s="22">
        <f>'Inputs &amp; Outputs'!E66</f>
        <v>0</v>
      </c>
      <c r="F23" s="48" t="s">
        <v>31</v>
      </c>
      <c r="G23" s="52"/>
    </row>
    <row r="24" spans="2:7" ht="19" customHeight="1">
      <c r="B24" s="16"/>
      <c r="C24" s="167"/>
      <c r="D24" s="22" t="s">
        <v>54</v>
      </c>
      <c r="E24" s="22">
        <f>'Inputs &amp; Outputs'!E67</f>
        <v>0</v>
      </c>
      <c r="F24" s="48" t="s">
        <v>31</v>
      </c>
      <c r="G24" s="52"/>
    </row>
    <row r="25" spans="2:7" ht="19" customHeight="1">
      <c r="B25" s="16"/>
      <c r="C25" s="167"/>
      <c r="D25" s="22" t="s">
        <v>56</v>
      </c>
      <c r="E25" s="22">
        <f>'Inputs &amp; Outputs'!E68</f>
        <v>0</v>
      </c>
      <c r="F25" s="48" t="s">
        <v>31</v>
      </c>
      <c r="G25" s="52"/>
    </row>
    <row r="26" spans="2:7" ht="19" customHeight="1" thickBot="1">
      <c r="B26" s="16"/>
      <c r="C26" s="168"/>
      <c r="D26" s="30" t="s">
        <v>58</v>
      </c>
      <c r="E26" s="30">
        <f>'Inputs &amp; Outputs'!E69</f>
        <v>0</v>
      </c>
      <c r="F26" s="50" t="s">
        <v>31</v>
      </c>
      <c r="G26" s="52"/>
    </row>
    <row r="27" spans="2:7" ht="19" customHeight="1">
      <c r="B27" s="16"/>
      <c r="C27" s="166" t="str">
        <f>'Inputs &amp; Outputs'!C95</f>
        <v>Carbon fraction of trees in stratum k</v>
      </c>
      <c r="D27" s="26" t="s">
        <v>50</v>
      </c>
      <c r="E27" s="26">
        <f>'Inputs &amp; Outputs'!E95</f>
        <v>0</v>
      </c>
      <c r="F27" s="47" t="s">
        <v>13</v>
      </c>
      <c r="G27" s="52"/>
    </row>
    <row r="28" spans="2:7" ht="19" customHeight="1">
      <c r="B28" s="16"/>
      <c r="C28" s="167"/>
      <c r="D28" s="22" t="s">
        <v>52</v>
      </c>
      <c r="E28" s="22">
        <f>'Inputs &amp; Outputs'!E96</f>
        <v>0</v>
      </c>
      <c r="F28" s="48" t="s">
        <v>13</v>
      </c>
      <c r="G28" s="52"/>
    </row>
    <row r="29" spans="2:7" ht="19" customHeight="1">
      <c r="B29" s="16"/>
      <c r="C29" s="167"/>
      <c r="D29" s="22" t="s">
        <v>54</v>
      </c>
      <c r="E29" s="22">
        <f>'Inputs &amp; Outputs'!E97</f>
        <v>0</v>
      </c>
      <c r="F29" s="48" t="s">
        <v>13</v>
      </c>
      <c r="G29" s="52"/>
    </row>
    <row r="30" spans="2:7" ht="19" customHeight="1">
      <c r="B30" s="16"/>
      <c r="C30" s="167"/>
      <c r="D30" s="22" t="s">
        <v>56</v>
      </c>
      <c r="E30" s="22">
        <f>'Inputs &amp; Outputs'!E98</f>
        <v>0</v>
      </c>
      <c r="F30" s="48" t="s">
        <v>13</v>
      </c>
      <c r="G30" s="52"/>
    </row>
    <row r="31" spans="2:7" ht="19" customHeight="1" thickBot="1">
      <c r="B31" s="16"/>
      <c r="C31" s="168"/>
      <c r="D31" s="30" t="s">
        <v>58</v>
      </c>
      <c r="E31" s="30">
        <f>'Inputs &amp; Outputs'!E99</f>
        <v>0</v>
      </c>
      <c r="F31" s="50" t="s">
        <v>13</v>
      </c>
      <c r="G31" s="52"/>
    </row>
    <row r="32" spans="2:7" ht="19" customHeight="1">
      <c r="B32" s="16"/>
      <c r="C32" s="166" t="str">
        <f>'Inputs &amp; Outputs'!C100</f>
        <v>Ratio of belowground biomass to aboveground biomass (ratio of belowground vs. aboveground)</v>
      </c>
      <c r="D32" s="26" t="s">
        <v>50</v>
      </c>
      <c r="E32" s="26">
        <f>'Inputs &amp; Outputs'!E100</f>
        <v>0</v>
      </c>
      <c r="F32" s="47"/>
      <c r="G32" s="52"/>
    </row>
    <row r="33" spans="2:7" ht="19" customHeight="1">
      <c r="B33" s="16"/>
      <c r="C33" s="167"/>
      <c r="D33" s="22" t="s">
        <v>52</v>
      </c>
      <c r="E33" s="22">
        <f>'Inputs &amp; Outputs'!E101</f>
        <v>0</v>
      </c>
      <c r="F33" s="48"/>
      <c r="G33" s="52"/>
    </row>
    <row r="34" spans="2:7" ht="19" customHeight="1">
      <c r="B34" s="16"/>
      <c r="C34" s="167"/>
      <c r="D34" s="22" t="s">
        <v>54</v>
      </c>
      <c r="E34" s="22">
        <f>'Inputs &amp; Outputs'!E102</f>
        <v>0</v>
      </c>
      <c r="F34" s="48"/>
      <c r="G34" s="52"/>
    </row>
    <row r="35" spans="2:7" ht="19" customHeight="1">
      <c r="B35" s="16"/>
      <c r="C35" s="167"/>
      <c r="D35" s="22" t="s">
        <v>56</v>
      </c>
      <c r="E35" s="22">
        <f>'Inputs &amp; Outputs'!E103</f>
        <v>0</v>
      </c>
      <c r="F35" s="48"/>
      <c r="G35" s="52"/>
    </row>
    <row r="36" spans="2:7" ht="19" customHeight="1" thickBot="1">
      <c r="B36" s="16"/>
      <c r="C36" s="168"/>
      <c r="D36" s="30" t="s">
        <v>58</v>
      </c>
      <c r="E36" s="30">
        <f>'Inputs &amp; Outputs'!E104</f>
        <v>0</v>
      </c>
      <c r="F36" s="50"/>
      <c r="G36" s="52"/>
    </row>
    <row r="37" spans="2:7">
      <c r="C37" s="14"/>
    </row>
    <row r="38" spans="2:7">
      <c r="C38" s="14"/>
    </row>
    <row r="39" spans="2:7">
      <c r="C39" s="14"/>
    </row>
    <row r="40" spans="2:7">
      <c r="C40" s="14"/>
    </row>
    <row r="41" spans="2:7">
      <c r="C41" s="14"/>
    </row>
    <row r="42" spans="2:7">
      <c r="C42" s="14"/>
    </row>
    <row r="43" spans="2:7">
      <c r="C43" s="14"/>
    </row>
    <row r="44" spans="2:7">
      <c r="C44" s="14"/>
    </row>
    <row r="45" spans="2:7">
      <c r="C45" s="14"/>
    </row>
    <row r="46" spans="2:7">
      <c r="C46" s="14"/>
    </row>
    <row r="47" spans="2:7">
      <c r="C47" s="14"/>
    </row>
    <row r="48" spans="2:7">
      <c r="C48" s="14"/>
    </row>
    <row r="49" spans="3:3">
      <c r="C49" s="14"/>
    </row>
    <row r="50" spans="3:3">
      <c r="C50" s="14"/>
    </row>
    <row r="51" spans="3:3">
      <c r="C51" s="14"/>
    </row>
    <row r="52" spans="3:3">
      <c r="C52" s="14"/>
    </row>
    <row r="53" spans="3:3">
      <c r="C53" s="14"/>
    </row>
    <row r="54" spans="3:3">
      <c r="C54" s="14"/>
    </row>
    <row r="55" spans="3:3">
      <c r="C55" s="14"/>
    </row>
    <row r="56" spans="3:3">
      <c r="C56" s="14"/>
    </row>
    <row r="57" spans="3:3">
      <c r="C57" s="14"/>
    </row>
    <row r="58" spans="3:3">
      <c r="C58" s="14"/>
    </row>
    <row r="59" spans="3:3">
      <c r="C59" s="14"/>
    </row>
    <row r="60" spans="3:3">
      <c r="C60" s="14"/>
    </row>
    <row r="61" spans="3:3">
      <c r="C61" s="14"/>
    </row>
    <row r="62" spans="3:3">
      <c r="C62" s="14"/>
    </row>
    <row r="63" spans="3:3">
      <c r="C63" s="14"/>
    </row>
    <row r="64" spans="3:3">
      <c r="C64" s="14"/>
    </row>
    <row r="65" spans="3:3">
      <c r="C65" s="14"/>
    </row>
    <row r="66" spans="3:3">
      <c r="C66" s="14"/>
    </row>
    <row r="67" spans="3:3">
      <c r="C67" s="14"/>
    </row>
    <row r="68" spans="3:3">
      <c r="C68" s="14"/>
    </row>
    <row r="69" spans="3:3">
      <c r="C69" s="14"/>
    </row>
    <row r="70" spans="3:3">
      <c r="C70" s="14"/>
    </row>
    <row r="71" spans="3:3">
      <c r="C71" s="14"/>
    </row>
    <row r="72" spans="3:3">
      <c r="C72" s="14"/>
    </row>
    <row r="73" spans="3:3">
      <c r="C73" s="14"/>
    </row>
  </sheetData>
  <mergeCells count="6">
    <mergeCell ref="C32:C36"/>
    <mergeCell ref="C6:C10"/>
    <mergeCell ref="C11:C15"/>
    <mergeCell ref="C17:C21"/>
    <mergeCell ref="C22:C26"/>
    <mergeCell ref="C27:C31"/>
  </mergeCells>
  <phoneticPr fontId="3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&amp;R&amp;"Times New Roman,標準"&amp;8&amp;K000000JICA Climate-FIT Version 4.0, April 2023
Japan International Cooperation Agency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H73"/>
  <sheetViews>
    <sheetView zoomScaleNormal="100" zoomScalePageLayoutView="75" workbookViewId="0">
      <selection activeCell="B2" sqref="B2"/>
    </sheetView>
  </sheetViews>
  <sheetFormatPr baseColWidth="10" defaultColWidth="8.83203125" defaultRowHeight="14"/>
  <cols>
    <col min="1" max="1" width="3.33203125" style="2" customWidth="1"/>
    <col min="2" max="2" width="3.1640625" style="2" customWidth="1"/>
    <col min="3" max="3" width="71.6640625" style="2" customWidth="1"/>
    <col min="4" max="4" width="32.1640625" style="2" customWidth="1"/>
    <col min="5" max="5" width="12.6640625" style="2" customWidth="1"/>
    <col min="6" max="6" width="10.1640625" style="2" customWidth="1"/>
    <col min="7" max="7" width="10.5" style="2" customWidth="1"/>
    <col min="8" max="8" width="8.83203125" style="14"/>
    <col min="9" max="16384" width="8.83203125" style="2"/>
  </cols>
  <sheetData>
    <row r="1" spans="2:7" ht="28" customHeight="1">
      <c r="B1" s="102" t="s">
        <v>87</v>
      </c>
    </row>
    <row r="2" spans="2:7" ht="19" customHeight="1" thickBot="1"/>
    <row r="3" spans="2:7" ht="19" customHeight="1" thickBot="1">
      <c r="B3" s="57"/>
      <c r="C3" s="58"/>
      <c r="D3" s="59"/>
      <c r="E3" s="60" t="s">
        <v>1</v>
      </c>
      <c r="F3" s="60" t="s">
        <v>2</v>
      </c>
      <c r="G3" s="61" t="s">
        <v>46</v>
      </c>
    </row>
    <row r="4" spans="2:7" ht="19" customHeight="1" thickBot="1">
      <c r="B4" s="16" t="s">
        <v>19</v>
      </c>
      <c r="C4" s="53"/>
      <c r="D4" s="54"/>
      <c r="E4" s="55" t="e">
        <f>(E5-E16)/(G5-G16)</f>
        <v>#DIV/0!</v>
      </c>
      <c r="F4" s="56" t="s">
        <v>5</v>
      </c>
      <c r="G4" s="56"/>
    </row>
    <row r="5" spans="2:7" ht="19" customHeight="1">
      <c r="B5" s="16"/>
      <c r="C5" s="103" t="s">
        <v>84</v>
      </c>
      <c r="D5" s="26"/>
      <c r="E5" s="45">
        <f>((($E$11*$E$27)+($E$11*$E$32*$E$27))*E6*44/12)+((($E$12*$E$28)+($E$12*$E$33*$E$28))*E7*44/12)+((($E$13*$E$29)+($E$13*$E$34*$E$29))*E8*44/12)+((($E$14*$E$30)+($E$14*$E$35*$E$30))*E9*44/12)+((($E$15*$E$31)+($E$15*$E$36*$E$31))*E10*44/12)</f>
        <v>0</v>
      </c>
      <c r="F5" s="46" t="s">
        <v>86</v>
      </c>
      <c r="G5" s="47">
        <f>'Inputs &amp; Outputs'!G20</f>
        <v>0</v>
      </c>
    </row>
    <row r="6" spans="2:7" ht="19" customHeight="1">
      <c r="B6" s="16"/>
      <c r="C6" s="167" t="str">
        <f>'Inputs &amp; Outputs'!C30</f>
        <v>Acreage of the stratum k at point 2 in year y1 in the baseline</v>
      </c>
      <c r="D6" s="22" t="s">
        <v>50</v>
      </c>
      <c r="E6" s="22">
        <f>'Inputs &amp; Outputs'!E30</f>
        <v>0</v>
      </c>
      <c r="F6" s="15" t="s">
        <v>9</v>
      </c>
      <c r="G6" s="48"/>
    </row>
    <row r="7" spans="2:7" ht="19" customHeight="1">
      <c r="B7" s="16"/>
      <c r="C7" s="167"/>
      <c r="D7" s="22" t="s">
        <v>52</v>
      </c>
      <c r="E7" s="22">
        <f>'Inputs &amp; Outputs'!E31</f>
        <v>0</v>
      </c>
      <c r="F7" s="15" t="s">
        <v>9</v>
      </c>
      <c r="G7" s="48"/>
    </row>
    <row r="8" spans="2:7" ht="19" customHeight="1">
      <c r="B8" s="16"/>
      <c r="C8" s="167"/>
      <c r="D8" s="22" t="s">
        <v>54</v>
      </c>
      <c r="E8" s="22">
        <f>'Inputs &amp; Outputs'!E32</f>
        <v>0</v>
      </c>
      <c r="F8" s="15" t="s">
        <v>9</v>
      </c>
      <c r="G8" s="48"/>
    </row>
    <row r="9" spans="2:7" ht="19" customHeight="1">
      <c r="B9" s="16"/>
      <c r="C9" s="167"/>
      <c r="D9" s="22" t="s">
        <v>56</v>
      </c>
      <c r="E9" s="22">
        <f>'Inputs &amp; Outputs'!E33</f>
        <v>0</v>
      </c>
      <c r="F9" s="15" t="s">
        <v>9</v>
      </c>
      <c r="G9" s="48"/>
    </row>
    <row r="10" spans="2:7" ht="19" customHeight="1" thickBot="1">
      <c r="B10" s="16"/>
      <c r="C10" s="168"/>
      <c r="D10" s="30" t="s">
        <v>58</v>
      </c>
      <c r="E10" s="22">
        <f>'Inputs &amp; Outputs'!E34</f>
        <v>0</v>
      </c>
      <c r="F10" s="49" t="s">
        <v>9</v>
      </c>
      <c r="G10" s="50"/>
    </row>
    <row r="11" spans="2:7" ht="19" customHeight="1">
      <c r="B11" s="16"/>
      <c r="C11" s="166" t="str">
        <f>'Inputs &amp; Outputs'!C70</f>
        <v>Per hectare aboveground biomass in the stratum k at point 2 in year y1 in the baseline</v>
      </c>
      <c r="D11" s="26" t="s">
        <v>50</v>
      </c>
      <c r="E11" s="114">
        <f>'Inputs &amp; Outputs'!E70</f>
        <v>0</v>
      </c>
      <c r="F11" s="47" t="s">
        <v>31</v>
      </c>
      <c r="G11" s="51"/>
    </row>
    <row r="12" spans="2:7" ht="19" customHeight="1">
      <c r="B12" s="16"/>
      <c r="C12" s="167"/>
      <c r="D12" s="22" t="s">
        <v>52</v>
      </c>
      <c r="E12" s="99">
        <f>'Inputs &amp; Outputs'!E71</f>
        <v>0</v>
      </c>
      <c r="F12" s="48" t="s">
        <v>31</v>
      </c>
      <c r="G12" s="52"/>
    </row>
    <row r="13" spans="2:7" ht="19" customHeight="1">
      <c r="B13" s="16"/>
      <c r="C13" s="167"/>
      <c r="D13" s="22" t="s">
        <v>54</v>
      </c>
      <c r="E13" s="99">
        <f>'Inputs &amp; Outputs'!E72</f>
        <v>0</v>
      </c>
      <c r="F13" s="48" t="s">
        <v>31</v>
      </c>
      <c r="G13" s="52"/>
    </row>
    <row r="14" spans="2:7" ht="19" customHeight="1">
      <c r="B14" s="16"/>
      <c r="C14" s="167"/>
      <c r="D14" s="22" t="s">
        <v>56</v>
      </c>
      <c r="E14" s="99">
        <f>'Inputs &amp; Outputs'!E73</f>
        <v>0</v>
      </c>
      <c r="F14" s="48" t="s">
        <v>31</v>
      </c>
      <c r="G14" s="52"/>
    </row>
    <row r="15" spans="2:7" ht="19" customHeight="1" thickBot="1">
      <c r="B15" s="16"/>
      <c r="C15" s="168"/>
      <c r="D15" s="30" t="s">
        <v>58</v>
      </c>
      <c r="E15" s="115">
        <f>'Inputs &amp; Outputs'!E74</f>
        <v>0</v>
      </c>
      <c r="F15" s="50" t="s">
        <v>31</v>
      </c>
      <c r="G15" s="52"/>
    </row>
    <row r="16" spans="2:7" ht="19" customHeight="1">
      <c r="B16" s="16"/>
      <c r="C16" s="103" t="s">
        <v>85</v>
      </c>
      <c r="D16" s="26"/>
      <c r="E16" s="45">
        <f>((($E$22*$E$27)+($E$22*$E$32*$E$27))*E17*44/12)+((($E$23*$E$28)+($E$23*$E$33*$E$28))*E18*44/12)+((($E$24*$E$29)+($E$24*$E$34*$E$29))*E19*44/12)+((($E$25*$E$30)+($E$25*$E$35*$E$30))*E20*44/12)+((($E$26*$E$31)+($E$26*$E$36*$E$31))*E21*44/12)</f>
        <v>0</v>
      </c>
      <c r="F16" s="46" t="s">
        <v>86</v>
      </c>
      <c r="G16" s="47">
        <f>'Inputs &amp; Outputs'!G25</f>
        <v>0</v>
      </c>
    </row>
    <row r="17" spans="2:7" ht="19" customHeight="1">
      <c r="B17" s="16"/>
      <c r="C17" s="167" t="str">
        <f>'Inputs &amp; Outputs'!C35</f>
        <v>Acreage of the stratum k at point 2 in year y2 in the baseline</v>
      </c>
      <c r="D17" s="22" t="s">
        <v>50</v>
      </c>
      <c r="E17" s="22">
        <f>'Inputs &amp; Outputs'!E35</f>
        <v>0</v>
      </c>
      <c r="F17" s="15" t="s">
        <v>9</v>
      </c>
      <c r="G17" s="48"/>
    </row>
    <row r="18" spans="2:7" ht="19" customHeight="1">
      <c r="B18" s="16"/>
      <c r="C18" s="167"/>
      <c r="D18" s="22" t="s">
        <v>52</v>
      </c>
      <c r="E18" s="22">
        <f>'Inputs &amp; Outputs'!E36</f>
        <v>0</v>
      </c>
      <c r="F18" s="15" t="s">
        <v>9</v>
      </c>
      <c r="G18" s="48"/>
    </row>
    <row r="19" spans="2:7" ht="19" customHeight="1">
      <c r="B19" s="16"/>
      <c r="C19" s="167"/>
      <c r="D19" s="22" t="s">
        <v>54</v>
      </c>
      <c r="E19" s="22">
        <f>'Inputs &amp; Outputs'!E37</f>
        <v>0</v>
      </c>
      <c r="F19" s="15" t="s">
        <v>9</v>
      </c>
      <c r="G19" s="48"/>
    </row>
    <row r="20" spans="2:7" ht="19" customHeight="1">
      <c r="B20" s="16"/>
      <c r="C20" s="167"/>
      <c r="D20" s="22" t="s">
        <v>56</v>
      </c>
      <c r="E20" s="22">
        <f>'Inputs &amp; Outputs'!E38</f>
        <v>0</v>
      </c>
      <c r="F20" s="15" t="s">
        <v>9</v>
      </c>
      <c r="G20" s="48"/>
    </row>
    <row r="21" spans="2:7" ht="19" customHeight="1" thickBot="1">
      <c r="B21" s="16"/>
      <c r="C21" s="168"/>
      <c r="D21" s="30" t="s">
        <v>58</v>
      </c>
      <c r="E21" s="22">
        <f>'Inputs &amp; Outputs'!E39</f>
        <v>0</v>
      </c>
      <c r="F21" s="49" t="s">
        <v>9</v>
      </c>
      <c r="G21" s="50"/>
    </row>
    <row r="22" spans="2:7" ht="19" customHeight="1">
      <c r="B22" s="16"/>
      <c r="C22" s="166" t="str">
        <f>'Inputs &amp; Outputs'!C75</f>
        <v>Per hectare aboveground biomass in the stratum k at point 2 in year y2 in the baseline</v>
      </c>
      <c r="D22" s="26" t="s">
        <v>50</v>
      </c>
      <c r="E22" s="114">
        <f>'Inputs &amp; Outputs'!E75</f>
        <v>0</v>
      </c>
      <c r="F22" s="47" t="s">
        <v>31</v>
      </c>
      <c r="G22" s="51"/>
    </row>
    <row r="23" spans="2:7" ht="19" customHeight="1">
      <c r="B23" s="16"/>
      <c r="C23" s="167"/>
      <c r="D23" s="22" t="s">
        <v>52</v>
      </c>
      <c r="E23" s="99">
        <f>'Inputs &amp; Outputs'!E76</f>
        <v>0</v>
      </c>
      <c r="F23" s="48" t="s">
        <v>31</v>
      </c>
      <c r="G23" s="52"/>
    </row>
    <row r="24" spans="2:7" ht="19" customHeight="1">
      <c r="B24" s="16"/>
      <c r="C24" s="167"/>
      <c r="D24" s="22" t="s">
        <v>54</v>
      </c>
      <c r="E24" s="99">
        <f>'Inputs &amp; Outputs'!E77</f>
        <v>0</v>
      </c>
      <c r="F24" s="48" t="s">
        <v>31</v>
      </c>
      <c r="G24" s="52"/>
    </row>
    <row r="25" spans="2:7" ht="19" customHeight="1">
      <c r="B25" s="16"/>
      <c r="C25" s="167"/>
      <c r="D25" s="22" t="s">
        <v>56</v>
      </c>
      <c r="E25" s="99">
        <f>'Inputs &amp; Outputs'!E78</f>
        <v>0</v>
      </c>
      <c r="F25" s="48" t="s">
        <v>31</v>
      </c>
      <c r="G25" s="52"/>
    </row>
    <row r="26" spans="2:7" ht="19" customHeight="1" thickBot="1">
      <c r="B26" s="16"/>
      <c r="C26" s="168"/>
      <c r="D26" s="30" t="s">
        <v>58</v>
      </c>
      <c r="E26" s="115">
        <f>'Inputs &amp; Outputs'!E79</f>
        <v>0</v>
      </c>
      <c r="F26" s="50" t="s">
        <v>31</v>
      </c>
      <c r="G26" s="52"/>
    </row>
    <row r="27" spans="2:7" ht="19" customHeight="1">
      <c r="B27" s="16"/>
      <c r="C27" s="166" t="str">
        <f>'Inputs &amp; Outputs'!C95</f>
        <v>Carbon fraction of trees in stratum k</v>
      </c>
      <c r="D27" s="26" t="s">
        <v>50</v>
      </c>
      <c r="E27" s="26">
        <f>'Inputs &amp; Outputs'!E95</f>
        <v>0</v>
      </c>
      <c r="F27" s="47" t="s">
        <v>13</v>
      </c>
      <c r="G27" s="52"/>
    </row>
    <row r="28" spans="2:7" ht="19" customHeight="1">
      <c r="B28" s="16"/>
      <c r="C28" s="167"/>
      <c r="D28" s="22" t="s">
        <v>52</v>
      </c>
      <c r="E28" s="22">
        <f>'Inputs &amp; Outputs'!E96</f>
        <v>0</v>
      </c>
      <c r="F28" s="48" t="s">
        <v>13</v>
      </c>
      <c r="G28" s="52"/>
    </row>
    <row r="29" spans="2:7" ht="19" customHeight="1">
      <c r="B29" s="16"/>
      <c r="C29" s="167"/>
      <c r="D29" s="22" t="s">
        <v>54</v>
      </c>
      <c r="E29" s="22">
        <f>'Inputs &amp; Outputs'!E97</f>
        <v>0</v>
      </c>
      <c r="F29" s="48" t="s">
        <v>13</v>
      </c>
      <c r="G29" s="52"/>
    </row>
    <row r="30" spans="2:7" ht="19" customHeight="1">
      <c r="B30" s="16"/>
      <c r="C30" s="167"/>
      <c r="D30" s="22" t="s">
        <v>56</v>
      </c>
      <c r="E30" s="22">
        <f>'Inputs &amp; Outputs'!E98</f>
        <v>0</v>
      </c>
      <c r="F30" s="48" t="s">
        <v>13</v>
      </c>
      <c r="G30" s="52"/>
    </row>
    <row r="31" spans="2:7" ht="19" customHeight="1" thickBot="1">
      <c r="B31" s="16"/>
      <c r="C31" s="168"/>
      <c r="D31" s="30" t="s">
        <v>58</v>
      </c>
      <c r="E31" s="30">
        <f>'Inputs &amp; Outputs'!E99</f>
        <v>0</v>
      </c>
      <c r="F31" s="50" t="s">
        <v>13</v>
      </c>
      <c r="G31" s="52"/>
    </row>
    <row r="32" spans="2:7" ht="19" customHeight="1">
      <c r="B32" s="16"/>
      <c r="C32" s="166" t="str">
        <f>'Inputs &amp; Outputs'!C100</f>
        <v>Ratio of belowground biomass to aboveground biomass (ratio of belowground vs. aboveground)</v>
      </c>
      <c r="D32" s="26" t="s">
        <v>50</v>
      </c>
      <c r="E32" s="26">
        <f>'Inputs &amp; Outputs'!E100</f>
        <v>0</v>
      </c>
      <c r="F32" s="47"/>
      <c r="G32" s="52"/>
    </row>
    <row r="33" spans="2:7" ht="19" customHeight="1">
      <c r="B33" s="16"/>
      <c r="C33" s="167"/>
      <c r="D33" s="22" t="s">
        <v>52</v>
      </c>
      <c r="E33" s="22">
        <f>'Inputs &amp; Outputs'!E101</f>
        <v>0</v>
      </c>
      <c r="F33" s="48"/>
      <c r="G33" s="52"/>
    </row>
    <row r="34" spans="2:7" ht="19" customHeight="1">
      <c r="B34" s="16"/>
      <c r="C34" s="167"/>
      <c r="D34" s="22" t="s">
        <v>54</v>
      </c>
      <c r="E34" s="22">
        <f>'Inputs &amp; Outputs'!E102</f>
        <v>0</v>
      </c>
      <c r="F34" s="48"/>
      <c r="G34" s="52"/>
    </row>
    <row r="35" spans="2:7" ht="19" customHeight="1">
      <c r="B35" s="16"/>
      <c r="C35" s="167"/>
      <c r="D35" s="22" t="s">
        <v>56</v>
      </c>
      <c r="E35" s="22">
        <f>'Inputs &amp; Outputs'!E103</f>
        <v>0</v>
      </c>
      <c r="F35" s="48"/>
      <c r="G35" s="52"/>
    </row>
    <row r="36" spans="2:7" ht="19" customHeight="1" thickBot="1">
      <c r="B36" s="16"/>
      <c r="C36" s="168"/>
      <c r="D36" s="30" t="s">
        <v>58</v>
      </c>
      <c r="E36" s="30">
        <f>'Inputs &amp; Outputs'!E104</f>
        <v>0</v>
      </c>
      <c r="F36" s="50"/>
      <c r="G36" s="52"/>
    </row>
    <row r="37" spans="2:7">
      <c r="C37" s="14"/>
    </row>
    <row r="38" spans="2:7">
      <c r="C38" s="14"/>
    </row>
    <row r="39" spans="2:7">
      <c r="C39" s="14"/>
    </row>
    <row r="40" spans="2:7">
      <c r="C40" s="14"/>
    </row>
    <row r="41" spans="2:7">
      <c r="C41" s="14"/>
    </row>
    <row r="42" spans="2:7">
      <c r="C42" s="14"/>
    </row>
    <row r="43" spans="2:7">
      <c r="C43" s="14"/>
    </row>
    <row r="44" spans="2:7">
      <c r="C44" s="14"/>
    </row>
    <row r="45" spans="2:7">
      <c r="C45" s="14"/>
    </row>
    <row r="46" spans="2:7">
      <c r="C46" s="14"/>
    </row>
    <row r="47" spans="2:7">
      <c r="C47" s="14"/>
    </row>
    <row r="48" spans="2:7">
      <c r="C48" s="14"/>
    </row>
    <row r="49" spans="3:3">
      <c r="C49" s="14"/>
    </row>
    <row r="50" spans="3:3">
      <c r="C50" s="14"/>
    </row>
    <row r="51" spans="3:3">
      <c r="C51" s="14"/>
    </row>
    <row r="52" spans="3:3">
      <c r="C52" s="14"/>
    </row>
    <row r="53" spans="3:3">
      <c r="C53" s="14"/>
    </row>
    <row r="54" spans="3:3">
      <c r="C54" s="14"/>
    </row>
    <row r="55" spans="3:3">
      <c r="C55" s="14"/>
    </row>
    <row r="56" spans="3:3">
      <c r="C56" s="14"/>
    </row>
    <row r="57" spans="3:3">
      <c r="C57" s="14"/>
    </row>
    <row r="58" spans="3:3">
      <c r="C58" s="14"/>
    </row>
    <row r="59" spans="3:3">
      <c r="C59" s="14"/>
    </row>
    <row r="60" spans="3:3">
      <c r="C60" s="14"/>
    </row>
    <row r="61" spans="3:3">
      <c r="C61" s="14"/>
    </row>
    <row r="62" spans="3:3">
      <c r="C62" s="14"/>
    </row>
    <row r="63" spans="3:3">
      <c r="C63" s="14"/>
    </row>
    <row r="64" spans="3:3">
      <c r="C64" s="14"/>
    </row>
    <row r="65" spans="3:3">
      <c r="C65" s="14"/>
    </row>
    <row r="66" spans="3:3">
      <c r="C66" s="14"/>
    </row>
    <row r="67" spans="3:3">
      <c r="C67" s="14"/>
    </row>
    <row r="68" spans="3:3">
      <c r="C68" s="14"/>
    </row>
    <row r="69" spans="3:3">
      <c r="C69" s="14"/>
    </row>
    <row r="70" spans="3:3">
      <c r="C70" s="14"/>
    </row>
    <row r="71" spans="3:3">
      <c r="C71" s="14"/>
    </row>
    <row r="72" spans="3:3">
      <c r="C72" s="14"/>
    </row>
    <row r="73" spans="3:3">
      <c r="C73" s="14"/>
    </row>
  </sheetData>
  <mergeCells count="6">
    <mergeCell ref="C6:C10"/>
    <mergeCell ref="C17:C21"/>
    <mergeCell ref="C11:C15"/>
    <mergeCell ref="C27:C31"/>
    <mergeCell ref="C32:C36"/>
    <mergeCell ref="C22:C26"/>
  </mergeCells>
  <phoneticPr fontId="3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&amp;R&amp;"Times New Roman,標準"&amp;8&amp;K000000JICA Climate-FIT Version 4.0, April 2023
Japan International Cooperation Agency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3D5C5-363A-D24F-9E2F-19922366FA49}">
  <sheetPr>
    <pageSetUpPr fitToPage="1"/>
  </sheetPr>
  <dimension ref="B1:H73"/>
  <sheetViews>
    <sheetView zoomScaleNormal="100" zoomScalePageLayoutView="75" workbookViewId="0">
      <selection activeCell="C3" sqref="C3"/>
    </sheetView>
  </sheetViews>
  <sheetFormatPr baseColWidth="10" defaultColWidth="8.83203125" defaultRowHeight="14"/>
  <cols>
    <col min="1" max="1" width="3.33203125" style="2" customWidth="1"/>
    <col min="2" max="2" width="3.1640625" style="2" customWidth="1"/>
    <col min="3" max="3" width="71.6640625" style="2" customWidth="1"/>
    <col min="4" max="4" width="32.1640625" style="2" customWidth="1"/>
    <col min="5" max="5" width="12.6640625" style="2" customWidth="1"/>
    <col min="6" max="6" width="10.1640625" style="2" customWidth="1"/>
    <col min="7" max="7" width="10.5" style="2" customWidth="1"/>
    <col min="8" max="8" width="8.83203125" style="14"/>
    <col min="9" max="16384" width="8.83203125" style="2"/>
  </cols>
  <sheetData>
    <row r="1" spans="2:7" ht="28" customHeight="1">
      <c r="B1" s="102" t="s">
        <v>88</v>
      </c>
    </row>
    <row r="2" spans="2:7" ht="19" customHeight="1" thickBot="1"/>
    <row r="3" spans="2:7" ht="19" customHeight="1" thickBot="1">
      <c r="B3" s="57"/>
      <c r="C3" s="58"/>
      <c r="D3" s="59"/>
      <c r="E3" s="60" t="s">
        <v>1</v>
      </c>
      <c r="F3" s="60" t="s">
        <v>2</v>
      </c>
      <c r="G3" s="61" t="s">
        <v>46</v>
      </c>
    </row>
    <row r="4" spans="2:7" ht="19" customHeight="1" thickBot="1">
      <c r="B4" s="16" t="s">
        <v>19</v>
      </c>
      <c r="C4" s="53"/>
      <c r="D4" s="54"/>
      <c r="E4" s="55" t="e">
        <f>(E5-E16)/(G5-G16)</f>
        <v>#DIV/0!</v>
      </c>
      <c r="F4" s="56" t="s">
        <v>5</v>
      </c>
      <c r="G4" s="56"/>
    </row>
    <row r="5" spans="2:7" ht="19" customHeight="1">
      <c r="B5" s="16"/>
      <c r="C5" s="103" t="s">
        <v>84</v>
      </c>
      <c r="D5" s="26"/>
      <c r="E5" s="45">
        <f>((($E$11*$E$27)+($E$11*$E$32*$E$27))*E6*44/12)+((($E$12*$E$28)+($E$12*$E$33*$E$28))*E7*44/12)+((($E$13*$E$29)+($E$13*$E$34*$E$29))*E8*44/12)+((($E$14*$E$30)+($E$14*$E$35*$E$30))*E9*44/12)+((($E$15*$E$31)+($E$15*$E$36*$E$31))*E10*44/12)</f>
        <v>0</v>
      </c>
      <c r="F5" s="46" t="s">
        <v>86</v>
      </c>
      <c r="G5" s="47">
        <f>'Inputs &amp; Outputs'!G20</f>
        <v>0</v>
      </c>
    </row>
    <row r="6" spans="2:7" ht="19" customHeight="1">
      <c r="B6" s="16"/>
      <c r="C6" s="167" t="str">
        <f>'Inputs &amp; Outputs'!C40</f>
        <v>Acreage of the stratum k at point 3 in year y1 in the baseline</v>
      </c>
      <c r="D6" s="22" t="s">
        <v>50</v>
      </c>
      <c r="E6" s="22">
        <f>'Inputs &amp; Outputs'!E40</f>
        <v>0</v>
      </c>
      <c r="F6" s="15" t="s">
        <v>9</v>
      </c>
      <c r="G6" s="48"/>
    </row>
    <row r="7" spans="2:7" ht="19" customHeight="1">
      <c r="B7" s="16"/>
      <c r="C7" s="167"/>
      <c r="D7" s="22" t="s">
        <v>52</v>
      </c>
      <c r="E7" s="22">
        <f>'Inputs &amp; Outputs'!E41</f>
        <v>0</v>
      </c>
      <c r="F7" s="15" t="s">
        <v>9</v>
      </c>
      <c r="G7" s="48"/>
    </row>
    <row r="8" spans="2:7" ht="19" customHeight="1">
      <c r="B8" s="16"/>
      <c r="C8" s="167"/>
      <c r="D8" s="22" t="s">
        <v>54</v>
      </c>
      <c r="E8" s="22">
        <f>'Inputs &amp; Outputs'!E42</f>
        <v>0</v>
      </c>
      <c r="F8" s="15" t="s">
        <v>9</v>
      </c>
      <c r="G8" s="48"/>
    </row>
    <row r="9" spans="2:7" ht="19" customHeight="1">
      <c r="B9" s="16"/>
      <c r="C9" s="167"/>
      <c r="D9" s="22" t="s">
        <v>56</v>
      </c>
      <c r="E9" s="22">
        <f>'Inputs &amp; Outputs'!E43</f>
        <v>0</v>
      </c>
      <c r="F9" s="15" t="s">
        <v>9</v>
      </c>
      <c r="G9" s="48"/>
    </row>
    <row r="10" spans="2:7" ht="19" customHeight="1" thickBot="1">
      <c r="B10" s="16"/>
      <c r="C10" s="168"/>
      <c r="D10" s="30" t="s">
        <v>58</v>
      </c>
      <c r="E10" s="22">
        <f>'Inputs &amp; Outputs'!E44</f>
        <v>0</v>
      </c>
      <c r="F10" s="49" t="s">
        <v>9</v>
      </c>
      <c r="G10" s="50"/>
    </row>
    <row r="11" spans="2:7" ht="19" customHeight="1">
      <c r="B11" s="16"/>
      <c r="C11" s="166" t="str">
        <f>'Inputs &amp; Outputs'!C80</f>
        <v>Per hectare aboveground biomass in the stratum k at point 3 in year y1 in the baseline</v>
      </c>
      <c r="D11" s="26" t="s">
        <v>50</v>
      </c>
      <c r="E11" s="114">
        <f>'Inputs &amp; Outputs'!E80</f>
        <v>0</v>
      </c>
      <c r="F11" s="47" t="s">
        <v>31</v>
      </c>
      <c r="G11" s="51"/>
    </row>
    <row r="12" spans="2:7" ht="19" customHeight="1">
      <c r="B12" s="16"/>
      <c r="C12" s="167"/>
      <c r="D12" s="22" t="s">
        <v>52</v>
      </c>
      <c r="E12" s="99">
        <f>'Inputs &amp; Outputs'!E81</f>
        <v>0</v>
      </c>
      <c r="F12" s="48" t="s">
        <v>31</v>
      </c>
      <c r="G12" s="52"/>
    </row>
    <row r="13" spans="2:7" ht="19" customHeight="1">
      <c r="B13" s="16"/>
      <c r="C13" s="167"/>
      <c r="D13" s="22" t="s">
        <v>54</v>
      </c>
      <c r="E13" s="99">
        <f>'Inputs &amp; Outputs'!E82</f>
        <v>0</v>
      </c>
      <c r="F13" s="48" t="s">
        <v>31</v>
      </c>
      <c r="G13" s="52"/>
    </row>
    <row r="14" spans="2:7" ht="19" customHeight="1">
      <c r="B14" s="16"/>
      <c r="C14" s="167"/>
      <c r="D14" s="22" t="s">
        <v>56</v>
      </c>
      <c r="E14" s="99">
        <f>'Inputs &amp; Outputs'!E83</f>
        <v>0</v>
      </c>
      <c r="F14" s="48" t="s">
        <v>31</v>
      </c>
      <c r="G14" s="52"/>
    </row>
    <row r="15" spans="2:7" ht="19" customHeight="1" thickBot="1">
      <c r="B15" s="16"/>
      <c r="C15" s="168"/>
      <c r="D15" s="30" t="s">
        <v>58</v>
      </c>
      <c r="E15" s="115">
        <f>'Inputs &amp; Outputs'!E84</f>
        <v>0</v>
      </c>
      <c r="F15" s="50" t="s">
        <v>31</v>
      </c>
      <c r="G15" s="52"/>
    </row>
    <row r="16" spans="2:7" ht="19" customHeight="1">
      <c r="B16" s="16"/>
      <c r="C16" s="103" t="s">
        <v>85</v>
      </c>
      <c r="D16" s="26"/>
      <c r="E16" s="45">
        <f>((($E$22*$E$27)+($E$22*$E$32*$E$27))*E17*44/12)+((($E$23*$E$28)+($E$23*$E$33*$E$28))*E18*44/12)+((($E$24*$E$29)+($E$24*$E$34*$E$29))*E19*44/12)+((($E$25*$E$30)+($E$25*$E$35*$E$30))*E20*44/12)+((($E$26*$E$31)+($E$26*$E$36*$E$31))*E21*44/12)</f>
        <v>0</v>
      </c>
      <c r="F16" s="46" t="s">
        <v>86</v>
      </c>
      <c r="G16" s="47">
        <f>'Inputs &amp; Outputs'!G25</f>
        <v>0</v>
      </c>
    </row>
    <row r="17" spans="2:7" ht="19" customHeight="1">
      <c r="B17" s="16"/>
      <c r="C17" s="167" t="str">
        <f>'Inputs &amp; Outputs'!C45</f>
        <v>Acreage of the stratum k at point 3 in year y2 in the baseline</v>
      </c>
      <c r="D17" s="22" t="s">
        <v>50</v>
      </c>
      <c r="E17" s="22">
        <f>'Inputs &amp; Outputs'!E45</f>
        <v>0</v>
      </c>
      <c r="F17" s="15" t="s">
        <v>9</v>
      </c>
      <c r="G17" s="48"/>
    </row>
    <row r="18" spans="2:7" ht="19" customHeight="1">
      <c r="B18" s="16"/>
      <c r="C18" s="167"/>
      <c r="D18" s="22" t="s">
        <v>52</v>
      </c>
      <c r="E18" s="22">
        <f>'Inputs &amp; Outputs'!E46</f>
        <v>0</v>
      </c>
      <c r="F18" s="15" t="s">
        <v>9</v>
      </c>
      <c r="G18" s="48"/>
    </row>
    <row r="19" spans="2:7" ht="19" customHeight="1">
      <c r="B19" s="16"/>
      <c r="C19" s="167"/>
      <c r="D19" s="22" t="s">
        <v>54</v>
      </c>
      <c r="E19" s="22">
        <f>'Inputs &amp; Outputs'!E47</f>
        <v>0</v>
      </c>
      <c r="F19" s="15" t="s">
        <v>9</v>
      </c>
      <c r="G19" s="48"/>
    </row>
    <row r="20" spans="2:7" ht="19" customHeight="1">
      <c r="B20" s="16"/>
      <c r="C20" s="167"/>
      <c r="D20" s="22" t="s">
        <v>56</v>
      </c>
      <c r="E20" s="22">
        <f>'Inputs &amp; Outputs'!E48</f>
        <v>0</v>
      </c>
      <c r="F20" s="15" t="s">
        <v>9</v>
      </c>
      <c r="G20" s="48"/>
    </row>
    <row r="21" spans="2:7" ht="19" customHeight="1" thickBot="1">
      <c r="B21" s="16"/>
      <c r="C21" s="168"/>
      <c r="D21" s="30" t="s">
        <v>58</v>
      </c>
      <c r="E21" s="22">
        <f>'Inputs &amp; Outputs'!E49</f>
        <v>0</v>
      </c>
      <c r="F21" s="49" t="s">
        <v>9</v>
      </c>
      <c r="G21" s="50"/>
    </row>
    <row r="22" spans="2:7" ht="19" customHeight="1">
      <c r="B22" s="16"/>
      <c r="C22" s="166" t="str">
        <f>'Inputs &amp; Outputs'!C85</f>
        <v>Per hectare aboveground biomass in the stratum k at point 3 in year y2 in the baseline</v>
      </c>
      <c r="D22" s="26" t="s">
        <v>50</v>
      </c>
      <c r="E22" s="114">
        <f>'Inputs &amp; Outputs'!E85</f>
        <v>0</v>
      </c>
      <c r="F22" s="47" t="s">
        <v>31</v>
      </c>
      <c r="G22" s="51"/>
    </row>
    <row r="23" spans="2:7" ht="19" customHeight="1">
      <c r="B23" s="16"/>
      <c r="C23" s="167"/>
      <c r="D23" s="22" t="s">
        <v>52</v>
      </c>
      <c r="E23" s="99">
        <f>'Inputs &amp; Outputs'!E86</f>
        <v>0</v>
      </c>
      <c r="F23" s="48" t="s">
        <v>31</v>
      </c>
      <c r="G23" s="52"/>
    </row>
    <row r="24" spans="2:7" ht="19" customHeight="1">
      <c r="B24" s="16"/>
      <c r="C24" s="167"/>
      <c r="D24" s="22" t="s">
        <v>54</v>
      </c>
      <c r="E24" s="99">
        <f>'Inputs &amp; Outputs'!E87</f>
        <v>0</v>
      </c>
      <c r="F24" s="48" t="s">
        <v>31</v>
      </c>
      <c r="G24" s="52"/>
    </row>
    <row r="25" spans="2:7" ht="19" customHeight="1">
      <c r="B25" s="16"/>
      <c r="C25" s="167"/>
      <c r="D25" s="22" t="s">
        <v>56</v>
      </c>
      <c r="E25" s="99">
        <f>'Inputs &amp; Outputs'!E88</f>
        <v>0</v>
      </c>
      <c r="F25" s="48" t="s">
        <v>31</v>
      </c>
      <c r="G25" s="52"/>
    </row>
    <row r="26" spans="2:7" ht="19" customHeight="1" thickBot="1">
      <c r="B26" s="16"/>
      <c r="C26" s="168"/>
      <c r="D26" s="30" t="s">
        <v>58</v>
      </c>
      <c r="E26" s="115">
        <f>'Inputs &amp; Outputs'!E89</f>
        <v>0</v>
      </c>
      <c r="F26" s="50" t="s">
        <v>31</v>
      </c>
      <c r="G26" s="52"/>
    </row>
    <row r="27" spans="2:7" ht="19" customHeight="1">
      <c r="B27" s="16"/>
      <c r="C27" s="166" t="str">
        <f>'Inputs &amp; Outputs'!C95</f>
        <v>Carbon fraction of trees in stratum k</v>
      </c>
      <c r="D27" s="26" t="s">
        <v>50</v>
      </c>
      <c r="E27" s="26">
        <f>'Inputs &amp; Outputs'!E95</f>
        <v>0</v>
      </c>
      <c r="F27" s="47" t="s">
        <v>13</v>
      </c>
      <c r="G27" s="52"/>
    </row>
    <row r="28" spans="2:7" ht="19" customHeight="1">
      <c r="B28" s="16"/>
      <c r="C28" s="167"/>
      <c r="D28" s="22" t="s">
        <v>52</v>
      </c>
      <c r="E28" s="22">
        <f>'Inputs &amp; Outputs'!E96</f>
        <v>0</v>
      </c>
      <c r="F28" s="48" t="s">
        <v>13</v>
      </c>
      <c r="G28" s="52"/>
    </row>
    <row r="29" spans="2:7" ht="19" customHeight="1">
      <c r="B29" s="16"/>
      <c r="C29" s="167"/>
      <c r="D29" s="22" t="s">
        <v>54</v>
      </c>
      <c r="E29" s="22">
        <f>'Inputs &amp; Outputs'!E97</f>
        <v>0</v>
      </c>
      <c r="F29" s="48" t="s">
        <v>13</v>
      </c>
      <c r="G29" s="52"/>
    </row>
    <row r="30" spans="2:7" ht="19" customHeight="1">
      <c r="B30" s="16"/>
      <c r="C30" s="167"/>
      <c r="D30" s="22" t="s">
        <v>56</v>
      </c>
      <c r="E30" s="22">
        <f>'Inputs &amp; Outputs'!E98</f>
        <v>0</v>
      </c>
      <c r="F30" s="48" t="s">
        <v>13</v>
      </c>
      <c r="G30" s="52"/>
    </row>
    <row r="31" spans="2:7" ht="19" customHeight="1" thickBot="1">
      <c r="B31" s="16"/>
      <c r="C31" s="168"/>
      <c r="D31" s="30" t="s">
        <v>58</v>
      </c>
      <c r="E31" s="30">
        <f>'Inputs &amp; Outputs'!E99</f>
        <v>0</v>
      </c>
      <c r="F31" s="50" t="s">
        <v>13</v>
      </c>
      <c r="G31" s="52"/>
    </row>
    <row r="32" spans="2:7" ht="19" customHeight="1">
      <c r="B32" s="16"/>
      <c r="C32" s="166" t="str">
        <f>'Inputs &amp; Outputs'!C100</f>
        <v>Ratio of belowground biomass to aboveground biomass (ratio of belowground vs. aboveground)</v>
      </c>
      <c r="D32" s="26" t="s">
        <v>50</v>
      </c>
      <c r="E32" s="26">
        <f>'Inputs &amp; Outputs'!E100</f>
        <v>0</v>
      </c>
      <c r="F32" s="47"/>
      <c r="G32" s="52"/>
    </row>
    <row r="33" spans="2:7" ht="19" customHeight="1">
      <c r="B33" s="16"/>
      <c r="C33" s="167"/>
      <c r="D33" s="22" t="s">
        <v>52</v>
      </c>
      <c r="E33" s="22">
        <f>'Inputs &amp; Outputs'!E101</f>
        <v>0</v>
      </c>
      <c r="F33" s="48"/>
      <c r="G33" s="52"/>
    </row>
    <row r="34" spans="2:7" ht="19" customHeight="1">
      <c r="B34" s="16"/>
      <c r="C34" s="167"/>
      <c r="D34" s="22" t="s">
        <v>54</v>
      </c>
      <c r="E34" s="22">
        <f>'Inputs &amp; Outputs'!E102</f>
        <v>0</v>
      </c>
      <c r="F34" s="48"/>
      <c r="G34" s="52"/>
    </row>
    <row r="35" spans="2:7" ht="19" customHeight="1">
      <c r="B35" s="16"/>
      <c r="C35" s="167"/>
      <c r="D35" s="22" t="s">
        <v>56</v>
      </c>
      <c r="E35" s="22">
        <f>'Inputs &amp; Outputs'!E103</f>
        <v>0</v>
      </c>
      <c r="F35" s="48"/>
      <c r="G35" s="52"/>
    </row>
    <row r="36" spans="2:7" ht="19" customHeight="1" thickBot="1">
      <c r="B36" s="16"/>
      <c r="C36" s="168"/>
      <c r="D36" s="30" t="s">
        <v>58</v>
      </c>
      <c r="E36" s="30">
        <f>'Inputs &amp; Outputs'!E104</f>
        <v>0</v>
      </c>
      <c r="F36" s="50"/>
      <c r="G36" s="52"/>
    </row>
    <row r="37" spans="2:7">
      <c r="C37" s="14"/>
    </row>
    <row r="38" spans="2:7">
      <c r="C38" s="14"/>
    </row>
    <row r="39" spans="2:7">
      <c r="C39" s="14"/>
    </row>
    <row r="40" spans="2:7">
      <c r="C40" s="14"/>
    </row>
    <row r="41" spans="2:7">
      <c r="C41" s="14"/>
    </row>
    <row r="42" spans="2:7">
      <c r="C42" s="14"/>
    </row>
    <row r="43" spans="2:7">
      <c r="C43" s="14"/>
    </row>
    <row r="44" spans="2:7">
      <c r="C44" s="14"/>
    </row>
    <row r="45" spans="2:7">
      <c r="C45" s="14"/>
    </row>
    <row r="46" spans="2:7">
      <c r="C46" s="14"/>
    </row>
    <row r="47" spans="2:7">
      <c r="C47" s="14"/>
    </row>
    <row r="48" spans="2:7">
      <c r="C48" s="14"/>
    </row>
    <row r="49" spans="3:3">
      <c r="C49" s="14"/>
    </row>
    <row r="50" spans="3:3">
      <c r="C50" s="14"/>
    </row>
    <row r="51" spans="3:3">
      <c r="C51" s="14"/>
    </row>
    <row r="52" spans="3:3">
      <c r="C52" s="14"/>
    </row>
    <row r="53" spans="3:3">
      <c r="C53" s="14"/>
    </row>
    <row r="54" spans="3:3">
      <c r="C54" s="14"/>
    </row>
    <row r="55" spans="3:3">
      <c r="C55" s="14"/>
    </row>
    <row r="56" spans="3:3">
      <c r="C56" s="14"/>
    </row>
    <row r="57" spans="3:3">
      <c r="C57" s="14"/>
    </row>
    <row r="58" spans="3:3">
      <c r="C58" s="14"/>
    </row>
    <row r="59" spans="3:3">
      <c r="C59" s="14"/>
    </row>
    <row r="60" spans="3:3">
      <c r="C60" s="14"/>
    </row>
    <row r="61" spans="3:3">
      <c r="C61" s="14"/>
    </row>
    <row r="62" spans="3:3">
      <c r="C62" s="14"/>
    </row>
    <row r="63" spans="3:3">
      <c r="C63" s="14"/>
    </row>
    <row r="64" spans="3:3">
      <c r="C64" s="14"/>
    </row>
    <row r="65" spans="3:3">
      <c r="C65" s="14"/>
    </row>
    <row r="66" spans="3:3">
      <c r="C66" s="14"/>
    </row>
    <row r="67" spans="3:3">
      <c r="C67" s="14"/>
    </row>
    <row r="68" spans="3:3">
      <c r="C68" s="14"/>
    </row>
    <row r="69" spans="3:3">
      <c r="C69" s="14"/>
    </row>
    <row r="70" spans="3:3">
      <c r="C70" s="14"/>
    </row>
    <row r="71" spans="3:3">
      <c r="C71" s="14"/>
    </row>
    <row r="72" spans="3:3">
      <c r="C72" s="14"/>
    </row>
    <row r="73" spans="3:3">
      <c r="C73" s="14"/>
    </row>
  </sheetData>
  <mergeCells count="6">
    <mergeCell ref="C32:C36"/>
    <mergeCell ref="C6:C10"/>
    <mergeCell ref="C11:C15"/>
    <mergeCell ref="C17:C21"/>
    <mergeCell ref="C22:C26"/>
    <mergeCell ref="C27:C31"/>
  </mergeCells>
  <phoneticPr fontId="3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&amp;R&amp;"Times New Roman,標準"&amp;8&amp;K000000JICA Climate-FIT Version 4.0, April 2023
Japan International Cooperation Agency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G34"/>
  <sheetViews>
    <sheetView zoomScaleNormal="100" zoomScalePageLayoutView="75" workbookViewId="0">
      <selection activeCell="C7" sqref="C7:C11"/>
    </sheetView>
  </sheetViews>
  <sheetFormatPr baseColWidth="10" defaultColWidth="8.83203125" defaultRowHeight="14"/>
  <cols>
    <col min="1" max="1" width="3.33203125" style="2" customWidth="1"/>
    <col min="2" max="2" width="3.1640625" style="2" customWidth="1"/>
    <col min="3" max="3" width="71.6640625" style="2" customWidth="1"/>
    <col min="4" max="4" width="32.1640625" style="2" customWidth="1"/>
    <col min="5" max="5" width="12.6640625" style="2" customWidth="1"/>
    <col min="6" max="6" width="11.83203125" style="2" customWidth="1"/>
    <col min="7" max="7" width="8.83203125" style="14"/>
    <col min="8" max="16384" width="8.83203125" style="2"/>
  </cols>
  <sheetData>
    <row r="1" spans="2:6" ht="28" customHeight="1">
      <c r="B1" s="102" t="s">
        <v>44</v>
      </c>
    </row>
    <row r="2" spans="2:6" ht="19" customHeight="1" thickBot="1"/>
    <row r="3" spans="2:6" ht="19" customHeight="1">
      <c r="B3" s="76"/>
      <c r="C3" s="68"/>
      <c r="D3" s="69"/>
      <c r="E3" s="70" t="s">
        <v>1</v>
      </c>
      <c r="F3" s="71" t="s">
        <v>2</v>
      </c>
    </row>
    <row r="4" spans="2:6" ht="19" customHeight="1" thickBot="1">
      <c r="B4" s="77" t="s">
        <v>14</v>
      </c>
      <c r="C4" s="72"/>
      <c r="D4" s="73"/>
      <c r="E4" s="74" t="e">
        <f>E5-E6-E34</f>
        <v>#DIV/0!</v>
      </c>
      <c r="F4" s="75" t="s">
        <v>36</v>
      </c>
    </row>
    <row r="5" spans="2:6" ht="19" customHeight="1" thickBot="1">
      <c r="B5" s="78" t="s">
        <v>19</v>
      </c>
      <c r="C5" s="64"/>
      <c r="D5" s="65"/>
      <c r="E5" s="66" t="e">
        <f>-AVERAGE(Calculations_point1!E4,Calculations_point2!E4,Calculations_point3!E4)</f>
        <v>#DIV/0!</v>
      </c>
      <c r="F5" s="67" t="s">
        <v>36</v>
      </c>
    </row>
    <row r="6" spans="2:6" s="14" customFormat="1" ht="19" customHeight="1" thickBot="1">
      <c r="B6" s="79" t="s">
        <v>22</v>
      </c>
      <c r="C6" s="80"/>
      <c r="D6" s="81"/>
      <c r="E6" s="82">
        <f>ROUND((E22-E28),0)</f>
        <v>0</v>
      </c>
      <c r="F6" s="83" t="s">
        <v>36</v>
      </c>
    </row>
    <row r="7" spans="2:6" s="14" customFormat="1" ht="19" customHeight="1">
      <c r="B7" s="84"/>
      <c r="C7" s="166" t="str">
        <f>'Inputs &amp; Outputs'!C90</f>
        <v>Per hectare aboveground biomass in the stratum k in year y</v>
      </c>
      <c r="D7" s="26" t="s">
        <v>50</v>
      </c>
      <c r="E7" s="26">
        <f>'Inputs &amp; Outputs'!E90</f>
        <v>0</v>
      </c>
      <c r="F7" s="47" t="s">
        <v>32</v>
      </c>
    </row>
    <row r="8" spans="2:6" s="14" customFormat="1" ht="19" customHeight="1">
      <c r="B8" s="84"/>
      <c r="C8" s="167"/>
      <c r="D8" s="22" t="s">
        <v>52</v>
      </c>
      <c r="E8" s="22">
        <f>'Inputs &amp; Outputs'!E91</f>
        <v>0</v>
      </c>
      <c r="F8" s="48" t="s">
        <v>32</v>
      </c>
    </row>
    <row r="9" spans="2:6" s="14" customFormat="1" ht="19" customHeight="1">
      <c r="B9" s="84"/>
      <c r="C9" s="167"/>
      <c r="D9" s="22" t="s">
        <v>54</v>
      </c>
      <c r="E9" s="22">
        <f>'Inputs &amp; Outputs'!E92</f>
        <v>0</v>
      </c>
      <c r="F9" s="48" t="s">
        <v>32</v>
      </c>
    </row>
    <row r="10" spans="2:6" s="14" customFormat="1" ht="19" customHeight="1">
      <c r="B10" s="84"/>
      <c r="C10" s="167"/>
      <c r="D10" s="22" t="s">
        <v>56</v>
      </c>
      <c r="E10" s="22">
        <f>'Inputs &amp; Outputs'!E93</f>
        <v>0</v>
      </c>
      <c r="F10" s="48" t="s">
        <v>32</v>
      </c>
    </row>
    <row r="11" spans="2:6" s="14" customFormat="1" ht="19" customHeight="1" thickBot="1">
      <c r="B11" s="84"/>
      <c r="C11" s="168"/>
      <c r="D11" s="30" t="s">
        <v>58</v>
      </c>
      <c r="E11" s="30">
        <f>'Inputs &amp; Outputs'!E94</f>
        <v>0</v>
      </c>
      <c r="F11" s="50" t="s">
        <v>32</v>
      </c>
    </row>
    <row r="12" spans="2:6" s="14" customFormat="1" ht="19" customHeight="1">
      <c r="B12" s="84"/>
      <c r="C12" s="171" t="str">
        <f>'Inputs &amp; Outputs'!C95</f>
        <v>Carbon fraction of trees in stratum k</v>
      </c>
      <c r="D12" s="26" t="s">
        <v>50</v>
      </c>
      <c r="E12" s="26">
        <f>'Inputs &amp; Outputs'!E95</f>
        <v>0</v>
      </c>
      <c r="F12" s="47" t="s">
        <v>33</v>
      </c>
    </row>
    <row r="13" spans="2:6" s="14" customFormat="1" ht="19" customHeight="1">
      <c r="B13" s="84"/>
      <c r="C13" s="169"/>
      <c r="D13" s="22" t="s">
        <v>52</v>
      </c>
      <c r="E13" s="22">
        <f>'Inputs &amp; Outputs'!E96</f>
        <v>0</v>
      </c>
      <c r="F13" s="48" t="s">
        <v>33</v>
      </c>
    </row>
    <row r="14" spans="2:6" s="14" customFormat="1" ht="19" customHeight="1">
      <c r="B14" s="84"/>
      <c r="C14" s="169"/>
      <c r="D14" s="22" t="s">
        <v>54</v>
      </c>
      <c r="E14" s="22">
        <f>'Inputs &amp; Outputs'!E97</f>
        <v>0</v>
      </c>
      <c r="F14" s="48" t="s">
        <v>33</v>
      </c>
    </row>
    <row r="15" spans="2:6" s="14" customFormat="1" ht="19" customHeight="1">
      <c r="B15" s="84"/>
      <c r="C15" s="169"/>
      <c r="D15" s="22" t="s">
        <v>56</v>
      </c>
      <c r="E15" s="22">
        <f>'Inputs &amp; Outputs'!E98</f>
        <v>0</v>
      </c>
      <c r="F15" s="48" t="s">
        <v>33</v>
      </c>
    </row>
    <row r="16" spans="2:6" s="14" customFormat="1" ht="19" customHeight="1" thickBot="1">
      <c r="B16" s="84"/>
      <c r="C16" s="170"/>
      <c r="D16" s="30" t="s">
        <v>58</v>
      </c>
      <c r="E16" s="30">
        <f>'Inputs &amp; Outputs'!E99</f>
        <v>0</v>
      </c>
      <c r="F16" s="50" t="s">
        <v>33</v>
      </c>
    </row>
    <row r="17" spans="2:6" s="14" customFormat="1" ht="19" customHeight="1">
      <c r="B17" s="84"/>
      <c r="C17" s="171" t="str">
        <f>'Inputs &amp; Outputs'!C100</f>
        <v>Ratio of belowground biomass to aboveground biomass (ratio of belowground vs. aboveground)</v>
      </c>
      <c r="D17" s="26" t="s">
        <v>50</v>
      </c>
      <c r="E17" s="26">
        <f>'Inputs &amp; Outputs'!E100</f>
        <v>0</v>
      </c>
      <c r="F17" s="47"/>
    </row>
    <row r="18" spans="2:6" s="14" customFormat="1" ht="19" customHeight="1">
      <c r="B18" s="84"/>
      <c r="C18" s="169"/>
      <c r="D18" s="22" t="s">
        <v>52</v>
      </c>
      <c r="E18" s="22">
        <f>'Inputs &amp; Outputs'!E101</f>
        <v>0</v>
      </c>
      <c r="F18" s="48"/>
    </row>
    <row r="19" spans="2:6" s="14" customFormat="1" ht="19" customHeight="1">
      <c r="B19" s="84"/>
      <c r="C19" s="169"/>
      <c r="D19" s="22" t="s">
        <v>54</v>
      </c>
      <c r="E19" s="22">
        <f>'Inputs &amp; Outputs'!E102</f>
        <v>0</v>
      </c>
      <c r="F19" s="48"/>
    </row>
    <row r="20" spans="2:6" s="14" customFormat="1" ht="19" customHeight="1">
      <c r="B20" s="84"/>
      <c r="C20" s="169"/>
      <c r="D20" s="22" t="s">
        <v>56</v>
      </c>
      <c r="E20" s="22">
        <f>'Inputs &amp; Outputs'!E103</f>
        <v>0</v>
      </c>
      <c r="F20" s="48"/>
    </row>
    <row r="21" spans="2:6" s="14" customFormat="1" ht="19" customHeight="1" thickBot="1">
      <c r="B21" s="84"/>
      <c r="C21" s="170"/>
      <c r="D21" s="30" t="s">
        <v>58</v>
      </c>
      <c r="E21" s="30">
        <f>'Inputs &amp; Outputs'!E104</f>
        <v>0</v>
      </c>
      <c r="F21" s="50"/>
    </row>
    <row r="22" spans="2:6" s="14" customFormat="1" ht="19" customHeight="1">
      <c r="B22" s="84"/>
      <c r="C22" s="44" t="s">
        <v>40</v>
      </c>
      <c r="D22" s="26"/>
      <c r="E22" s="45">
        <f>((($E$7*$E$12)+($E$7*$E$17*$E$12))*E23*44/12)+((($E$8*$E$13)+($E$8*$E$18*$E$13))*E24*44/12)+((($E$9*$E$14)+($E$9*$E$19*$E$14))*E25*44/12)+((($E$10*$E$15)+($E$10*$E$20*$E$15))*E26*44/12)+((($E$11*$E$16)+($E$11*$E$21*$E$16))*E27*44/12)</f>
        <v>0</v>
      </c>
      <c r="F22" s="47"/>
    </row>
    <row r="23" spans="2:6" s="14" customFormat="1" ht="19" customHeight="1">
      <c r="B23" s="84"/>
      <c r="C23" s="169" t="str">
        <f>'Inputs &amp; Outputs'!C50</f>
        <v xml:space="preserve">Acreage of the stratum k in the forest in the year y in the case of project </v>
      </c>
      <c r="D23" s="22" t="s">
        <v>50</v>
      </c>
      <c r="E23" s="22">
        <f>'Inputs &amp; Outputs'!E50</f>
        <v>0</v>
      </c>
      <c r="F23" s="48" t="s">
        <v>21</v>
      </c>
    </row>
    <row r="24" spans="2:6" s="14" customFormat="1" ht="19" customHeight="1">
      <c r="B24" s="84"/>
      <c r="C24" s="169"/>
      <c r="D24" s="22" t="s">
        <v>52</v>
      </c>
      <c r="E24" s="22">
        <f>'Inputs &amp; Outputs'!E51</f>
        <v>0</v>
      </c>
      <c r="F24" s="48" t="s">
        <v>21</v>
      </c>
    </row>
    <row r="25" spans="2:6" s="14" customFormat="1" ht="19" customHeight="1">
      <c r="B25" s="84"/>
      <c r="C25" s="169"/>
      <c r="D25" s="22" t="s">
        <v>54</v>
      </c>
      <c r="E25" s="22">
        <f>'Inputs &amp; Outputs'!E52</f>
        <v>0</v>
      </c>
      <c r="F25" s="48" t="s">
        <v>21</v>
      </c>
    </row>
    <row r="26" spans="2:6" s="14" customFormat="1" ht="19" customHeight="1">
      <c r="B26" s="84"/>
      <c r="C26" s="169"/>
      <c r="D26" s="22" t="s">
        <v>56</v>
      </c>
      <c r="E26" s="22">
        <f>'Inputs &amp; Outputs'!E53</f>
        <v>0</v>
      </c>
      <c r="F26" s="48" t="s">
        <v>21</v>
      </c>
    </row>
    <row r="27" spans="2:6" s="14" customFormat="1" ht="19" customHeight="1" thickBot="1">
      <c r="B27" s="84"/>
      <c r="C27" s="170"/>
      <c r="D27" s="30" t="s">
        <v>58</v>
      </c>
      <c r="E27" s="30">
        <f>'Inputs &amp; Outputs'!E54</f>
        <v>0</v>
      </c>
      <c r="F27" s="50" t="s">
        <v>21</v>
      </c>
    </row>
    <row r="28" spans="2:6" s="14" customFormat="1" ht="19" customHeight="1">
      <c r="B28" s="84"/>
      <c r="C28" s="44" t="s">
        <v>43</v>
      </c>
      <c r="D28" s="26"/>
      <c r="E28" s="45">
        <f>((($E$7*$E$12)+($E$7*$E$17*$E$12))*E29*44/12)+((($E$8*$E$13)+($E$8*$E$18*$E$13))*E30*44/12)+((($E$9*$E$14)+($E$9*$E$19*$E$14))*E31*44/12)+((($E$10*$E$15)+($E$10*$E$20*$E$15))*E32*44/12)+((($E$11*$E$16)+($E$11*$E$21*$E$16))*E33*44/12)</f>
        <v>0</v>
      </c>
      <c r="F28" s="47"/>
    </row>
    <row r="29" spans="2:6" s="14" customFormat="1" ht="19" customHeight="1">
      <c r="B29" s="84"/>
      <c r="C29" s="169" t="str">
        <f>'Inputs &amp; Outputs'!C55</f>
        <v xml:space="preserve">Acreage of the stratum k in the forest in the year y+1 in the case of project </v>
      </c>
      <c r="D29" s="22" t="s">
        <v>50</v>
      </c>
      <c r="E29" s="22">
        <f>'Inputs &amp; Outputs'!E55</f>
        <v>0</v>
      </c>
      <c r="F29" s="48" t="s">
        <v>21</v>
      </c>
    </row>
    <row r="30" spans="2:6" s="14" customFormat="1" ht="19" customHeight="1">
      <c r="B30" s="84"/>
      <c r="C30" s="169"/>
      <c r="D30" s="22" t="s">
        <v>52</v>
      </c>
      <c r="E30" s="22">
        <f>'Inputs &amp; Outputs'!E56</f>
        <v>0</v>
      </c>
      <c r="F30" s="48" t="s">
        <v>21</v>
      </c>
    </row>
    <row r="31" spans="2:6" s="14" customFormat="1" ht="19" customHeight="1">
      <c r="B31" s="84"/>
      <c r="C31" s="169"/>
      <c r="D31" s="22" t="s">
        <v>54</v>
      </c>
      <c r="E31" s="22">
        <f>'Inputs &amp; Outputs'!E57</f>
        <v>0</v>
      </c>
      <c r="F31" s="48" t="s">
        <v>21</v>
      </c>
    </row>
    <row r="32" spans="2:6" s="14" customFormat="1" ht="19" customHeight="1">
      <c r="B32" s="84"/>
      <c r="C32" s="169"/>
      <c r="D32" s="22" t="s">
        <v>56</v>
      </c>
      <c r="E32" s="22">
        <f>'Inputs &amp; Outputs'!E58</f>
        <v>0</v>
      </c>
      <c r="F32" s="48" t="s">
        <v>21</v>
      </c>
    </row>
    <row r="33" spans="2:6" s="14" customFormat="1" ht="19" customHeight="1" thickBot="1">
      <c r="B33" s="84"/>
      <c r="C33" s="170"/>
      <c r="D33" s="30" t="s">
        <v>58</v>
      </c>
      <c r="E33" s="30">
        <f>'Inputs &amp; Outputs'!E59</f>
        <v>0</v>
      </c>
      <c r="F33" s="50" t="s">
        <v>21</v>
      </c>
    </row>
    <row r="34" spans="2:6" s="14" customFormat="1" ht="19" customHeight="1" thickBot="1">
      <c r="B34" s="78" t="s">
        <v>20</v>
      </c>
      <c r="C34" s="85"/>
      <c r="D34" s="86" t="s">
        <v>34</v>
      </c>
      <c r="E34" s="87" t="e">
        <f>ROUND((E5-E6)*0.15,0)</f>
        <v>#DIV/0!</v>
      </c>
      <c r="F34" s="88" t="s">
        <v>36</v>
      </c>
    </row>
  </sheetData>
  <mergeCells count="5">
    <mergeCell ref="C29:C33"/>
    <mergeCell ref="C7:C11"/>
    <mergeCell ref="C12:C16"/>
    <mergeCell ref="C17:C21"/>
    <mergeCell ref="C23:C27"/>
  </mergeCells>
  <phoneticPr fontId="3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&amp;R&amp;"Times New Roman,標準"&amp;8&amp;K000000JICA Climate-FIT Version 4.0, April 2023
Japan International Cooperation Agency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N93"/>
  <sheetViews>
    <sheetView zoomScale="70" zoomScaleNormal="70" zoomScalePageLayoutView="85" workbookViewId="0"/>
  </sheetViews>
  <sheetFormatPr baseColWidth="10" defaultColWidth="8.83203125" defaultRowHeight="14"/>
  <cols>
    <col min="1" max="1" width="3.33203125" style="2" customWidth="1"/>
    <col min="2" max="2" width="49.6640625" style="2" customWidth="1"/>
    <col min="3" max="3" width="10.6640625" style="2" customWidth="1"/>
    <col min="4" max="4" width="42.33203125" style="2" customWidth="1"/>
    <col min="5" max="5" width="90.83203125" style="2" customWidth="1"/>
    <col min="6" max="7" width="9.83203125" style="2" bestFit="1" customWidth="1"/>
    <col min="8" max="8" width="10.83203125" style="2" bestFit="1" customWidth="1"/>
    <col min="9" max="9" width="9.83203125" style="2" bestFit="1" customWidth="1"/>
    <col min="10" max="10" width="10.83203125" style="2" bestFit="1" customWidth="1"/>
    <col min="11" max="11" width="9" style="2" bestFit="1" customWidth="1"/>
    <col min="12" max="12" width="10.83203125" style="2" bestFit="1" customWidth="1"/>
    <col min="13" max="13" width="11.83203125" style="2" bestFit="1" customWidth="1"/>
    <col min="14" max="23" width="9" style="2" bestFit="1" customWidth="1"/>
    <col min="24" max="16384" width="8.83203125" style="2"/>
  </cols>
  <sheetData>
    <row r="1" spans="2:10" ht="18.75" customHeight="1">
      <c r="B1" s="11"/>
      <c r="C1" s="11"/>
    </row>
    <row r="2" spans="2:10" ht="18.75" customHeight="1">
      <c r="B2" s="13" t="s">
        <v>4</v>
      </c>
      <c r="C2" s="13"/>
      <c r="D2" s="3" t="s">
        <v>1</v>
      </c>
      <c r="E2" s="4" t="s">
        <v>2</v>
      </c>
      <c r="F2" s="17"/>
    </row>
    <row r="3" spans="2:10" ht="117" customHeight="1">
      <c r="B3" s="194" t="s">
        <v>24</v>
      </c>
      <c r="C3" s="186" t="s">
        <v>23</v>
      </c>
      <c r="D3" s="187"/>
      <c r="E3" s="188"/>
      <c r="F3" s="17"/>
    </row>
    <row r="4" spans="2:10" ht="364" customHeight="1">
      <c r="B4" s="195"/>
      <c r="C4" s="189"/>
      <c r="D4" s="190"/>
      <c r="E4" s="191"/>
      <c r="F4" s="17"/>
    </row>
    <row r="5" spans="2:10">
      <c r="B5" s="195"/>
      <c r="C5" s="186"/>
      <c r="D5" s="187"/>
      <c r="E5" s="188"/>
      <c r="F5" s="17"/>
    </row>
    <row r="6" spans="2:10">
      <c r="B6" s="195"/>
      <c r="C6" s="192"/>
      <c r="D6" s="184"/>
      <c r="E6" s="193"/>
      <c r="F6" s="17"/>
    </row>
    <row r="7" spans="2:10">
      <c r="B7" s="195"/>
      <c r="C7" s="192"/>
      <c r="D7" s="184"/>
      <c r="E7" s="193"/>
      <c r="F7" s="17"/>
    </row>
    <row r="8" spans="2:10">
      <c r="B8" s="195"/>
      <c r="C8" s="192"/>
      <c r="D8" s="184"/>
      <c r="E8" s="193"/>
      <c r="F8" s="17"/>
    </row>
    <row r="9" spans="2:10">
      <c r="B9" s="195"/>
      <c r="C9" s="192"/>
      <c r="D9" s="184"/>
      <c r="E9" s="193"/>
      <c r="F9" s="17"/>
    </row>
    <row r="10" spans="2:10">
      <c r="B10" s="195"/>
      <c r="C10" s="192"/>
      <c r="D10" s="184"/>
      <c r="E10" s="193"/>
      <c r="F10" s="17"/>
    </row>
    <row r="11" spans="2:10">
      <c r="B11" s="195"/>
      <c r="C11" s="192"/>
      <c r="D11" s="184"/>
      <c r="E11" s="193"/>
      <c r="F11" s="17"/>
    </row>
    <row r="12" spans="2:10">
      <c r="B12" s="195"/>
      <c r="C12" s="192"/>
      <c r="D12" s="184"/>
      <c r="E12" s="193"/>
      <c r="F12" s="17"/>
    </row>
    <row r="13" spans="2:10">
      <c r="B13" s="195"/>
      <c r="C13" s="192"/>
      <c r="D13" s="184"/>
      <c r="E13" s="193"/>
      <c r="F13" s="17"/>
    </row>
    <row r="14" spans="2:10">
      <c r="B14" s="195"/>
      <c r="C14" s="192"/>
      <c r="D14" s="184"/>
      <c r="E14" s="193"/>
      <c r="F14" s="17"/>
    </row>
    <row r="15" spans="2:10">
      <c r="B15" s="195"/>
      <c r="C15" s="192"/>
      <c r="D15" s="184"/>
      <c r="E15" s="193"/>
      <c r="F15" s="17"/>
    </row>
    <row r="16" spans="2:10">
      <c r="B16" s="172" t="s">
        <v>25</v>
      </c>
      <c r="C16" s="180"/>
      <c r="D16" s="181"/>
      <c r="E16" s="182"/>
      <c r="F16" s="17"/>
      <c r="G16" s="17"/>
      <c r="H16" s="17"/>
      <c r="I16" s="17"/>
      <c r="J16" s="17"/>
    </row>
    <row r="17" spans="2:14">
      <c r="B17" s="173"/>
      <c r="C17" s="183"/>
      <c r="D17" s="184"/>
      <c r="E17" s="185"/>
    </row>
    <row r="18" spans="2:14">
      <c r="B18" s="173"/>
      <c r="C18" s="183"/>
      <c r="D18" s="184"/>
      <c r="E18" s="185"/>
      <c r="H18" s="17"/>
    </row>
    <row r="19" spans="2:14">
      <c r="B19" s="173"/>
      <c r="C19" s="183"/>
      <c r="D19" s="184"/>
      <c r="E19" s="185"/>
      <c r="H19" s="17"/>
    </row>
    <row r="20" spans="2:14">
      <c r="B20" s="173"/>
      <c r="C20" s="183"/>
      <c r="D20" s="184"/>
      <c r="E20" s="185"/>
    </row>
    <row r="21" spans="2:14">
      <c r="B21" s="173"/>
      <c r="C21" s="183"/>
      <c r="D21" s="184"/>
      <c r="E21" s="185"/>
    </row>
    <row r="22" spans="2:14">
      <c r="B22" s="173"/>
      <c r="C22" s="183"/>
      <c r="D22" s="184"/>
      <c r="E22" s="185"/>
    </row>
    <row r="23" spans="2:14">
      <c r="B23" s="173"/>
      <c r="C23" s="183"/>
      <c r="D23" s="184"/>
      <c r="E23" s="185"/>
    </row>
    <row r="24" spans="2:14">
      <c r="B24" s="173"/>
      <c r="C24" s="183"/>
      <c r="D24" s="184"/>
      <c r="E24" s="185"/>
    </row>
    <row r="25" spans="2:14">
      <c r="B25" s="173"/>
      <c r="C25" s="183"/>
      <c r="D25" s="184"/>
      <c r="E25" s="185"/>
    </row>
    <row r="26" spans="2:14">
      <c r="B26" s="173"/>
      <c r="C26" s="183"/>
      <c r="D26" s="184"/>
      <c r="E26" s="185"/>
    </row>
    <row r="27" spans="2:14">
      <c r="B27" s="173"/>
      <c r="C27" s="183"/>
      <c r="D27" s="184"/>
      <c r="E27" s="185"/>
      <c r="G27" s="18"/>
      <c r="I27" s="18"/>
      <c r="K27" s="19"/>
      <c r="L27" s="18"/>
      <c r="N27" s="20"/>
    </row>
    <row r="28" spans="2:14">
      <c r="B28" s="173"/>
      <c r="C28" s="183"/>
      <c r="D28" s="184"/>
      <c r="E28" s="185"/>
      <c r="G28" s="18"/>
      <c r="I28" s="18"/>
      <c r="K28" s="19"/>
      <c r="L28" s="18"/>
      <c r="N28" s="20"/>
    </row>
    <row r="29" spans="2:14">
      <c r="B29" s="173"/>
      <c r="C29" s="183"/>
      <c r="D29" s="184"/>
      <c r="E29" s="185"/>
      <c r="G29" s="18"/>
      <c r="I29" s="18"/>
      <c r="K29" s="19"/>
      <c r="L29" s="18"/>
      <c r="N29" s="20"/>
    </row>
    <row r="30" spans="2:14">
      <c r="B30" s="173"/>
      <c r="C30" s="183"/>
      <c r="D30" s="184"/>
      <c r="E30" s="185"/>
      <c r="G30" s="18"/>
      <c r="I30" s="18"/>
      <c r="K30" s="19"/>
      <c r="L30" s="18"/>
      <c r="N30" s="20"/>
    </row>
    <row r="31" spans="2:14">
      <c r="B31" s="173"/>
      <c r="C31" s="183"/>
      <c r="D31" s="184"/>
      <c r="E31" s="185"/>
      <c r="G31" s="18"/>
      <c r="I31" s="18"/>
      <c r="K31" s="19"/>
      <c r="L31" s="18"/>
      <c r="N31" s="20"/>
    </row>
    <row r="32" spans="2:14">
      <c r="B32" s="173"/>
      <c r="C32" s="183"/>
      <c r="D32" s="184"/>
      <c r="E32" s="185"/>
      <c r="G32" s="18"/>
      <c r="I32" s="18"/>
      <c r="K32" s="19"/>
      <c r="L32" s="18"/>
      <c r="N32" s="20"/>
    </row>
    <row r="33" spans="2:14">
      <c r="B33" s="173"/>
      <c r="C33" s="183"/>
      <c r="D33" s="184"/>
      <c r="E33" s="185"/>
      <c r="G33" s="18"/>
      <c r="I33" s="18"/>
      <c r="K33" s="19"/>
      <c r="L33" s="18"/>
      <c r="N33" s="20"/>
    </row>
    <row r="34" spans="2:14">
      <c r="B34" s="173"/>
      <c r="C34" s="183"/>
      <c r="D34" s="184"/>
      <c r="E34" s="185"/>
      <c r="G34" s="18"/>
      <c r="I34" s="18"/>
      <c r="K34" s="19"/>
      <c r="L34" s="18"/>
      <c r="N34" s="20"/>
    </row>
    <row r="35" spans="2:14">
      <c r="B35" s="173"/>
      <c r="C35" s="183"/>
      <c r="D35" s="184"/>
      <c r="E35" s="185"/>
      <c r="G35" s="18"/>
      <c r="I35" s="18"/>
      <c r="K35" s="19"/>
      <c r="L35" s="18"/>
      <c r="N35" s="20"/>
    </row>
    <row r="36" spans="2:14">
      <c r="B36" s="173"/>
      <c r="C36" s="183"/>
      <c r="D36" s="184"/>
      <c r="E36" s="185"/>
      <c r="F36" s="20"/>
      <c r="G36" s="18"/>
      <c r="I36" s="18"/>
      <c r="K36" s="19"/>
      <c r="L36" s="18"/>
      <c r="N36" s="20"/>
    </row>
    <row r="37" spans="2:14">
      <c r="B37" s="173"/>
      <c r="C37" s="183"/>
      <c r="D37" s="184"/>
      <c r="E37" s="185"/>
      <c r="G37" s="18"/>
      <c r="I37" s="18"/>
      <c r="K37" s="19"/>
      <c r="L37" s="18"/>
      <c r="N37" s="20"/>
    </row>
    <row r="38" spans="2:14">
      <c r="B38" s="173"/>
      <c r="C38" s="183"/>
      <c r="D38" s="184"/>
      <c r="E38" s="185"/>
      <c r="G38" s="18"/>
      <c r="H38" s="10"/>
      <c r="I38" s="18"/>
      <c r="J38" s="10"/>
      <c r="K38" s="19"/>
      <c r="L38" s="18"/>
      <c r="M38" s="10"/>
      <c r="N38" s="20"/>
    </row>
    <row r="39" spans="2:14">
      <c r="B39" s="173"/>
      <c r="C39" s="183"/>
      <c r="D39" s="184"/>
      <c r="E39" s="185"/>
      <c r="G39" s="18"/>
      <c r="I39" s="18"/>
      <c r="L39" s="18"/>
    </row>
    <row r="40" spans="2:14">
      <c r="B40" s="173"/>
      <c r="C40" s="183"/>
      <c r="D40" s="184"/>
      <c r="E40" s="185"/>
      <c r="G40" s="18"/>
      <c r="I40" s="18"/>
      <c r="L40" s="18"/>
    </row>
    <row r="41" spans="2:14">
      <c r="B41" s="173"/>
      <c r="C41" s="183"/>
      <c r="D41" s="184"/>
      <c r="E41" s="185"/>
      <c r="G41" s="18"/>
      <c r="I41" s="18"/>
      <c r="J41" s="21"/>
      <c r="L41" s="18"/>
    </row>
    <row r="42" spans="2:14">
      <c r="B42" s="173"/>
      <c r="C42" s="183"/>
      <c r="D42" s="184"/>
      <c r="E42" s="185"/>
      <c r="G42" s="18"/>
      <c r="I42" s="18"/>
      <c r="L42" s="18"/>
    </row>
    <row r="43" spans="2:14">
      <c r="B43" s="173"/>
      <c r="C43" s="183"/>
      <c r="D43" s="184"/>
      <c r="E43" s="185"/>
      <c r="G43" s="18"/>
      <c r="I43" s="18"/>
      <c r="L43" s="18"/>
    </row>
    <row r="44" spans="2:14">
      <c r="B44" s="173"/>
      <c r="C44" s="183"/>
      <c r="D44" s="184"/>
      <c r="E44" s="185"/>
      <c r="G44" s="18"/>
      <c r="H44" s="21"/>
      <c r="I44" s="18"/>
      <c r="L44" s="18"/>
    </row>
    <row r="45" spans="2:14">
      <c r="B45" s="173"/>
      <c r="C45" s="183"/>
      <c r="D45" s="184"/>
      <c r="E45" s="185"/>
      <c r="G45" s="18"/>
      <c r="H45" s="21"/>
      <c r="I45" s="18"/>
      <c r="L45" s="18"/>
    </row>
    <row r="46" spans="2:14">
      <c r="B46" s="173"/>
      <c r="C46" s="183"/>
      <c r="D46" s="184"/>
      <c r="E46" s="185"/>
      <c r="G46" s="18"/>
      <c r="H46" s="21"/>
      <c r="I46" s="18"/>
      <c r="L46" s="18"/>
    </row>
    <row r="47" spans="2:14">
      <c r="B47" s="173"/>
      <c r="C47" s="183"/>
      <c r="D47" s="184"/>
      <c r="E47" s="185"/>
      <c r="G47" s="18"/>
      <c r="H47" s="21"/>
      <c r="I47" s="18"/>
      <c r="J47" s="21"/>
      <c r="L47" s="18"/>
      <c r="M47" s="21"/>
      <c r="N47" s="20"/>
    </row>
    <row r="48" spans="2:14">
      <c r="B48" s="173"/>
      <c r="C48" s="183"/>
      <c r="D48" s="184"/>
      <c r="E48" s="185"/>
      <c r="G48" s="18"/>
      <c r="H48" s="21"/>
      <c r="I48" s="18"/>
      <c r="L48" s="18"/>
    </row>
    <row r="49" spans="2:5">
      <c r="B49" s="172" t="s">
        <v>26</v>
      </c>
      <c r="C49" s="174"/>
      <c r="D49" s="175"/>
      <c r="E49" s="176"/>
    </row>
    <row r="50" spans="2:5">
      <c r="B50" s="173"/>
      <c r="C50" s="177"/>
      <c r="D50" s="178"/>
      <c r="E50" s="179"/>
    </row>
    <row r="51" spans="2:5">
      <c r="B51" s="173"/>
      <c r="C51" s="177"/>
      <c r="D51" s="178"/>
      <c r="E51" s="179"/>
    </row>
    <row r="52" spans="2:5">
      <c r="B52" s="173"/>
      <c r="C52" s="177"/>
      <c r="D52" s="178"/>
      <c r="E52" s="179"/>
    </row>
    <row r="53" spans="2:5">
      <c r="B53" s="173"/>
      <c r="C53" s="177"/>
      <c r="D53" s="178"/>
      <c r="E53" s="179"/>
    </row>
    <row r="54" spans="2:5">
      <c r="B54" s="173"/>
      <c r="C54" s="177"/>
      <c r="D54" s="178"/>
      <c r="E54" s="179"/>
    </row>
    <row r="55" spans="2:5">
      <c r="B55" s="173"/>
      <c r="C55" s="177"/>
      <c r="D55" s="178"/>
      <c r="E55" s="179"/>
    </row>
    <row r="56" spans="2:5">
      <c r="B56" s="173"/>
      <c r="C56" s="177"/>
      <c r="D56" s="178"/>
      <c r="E56" s="179"/>
    </row>
    <row r="57" spans="2:5">
      <c r="B57" s="173"/>
      <c r="C57" s="177"/>
      <c r="D57" s="178"/>
      <c r="E57" s="179"/>
    </row>
    <row r="58" spans="2:5">
      <c r="B58" s="173"/>
      <c r="C58" s="177"/>
      <c r="D58" s="178"/>
      <c r="E58" s="179"/>
    </row>
    <row r="59" spans="2:5">
      <c r="B59" s="173"/>
      <c r="C59" s="177"/>
      <c r="D59" s="178"/>
      <c r="E59" s="179"/>
    </row>
    <row r="60" spans="2:5">
      <c r="B60" s="173"/>
      <c r="C60" s="177"/>
      <c r="D60" s="178"/>
      <c r="E60" s="179"/>
    </row>
    <row r="61" spans="2:5">
      <c r="B61" s="173"/>
      <c r="C61" s="177"/>
      <c r="D61" s="178"/>
      <c r="E61" s="179"/>
    </row>
    <row r="62" spans="2:5">
      <c r="B62" s="173"/>
      <c r="C62" s="177"/>
      <c r="D62" s="178"/>
      <c r="E62" s="179"/>
    </row>
    <row r="63" spans="2:5">
      <c r="B63" s="173"/>
      <c r="C63" s="177"/>
      <c r="D63" s="178"/>
      <c r="E63" s="179"/>
    </row>
    <row r="64" spans="2:5">
      <c r="B64" s="173"/>
      <c r="C64" s="177"/>
      <c r="D64" s="178"/>
      <c r="E64" s="179"/>
    </row>
    <row r="65" spans="2:5">
      <c r="B65" s="173"/>
      <c r="C65" s="177"/>
      <c r="D65" s="178"/>
      <c r="E65" s="179"/>
    </row>
    <row r="66" spans="2:5">
      <c r="B66" s="173"/>
      <c r="C66" s="177"/>
      <c r="D66" s="178"/>
      <c r="E66" s="179"/>
    </row>
    <row r="67" spans="2:5">
      <c r="B67" s="173"/>
      <c r="C67" s="177"/>
      <c r="D67" s="178"/>
      <c r="E67" s="179"/>
    </row>
    <row r="68" spans="2:5">
      <c r="B68" s="173"/>
      <c r="C68" s="177"/>
      <c r="D68" s="178"/>
      <c r="E68" s="179"/>
    </row>
    <row r="69" spans="2:5">
      <c r="B69" s="173"/>
      <c r="C69" s="177"/>
      <c r="D69" s="178"/>
      <c r="E69" s="179"/>
    </row>
    <row r="70" spans="2:5">
      <c r="B70" s="173"/>
      <c r="C70" s="177"/>
      <c r="D70" s="178"/>
      <c r="E70" s="179"/>
    </row>
    <row r="71" spans="2:5">
      <c r="B71" s="173"/>
      <c r="C71" s="177"/>
      <c r="D71" s="178"/>
      <c r="E71" s="179"/>
    </row>
    <row r="72" spans="2:5">
      <c r="B72" s="173"/>
      <c r="C72" s="177"/>
      <c r="D72" s="178"/>
      <c r="E72" s="179"/>
    </row>
    <row r="73" spans="2:5">
      <c r="B73" s="173"/>
      <c r="C73" s="177"/>
      <c r="D73" s="178"/>
      <c r="E73" s="179"/>
    </row>
    <row r="74" spans="2:5">
      <c r="B74" s="173"/>
      <c r="C74" s="177"/>
      <c r="D74" s="178"/>
      <c r="E74" s="179"/>
    </row>
    <row r="75" spans="2:5">
      <c r="B75" s="173"/>
      <c r="C75" s="177"/>
      <c r="D75" s="178"/>
      <c r="E75" s="179"/>
    </row>
    <row r="76" spans="2:5">
      <c r="B76" s="173"/>
      <c r="C76" s="177"/>
      <c r="D76" s="178"/>
      <c r="E76" s="179"/>
    </row>
    <row r="77" spans="2:5">
      <c r="B77" s="173"/>
      <c r="C77" s="177"/>
      <c r="D77" s="178"/>
      <c r="E77" s="179"/>
    </row>
    <row r="78" spans="2:5">
      <c r="B78" s="173"/>
      <c r="C78" s="177"/>
      <c r="D78" s="178"/>
      <c r="E78" s="179"/>
    </row>
    <row r="79" spans="2:5">
      <c r="B79" s="173"/>
      <c r="C79" s="177"/>
      <c r="D79" s="178"/>
      <c r="E79" s="179"/>
    </row>
    <row r="80" spans="2:5">
      <c r="B80" s="173"/>
      <c r="C80" s="177"/>
      <c r="D80" s="178"/>
      <c r="E80" s="179"/>
    </row>
    <row r="81" spans="2:5">
      <c r="B81" s="173"/>
      <c r="C81" s="177"/>
      <c r="D81" s="178"/>
      <c r="E81" s="179"/>
    </row>
    <row r="82" spans="2:5">
      <c r="B82" s="173"/>
      <c r="C82" s="177"/>
      <c r="D82" s="178"/>
      <c r="E82" s="179"/>
    </row>
    <row r="83" spans="2:5">
      <c r="B83" s="173"/>
      <c r="C83" s="177"/>
      <c r="D83" s="178"/>
      <c r="E83" s="179"/>
    </row>
    <row r="84" spans="2:5">
      <c r="B84" s="173"/>
      <c r="C84" s="177"/>
      <c r="D84" s="178"/>
      <c r="E84" s="179"/>
    </row>
    <row r="85" spans="2:5">
      <c r="B85" s="173"/>
      <c r="C85" s="177"/>
      <c r="D85" s="178"/>
      <c r="E85" s="179"/>
    </row>
    <row r="86" spans="2:5">
      <c r="B86" s="173"/>
      <c r="C86" s="177"/>
      <c r="D86" s="178"/>
      <c r="E86" s="179"/>
    </row>
    <row r="87" spans="2:5">
      <c r="B87" s="173"/>
      <c r="C87" s="177"/>
      <c r="D87" s="178"/>
      <c r="E87" s="179"/>
    </row>
    <row r="88" spans="2:5">
      <c r="B88" s="173"/>
      <c r="C88" s="177"/>
      <c r="D88" s="178"/>
      <c r="E88" s="179"/>
    </row>
    <row r="89" spans="2:5">
      <c r="B89" s="173"/>
      <c r="C89" s="177"/>
      <c r="D89" s="178"/>
      <c r="E89" s="179"/>
    </row>
    <row r="91" spans="2:5">
      <c r="B91" s="2" t="s">
        <v>27</v>
      </c>
    </row>
    <row r="92" spans="2:5">
      <c r="B92" s="2" t="s">
        <v>28</v>
      </c>
    </row>
    <row r="93" spans="2:5">
      <c r="B93" s="2" t="s">
        <v>29</v>
      </c>
    </row>
  </sheetData>
  <mergeCells count="7">
    <mergeCell ref="B49:B89"/>
    <mergeCell ref="C49:E89"/>
    <mergeCell ref="B16:B48"/>
    <mergeCell ref="C16:E48"/>
    <mergeCell ref="C3:E4"/>
    <mergeCell ref="C5:E15"/>
    <mergeCell ref="B3:B15"/>
  </mergeCells>
  <phoneticPr fontId="3"/>
  <pageMargins left="0.70866141732283472" right="0.70866141732283472" top="0.74803149606299213" bottom="0.74803149606299213" header="0.31496062992125984" footer="0.31496062992125984"/>
  <pageSetup paperSize="9" scale="43" orientation="portrait" r:id="rId1"/>
  <headerFooter>
    <oddHeader>&amp;R&amp;"Times New Roman,標準"&amp;8&amp;K000000JICA Climate-FIT Version 4.0, April 2023
Japan International Cooperation Agency</oddHead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Inputs &amp; Outputs</vt:lpstr>
      <vt:lpstr>Calculations_point1</vt:lpstr>
      <vt:lpstr>Calculations_point2</vt:lpstr>
      <vt:lpstr>Calculations_point3</vt:lpstr>
      <vt:lpstr>Result</vt:lpstr>
      <vt:lpstr>Default value</vt:lpstr>
      <vt:lpstr>Calculations_point1!Print_Area</vt:lpstr>
      <vt:lpstr>Calculations_point2!Print_Area</vt:lpstr>
      <vt:lpstr>Calculations_point3!Print_Area</vt:lpstr>
      <vt:lpstr>'Default value'!Print_Area</vt:lpstr>
      <vt:lpstr>'Inputs &amp; Outputs'!Print_Area</vt:lpstr>
      <vt:lpstr>Result!Print_Area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Motoda</dc:creator>
  <cp:lastModifiedBy>Yasuki Shirakawa</cp:lastModifiedBy>
  <cp:lastPrinted>2019-09-17T06:27:53Z</cp:lastPrinted>
  <dcterms:created xsi:type="dcterms:W3CDTF">2012-01-13T02:28:29Z</dcterms:created>
  <dcterms:modified xsi:type="dcterms:W3CDTF">2024-01-22T04:07:56Z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