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EBCD2DAE-45CD-49D8-8E3B-86A07A23FEB5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見積様式" sheetId="3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0" i="3" l="1"/>
  <c r="E103" i="3"/>
  <c r="E102" i="3"/>
  <c r="E104" i="3"/>
  <c r="E99" i="3"/>
  <c r="E98" i="3"/>
  <c r="E97" i="3"/>
  <c r="E100" i="3" s="1"/>
  <c r="E94" i="3"/>
  <c r="E93" i="3"/>
  <c r="E92" i="3"/>
  <c r="E88" i="3"/>
  <c r="E87" i="3"/>
  <c r="E84" i="3"/>
  <c r="E83" i="3"/>
  <c r="E82" i="3"/>
  <c r="E79" i="3"/>
  <c r="E78" i="3"/>
  <c r="E77" i="3"/>
  <c r="E70" i="3"/>
  <c r="E69" i="3"/>
  <c r="E65" i="3"/>
  <c r="E64" i="3"/>
  <c r="E63" i="3"/>
  <c r="E39" i="3"/>
  <c r="E38" i="3"/>
  <c r="E37" i="3"/>
  <c r="E36" i="3"/>
  <c r="E33" i="3"/>
  <c r="E32" i="3"/>
  <c r="E31" i="3"/>
  <c r="E30" i="3"/>
  <c r="E29" i="3"/>
  <c r="E108" i="3"/>
  <c r="E107" i="3"/>
  <c r="E106" i="3"/>
  <c r="E73" i="3"/>
  <c r="E74" i="3" s="1"/>
  <c r="E68" i="3"/>
  <c r="E60" i="3"/>
  <c r="E59" i="3"/>
  <c r="E58" i="3"/>
  <c r="E55" i="3"/>
  <c r="E54" i="3"/>
  <c r="E53" i="3"/>
  <c r="E52" i="3"/>
  <c r="E49" i="3"/>
  <c r="E48" i="3"/>
  <c r="E47" i="3"/>
  <c r="E46" i="3"/>
  <c r="E42" i="3"/>
  <c r="E43" i="3" s="1"/>
  <c r="E26" i="3"/>
  <c r="E25" i="3"/>
  <c r="E24" i="3"/>
  <c r="E23" i="3"/>
  <c r="E22" i="3"/>
  <c r="E19" i="3"/>
  <c r="E18" i="3"/>
  <c r="E17" i="3"/>
  <c r="E16" i="3"/>
  <c r="E13" i="3"/>
  <c r="E12" i="3"/>
  <c r="E11" i="3"/>
  <c r="E10" i="3"/>
  <c r="E9" i="3"/>
  <c r="E14" i="3" s="1"/>
  <c r="E7" i="3"/>
  <c r="E110" i="3" l="1"/>
  <c r="E111" i="3" s="1"/>
  <c r="E112" i="3" s="1"/>
  <c r="E95" i="3"/>
  <c r="E85" i="3"/>
  <c r="E89" i="3"/>
  <c r="E80" i="3"/>
  <c r="E71" i="3"/>
  <c r="E66" i="3"/>
  <c r="E40" i="3"/>
  <c r="E34" i="3"/>
  <c r="E56" i="3"/>
  <c r="E109" i="3"/>
  <c r="E27" i="3"/>
  <c r="E50" i="3"/>
  <c r="E61" i="3"/>
  <c r="E113" i="3" l="1"/>
  <c r="E116" i="3"/>
  <c r="E114" i="3"/>
  <c r="E117" i="3" l="1"/>
  <c r="E118" i="3"/>
  <c r="E120" i="3"/>
  <c r="E121" i="3" l="1"/>
  <c r="E125" i="3" s="1"/>
  <c r="E122" i="3"/>
  <c r="E124" i="3"/>
  <c r="E126" i="3" l="1"/>
</calcChain>
</file>

<file path=xl/sharedStrings.xml><?xml version="1.0" encoding="utf-8"?>
<sst xmlns="http://schemas.openxmlformats.org/spreadsheetml/2006/main" count="188" uniqueCount="73">
  <si>
    <t>項目</t>
    <rPh sb="0" eb="2">
      <t>コウモク</t>
    </rPh>
    <phoneticPr fontId="2"/>
  </si>
  <si>
    <t>単価</t>
    <rPh sb="0" eb="2">
      <t>タンカ</t>
    </rPh>
    <phoneticPr fontId="3"/>
  </si>
  <si>
    <t>工数</t>
    <rPh sb="0" eb="2">
      <t>コウスウ</t>
    </rPh>
    <phoneticPr fontId="3"/>
  </si>
  <si>
    <t>金額</t>
    <rPh sb="0" eb="2">
      <t>キンガク</t>
    </rPh>
    <phoneticPr fontId="3"/>
  </si>
  <si>
    <t>備考</t>
    <rPh sb="0" eb="2">
      <t>ビコウ</t>
    </rPh>
    <phoneticPr fontId="2"/>
  </si>
  <si>
    <t>Ⅰ. 年報和文</t>
    <rPh sb="3" eb="5">
      <t>ネンポウ</t>
    </rPh>
    <rPh sb="5" eb="7">
      <t>ワブン</t>
    </rPh>
    <phoneticPr fontId="3"/>
  </si>
  <si>
    <t>(1)本編全文版</t>
    <rPh sb="3" eb="4">
      <t>ホン</t>
    </rPh>
    <rPh sb="4" eb="5">
      <t>ヘン</t>
    </rPh>
    <rPh sb="5" eb="7">
      <t>ゼンブン</t>
    </rPh>
    <rPh sb="7" eb="8">
      <t>バン</t>
    </rPh>
    <phoneticPr fontId="2"/>
  </si>
  <si>
    <t>企画・構成費</t>
    <rPh sb="0" eb="2">
      <t>キカク</t>
    </rPh>
    <rPh sb="3" eb="5">
      <t>コウセイ</t>
    </rPh>
    <rPh sb="5" eb="6">
      <t>ヒ</t>
    </rPh>
    <phoneticPr fontId="1"/>
  </si>
  <si>
    <t>式</t>
    <rPh sb="0" eb="1">
      <t>シキ</t>
    </rPh>
    <phoneticPr fontId="1"/>
  </si>
  <si>
    <t>取材・原稿作成・編集費</t>
    <rPh sb="0" eb="2">
      <t>シュザイ</t>
    </rPh>
    <rPh sb="3" eb="5">
      <t>ゲンコウ</t>
    </rPh>
    <rPh sb="5" eb="7">
      <t>サクセイ</t>
    </rPh>
    <rPh sb="8" eb="10">
      <t>ヘンシュウ</t>
    </rPh>
    <rPh sb="10" eb="11">
      <t>ヒ</t>
    </rPh>
    <phoneticPr fontId="2"/>
  </si>
  <si>
    <t>　①インタビュー取材あり（撮影・原稿作成含む）</t>
    <rPh sb="8" eb="10">
      <t>シュザイ</t>
    </rPh>
    <rPh sb="13" eb="15">
      <t>サツエイ</t>
    </rPh>
    <rPh sb="16" eb="18">
      <t>ゲンコウ</t>
    </rPh>
    <rPh sb="18" eb="20">
      <t>サクセイ</t>
    </rPh>
    <rPh sb="20" eb="21">
      <t>フク</t>
    </rPh>
    <phoneticPr fontId="2"/>
  </si>
  <si>
    <t>頁</t>
    <rPh sb="0" eb="1">
      <t>ページ</t>
    </rPh>
    <phoneticPr fontId="2"/>
  </si>
  <si>
    <t>　②インタビュー取材無し（初稿原稿リライト）</t>
    <rPh sb="8" eb="10">
      <t>シュザイ</t>
    </rPh>
    <rPh sb="10" eb="11">
      <t>ナ</t>
    </rPh>
    <rPh sb="13" eb="15">
      <t>ショコウ</t>
    </rPh>
    <rPh sb="15" eb="17">
      <t>ゲンコウ</t>
    </rPh>
    <phoneticPr fontId="2"/>
  </si>
  <si>
    <t>デザイン・レイアウト費</t>
    <rPh sb="10" eb="11">
      <t>ヒ</t>
    </rPh>
    <phoneticPr fontId="2"/>
  </si>
  <si>
    <t>校正費</t>
    <rPh sb="0" eb="2">
      <t>コウセイ</t>
    </rPh>
    <rPh sb="2" eb="3">
      <t>ヒ</t>
    </rPh>
    <phoneticPr fontId="2"/>
  </si>
  <si>
    <t>印刷・製本費（版下作成含む）　2000部想定</t>
    <rPh sb="0" eb="2">
      <t>インサツ</t>
    </rPh>
    <rPh sb="3" eb="5">
      <t>セイホン</t>
    </rPh>
    <rPh sb="5" eb="6">
      <t>ヒ</t>
    </rPh>
    <rPh sb="7" eb="9">
      <t>ハンシタ</t>
    </rPh>
    <rPh sb="9" eb="11">
      <t>サクセイ</t>
    </rPh>
    <rPh sb="11" eb="12">
      <t>フク</t>
    </rPh>
    <rPh sb="19" eb="20">
      <t>ブ</t>
    </rPh>
    <rPh sb="20" eb="22">
      <t>ソウテイ</t>
    </rPh>
    <phoneticPr fontId="2"/>
  </si>
  <si>
    <t>式</t>
    <rPh sb="0" eb="1">
      <t>シキ</t>
    </rPh>
    <phoneticPr fontId="2"/>
  </si>
  <si>
    <t>Ⅰ-(1)合計</t>
    <rPh sb="5" eb="7">
      <t>ゴウケイ</t>
    </rPh>
    <phoneticPr fontId="2"/>
  </si>
  <si>
    <t>(2)別冊編</t>
    <rPh sb="3" eb="4">
      <t>ベツ</t>
    </rPh>
    <rPh sb="4" eb="5">
      <t>サツ</t>
    </rPh>
    <rPh sb="5" eb="6">
      <t>ヘン</t>
    </rPh>
    <phoneticPr fontId="2"/>
  </si>
  <si>
    <t>資料収集および収集データの加工費</t>
    <rPh sb="0" eb="2">
      <t>シリョウ</t>
    </rPh>
    <rPh sb="2" eb="4">
      <t>シュウシュウ</t>
    </rPh>
    <rPh sb="7" eb="9">
      <t>シュウシュウ</t>
    </rPh>
    <rPh sb="13" eb="16">
      <t>カコウヒ</t>
    </rPh>
    <phoneticPr fontId="1"/>
  </si>
  <si>
    <t>デザイン・レイアウト費</t>
    <rPh sb="10" eb="11">
      <t>ヒ</t>
    </rPh>
    <phoneticPr fontId="1"/>
  </si>
  <si>
    <t>Ⅰ-(2)合計</t>
    <rPh sb="5" eb="7">
      <t>ゴウケイ</t>
    </rPh>
    <phoneticPr fontId="2"/>
  </si>
  <si>
    <t>デザイン・レイアウト</t>
    <phoneticPr fontId="2"/>
  </si>
  <si>
    <t>校正費</t>
    <phoneticPr fontId="2"/>
  </si>
  <si>
    <t>印刷・製本費（版下作成含む）　1000部想定</t>
    <rPh sb="0" eb="2">
      <t>インサツ</t>
    </rPh>
    <rPh sb="3" eb="5">
      <t>セイホン</t>
    </rPh>
    <rPh sb="5" eb="6">
      <t>ヒ</t>
    </rPh>
    <rPh sb="7" eb="9">
      <t>ハンシタ</t>
    </rPh>
    <rPh sb="9" eb="11">
      <t>サクセイ</t>
    </rPh>
    <rPh sb="11" eb="12">
      <t>フク</t>
    </rPh>
    <rPh sb="19" eb="20">
      <t>ブ</t>
    </rPh>
    <rPh sb="20" eb="22">
      <t>ソウテイ</t>
    </rPh>
    <phoneticPr fontId="2"/>
  </si>
  <si>
    <t>Ⅰ-(3)合計</t>
    <rPh sb="5" eb="7">
      <t>ゴウケイ</t>
    </rPh>
    <phoneticPr fontId="2"/>
  </si>
  <si>
    <t>Ⅰ-(4)合計</t>
    <rPh sb="5" eb="7">
      <t>ゴウケイ</t>
    </rPh>
    <phoneticPr fontId="2"/>
  </si>
  <si>
    <t>発送時に同封する挨拶状作成</t>
    <rPh sb="0" eb="2">
      <t>ハッソウ</t>
    </rPh>
    <rPh sb="2" eb="3">
      <t>ジ</t>
    </rPh>
    <rPh sb="4" eb="6">
      <t>ドウフウ</t>
    </rPh>
    <rPh sb="8" eb="11">
      <t>アイサツジョウ</t>
    </rPh>
    <rPh sb="11" eb="13">
      <t>サクセイ</t>
    </rPh>
    <phoneticPr fontId="2"/>
  </si>
  <si>
    <t>Ⅰ-(5)合計</t>
    <rPh sb="5" eb="7">
      <t>ゴウケイ</t>
    </rPh>
    <phoneticPr fontId="2"/>
  </si>
  <si>
    <t>Ⅱ  年報英文</t>
    <rPh sb="3" eb="5">
      <t>ネンポウ</t>
    </rPh>
    <rPh sb="5" eb="6">
      <t>エイ</t>
    </rPh>
    <rPh sb="6" eb="7">
      <t>ブン</t>
    </rPh>
    <phoneticPr fontId="3"/>
  </si>
  <si>
    <t>翻訳費</t>
    <rPh sb="0" eb="2">
      <t>ホンヤク</t>
    </rPh>
    <rPh sb="2" eb="3">
      <t>ヒ</t>
    </rPh>
    <phoneticPr fontId="2"/>
  </si>
  <si>
    <t>Ⅱ-(1)合計</t>
    <rPh sb="5" eb="7">
      <t>ゴウケイ</t>
    </rPh>
    <phoneticPr fontId="2"/>
  </si>
  <si>
    <t>Ⅱ-(2)合計</t>
    <rPh sb="5" eb="7">
      <t>ゴウケイ</t>
    </rPh>
    <phoneticPr fontId="2"/>
  </si>
  <si>
    <t>印刷・製本費（版下作成含む）　１000部想定</t>
    <rPh sb="0" eb="2">
      <t>インサツ</t>
    </rPh>
    <rPh sb="3" eb="5">
      <t>セイホン</t>
    </rPh>
    <rPh sb="5" eb="6">
      <t>ヒ</t>
    </rPh>
    <rPh sb="7" eb="9">
      <t>ハンシタ</t>
    </rPh>
    <rPh sb="9" eb="11">
      <t>サクセイ</t>
    </rPh>
    <rPh sb="11" eb="12">
      <t>フク</t>
    </rPh>
    <rPh sb="19" eb="20">
      <t>ブ</t>
    </rPh>
    <rPh sb="20" eb="22">
      <t>ソウテイ</t>
    </rPh>
    <phoneticPr fontId="2"/>
  </si>
  <si>
    <t>Ⅱ-(3)合計</t>
    <rPh sb="5" eb="7">
      <t>ゴウケイ</t>
    </rPh>
    <phoneticPr fontId="2"/>
  </si>
  <si>
    <t>Ⅱ-(4)合計</t>
    <rPh sb="5" eb="7">
      <t>ゴウケイ</t>
    </rPh>
    <phoneticPr fontId="2"/>
  </si>
  <si>
    <t>Ⅱ-(5)合計</t>
    <rPh sb="5" eb="7">
      <t>ゴウケイ</t>
    </rPh>
    <phoneticPr fontId="2"/>
  </si>
  <si>
    <t>年報掲載写真の二次利用管理表作成費</t>
    <rPh sb="0" eb="2">
      <t>ネンポウ</t>
    </rPh>
    <rPh sb="2" eb="4">
      <t>ケイサイ</t>
    </rPh>
    <rPh sb="4" eb="6">
      <t>シャシン</t>
    </rPh>
    <rPh sb="7" eb="9">
      <t>ニジ</t>
    </rPh>
    <rPh sb="9" eb="11">
      <t>リヨウ</t>
    </rPh>
    <rPh sb="11" eb="13">
      <t>カンリ</t>
    </rPh>
    <rPh sb="13" eb="14">
      <t>ヒョウ</t>
    </rPh>
    <rPh sb="14" eb="16">
      <t>サクセイ</t>
    </rPh>
    <rPh sb="16" eb="17">
      <t>ヒ</t>
    </rPh>
    <phoneticPr fontId="2"/>
  </si>
  <si>
    <t>年報配布先リスト作成・管理費</t>
    <rPh sb="0" eb="2">
      <t>ネンポウ</t>
    </rPh>
    <rPh sb="2" eb="4">
      <t>ハイフ</t>
    </rPh>
    <rPh sb="4" eb="5">
      <t>サキ</t>
    </rPh>
    <rPh sb="8" eb="10">
      <t>サクセイ</t>
    </rPh>
    <rPh sb="11" eb="13">
      <t>カンリ</t>
    </rPh>
    <rPh sb="13" eb="14">
      <t>ヒ</t>
    </rPh>
    <phoneticPr fontId="2"/>
  </si>
  <si>
    <t>次年度年報作成方針案の作成費</t>
    <rPh sb="0" eb="3">
      <t>ジネンド</t>
    </rPh>
    <rPh sb="3" eb="5">
      <t>ネンポウ</t>
    </rPh>
    <rPh sb="5" eb="7">
      <t>サクセイ</t>
    </rPh>
    <rPh sb="7" eb="9">
      <t>ホウシン</t>
    </rPh>
    <rPh sb="9" eb="10">
      <t>アン</t>
    </rPh>
    <rPh sb="11" eb="13">
      <t>サクセイ</t>
    </rPh>
    <rPh sb="13" eb="14">
      <t>ヒ</t>
    </rPh>
    <phoneticPr fontId="2"/>
  </si>
  <si>
    <t>Ⅲ　合計</t>
    <rPh sb="2" eb="4">
      <t>ゴウケイ</t>
    </rPh>
    <phoneticPr fontId="2"/>
  </si>
  <si>
    <t>管理費</t>
    <rPh sb="0" eb="2">
      <t>カンリ</t>
    </rPh>
    <rPh sb="2" eb="3">
      <t>ヒ</t>
    </rPh>
    <phoneticPr fontId="3"/>
  </si>
  <si>
    <t>消費税</t>
    <rPh sb="0" eb="3">
      <t>ショウヒゼイ</t>
    </rPh>
    <phoneticPr fontId="2"/>
  </si>
  <si>
    <t>見積様式（単位：円）</t>
    <rPh sb="0" eb="4">
      <t>ミツモリヨウシキ</t>
    </rPh>
    <rPh sb="5" eb="7">
      <t>タンイ</t>
    </rPh>
    <rPh sb="8" eb="9">
      <t>エン</t>
    </rPh>
    <phoneticPr fontId="2"/>
  </si>
  <si>
    <t xml:space="preserve">【製本予定部数】
年報：和文・英文ともに2000部想定
JICA Profile：和文・英文・仏文・西文いずれも1000部想定
JICA At a Glance：和文・英文・仏文・西文いずれも1000部想定
【予定ページ数】
本編　　110頁
別冊編　70頁
JICA Profile　20頁
JICA At a Glance：　4頁
※取材はJICA本部またはオンラインを想定。取材に係る交通費は管理費に含む
</t>
    <rPh sb="1" eb="3">
      <t>セイホン</t>
    </rPh>
    <rPh sb="3" eb="5">
      <t>ヨテイ</t>
    </rPh>
    <rPh sb="5" eb="7">
      <t>ブスウ</t>
    </rPh>
    <rPh sb="9" eb="11">
      <t>ネンポウ</t>
    </rPh>
    <rPh sb="12" eb="14">
      <t>ワブン</t>
    </rPh>
    <rPh sb="15" eb="17">
      <t>エイブン</t>
    </rPh>
    <rPh sb="24" eb="25">
      <t>ブ</t>
    </rPh>
    <rPh sb="25" eb="27">
      <t>ソウテイ</t>
    </rPh>
    <rPh sb="41" eb="43">
      <t>ワブン</t>
    </rPh>
    <rPh sb="44" eb="46">
      <t>エイブン</t>
    </rPh>
    <rPh sb="47" eb="49">
      <t>フツブン</t>
    </rPh>
    <rPh sb="50" eb="52">
      <t>ニシブン</t>
    </rPh>
    <rPh sb="60" eb="61">
      <t>ブ</t>
    </rPh>
    <rPh sb="61" eb="63">
      <t>ソウテイ</t>
    </rPh>
    <rPh sb="106" eb="108">
      <t>ヨテイ</t>
    </rPh>
    <rPh sb="111" eb="112">
      <t>スウ</t>
    </rPh>
    <rPh sb="114" eb="116">
      <t>ホンペン</t>
    </rPh>
    <rPh sb="121" eb="122">
      <t>ページ</t>
    </rPh>
    <rPh sb="123" eb="124">
      <t>ベツ</t>
    </rPh>
    <rPh sb="124" eb="125">
      <t>サツ</t>
    </rPh>
    <rPh sb="125" eb="126">
      <t>ヘン</t>
    </rPh>
    <rPh sb="129" eb="130">
      <t>ページ</t>
    </rPh>
    <rPh sb="146" eb="147">
      <t>ページ</t>
    </rPh>
    <rPh sb="167" eb="168">
      <t>ページ</t>
    </rPh>
    <rPh sb="171" eb="173">
      <t>シュザイ</t>
    </rPh>
    <rPh sb="178" eb="180">
      <t>ホンブ</t>
    </rPh>
    <rPh sb="189" eb="191">
      <t>ソウテイ</t>
    </rPh>
    <rPh sb="192" eb="194">
      <t>シュザイ</t>
    </rPh>
    <rPh sb="195" eb="196">
      <t>カカ</t>
    </rPh>
    <rPh sb="197" eb="200">
      <t>コウツウヒ</t>
    </rPh>
    <rPh sb="201" eb="204">
      <t>カンリヒ</t>
    </rPh>
    <rPh sb="205" eb="206">
      <t>フク</t>
    </rPh>
    <phoneticPr fontId="2"/>
  </si>
  <si>
    <t>(3)本編ダイジェスト版(JICA Profile)</t>
    <rPh sb="3" eb="5">
      <t>ホンペン</t>
    </rPh>
    <rPh sb="11" eb="12">
      <t>バン</t>
    </rPh>
    <phoneticPr fontId="1"/>
  </si>
  <si>
    <t>原稿作成費（年報の原稿編集）</t>
    <rPh sb="0" eb="2">
      <t>ゲンコウ</t>
    </rPh>
    <rPh sb="2" eb="4">
      <t>サクセイ</t>
    </rPh>
    <rPh sb="4" eb="5">
      <t>ヒ</t>
    </rPh>
    <rPh sb="6" eb="8">
      <t>ネンポウ</t>
    </rPh>
    <rPh sb="9" eb="11">
      <t>ゲンコウ</t>
    </rPh>
    <rPh sb="11" eb="13">
      <t>ヘンシュウ</t>
    </rPh>
    <phoneticPr fontId="2"/>
  </si>
  <si>
    <t>(4)本編ダイジェスト版(JICA At a Glance)</t>
    <rPh sb="3" eb="5">
      <t>ホンペン</t>
    </rPh>
    <rPh sb="11" eb="12">
      <t>バン</t>
    </rPh>
    <phoneticPr fontId="1"/>
  </si>
  <si>
    <t>(5)本編ダイジェスト版PPTスライド</t>
    <rPh sb="3" eb="5">
      <t>ホンペン</t>
    </rPh>
    <rPh sb="11" eb="12">
      <t>バン</t>
    </rPh>
    <phoneticPr fontId="1"/>
  </si>
  <si>
    <t>(6)その他</t>
    <rPh sb="5" eb="6">
      <t>タ</t>
    </rPh>
    <phoneticPr fontId="3"/>
  </si>
  <si>
    <t>Ⅰ-(6)合計</t>
    <rPh sb="5" eb="7">
      <t>ゴウケイ</t>
    </rPh>
    <phoneticPr fontId="2"/>
  </si>
  <si>
    <t>Ⅱ-(6)合計</t>
    <rPh sb="5" eb="7">
      <t>ゴウケイ</t>
    </rPh>
    <phoneticPr fontId="2"/>
  </si>
  <si>
    <t>Ⅴ　共通</t>
    <rPh sb="2" eb="4">
      <t>キョウツウ</t>
    </rPh>
    <phoneticPr fontId="1"/>
  </si>
  <si>
    <t>Ⅲ  ダイジェスト版仏文</t>
    <rPh sb="9" eb="10">
      <t>バン</t>
    </rPh>
    <rPh sb="10" eb="11">
      <t>フツ</t>
    </rPh>
    <rPh sb="11" eb="12">
      <t>ブン</t>
    </rPh>
    <phoneticPr fontId="3"/>
  </si>
  <si>
    <t>(1)本編ダイジェスト版(JICA Profile)</t>
    <rPh sb="3" eb="5">
      <t>ホンペン</t>
    </rPh>
    <rPh sb="11" eb="12">
      <t>バン</t>
    </rPh>
    <phoneticPr fontId="1"/>
  </si>
  <si>
    <t>(2)本編ダイジェスト版(JICA At a Glance)</t>
    <rPh sb="3" eb="5">
      <t>ホンペン</t>
    </rPh>
    <rPh sb="11" eb="12">
      <t>バン</t>
    </rPh>
    <phoneticPr fontId="1"/>
  </si>
  <si>
    <t>Ⅲ-(1)合計</t>
    <rPh sb="5" eb="7">
      <t>ゴウケイ</t>
    </rPh>
    <phoneticPr fontId="2"/>
  </si>
  <si>
    <t>Ⅲ-(2)合計</t>
    <rPh sb="5" eb="7">
      <t>ゴウケイ</t>
    </rPh>
    <phoneticPr fontId="2"/>
  </si>
  <si>
    <t>(3)本編ダイジェスト版PPTスライド</t>
    <rPh sb="3" eb="5">
      <t>ホンペン</t>
    </rPh>
    <rPh sb="11" eb="12">
      <t>バン</t>
    </rPh>
    <phoneticPr fontId="1"/>
  </si>
  <si>
    <t>Ⅲ-(3)合計</t>
    <rPh sb="4" eb="6">
      <t>ゴウケイ</t>
    </rPh>
    <phoneticPr fontId="2"/>
  </si>
  <si>
    <t>Ⅳ  ダイジェスト版西文</t>
    <rPh sb="9" eb="10">
      <t>バン</t>
    </rPh>
    <rPh sb="10" eb="11">
      <t>ニシ</t>
    </rPh>
    <rPh sb="11" eb="12">
      <t>ブン</t>
    </rPh>
    <phoneticPr fontId="3"/>
  </si>
  <si>
    <t>Ⅳ-(1)合計</t>
    <rPh sb="5" eb="7">
      <t>ゴウケイ</t>
    </rPh>
    <phoneticPr fontId="2"/>
  </si>
  <si>
    <t>Ⅳ-(2)合計</t>
    <rPh sb="5" eb="7">
      <t>ゴウケイ</t>
    </rPh>
    <phoneticPr fontId="2"/>
  </si>
  <si>
    <t>Ⅳ-(3)合計</t>
    <rPh sb="4" eb="6">
      <t>ゴウケイ</t>
    </rPh>
    <phoneticPr fontId="2"/>
  </si>
  <si>
    <t>2024年度 小計（Ⅰ＋Ⅱ＋Ⅲ＋Ⅳ＋Ⅴ）</t>
    <rPh sb="4" eb="5">
      <t>ネン</t>
    </rPh>
    <rPh sb="5" eb="6">
      <t>ド</t>
    </rPh>
    <rPh sb="7" eb="9">
      <t>ショウケイ</t>
    </rPh>
    <phoneticPr fontId="2"/>
  </si>
  <si>
    <t>2024年度 合計（税抜き）</t>
    <rPh sb="4" eb="5">
      <t>ネン</t>
    </rPh>
    <rPh sb="5" eb="6">
      <t>ド</t>
    </rPh>
    <rPh sb="7" eb="9">
      <t>ゴウケイ</t>
    </rPh>
    <rPh sb="11" eb="12">
      <t>ヌ</t>
    </rPh>
    <phoneticPr fontId="3"/>
  </si>
  <si>
    <t>2024年度 合計（税込）</t>
    <rPh sb="4" eb="5">
      <t>ネン</t>
    </rPh>
    <rPh sb="5" eb="6">
      <t>ド</t>
    </rPh>
    <rPh sb="7" eb="9">
      <t>ゴウケイ</t>
    </rPh>
    <rPh sb="10" eb="12">
      <t>ゼイコ</t>
    </rPh>
    <phoneticPr fontId="3"/>
  </si>
  <si>
    <t>2025年度 合計（税抜き）</t>
    <rPh sb="4" eb="5">
      <t>ネン</t>
    </rPh>
    <rPh sb="5" eb="6">
      <t>ド</t>
    </rPh>
    <rPh sb="7" eb="9">
      <t>ゴウケイ</t>
    </rPh>
    <rPh sb="11" eb="12">
      <t>ヌ</t>
    </rPh>
    <phoneticPr fontId="3"/>
  </si>
  <si>
    <t>2025年度 合計（税込）</t>
    <rPh sb="4" eb="5">
      <t>ネン</t>
    </rPh>
    <rPh sb="5" eb="6">
      <t>ド</t>
    </rPh>
    <rPh sb="7" eb="9">
      <t>ゴウケイ</t>
    </rPh>
    <rPh sb="10" eb="12">
      <t>ゼイコ</t>
    </rPh>
    <phoneticPr fontId="3"/>
  </si>
  <si>
    <t>2026年度 合計（税抜き）</t>
    <rPh sb="4" eb="5">
      <t>ネン</t>
    </rPh>
    <rPh sb="5" eb="6">
      <t>ド</t>
    </rPh>
    <rPh sb="7" eb="9">
      <t>ゴウケイ</t>
    </rPh>
    <rPh sb="11" eb="12">
      <t>ヌ</t>
    </rPh>
    <phoneticPr fontId="3"/>
  </si>
  <si>
    <t>2026年度 合計（税込）</t>
    <rPh sb="4" eb="5">
      <t>ネン</t>
    </rPh>
    <rPh sb="5" eb="6">
      <t>ド</t>
    </rPh>
    <rPh sb="7" eb="9">
      <t>ゴウケイ</t>
    </rPh>
    <rPh sb="10" eb="12">
      <t>ゼイコ</t>
    </rPh>
    <phoneticPr fontId="3"/>
  </si>
  <si>
    <t>2024-2026年度合計(税抜）</t>
    <rPh sb="9" eb="11">
      <t>ネンド</t>
    </rPh>
    <rPh sb="11" eb="13">
      <t>ゴウケイ</t>
    </rPh>
    <rPh sb="14" eb="16">
      <t>ゼイヌキ</t>
    </rPh>
    <phoneticPr fontId="2"/>
  </si>
  <si>
    <t>2024-2026年度総合計(税込）</t>
    <rPh sb="9" eb="11">
      <t>ネンド</t>
    </rPh>
    <rPh sb="11" eb="12">
      <t>ソウ</t>
    </rPh>
    <rPh sb="12" eb="14">
      <t>ゴウケイ</t>
    </rPh>
    <rPh sb="15" eb="17">
      <t>ゼイコ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</si>
</sst>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_);[Red]\(#,##0\)"/>
    <numFmt numFmtId="178" formatCode="0_);[Red]\(0\)"/>
  </numFmts>
  <fonts count="8" x14ac:knownFonts="1">
    <font>
      <sz val="11"/>
      <color theme="1"/>
      <name val="游ゴシック"/>
      <family val="2"/>
      <scheme val="minor"/>
    </font>
    <font>
      <sz val="18"/>
      <color theme="3"/>
      <name val="游ゴシック Light"/>
      <family val="2"/>
      <charset val="128"/>
      <scheme val="major"/>
    </font>
    <font>
      <sz val="6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8"/>
      <color theme="1"/>
      <name val="游ゴシック"/>
      <family val="2"/>
      <scheme val="minor"/>
    </font>
    <font>
      <sz val="8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</fills>
  <borders count="4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0" fillId="2" borderId="1" xfId="0" applyFill="1" applyBorder="1" applyAlignment="1">
      <alignment horizontal="center"/>
    </xf>
    <xf numFmtId="176" fontId="0" fillId="0" borderId="2" xfId="0" applyNumberFormat="1" applyBorder="1"/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/>
    </xf>
    <xf numFmtId="0" fontId="0" fillId="2" borderId="3" xfId="0" applyFill="1" applyBorder="1"/>
    <xf numFmtId="176" fontId="0" fillId="0" borderId="5" xfId="0" applyNumberFormat="1" applyBorder="1"/>
    <xf numFmtId="0" fontId="0" fillId="0" borderId="1" xfId="0" applyBorder="1" applyAlignment="1">
      <alignment horizontal="center" vertical="center"/>
    </xf>
    <xf numFmtId="177" fontId="0" fillId="0" borderId="3" xfId="0" applyNumberFormat="1" applyBorder="1"/>
    <xf numFmtId="176" fontId="0" fillId="0" borderId="10" xfId="0" applyNumberFormat="1" applyBorder="1"/>
    <xf numFmtId="0" fontId="4" fillId="2" borderId="11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 vertical="center"/>
    </xf>
    <xf numFmtId="176" fontId="4" fillId="2" borderId="12" xfId="0" applyNumberFormat="1" applyFont="1" applyFill="1" applyBorder="1"/>
    <xf numFmtId="176" fontId="0" fillId="0" borderId="15" xfId="0" applyNumberFormat="1" applyBorder="1"/>
    <xf numFmtId="176" fontId="4" fillId="2" borderId="17" xfId="0" applyNumberFormat="1" applyFont="1" applyFill="1" applyBorder="1"/>
    <xf numFmtId="0" fontId="0" fillId="0" borderId="4" xfId="0" applyBorder="1" applyAlignment="1">
      <alignment horizontal="center" vertical="center"/>
    </xf>
    <xf numFmtId="176" fontId="4" fillId="2" borderId="5" xfId="0" applyNumberFormat="1" applyFont="1" applyFill="1" applyBorder="1"/>
    <xf numFmtId="0" fontId="4" fillId="3" borderId="6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0" fillId="4" borderId="31" xfId="0" applyFill="1" applyBorder="1" applyAlignment="1">
      <alignment horizontal="center"/>
    </xf>
    <xf numFmtId="0" fontId="0" fillId="4" borderId="31" xfId="0" applyFill="1" applyBorder="1" applyAlignment="1">
      <alignment horizontal="center" vertical="center"/>
    </xf>
    <xf numFmtId="0" fontId="0" fillId="4" borderId="33" xfId="0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/>
    </xf>
    <xf numFmtId="0" fontId="4" fillId="3" borderId="37" xfId="0" applyFont="1" applyFill="1" applyBorder="1" applyAlignment="1"/>
    <xf numFmtId="0" fontId="0" fillId="0" borderId="38" xfId="0" applyBorder="1"/>
    <xf numFmtId="0" fontId="0" fillId="0" borderId="39" xfId="0" applyBorder="1"/>
    <xf numFmtId="0" fontId="4" fillId="2" borderId="40" xfId="0" applyFont="1" applyFill="1" applyBorder="1" applyAlignment="1">
      <alignment horizontal="right"/>
    </xf>
    <xf numFmtId="176" fontId="0" fillId="0" borderId="3" xfId="0" applyNumberFormat="1" applyBorder="1"/>
    <xf numFmtId="0" fontId="4" fillId="2" borderId="37" xfId="0" applyFont="1" applyFill="1" applyBorder="1"/>
    <xf numFmtId="0" fontId="5" fillId="0" borderId="41" xfId="0" applyFont="1" applyFill="1" applyBorder="1"/>
    <xf numFmtId="176" fontId="0" fillId="0" borderId="8" xfId="0" applyNumberFormat="1" applyBorder="1"/>
    <xf numFmtId="0" fontId="4" fillId="2" borderId="37" xfId="0" applyFont="1" applyFill="1" applyBorder="1" applyAlignment="1"/>
    <xf numFmtId="0" fontId="5" fillId="0" borderId="41" xfId="0" applyFont="1" applyFill="1" applyBorder="1" applyAlignment="1"/>
    <xf numFmtId="0" fontId="0" fillId="4" borderId="42" xfId="0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2" borderId="43" xfId="0" applyFont="1" applyFill="1" applyBorder="1" applyAlignment="1"/>
    <xf numFmtId="0" fontId="4" fillId="0" borderId="9" xfId="0" applyFont="1" applyFill="1" applyBorder="1" applyAlignment="1">
      <alignment horizontal="center"/>
    </xf>
    <xf numFmtId="0" fontId="0" fillId="2" borderId="37" xfId="0" applyFill="1" applyBorder="1"/>
    <xf numFmtId="0" fontId="4" fillId="3" borderId="41" xfId="0" applyFont="1" applyFill="1" applyBorder="1" applyAlignment="1"/>
    <xf numFmtId="0" fontId="4" fillId="2" borderId="41" xfId="0" applyFont="1" applyFill="1" applyBorder="1" applyAlignment="1"/>
    <xf numFmtId="0" fontId="4" fillId="0" borderId="41" xfId="0" applyFont="1" applyFill="1" applyBorder="1" applyAlignment="1"/>
    <xf numFmtId="0" fontId="4" fillId="2" borderId="39" xfId="0" applyFont="1" applyFill="1" applyBorder="1" applyAlignment="1">
      <alignment horizontal="right"/>
    </xf>
    <xf numFmtId="0" fontId="4" fillId="2" borderId="8" xfId="0" applyFont="1" applyFill="1" applyBorder="1" applyAlignment="1"/>
    <xf numFmtId="0" fontId="4" fillId="2" borderId="41" xfId="0" applyFont="1" applyFill="1" applyBorder="1"/>
    <xf numFmtId="0" fontId="4" fillId="0" borderId="37" xfId="0" applyFont="1" applyFill="1" applyBorder="1" applyAlignment="1"/>
    <xf numFmtId="0" fontId="4" fillId="2" borderId="38" xfId="0" applyFont="1" applyFill="1" applyBorder="1"/>
    <xf numFmtId="176" fontId="4" fillId="2" borderId="10" xfId="0" applyNumberFormat="1" applyFont="1" applyFill="1" applyBorder="1"/>
    <xf numFmtId="177" fontId="4" fillId="2" borderId="10" xfId="0" applyNumberFormat="1" applyFont="1" applyFill="1" applyBorder="1"/>
    <xf numFmtId="0" fontId="4" fillId="2" borderId="40" xfId="0" applyFont="1" applyFill="1" applyBorder="1"/>
    <xf numFmtId="9" fontId="0" fillId="2" borderId="43" xfId="0" applyNumberFormat="1" applyFill="1" applyBorder="1"/>
    <xf numFmtId="9" fontId="0" fillId="2" borderId="11" xfId="0" applyNumberFormat="1" applyFill="1" applyBorder="1" applyAlignment="1">
      <alignment horizontal="center"/>
    </xf>
    <xf numFmtId="0" fontId="0" fillId="2" borderId="11" xfId="0" applyFill="1" applyBorder="1" applyAlignment="1">
      <alignment horizontal="center" vertical="center"/>
    </xf>
    <xf numFmtId="177" fontId="4" fillId="2" borderId="12" xfId="0" applyNumberFormat="1" applyFont="1" applyFill="1" applyBorder="1"/>
    <xf numFmtId="0" fontId="5" fillId="2" borderId="38" xfId="0" applyFont="1" applyFill="1" applyBorder="1" applyAlignment="1"/>
    <xf numFmtId="9" fontId="5" fillId="2" borderId="3" xfId="0" applyNumberFormat="1" applyFont="1" applyFill="1" applyBorder="1"/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177" fontId="5" fillId="2" borderId="10" xfId="0" applyNumberFormat="1" applyFont="1" applyFill="1" applyBorder="1"/>
    <xf numFmtId="0" fontId="5" fillId="2" borderId="39" xfId="0" applyFont="1" applyFill="1" applyBorder="1"/>
    <xf numFmtId="0" fontId="5" fillId="2" borderId="4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 vertical="center"/>
    </xf>
    <xf numFmtId="177" fontId="5" fillId="2" borderId="15" xfId="0" applyNumberFormat="1" applyFont="1" applyFill="1" applyBorder="1"/>
    <xf numFmtId="0" fontId="4" fillId="0" borderId="35" xfId="0" applyFont="1" applyFill="1" applyBorder="1"/>
    <xf numFmtId="0" fontId="0" fillId="0" borderId="35" xfId="0" applyFill="1" applyBorder="1"/>
    <xf numFmtId="0" fontId="0" fillId="0" borderId="35" xfId="0" applyFill="1" applyBorder="1" applyAlignment="1">
      <alignment horizontal="center"/>
    </xf>
    <xf numFmtId="0" fontId="0" fillId="0" borderId="35" xfId="0" applyFill="1" applyBorder="1" applyAlignment="1">
      <alignment horizontal="center" vertical="center"/>
    </xf>
    <xf numFmtId="176" fontId="4" fillId="0" borderId="35" xfId="0" applyNumberFormat="1" applyFont="1" applyFill="1" applyBorder="1"/>
    <xf numFmtId="0" fontId="4" fillId="2" borderId="26" xfId="0" applyFont="1" applyFill="1" applyBorder="1"/>
    <xf numFmtId="0" fontId="4" fillId="2" borderId="42" xfId="0" applyFont="1" applyFill="1" applyBorder="1"/>
    <xf numFmtId="0" fontId="4" fillId="2" borderId="31" xfId="0" applyFont="1" applyFill="1" applyBorder="1" applyAlignment="1">
      <alignment horizontal="center"/>
    </xf>
    <xf numFmtId="0" fontId="4" fillId="2" borderId="31" xfId="0" applyFont="1" applyFill="1" applyBorder="1" applyAlignment="1">
      <alignment horizontal="center" vertical="center"/>
    </xf>
    <xf numFmtId="176" fontId="4" fillId="2" borderId="32" xfId="0" applyNumberFormat="1" applyFont="1" applyFill="1" applyBorder="1"/>
    <xf numFmtId="0" fontId="0" fillId="0" borderId="0" xfId="0" applyBorder="1" applyAlignment="1"/>
    <xf numFmtId="176" fontId="0" fillId="0" borderId="9" xfId="0" applyNumberFormat="1" applyFill="1" applyBorder="1" applyAlignment="1"/>
    <xf numFmtId="177" fontId="0" fillId="0" borderId="9" xfId="0" applyNumberFormat="1" applyFill="1" applyBorder="1" applyAlignment="1"/>
    <xf numFmtId="177" fontId="0" fillId="0" borderId="0" xfId="0" applyNumberFormat="1"/>
    <xf numFmtId="178" fontId="0" fillId="0" borderId="1" xfId="0" applyNumberFormat="1" applyBorder="1" applyAlignment="1">
      <alignment horizontal="center"/>
    </xf>
    <xf numFmtId="178" fontId="0" fillId="0" borderId="4" xfId="0" applyNumberFormat="1" applyBorder="1" applyAlignment="1">
      <alignment horizontal="center"/>
    </xf>
    <xf numFmtId="178" fontId="0" fillId="0" borderId="1" xfId="0" applyNumberFormat="1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7" fillId="0" borderId="34" xfId="0" applyFont="1" applyBorder="1" applyAlignment="1">
      <alignment horizontal="center" vertical="top"/>
    </xf>
    <xf numFmtId="0" fontId="7" fillId="0" borderId="35" xfId="0" applyFont="1" applyBorder="1" applyAlignment="1">
      <alignment horizontal="center" vertical="top"/>
    </xf>
    <xf numFmtId="0" fontId="7" fillId="0" borderId="36" xfId="0" applyFont="1" applyBorder="1" applyAlignment="1">
      <alignment horizontal="center" vertical="top"/>
    </xf>
    <xf numFmtId="0" fontId="4" fillId="2" borderId="29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6" fillId="0" borderId="30" xfId="0" applyFont="1" applyBorder="1" applyAlignment="1">
      <alignment horizontal="left" vertical="top" wrapText="1"/>
    </xf>
    <xf numFmtId="0" fontId="7" fillId="0" borderId="31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0" fillId="2" borderId="9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7" fillId="0" borderId="30" xfId="0" applyFont="1" applyBorder="1" applyAlignment="1">
      <alignment horizontal="left" vertical="top" wrapText="1"/>
    </xf>
    <xf numFmtId="0" fontId="6" fillId="0" borderId="28" xfId="0" applyFont="1" applyBorder="1" applyAlignment="1">
      <alignment horizontal="left" vertical="top" wrapText="1"/>
    </xf>
    <xf numFmtId="0" fontId="7" fillId="0" borderId="24" xfId="0" applyFont="1" applyBorder="1" applyAlignment="1">
      <alignment horizontal="left" vertical="top" wrapText="1"/>
    </xf>
    <xf numFmtId="0" fontId="7" fillId="0" borderId="25" xfId="0" applyFont="1" applyBorder="1" applyAlignment="1">
      <alignment horizontal="left" vertical="top" wrapText="1"/>
    </xf>
    <xf numFmtId="0" fontId="7" fillId="0" borderId="27" xfId="0" applyFont="1" applyBorder="1" applyAlignment="1">
      <alignment horizontal="left" vertical="top" wrapText="1"/>
    </xf>
    <xf numFmtId="0" fontId="7" fillId="0" borderId="22" xfId="0" applyFont="1" applyBorder="1" applyAlignment="1">
      <alignment horizontal="left" vertical="top" wrapText="1"/>
    </xf>
    <xf numFmtId="0" fontId="7" fillId="0" borderId="23" xfId="0" applyFont="1" applyBorder="1" applyAlignment="1">
      <alignment horizontal="left" vertical="top" wrapText="1"/>
    </xf>
    <xf numFmtId="176" fontId="4" fillId="2" borderId="29" xfId="0" applyNumberFormat="1" applyFont="1" applyFill="1" applyBorder="1" applyAlignment="1">
      <alignment horizontal="center"/>
    </xf>
    <xf numFmtId="0" fontId="4" fillId="3" borderId="29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18" xfId="0" applyFont="1" applyBorder="1" applyAlignment="1">
      <alignment horizontal="center" vertical="top"/>
    </xf>
    <xf numFmtId="0" fontId="7" fillId="0" borderId="19" xfId="0" applyFont="1" applyBorder="1" applyAlignment="1">
      <alignment horizontal="center" vertical="top"/>
    </xf>
    <xf numFmtId="0" fontId="7" fillId="0" borderId="20" xfId="0" applyFont="1" applyBorder="1" applyAlignment="1">
      <alignment horizontal="center" vertical="top"/>
    </xf>
    <xf numFmtId="0" fontId="4" fillId="2" borderId="9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6" fillId="0" borderId="30" xfId="0" applyFont="1" applyBorder="1" applyAlignment="1">
      <alignment horizontal="center" vertical="top" wrapText="1"/>
    </xf>
    <xf numFmtId="0" fontId="6" fillId="0" borderId="31" xfId="0" applyFont="1" applyBorder="1" applyAlignment="1">
      <alignment horizontal="center" vertical="top" wrapText="1"/>
    </xf>
    <xf numFmtId="0" fontId="6" fillId="0" borderId="32" xfId="0" applyFont="1" applyBorder="1" applyAlignment="1">
      <alignment horizontal="center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26"/>
  <sheetViews>
    <sheetView tabSelected="1" zoomScaleNormal="100" workbookViewId="0">
      <selection activeCell="K14" sqref="K14"/>
    </sheetView>
  </sheetViews>
  <sheetFormatPr defaultRowHeight="18" x14ac:dyDescent="0.55000000000000004"/>
  <cols>
    <col min="1" max="1" width="44.25" bestFit="1" customWidth="1"/>
    <col min="2" max="2" width="10.58203125" customWidth="1"/>
    <col min="3" max="3" width="5.58203125" style="5" customWidth="1"/>
    <col min="4" max="4" width="5.58203125" style="4" customWidth="1"/>
    <col min="5" max="5" width="15.58203125" customWidth="1"/>
    <col min="6" max="6" width="25.58203125" customWidth="1"/>
    <col min="7" max="8" width="7.08203125" customWidth="1"/>
  </cols>
  <sheetData>
    <row r="1" spans="1:8" x14ac:dyDescent="0.55000000000000004">
      <c r="A1" t="s">
        <v>43</v>
      </c>
    </row>
    <row r="3" spans="1:8" ht="18.5" thickBot="1" x14ac:dyDescent="0.6"/>
    <row r="4" spans="1:8" ht="19.5" customHeight="1" thickBot="1" x14ac:dyDescent="0.6">
      <c r="A4" s="42" t="s">
        <v>0</v>
      </c>
      <c r="B4" s="38" t="s">
        <v>1</v>
      </c>
      <c r="C4" s="22" t="s">
        <v>2</v>
      </c>
      <c r="D4" s="23"/>
      <c r="E4" s="24" t="s">
        <v>3</v>
      </c>
      <c r="F4" s="122" t="s">
        <v>4</v>
      </c>
      <c r="G4" s="123"/>
      <c r="H4" s="124"/>
    </row>
    <row r="5" spans="1:8" ht="18.5" thickBot="1" x14ac:dyDescent="0.6">
      <c r="A5" s="36" t="s">
        <v>5</v>
      </c>
      <c r="B5" s="106"/>
      <c r="C5" s="91"/>
      <c r="D5" s="91"/>
      <c r="E5" s="92"/>
      <c r="F5" s="93" t="s">
        <v>44</v>
      </c>
      <c r="G5" s="94"/>
      <c r="H5" s="95"/>
    </row>
    <row r="6" spans="1:8" ht="18.5" thickBot="1" x14ac:dyDescent="0.6">
      <c r="A6" s="43" t="s">
        <v>6</v>
      </c>
      <c r="B6" s="39"/>
      <c r="C6" s="19"/>
      <c r="D6" s="19"/>
      <c r="E6" s="27"/>
      <c r="F6" s="93"/>
      <c r="G6" s="94"/>
      <c r="H6" s="95"/>
    </row>
    <row r="7" spans="1:8" ht="18.5" thickBot="1" x14ac:dyDescent="0.6">
      <c r="A7" s="29" t="s">
        <v>7</v>
      </c>
      <c r="B7" s="32"/>
      <c r="C7" s="81">
        <v>1</v>
      </c>
      <c r="D7" s="9" t="s">
        <v>8</v>
      </c>
      <c r="E7" s="11">
        <f>B7*C7</f>
        <v>0</v>
      </c>
      <c r="F7" s="99"/>
      <c r="G7" s="94"/>
      <c r="H7" s="95"/>
    </row>
    <row r="8" spans="1:8" ht="18.5" thickBot="1" x14ac:dyDescent="0.6">
      <c r="A8" s="30" t="s">
        <v>9</v>
      </c>
      <c r="B8" s="35"/>
      <c r="C8" s="82"/>
      <c r="D8" s="17"/>
      <c r="E8" s="15"/>
      <c r="F8" s="99"/>
      <c r="G8" s="94"/>
      <c r="H8" s="95"/>
    </row>
    <row r="9" spans="1:8" ht="18.75" customHeight="1" thickBot="1" x14ac:dyDescent="0.6">
      <c r="A9" s="30" t="s">
        <v>10</v>
      </c>
      <c r="B9" s="35"/>
      <c r="C9" s="82">
        <v>20</v>
      </c>
      <c r="D9" s="17" t="s">
        <v>11</v>
      </c>
      <c r="E9" s="15">
        <f>B9*C9</f>
        <v>0</v>
      </c>
      <c r="F9" s="99"/>
      <c r="G9" s="94"/>
      <c r="H9" s="95"/>
    </row>
    <row r="10" spans="1:8" ht="18.5" thickBot="1" x14ac:dyDescent="0.6">
      <c r="A10" s="30" t="s">
        <v>12</v>
      </c>
      <c r="B10" s="35"/>
      <c r="C10" s="82">
        <v>90</v>
      </c>
      <c r="D10" s="17" t="s">
        <v>11</v>
      </c>
      <c r="E10" s="15">
        <f>B10*C10</f>
        <v>0</v>
      </c>
      <c r="F10" s="99"/>
      <c r="G10" s="94"/>
      <c r="H10" s="95"/>
    </row>
    <row r="11" spans="1:8" ht="18.5" thickBot="1" x14ac:dyDescent="0.6">
      <c r="A11" s="30" t="s">
        <v>13</v>
      </c>
      <c r="B11" s="35"/>
      <c r="C11" s="82">
        <v>110</v>
      </c>
      <c r="D11" s="17" t="s">
        <v>11</v>
      </c>
      <c r="E11" s="15">
        <f>B11*C11</f>
        <v>0</v>
      </c>
      <c r="F11" s="99"/>
      <c r="G11" s="94"/>
      <c r="H11" s="95"/>
    </row>
    <row r="12" spans="1:8" ht="18.5" thickBot="1" x14ac:dyDescent="0.6">
      <c r="A12" s="30" t="s">
        <v>14</v>
      </c>
      <c r="B12" s="35"/>
      <c r="C12" s="82">
        <v>110</v>
      </c>
      <c r="D12" s="17" t="s">
        <v>11</v>
      </c>
      <c r="E12" s="15">
        <f>B12*C12</f>
        <v>0</v>
      </c>
      <c r="F12" s="99"/>
      <c r="G12" s="94"/>
      <c r="H12" s="95"/>
    </row>
    <row r="13" spans="1:8" ht="18.5" thickBot="1" x14ac:dyDescent="0.6">
      <c r="A13" s="30" t="s">
        <v>15</v>
      </c>
      <c r="B13" s="35"/>
      <c r="C13" s="82">
        <v>1</v>
      </c>
      <c r="D13" s="17" t="s">
        <v>16</v>
      </c>
      <c r="E13" s="15">
        <f>B13*C13</f>
        <v>0</v>
      </c>
      <c r="F13" s="99"/>
      <c r="G13" s="94"/>
      <c r="H13" s="95"/>
    </row>
    <row r="14" spans="1:8" ht="18.5" thickBot="1" x14ac:dyDescent="0.6">
      <c r="A14" s="31" t="s">
        <v>17</v>
      </c>
      <c r="B14" s="40"/>
      <c r="C14" s="12"/>
      <c r="D14" s="13"/>
      <c r="E14" s="14">
        <f>SUM(E7:E13)</f>
        <v>0</v>
      </c>
      <c r="F14" s="99"/>
      <c r="G14" s="94"/>
      <c r="H14" s="95"/>
    </row>
    <row r="15" spans="1:8" ht="18.5" thickBot="1" x14ac:dyDescent="0.6">
      <c r="A15" s="28" t="s">
        <v>18</v>
      </c>
      <c r="B15" s="107"/>
      <c r="C15" s="108"/>
      <c r="D15" s="108"/>
      <c r="E15" s="109"/>
      <c r="F15" s="93"/>
      <c r="G15" s="94"/>
      <c r="H15" s="95"/>
    </row>
    <row r="16" spans="1:8" ht="18.5" thickBot="1" x14ac:dyDescent="0.6">
      <c r="A16" s="29" t="s">
        <v>19</v>
      </c>
      <c r="B16" s="32"/>
      <c r="C16" s="81">
        <v>1</v>
      </c>
      <c r="D16" s="9" t="s">
        <v>16</v>
      </c>
      <c r="E16" s="11">
        <f>B16*C16</f>
        <v>0</v>
      </c>
      <c r="F16" s="99"/>
      <c r="G16" s="94"/>
      <c r="H16" s="95"/>
    </row>
    <row r="17" spans="1:8" ht="18.5" thickBot="1" x14ac:dyDescent="0.6">
      <c r="A17" s="29" t="s">
        <v>20</v>
      </c>
      <c r="B17" s="32"/>
      <c r="C17" s="81">
        <v>70</v>
      </c>
      <c r="D17" s="9" t="s">
        <v>11</v>
      </c>
      <c r="E17" s="11">
        <f>B17*C17</f>
        <v>0</v>
      </c>
      <c r="F17" s="99"/>
      <c r="G17" s="94"/>
      <c r="H17" s="95"/>
    </row>
    <row r="18" spans="1:8" ht="18.5" thickBot="1" x14ac:dyDescent="0.6">
      <c r="A18" s="30" t="s">
        <v>14</v>
      </c>
      <c r="B18" s="32"/>
      <c r="C18" s="81">
        <v>70</v>
      </c>
      <c r="D18" s="9" t="s">
        <v>11</v>
      </c>
      <c r="E18" s="11">
        <f>B18*C18</f>
        <v>0</v>
      </c>
      <c r="F18" s="99"/>
      <c r="G18" s="94"/>
      <c r="H18" s="95"/>
    </row>
    <row r="19" spans="1:8" ht="18.5" thickBot="1" x14ac:dyDescent="0.6">
      <c r="A19" s="30" t="s">
        <v>15</v>
      </c>
      <c r="B19" s="32"/>
      <c r="C19" s="81">
        <v>1</v>
      </c>
      <c r="D19" s="9" t="s">
        <v>16</v>
      </c>
      <c r="E19" s="11">
        <f t="shared" ref="E19" si="0">B19*C19</f>
        <v>0</v>
      </c>
      <c r="F19" s="99"/>
      <c r="G19" s="94"/>
      <c r="H19" s="95"/>
    </row>
    <row r="20" spans="1:8" ht="18.5" thickBot="1" x14ac:dyDescent="0.6">
      <c r="A20" s="31" t="s">
        <v>21</v>
      </c>
      <c r="B20" s="40"/>
      <c r="C20" s="12"/>
      <c r="D20" s="13"/>
      <c r="E20" s="14">
        <f>SUM(E16:E19)</f>
        <v>0</v>
      </c>
      <c r="F20" s="99"/>
      <c r="G20" s="94"/>
      <c r="H20" s="95"/>
    </row>
    <row r="21" spans="1:8" ht="18.5" thickBot="1" x14ac:dyDescent="0.6">
      <c r="A21" s="33" t="s">
        <v>45</v>
      </c>
      <c r="B21" s="84"/>
      <c r="C21" s="85"/>
      <c r="D21" s="85"/>
      <c r="E21" s="110"/>
      <c r="F21" s="125"/>
      <c r="G21" s="126"/>
      <c r="H21" s="127"/>
    </row>
    <row r="22" spans="1:8" ht="18.5" thickBot="1" x14ac:dyDescent="0.6">
      <c r="A22" s="29" t="s">
        <v>7</v>
      </c>
      <c r="B22" s="32"/>
      <c r="C22" s="81">
        <v>1</v>
      </c>
      <c r="D22" s="9" t="s">
        <v>16</v>
      </c>
      <c r="E22" s="11">
        <f>B22*C22</f>
        <v>0</v>
      </c>
      <c r="F22" s="125"/>
      <c r="G22" s="126"/>
      <c r="H22" s="127"/>
    </row>
    <row r="23" spans="1:8" ht="18.5" thickBot="1" x14ac:dyDescent="0.6">
      <c r="A23" s="29" t="s">
        <v>46</v>
      </c>
      <c r="B23" s="32"/>
      <c r="C23" s="81">
        <v>20</v>
      </c>
      <c r="D23" s="9" t="s">
        <v>11</v>
      </c>
      <c r="E23" s="11">
        <f t="shared" ref="E23:E26" si="1">B23*C23</f>
        <v>0</v>
      </c>
      <c r="F23" s="125"/>
      <c r="G23" s="126"/>
      <c r="H23" s="127"/>
    </row>
    <row r="24" spans="1:8" ht="18.75" customHeight="1" thickBot="1" x14ac:dyDescent="0.6">
      <c r="A24" s="29" t="s">
        <v>22</v>
      </c>
      <c r="B24" s="32"/>
      <c r="C24" s="81">
        <v>20</v>
      </c>
      <c r="D24" s="9" t="s">
        <v>11</v>
      </c>
      <c r="E24" s="11">
        <f t="shared" si="1"/>
        <v>0</v>
      </c>
      <c r="F24" s="125"/>
      <c r="G24" s="126"/>
      <c r="H24" s="127"/>
    </row>
    <row r="25" spans="1:8" ht="18.5" thickBot="1" x14ac:dyDescent="0.6">
      <c r="A25" s="29" t="s">
        <v>23</v>
      </c>
      <c r="B25" s="32"/>
      <c r="C25" s="81">
        <v>20</v>
      </c>
      <c r="D25" s="9" t="s">
        <v>11</v>
      </c>
      <c r="E25" s="11">
        <f t="shared" si="1"/>
        <v>0</v>
      </c>
      <c r="F25" s="125"/>
      <c r="G25" s="126"/>
      <c r="H25" s="127"/>
    </row>
    <row r="26" spans="1:8" ht="18.5" thickBot="1" x14ac:dyDescent="0.6">
      <c r="A26" s="29" t="s">
        <v>24</v>
      </c>
      <c r="B26" s="32"/>
      <c r="C26" s="81">
        <v>1</v>
      </c>
      <c r="D26" s="9" t="s">
        <v>16</v>
      </c>
      <c r="E26" s="11">
        <f t="shared" si="1"/>
        <v>0</v>
      </c>
      <c r="F26" s="125"/>
      <c r="G26" s="126"/>
      <c r="H26" s="127"/>
    </row>
    <row r="27" spans="1:8" ht="18.5" thickBot="1" x14ac:dyDescent="0.6">
      <c r="A27" s="31" t="s">
        <v>25</v>
      </c>
      <c r="B27" s="40"/>
      <c r="C27" s="12"/>
      <c r="D27" s="13"/>
      <c r="E27" s="14">
        <f>SUM(E22:E26)</f>
        <v>0</v>
      </c>
      <c r="F27" s="125"/>
      <c r="G27" s="126"/>
      <c r="H27" s="127"/>
    </row>
    <row r="28" spans="1:8" ht="18.5" thickBot="1" x14ac:dyDescent="0.6">
      <c r="A28" s="33" t="s">
        <v>47</v>
      </c>
      <c r="B28" s="84"/>
      <c r="C28" s="85"/>
      <c r="D28" s="85"/>
      <c r="E28" s="110"/>
      <c r="F28" s="125"/>
      <c r="G28" s="126"/>
      <c r="H28" s="127"/>
    </row>
    <row r="29" spans="1:8" ht="18.5" thickBot="1" x14ac:dyDescent="0.6">
      <c r="A29" s="29" t="s">
        <v>7</v>
      </c>
      <c r="B29" s="32"/>
      <c r="C29" s="81">
        <v>1</v>
      </c>
      <c r="D29" s="9" t="s">
        <v>16</v>
      </c>
      <c r="E29" s="11">
        <f>B29*C29</f>
        <v>0</v>
      </c>
      <c r="F29" s="125"/>
      <c r="G29" s="126"/>
      <c r="H29" s="127"/>
    </row>
    <row r="30" spans="1:8" ht="18.5" thickBot="1" x14ac:dyDescent="0.6">
      <c r="A30" s="29" t="s">
        <v>46</v>
      </c>
      <c r="B30" s="32"/>
      <c r="C30" s="81">
        <v>4</v>
      </c>
      <c r="D30" s="9" t="s">
        <v>11</v>
      </c>
      <c r="E30" s="11">
        <f t="shared" ref="E30:E33" si="2">B30*C30</f>
        <v>0</v>
      </c>
      <c r="F30" s="125"/>
      <c r="G30" s="126"/>
      <c r="H30" s="127"/>
    </row>
    <row r="31" spans="1:8" ht="18.75" customHeight="1" thickBot="1" x14ac:dyDescent="0.6">
      <c r="A31" s="29" t="s">
        <v>22</v>
      </c>
      <c r="B31" s="32"/>
      <c r="C31" s="81">
        <v>4</v>
      </c>
      <c r="D31" s="9" t="s">
        <v>11</v>
      </c>
      <c r="E31" s="11">
        <f t="shared" si="2"/>
        <v>0</v>
      </c>
      <c r="F31" s="125"/>
      <c r="G31" s="126"/>
      <c r="H31" s="127"/>
    </row>
    <row r="32" spans="1:8" ht="18.5" thickBot="1" x14ac:dyDescent="0.6">
      <c r="A32" s="29" t="s">
        <v>23</v>
      </c>
      <c r="B32" s="32"/>
      <c r="C32" s="81">
        <v>4</v>
      </c>
      <c r="D32" s="9" t="s">
        <v>11</v>
      </c>
      <c r="E32" s="11">
        <f t="shared" si="2"/>
        <v>0</v>
      </c>
      <c r="F32" s="125"/>
      <c r="G32" s="126"/>
      <c r="H32" s="127"/>
    </row>
    <row r="33" spans="1:8" ht="18.5" thickBot="1" x14ac:dyDescent="0.6">
      <c r="A33" s="29" t="s">
        <v>24</v>
      </c>
      <c r="B33" s="32"/>
      <c r="C33" s="81">
        <v>1</v>
      </c>
      <c r="D33" s="9" t="s">
        <v>16</v>
      </c>
      <c r="E33" s="11">
        <f t="shared" si="2"/>
        <v>0</v>
      </c>
      <c r="F33" s="125"/>
      <c r="G33" s="126"/>
      <c r="H33" s="127"/>
    </row>
    <row r="34" spans="1:8" ht="18.5" thickBot="1" x14ac:dyDescent="0.6">
      <c r="A34" s="31" t="s">
        <v>26</v>
      </c>
      <c r="B34" s="40"/>
      <c r="C34" s="12"/>
      <c r="D34" s="13"/>
      <c r="E34" s="14">
        <f>SUM(E29:E33)</f>
        <v>0</v>
      </c>
      <c r="F34" s="125"/>
      <c r="G34" s="126"/>
      <c r="H34" s="127"/>
    </row>
    <row r="35" spans="1:8" ht="18.5" thickBot="1" x14ac:dyDescent="0.6">
      <c r="A35" s="33" t="s">
        <v>48</v>
      </c>
      <c r="B35" s="84"/>
      <c r="C35" s="85"/>
      <c r="D35" s="85"/>
      <c r="E35" s="110"/>
      <c r="F35" s="125"/>
      <c r="G35" s="126"/>
      <c r="H35" s="127"/>
    </row>
    <row r="36" spans="1:8" ht="18.5" thickBot="1" x14ac:dyDescent="0.6">
      <c r="A36" s="29" t="s">
        <v>7</v>
      </c>
      <c r="B36" s="32"/>
      <c r="C36" s="81">
        <v>1</v>
      </c>
      <c r="D36" s="9" t="s">
        <v>16</v>
      </c>
      <c r="E36" s="11">
        <f>B36*C36</f>
        <v>0</v>
      </c>
      <c r="F36" s="125"/>
      <c r="G36" s="126"/>
      <c r="H36" s="127"/>
    </row>
    <row r="37" spans="1:8" ht="18.5" thickBot="1" x14ac:dyDescent="0.6">
      <c r="A37" s="29" t="s">
        <v>46</v>
      </c>
      <c r="B37" s="32"/>
      <c r="C37" s="81">
        <v>20</v>
      </c>
      <c r="D37" s="9" t="s">
        <v>11</v>
      </c>
      <c r="E37" s="11">
        <f t="shared" ref="E37:E39" si="3">B37*C37</f>
        <v>0</v>
      </c>
      <c r="F37" s="125"/>
      <c r="G37" s="126"/>
      <c r="H37" s="127"/>
    </row>
    <row r="38" spans="1:8" ht="18.75" customHeight="1" thickBot="1" x14ac:dyDescent="0.6">
      <c r="A38" s="29" t="s">
        <v>22</v>
      </c>
      <c r="B38" s="32"/>
      <c r="C38" s="81">
        <v>20</v>
      </c>
      <c r="D38" s="9" t="s">
        <v>11</v>
      </c>
      <c r="E38" s="11">
        <f t="shared" si="3"/>
        <v>0</v>
      </c>
      <c r="F38" s="125"/>
      <c r="G38" s="126"/>
      <c r="H38" s="127"/>
    </row>
    <row r="39" spans="1:8" ht="18.5" thickBot="1" x14ac:dyDescent="0.6">
      <c r="A39" s="29" t="s">
        <v>23</v>
      </c>
      <c r="B39" s="32"/>
      <c r="C39" s="81">
        <v>20</v>
      </c>
      <c r="D39" s="9" t="s">
        <v>11</v>
      </c>
      <c r="E39" s="11">
        <f t="shared" si="3"/>
        <v>0</v>
      </c>
      <c r="F39" s="125"/>
      <c r="G39" s="126"/>
      <c r="H39" s="127"/>
    </row>
    <row r="40" spans="1:8" ht="18.5" thickBot="1" x14ac:dyDescent="0.6">
      <c r="A40" s="31" t="s">
        <v>28</v>
      </c>
      <c r="B40" s="40"/>
      <c r="C40" s="12"/>
      <c r="D40" s="13"/>
      <c r="E40" s="14">
        <f>SUM(E36:E39)</f>
        <v>0</v>
      </c>
      <c r="F40" s="125"/>
      <c r="G40" s="126"/>
      <c r="H40" s="127"/>
    </row>
    <row r="41" spans="1:8" ht="18.5" thickBot="1" x14ac:dyDescent="0.6">
      <c r="A41" s="36" t="s">
        <v>49</v>
      </c>
      <c r="B41" s="90"/>
      <c r="C41" s="91"/>
      <c r="D41" s="91"/>
      <c r="E41" s="111"/>
      <c r="F41" s="93"/>
      <c r="G41" s="94"/>
      <c r="H41" s="95"/>
    </row>
    <row r="42" spans="1:8" ht="18.5" thickBot="1" x14ac:dyDescent="0.6">
      <c r="A42" s="37" t="s">
        <v>27</v>
      </c>
      <c r="B42" s="35"/>
      <c r="C42" s="82">
        <v>1</v>
      </c>
      <c r="D42" s="17" t="s">
        <v>16</v>
      </c>
      <c r="E42" s="8">
        <f>B42*C42</f>
        <v>0</v>
      </c>
      <c r="F42" s="99"/>
      <c r="G42" s="94"/>
      <c r="H42" s="95"/>
    </row>
    <row r="43" spans="1:8" ht="18.5" thickBot="1" x14ac:dyDescent="0.6">
      <c r="A43" s="31" t="s">
        <v>50</v>
      </c>
      <c r="B43" s="40"/>
      <c r="C43" s="12"/>
      <c r="D43" s="13"/>
      <c r="E43" s="16">
        <f>SUM(E42:E42)</f>
        <v>0</v>
      </c>
      <c r="F43" s="99"/>
      <c r="G43" s="94"/>
      <c r="H43" s="95"/>
    </row>
    <row r="44" spans="1:8" ht="18.5" thickBot="1" x14ac:dyDescent="0.6">
      <c r="A44" s="36" t="s">
        <v>29</v>
      </c>
      <c r="B44" s="90"/>
      <c r="C44" s="91"/>
      <c r="D44" s="91"/>
      <c r="E44" s="111"/>
      <c r="F44" s="93"/>
      <c r="G44" s="94"/>
      <c r="H44" s="95"/>
    </row>
    <row r="45" spans="1:8" ht="18.5" thickBot="1" x14ac:dyDescent="0.6">
      <c r="A45" s="45" t="s">
        <v>6</v>
      </c>
      <c r="B45" s="41"/>
      <c r="C45" s="20"/>
      <c r="D45" s="20"/>
      <c r="E45" s="21"/>
      <c r="F45" s="93"/>
      <c r="G45" s="94"/>
      <c r="H45" s="95"/>
    </row>
    <row r="46" spans="1:8" ht="18.5" thickBot="1" x14ac:dyDescent="0.6">
      <c r="A46" s="30" t="s">
        <v>22</v>
      </c>
      <c r="B46" s="35"/>
      <c r="C46" s="82">
        <v>110</v>
      </c>
      <c r="D46" s="17" t="s">
        <v>11</v>
      </c>
      <c r="E46" s="8">
        <f>B46*C46</f>
        <v>0</v>
      </c>
      <c r="F46" s="99"/>
      <c r="G46" s="94"/>
      <c r="H46" s="95"/>
    </row>
    <row r="47" spans="1:8" ht="18.5" thickBot="1" x14ac:dyDescent="0.6">
      <c r="A47" s="30" t="s">
        <v>30</v>
      </c>
      <c r="B47" s="35"/>
      <c r="C47" s="82">
        <v>110</v>
      </c>
      <c r="D47" s="17" t="s">
        <v>11</v>
      </c>
      <c r="E47" s="8">
        <f>B47*C47</f>
        <v>0</v>
      </c>
      <c r="F47" s="99"/>
      <c r="G47" s="94"/>
      <c r="H47" s="95"/>
    </row>
    <row r="48" spans="1:8" ht="18.5" thickBot="1" x14ac:dyDescent="0.6">
      <c r="A48" s="30" t="s">
        <v>23</v>
      </c>
      <c r="B48" s="35"/>
      <c r="C48" s="82">
        <v>110</v>
      </c>
      <c r="D48" s="17" t="s">
        <v>11</v>
      </c>
      <c r="E48" s="8">
        <f>B48*C48</f>
        <v>0</v>
      </c>
      <c r="F48" s="99"/>
      <c r="G48" s="94"/>
      <c r="H48" s="95"/>
    </row>
    <row r="49" spans="1:8" ht="18.5" thickBot="1" x14ac:dyDescent="0.6">
      <c r="A49" s="30" t="s">
        <v>15</v>
      </c>
      <c r="B49" s="35"/>
      <c r="C49" s="82">
        <v>1</v>
      </c>
      <c r="D49" s="17" t="s">
        <v>16</v>
      </c>
      <c r="E49" s="8">
        <f>B49*C49</f>
        <v>0</v>
      </c>
      <c r="F49" s="99"/>
      <c r="G49" s="94"/>
      <c r="H49" s="95"/>
    </row>
    <row r="50" spans="1:8" ht="18.5" thickBot="1" x14ac:dyDescent="0.6">
      <c r="A50" s="31" t="s">
        <v>31</v>
      </c>
      <c r="B50" s="40"/>
      <c r="C50" s="12"/>
      <c r="D50" s="13"/>
      <c r="E50" s="16">
        <f>SUM(E46:E49)</f>
        <v>0</v>
      </c>
      <c r="F50" s="99"/>
      <c r="G50" s="94"/>
      <c r="H50" s="95"/>
    </row>
    <row r="51" spans="1:8" ht="18.5" thickBot="1" x14ac:dyDescent="0.6">
      <c r="A51" s="49" t="s">
        <v>18</v>
      </c>
      <c r="B51" s="112"/>
      <c r="C51" s="113"/>
      <c r="D51" s="113"/>
      <c r="E51" s="114"/>
      <c r="F51" s="93"/>
      <c r="G51" s="94"/>
      <c r="H51" s="95"/>
    </row>
    <row r="52" spans="1:8" ht="18.5" thickBot="1" x14ac:dyDescent="0.6">
      <c r="A52" s="30" t="s">
        <v>22</v>
      </c>
      <c r="B52" s="35"/>
      <c r="C52" s="82">
        <v>70</v>
      </c>
      <c r="D52" s="17" t="s">
        <v>11</v>
      </c>
      <c r="E52" s="8">
        <f>B52*C52</f>
        <v>0</v>
      </c>
      <c r="F52" s="93"/>
      <c r="G52" s="94"/>
      <c r="H52" s="95"/>
    </row>
    <row r="53" spans="1:8" ht="18.5" thickBot="1" x14ac:dyDescent="0.6">
      <c r="A53" s="30" t="s">
        <v>30</v>
      </c>
      <c r="B53" s="35"/>
      <c r="C53" s="82">
        <v>70</v>
      </c>
      <c r="D53" s="17" t="s">
        <v>11</v>
      </c>
      <c r="E53" s="8">
        <f>B53*C53</f>
        <v>0</v>
      </c>
      <c r="F53" s="93"/>
      <c r="G53" s="94"/>
      <c r="H53" s="95"/>
    </row>
    <row r="54" spans="1:8" ht="18.5" thickBot="1" x14ac:dyDescent="0.6">
      <c r="A54" s="30" t="s">
        <v>23</v>
      </c>
      <c r="B54" s="35"/>
      <c r="C54" s="82">
        <v>70</v>
      </c>
      <c r="D54" s="17" t="s">
        <v>11</v>
      </c>
      <c r="E54" s="8">
        <f>B54*C54</f>
        <v>0</v>
      </c>
      <c r="F54" s="93"/>
      <c r="G54" s="94"/>
      <c r="H54" s="95"/>
    </row>
    <row r="55" spans="1:8" ht="18.5" thickBot="1" x14ac:dyDescent="0.6">
      <c r="A55" s="30" t="s">
        <v>15</v>
      </c>
      <c r="B55" s="35"/>
      <c r="C55" s="82">
        <v>1</v>
      </c>
      <c r="D55" s="17" t="s">
        <v>16</v>
      </c>
      <c r="E55" s="8">
        <f>B55*C55</f>
        <v>0</v>
      </c>
      <c r="F55" s="93"/>
      <c r="G55" s="94"/>
      <c r="H55" s="95"/>
    </row>
    <row r="56" spans="1:8" ht="18.5" thickBot="1" x14ac:dyDescent="0.6">
      <c r="A56" s="31" t="s">
        <v>32</v>
      </c>
      <c r="B56" s="40"/>
      <c r="C56" s="12"/>
      <c r="D56" s="13"/>
      <c r="E56" s="16">
        <f>SUM(E52:E55)</f>
        <v>0</v>
      </c>
      <c r="F56" s="99"/>
      <c r="G56" s="94"/>
      <c r="H56" s="95"/>
    </row>
    <row r="57" spans="1:8" ht="18.5" thickBot="1" x14ac:dyDescent="0.6">
      <c r="A57" s="33" t="s">
        <v>45</v>
      </c>
      <c r="B57" s="84"/>
      <c r="C57" s="85"/>
      <c r="D57" s="85"/>
      <c r="E57" s="86"/>
      <c r="F57" s="93"/>
      <c r="G57" s="94"/>
      <c r="H57" s="95"/>
    </row>
    <row r="58" spans="1:8" ht="18.5" thickBot="1" x14ac:dyDescent="0.6">
      <c r="A58" s="30" t="s">
        <v>22</v>
      </c>
      <c r="B58" s="35"/>
      <c r="C58" s="82">
        <v>20</v>
      </c>
      <c r="D58" s="17" t="s">
        <v>11</v>
      </c>
      <c r="E58" s="8">
        <f>B58*C58</f>
        <v>0</v>
      </c>
      <c r="F58" s="93"/>
      <c r="G58" s="94"/>
      <c r="H58" s="95"/>
    </row>
    <row r="59" spans="1:8" ht="18.5" thickBot="1" x14ac:dyDescent="0.6">
      <c r="A59" s="30" t="s">
        <v>23</v>
      </c>
      <c r="B59" s="35"/>
      <c r="C59" s="82">
        <v>20</v>
      </c>
      <c r="D59" s="17" t="s">
        <v>11</v>
      </c>
      <c r="E59" s="8">
        <f>B59*C59</f>
        <v>0</v>
      </c>
      <c r="F59" s="93"/>
      <c r="G59" s="94"/>
      <c r="H59" s="95"/>
    </row>
    <row r="60" spans="1:8" ht="18.5" thickBot="1" x14ac:dyDescent="0.6">
      <c r="A60" s="30" t="s">
        <v>33</v>
      </c>
      <c r="B60" s="35"/>
      <c r="C60" s="82">
        <v>1</v>
      </c>
      <c r="D60" s="17" t="s">
        <v>16</v>
      </c>
      <c r="E60" s="8">
        <f>B60*C60</f>
        <v>0</v>
      </c>
      <c r="F60" s="93"/>
      <c r="G60" s="94"/>
      <c r="H60" s="95"/>
    </row>
    <row r="61" spans="1:8" ht="18.5" thickBot="1" x14ac:dyDescent="0.6">
      <c r="A61" s="31" t="s">
        <v>34</v>
      </c>
      <c r="B61" s="40"/>
      <c r="C61" s="12"/>
      <c r="D61" s="13"/>
      <c r="E61" s="16">
        <f>SUM(E58:E60)</f>
        <v>0</v>
      </c>
      <c r="F61" s="99"/>
      <c r="G61" s="94"/>
      <c r="H61" s="95"/>
    </row>
    <row r="62" spans="1:8" ht="18.5" thickBot="1" x14ac:dyDescent="0.6">
      <c r="A62" s="48" t="s">
        <v>47</v>
      </c>
      <c r="B62" s="96"/>
      <c r="C62" s="97"/>
      <c r="D62" s="97"/>
      <c r="E62" s="98"/>
      <c r="F62" s="100"/>
      <c r="G62" s="101"/>
      <c r="H62" s="102"/>
    </row>
    <row r="63" spans="1:8" ht="18.5" thickBot="1" x14ac:dyDescent="0.6">
      <c r="A63" s="30" t="s">
        <v>22</v>
      </c>
      <c r="B63" s="35"/>
      <c r="C63" s="82">
        <v>4</v>
      </c>
      <c r="D63" s="17" t="s">
        <v>11</v>
      </c>
      <c r="E63" s="8">
        <f>B63*C63</f>
        <v>0</v>
      </c>
      <c r="F63" s="93"/>
      <c r="G63" s="94"/>
      <c r="H63" s="95"/>
    </row>
    <row r="64" spans="1:8" ht="18.5" thickBot="1" x14ac:dyDescent="0.6">
      <c r="A64" s="30" t="s">
        <v>23</v>
      </c>
      <c r="B64" s="35"/>
      <c r="C64" s="82">
        <v>4</v>
      </c>
      <c r="D64" s="17" t="s">
        <v>11</v>
      </c>
      <c r="E64" s="8">
        <f>B64*C64</f>
        <v>0</v>
      </c>
      <c r="F64" s="93"/>
      <c r="G64" s="94"/>
      <c r="H64" s="95"/>
    </row>
    <row r="65" spans="1:8" ht="18.5" thickBot="1" x14ac:dyDescent="0.6">
      <c r="A65" s="30" t="s">
        <v>33</v>
      </c>
      <c r="B65" s="35"/>
      <c r="C65" s="82">
        <v>1</v>
      </c>
      <c r="D65" s="17" t="s">
        <v>16</v>
      </c>
      <c r="E65" s="8">
        <f>B65*C65</f>
        <v>0</v>
      </c>
      <c r="F65" s="93"/>
      <c r="G65" s="94"/>
      <c r="H65" s="95"/>
    </row>
    <row r="66" spans="1:8" ht="18.5" thickBot="1" x14ac:dyDescent="0.6">
      <c r="A66" s="46" t="s">
        <v>35</v>
      </c>
      <c r="B66" s="47"/>
      <c r="C66" s="25"/>
      <c r="D66" s="26"/>
      <c r="E66" s="18">
        <f>SUM(E63:E65)</f>
        <v>0</v>
      </c>
      <c r="F66" s="103"/>
      <c r="G66" s="104"/>
      <c r="H66" s="105"/>
    </row>
    <row r="67" spans="1:8" ht="18.5" thickBot="1" x14ac:dyDescent="0.6">
      <c r="A67" s="33" t="s">
        <v>48</v>
      </c>
      <c r="B67" s="84"/>
      <c r="C67" s="85"/>
      <c r="D67" s="85"/>
      <c r="E67" s="86"/>
      <c r="F67" s="87"/>
      <c r="G67" s="88"/>
      <c r="H67" s="89"/>
    </row>
    <row r="68" spans="1:8" ht="18.5" thickBot="1" x14ac:dyDescent="0.6">
      <c r="A68" s="29" t="s">
        <v>46</v>
      </c>
      <c r="B68" s="32"/>
      <c r="C68" s="81">
        <v>1</v>
      </c>
      <c r="D68" s="9" t="s">
        <v>16</v>
      </c>
      <c r="E68" s="2">
        <f t="shared" ref="E68" si="4">B68*C68</f>
        <v>0</v>
      </c>
      <c r="F68" s="87"/>
      <c r="G68" s="88"/>
      <c r="H68" s="89"/>
    </row>
    <row r="69" spans="1:8" ht="18.5" thickBot="1" x14ac:dyDescent="0.6">
      <c r="A69" s="29" t="s">
        <v>22</v>
      </c>
      <c r="B69" s="78"/>
      <c r="C69" s="83">
        <v>1</v>
      </c>
      <c r="D69" s="6" t="s">
        <v>16</v>
      </c>
      <c r="E69" s="8">
        <f>B69*C69</f>
        <v>0</v>
      </c>
      <c r="F69" s="87"/>
      <c r="G69" s="88"/>
      <c r="H69" s="89"/>
    </row>
    <row r="70" spans="1:8" ht="18.5" thickBot="1" x14ac:dyDescent="0.6">
      <c r="A70" s="29" t="s">
        <v>23</v>
      </c>
      <c r="B70" s="32"/>
      <c r="C70" s="81">
        <v>1</v>
      </c>
      <c r="D70" s="9" t="s">
        <v>8</v>
      </c>
      <c r="E70" s="8">
        <f>B70*C70</f>
        <v>0</v>
      </c>
      <c r="F70" s="87"/>
      <c r="G70" s="88"/>
      <c r="H70" s="89"/>
    </row>
    <row r="71" spans="1:8" ht="18.5" thickBot="1" x14ac:dyDescent="0.6">
      <c r="A71" s="31" t="s">
        <v>36</v>
      </c>
      <c r="B71" s="40"/>
      <c r="C71" s="12"/>
      <c r="D71" s="13"/>
      <c r="E71" s="16">
        <f>SUM(E68:E70)</f>
        <v>0</v>
      </c>
      <c r="F71" s="87"/>
      <c r="G71" s="88"/>
      <c r="H71" s="89"/>
    </row>
    <row r="72" spans="1:8" ht="18.5" thickBot="1" x14ac:dyDescent="0.6">
      <c r="A72" s="44" t="s">
        <v>49</v>
      </c>
      <c r="B72" s="119"/>
      <c r="C72" s="120"/>
      <c r="D72" s="120"/>
      <c r="E72" s="121"/>
      <c r="F72" s="116"/>
      <c r="G72" s="117"/>
      <c r="H72" s="118"/>
    </row>
    <row r="73" spans="1:8" ht="18.5" thickBot="1" x14ac:dyDescent="0.6">
      <c r="A73" s="37" t="s">
        <v>27</v>
      </c>
      <c r="B73" s="35"/>
      <c r="C73" s="82">
        <v>1</v>
      </c>
      <c r="D73" s="17" t="s">
        <v>16</v>
      </c>
      <c r="E73" s="8">
        <f>B73*C73</f>
        <v>0</v>
      </c>
      <c r="F73" s="87"/>
      <c r="G73" s="88"/>
      <c r="H73" s="89"/>
    </row>
    <row r="74" spans="1:8" ht="18.5" thickBot="1" x14ac:dyDescent="0.6">
      <c r="A74" s="46" t="s">
        <v>51</v>
      </c>
      <c r="B74" s="47"/>
      <c r="C74" s="25"/>
      <c r="D74" s="26"/>
      <c r="E74" s="18">
        <f>SUM(E73:E73)</f>
        <v>0</v>
      </c>
      <c r="F74" s="87"/>
      <c r="G74" s="88"/>
      <c r="H74" s="89"/>
    </row>
    <row r="75" spans="1:8" ht="18.5" thickBot="1" x14ac:dyDescent="0.6">
      <c r="A75" s="36" t="s">
        <v>53</v>
      </c>
      <c r="B75" s="90"/>
      <c r="C75" s="91"/>
      <c r="D75" s="91"/>
      <c r="E75" s="92"/>
      <c r="F75" s="93"/>
      <c r="G75" s="94"/>
      <c r="H75" s="95"/>
    </row>
    <row r="76" spans="1:8" ht="18.5" thickBot="1" x14ac:dyDescent="0.6">
      <c r="A76" s="48" t="s">
        <v>54</v>
      </c>
      <c r="B76" s="96"/>
      <c r="C76" s="97"/>
      <c r="D76" s="97"/>
      <c r="E76" s="98"/>
      <c r="F76" s="93"/>
      <c r="G76" s="94"/>
      <c r="H76" s="95"/>
    </row>
    <row r="77" spans="1:8" ht="18.5" thickBot="1" x14ac:dyDescent="0.6">
      <c r="A77" s="30" t="s">
        <v>22</v>
      </c>
      <c r="B77" s="35"/>
      <c r="C77" s="82">
        <v>20</v>
      </c>
      <c r="D77" s="17" t="s">
        <v>11</v>
      </c>
      <c r="E77" s="8">
        <f>B77*C77</f>
        <v>0</v>
      </c>
      <c r="F77" s="93"/>
      <c r="G77" s="94"/>
      <c r="H77" s="95"/>
    </row>
    <row r="78" spans="1:8" ht="18.5" thickBot="1" x14ac:dyDescent="0.6">
      <c r="A78" s="30" t="s">
        <v>23</v>
      </c>
      <c r="B78" s="35"/>
      <c r="C78" s="82">
        <v>20</v>
      </c>
      <c r="D78" s="17" t="s">
        <v>11</v>
      </c>
      <c r="E78" s="8">
        <f>B78*C78</f>
        <v>0</v>
      </c>
      <c r="F78" s="93"/>
      <c r="G78" s="94"/>
      <c r="H78" s="95"/>
    </row>
    <row r="79" spans="1:8" ht="18.5" thickBot="1" x14ac:dyDescent="0.6">
      <c r="A79" s="30" t="s">
        <v>33</v>
      </c>
      <c r="B79" s="35"/>
      <c r="C79" s="82">
        <v>1</v>
      </c>
      <c r="D79" s="17" t="s">
        <v>16</v>
      </c>
      <c r="E79" s="8">
        <f>B79*C79</f>
        <v>0</v>
      </c>
      <c r="F79" s="93"/>
      <c r="G79" s="94"/>
      <c r="H79" s="95"/>
    </row>
    <row r="80" spans="1:8" ht="18.5" thickBot="1" x14ac:dyDescent="0.6">
      <c r="A80" s="31" t="s">
        <v>56</v>
      </c>
      <c r="B80" s="40"/>
      <c r="C80" s="12"/>
      <c r="D80" s="13"/>
      <c r="E80" s="16">
        <f>SUM(E77:E79)</f>
        <v>0</v>
      </c>
      <c r="F80" s="99"/>
      <c r="G80" s="94"/>
      <c r="H80" s="95"/>
    </row>
    <row r="81" spans="1:8" ht="18.5" thickBot="1" x14ac:dyDescent="0.6">
      <c r="A81" s="48" t="s">
        <v>55</v>
      </c>
      <c r="B81" s="96"/>
      <c r="C81" s="97"/>
      <c r="D81" s="97"/>
      <c r="E81" s="98"/>
      <c r="F81" s="100"/>
      <c r="G81" s="101"/>
      <c r="H81" s="102"/>
    </row>
    <row r="82" spans="1:8" ht="18.5" thickBot="1" x14ac:dyDescent="0.6">
      <c r="A82" s="30" t="s">
        <v>22</v>
      </c>
      <c r="B82" s="35"/>
      <c r="C82" s="82">
        <v>4</v>
      </c>
      <c r="D82" s="17" t="s">
        <v>11</v>
      </c>
      <c r="E82" s="8">
        <f>B82*C82</f>
        <v>0</v>
      </c>
      <c r="F82" s="93"/>
      <c r="G82" s="94"/>
      <c r="H82" s="95"/>
    </row>
    <row r="83" spans="1:8" ht="18.5" thickBot="1" x14ac:dyDescent="0.6">
      <c r="A83" s="30" t="s">
        <v>23</v>
      </c>
      <c r="B83" s="35"/>
      <c r="C83" s="82">
        <v>4</v>
      </c>
      <c r="D83" s="17" t="s">
        <v>11</v>
      </c>
      <c r="E83" s="8">
        <f>B83*C83</f>
        <v>0</v>
      </c>
      <c r="F83" s="93"/>
      <c r="G83" s="94"/>
      <c r="H83" s="95"/>
    </row>
    <row r="84" spans="1:8" ht="18.5" thickBot="1" x14ac:dyDescent="0.6">
      <c r="A84" s="30" t="s">
        <v>33</v>
      </c>
      <c r="B84" s="35"/>
      <c r="C84" s="82">
        <v>1</v>
      </c>
      <c r="D84" s="17" t="s">
        <v>16</v>
      </c>
      <c r="E84" s="8">
        <f>B84*C84</f>
        <v>0</v>
      </c>
      <c r="F84" s="93"/>
      <c r="G84" s="94"/>
      <c r="H84" s="95"/>
    </row>
    <row r="85" spans="1:8" ht="18.5" thickBot="1" x14ac:dyDescent="0.6">
      <c r="A85" s="46" t="s">
        <v>57</v>
      </c>
      <c r="B85" s="47"/>
      <c r="C85" s="25"/>
      <c r="D85" s="26"/>
      <c r="E85" s="18">
        <f>SUM(E82:E84)</f>
        <v>0</v>
      </c>
      <c r="F85" s="103"/>
      <c r="G85" s="104"/>
      <c r="H85" s="105"/>
    </row>
    <row r="86" spans="1:8" ht="18.5" thickBot="1" x14ac:dyDescent="0.6">
      <c r="A86" s="33" t="s">
        <v>58</v>
      </c>
      <c r="B86" s="84"/>
      <c r="C86" s="85"/>
      <c r="D86" s="85"/>
      <c r="E86" s="86"/>
      <c r="F86" s="87"/>
      <c r="G86" s="88"/>
      <c r="H86" s="89"/>
    </row>
    <row r="87" spans="1:8" ht="18.5" thickBot="1" x14ac:dyDescent="0.6">
      <c r="A87" s="29" t="s">
        <v>22</v>
      </c>
      <c r="B87" s="78"/>
      <c r="C87" s="83">
        <v>1</v>
      </c>
      <c r="D87" s="6" t="s">
        <v>16</v>
      </c>
      <c r="E87" s="8">
        <f>B87*C87</f>
        <v>0</v>
      </c>
      <c r="F87" s="87"/>
      <c r="G87" s="88"/>
      <c r="H87" s="89"/>
    </row>
    <row r="88" spans="1:8" ht="18.5" thickBot="1" x14ac:dyDescent="0.6">
      <c r="A88" s="29" t="s">
        <v>23</v>
      </c>
      <c r="B88" s="32"/>
      <c r="C88" s="81">
        <v>1</v>
      </c>
      <c r="D88" s="9" t="s">
        <v>8</v>
      </c>
      <c r="E88" s="8">
        <f>B88*C88</f>
        <v>0</v>
      </c>
      <c r="F88" s="87"/>
      <c r="G88" s="88"/>
      <c r="H88" s="89"/>
    </row>
    <row r="89" spans="1:8" ht="18.5" thickBot="1" x14ac:dyDescent="0.6">
      <c r="A89" s="31" t="s">
        <v>59</v>
      </c>
      <c r="B89" s="40"/>
      <c r="C89" s="12"/>
      <c r="D89" s="13"/>
      <c r="E89" s="16">
        <f>SUM(E87:E88)</f>
        <v>0</v>
      </c>
      <c r="F89" s="87"/>
      <c r="G89" s="88"/>
      <c r="H89" s="89"/>
    </row>
    <row r="90" spans="1:8" ht="18.5" thickBot="1" x14ac:dyDescent="0.6">
      <c r="A90" s="36" t="s">
        <v>60</v>
      </c>
      <c r="B90" s="90"/>
      <c r="C90" s="91"/>
      <c r="D90" s="91"/>
      <c r="E90" s="92"/>
      <c r="F90" s="93"/>
      <c r="G90" s="94"/>
      <c r="H90" s="95"/>
    </row>
    <row r="91" spans="1:8" ht="18.5" thickBot="1" x14ac:dyDescent="0.6">
      <c r="A91" s="48" t="s">
        <v>54</v>
      </c>
      <c r="B91" s="96"/>
      <c r="C91" s="97"/>
      <c r="D91" s="97"/>
      <c r="E91" s="98"/>
      <c r="F91" s="93"/>
      <c r="G91" s="94"/>
      <c r="H91" s="95"/>
    </row>
    <row r="92" spans="1:8" ht="18.5" thickBot="1" x14ac:dyDescent="0.6">
      <c r="A92" s="30" t="s">
        <v>22</v>
      </c>
      <c r="B92" s="35"/>
      <c r="C92" s="82">
        <v>20</v>
      </c>
      <c r="D92" s="17" t="s">
        <v>11</v>
      </c>
      <c r="E92" s="8">
        <f>B92*C92</f>
        <v>0</v>
      </c>
      <c r="F92" s="93"/>
      <c r="G92" s="94"/>
      <c r="H92" s="95"/>
    </row>
    <row r="93" spans="1:8" ht="18.5" thickBot="1" x14ac:dyDescent="0.6">
      <c r="A93" s="30" t="s">
        <v>23</v>
      </c>
      <c r="B93" s="35"/>
      <c r="C93" s="82">
        <v>20</v>
      </c>
      <c r="D93" s="17" t="s">
        <v>11</v>
      </c>
      <c r="E93" s="8">
        <f>B93*C93</f>
        <v>0</v>
      </c>
      <c r="F93" s="93"/>
      <c r="G93" s="94"/>
      <c r="H93" s="95"/>
    </row>
    <row r="94" spans="1:8" ht="18.5" thickBot="1" x14ac:dyDescent="0.6">
      <c r="A94" s="30" t="s">
        <v>33</v>
      </c>
      <c r="B94" s="35"/>
      <c r="C94" s="82">
        <v>1</v>
      </c>
      <c r="D94" s="17" t="s">
        <v>16</v>
      </c>
      <c r="E94" s="8">
        <f>B94*C94</f>
        <v>0</v>
      </c>
      <c r="F94" s="93"/>
      <c r="G94" s="94"/>
      <c r="H94" s="95"/>
    </row>
    <row r="95" spans="1:8" ht="18.5" thickBot="1" x14ac:dyDescent="0.6">
      <c r="A95" s="31" t="s">
        <v>61</v>
      </c>
      <c r="B95" s="40"/>
      <c r="C95" s="12"/>
      <c r="D95" s="13"/>
      <c r="E95" s="16">
        <f>SUM(E92:E94)</f>
        <v>0</v>
      </c>
      <c r="F95" s="99"/>
      <c r="G95" s="94"/>
      <c r="H95" s="95"/>
    </row>
    <row r="96" spans="1:8" ht="18.5" thickBot="1" x14ac:dyDescent="0.6">
      <c r="A96" s="48" t="s">
        <v>55</v>
      </c>
      <c r="B96" s="96"/>
      <c r="C96" s="97"/>
      <c r="D96" s="97"/>
      <c r="E96" s="98"/>
      <c r="F96" s="100"/>
      <c r="G96" s="101"/>
      <c r="H96" s="102"/>
    </row>
    <row r="97" spans="1:8" ht="18.5" thickBot="1" x14ac:dyDescent="0.6">
      <c r="A97" s="30" t="s">
        <v>22</v>
      </c>
      <c r="B97" s="35"/>
      <c r="C97" s="82">
        <v>4</v>
      </c>
      <c r="D97" s="17" t="s">
        <v>11</v>
      </c>
      <c r="E97" s="8">
        <f>B97*C97</f>
        <v>0</v>
      </c>
      <c r="F97" s="93"/>
      <c r="G97" s="94"/>
      <c r="H97" s="95"/>
    </row>
    <row r="98" spans="1:8" ht="18.5" thickBot="1" x14ac:dyDescent="0.6">
      <c r="A98" s="30" t="s">
        <v>23</v>
      </c>
      <c r="B98" s="35"/>
      <c r="C98" s="82">
        <v>4</v>
      </c>
      <c r="D98" s="17" t="s">
        <v>11</v>
      </c>
      <c r="E98" s="8">
        <f>B98*C98</f>
        <v>0</v>
      </c>
      <c r="F98" s="93"/>
      <c r="G98" s="94"/>
      <c r="H98" s="95"/>
    </row>
    <row r="99" spans="1:8" ht="18.5" thickBot="1" x14ac:dyDescent="0.6">
      <c r="A99" s="30" t="s">
        <v>33</v>
      </c>
      <c r="B99" s="35"/>
      <c r="C99" s="82">
        <v>1</v>
      </c>
      <c r="D99" s="17" t="s">
        <v>16</v>
      </c>
      <c r="E99" s="8">
        <f>B99*C99</f>
        <v>0</v>
      </c>
      <c r="F99" s="93"/>
      <c r="G99" s="94"/>
      <c r="H99" s="95"/>
    </row>
    <row r="100" spans="1:8" ht="18.5" thickBot="1" x14ac:dyDescent="0.6">
      <c r="A100" s="46" t="s">
        <v>62</v>
      </c>
      <c r="B100" s="47"/>
      <c r="C100" s="25"/>
      <c r="D100" s="26"/>
      <c r="E100" s="18">
        <f>SUM(E97:E99)</f>
        <v>0</v>
      </c>
      <c r="F100" s="103"/>
      <c r="G100" s="104"/>
      <c r="H100" s="105"/>
    </row>
    <row r="101" spans="1:8" ht="18.5" thickBot="1" x14ac:dyDescent="0.6">
      <c r="A101" s="33" t="s">
        <v>58</v>
      </c>
      <c r="B101" s="84"/>
      <c r="C101" s="85"/>
      <c r="D101" s="85"/>
      <c r="E101" s="86"/>
      <c r="F101" s="87"/>
      <c r="G101" s="88"/>
      <c r="H101" s="89"/>
    </row>
    <row r="102" spans="1:8" ht="18.5" thickBot="1" x14ac:dyDescent="0.6">
      <c r="A102" s="29" t="s">
        <v>22</v>
      </c>
      <c r="B102" s="78"/>
      <c r="C102" s="83">
        <v>1</v>
      </c>
      <c r="D102" s="6" t="s">
        <v>16</v>
      </c>
      <c r="E102" s="8">
        <f>B102*C102</f>
        <v>0</v>
      </c>
      <c r="F102" s="87"/>
      <c r="G102" s="88"/>
      <c r="H102" s="89"/>
    </row>
    <row r="103" spans="1:8" ht="18.5" thickBot="1" x14ac:dyDescent="0.6">
      <c r="A103" s="29" t="s">
        <v>23</v>
      </c>
      <c r="B103" s="32"/>
      <c r="C103" s="81">
        <v>1</v>
      </c>
      <c r="D103" s="9" t="s">
        <v>8</v>
      </c>
      <c r="E103" s="8">
        <f>B103*C103</f>
        <v>0</v>
      </c>
      <c r="F103" s="87"/>
      <c r="G103" s="88"/>
      <c r="H103" s="89"/>
    </row>
    <row r="104" spans="1:8" ht="18.5" thickBot="1" x14ac:dyDescent="0.6">
      <c r="A104" s="31" t="s">
        <v>63</v>
      </c>
      <c r="B104" s="40"/>
      <c r="C104" s="12"/>
      <c r="D104" s="13"/>
      <c r="E104" s="16">
        <f>SUM(E102:E103)</f>
        <v>0</v>
      </c>
      <c r="F104" s="87"/>
      <c r="G104" s="88"/>
      <c r="H104" s="89"/>
    </row>
    <row r="105" spans="1:8" ht="18.5" thickBot="1" x14ac:dyDescent="0.6">
      <c r="A105" s="33" t="s">
        <v>52</v>
      </c>
      <c r="B105" s="84"/>
      <c r="C105" s="85"/>
      <c r="D105" s="85"/>
      <c r="E105" s="110"/>
      <c r="F105" s="87"/>
      <c r="G105" s="88"/>
      <c r="H105" s="89"/>
    </row>
    <row r="106" spans="1:8" ht="18.5" thickBot="1" x14ac:dyDescent="0.6">
      <c r="A106" s="29" t="s">
        <v>37</v>
      </c>
      <c r="B106" s="10"/>
      <c r="C106" s="81">
        <v>1</v>
      </c>
      <c r="D106" s="9" t="s">
        <v>16</v>
      </c>
      <c r="E106" s="15">
        <f t="shared" ref="E106:E108" si="5">B106*C106</f>
        <v>0</v>
      </c>
      <c r="F106" s="87"/>
      <c r="G106" s="88"/>
      <c r="H106" s="89"/>
    </row>
    <row r="107" spans="1:8" ht="18.5" thickBot="1" x14ac:dyDescent="0.6">
      <c r="A107" s="34" t="s">
        <v>38</v>
      </c>
      <c r="B107" s="79"/>
      <c r="C107" s="83">
        <v>1</v>
      </c>
      <c r="D107" s="6" t="s">
        <v>16</v>
      </c>
      <c r="E107" s="15">
        <f t="shared" si="5"/>
        <v>0</v>
      </c>
      <c r="F107" s="87"/>
      <c r="G107" s="88"/>
      <c r="H107" s="89"/>
    </row>
    <row r="108" spans="1:8" ht="18.5" thickBot="1" x14ac:dyDescent="0.6">
      <c r="A108" s="29" t="s">
        <v>39</v>
      </c>
      <c r="B108" s="10"/>
      <c r="C108" s="81">
        <v>1</v>
      </c>
      <c r="D108" s="9" t="s">
        <v>8</v>
      </c>
      <c r="E108" s="15">
        <f t="shared" si="5"/>
        <v>0</v>
      </c>
      <c r="F108" s="87"/>
      <c r="G108" s="88"/>
      <c r="H108" s="89"/>
    </row>
    <row r="109" spans="1:8" ht="18.5" thickBot="1" x14ac:dyDescent="0.6">
      <c r="A109" s="31" t="s">
        <v>40</v>
      </c>
      <c r="B109" s="40"/>
      <c r="C109" s="12"/>
      <c r="D109" s="13"/>
      <c r="E109" s="14">
        <f>SUM(E106:E108)</f>
        <v>0</v>
      </c>
      <c r="F109" s="87"/>
      <c r="G109" s="88"/>
      <c r="H109" s="89"/>
    </row>
    <row r="110" spans="1:8" x14ac:dyDescent="0.55000000000000004">
      <c r="A110" s="50" t="s">
        <v>64</v>
      </c>
      <c r="B110" s="7"/>
      <c r="C110" s="1"/>
      <c r="D110" s="3"/>
      <c r="E110" s="51">
        <f>E14+E20+E27+E34+E40+E43+E50+E56+E61+E109+E66+E71+E74+E80+E85+E89+E89+E95+E100+E104</f>
        <v>0</v>
      </c>
      <c r="F110" s="77"/>
      <c r="G110" s="77"/>
      <c r="H110" s="77"/>
    </row>
    <row r="111" spans="1:8" x14ac:dyDescent="0.55000000000000004">
      <c r="A111" s="58" t="s">
        <v>41</v>
      </c>
      <c r="B111" s="59">
        <v>0.1</v>
      </c>
      <c r="C111" s="60"/>
      <c r="D111" s="61"/>
      <c r="E111" s="62">
        <f>E110*10%</f>
        <v>0</v>
      </c>
      <c r="F111" s="77"/>
      <c r="G111" s="77"/>
      <c r="H111" s="77"/>
    </row>
    <row r="112" spans="1:8" x14ac:dyDescent="0.55000000000000004">
      <c r="A112" s="50" t="s">
        <v>65</v>
      </c>
      <c r="B112" s="7"/>
      <c r="C112" s="1"/>
      <c r="D112" s="3"/>
      <c r="E112" s="52">
        <f>E110+E111</f>
        <v>0</v>
      </c>
      <c r="F112" s="77"/>
      <c r="G112" s="77"/>
      <c r="H112" s="77"/>
    </row>
    <row r="113" spans="1:8" x14ac:dyDescent="0.55000000000000004">
      <c r="A113" s="63" t="s">
        <v>42</v>
      </c>
      <c r="B113" s="59">
        <v>0.1</v>
      </c>
      <c r="C113" s="64"/>
      <c r="D113" s="65"/>
      <c r="E113" s="66">
        <f>ROUNDDOWN(E112*0.1,0)</f>
        <v>0</v>
      </c>
      <c r="F113" s="77"/>
      <c r="G113" s="77"/>
      <c r="H113" s="77"/>
    </row>
    <row r="114" spans="1:8" ht="18.5" thickBot="1" x14ac:dyDescent="0.6">
      <c r="A114" s="53" t="s">
        <v>66</v>
      </c>
      <c r="B114" s="54"/>
      <c r="C114" s="55"/>
      <c r="D114" s="56"/>
      <c r="E114" s="57">
        <f>E112*1.1</f>
        <v>0</v>
      </c>
      <c r="F114" s="77"/>
      <c r="G114" s="77"/>
      <c r="H114" s="77"/>
    </row>
    <row r="115" spans="1:8" ht="18.5" thickBot="1" x14ac:dyDescent="0.6">
      <c r="A115" s="67"/>
      <c r="B115" s="68"/>
      <c r="C115" s="69"/>
      <c r="D115" s="70"/>
      <c r="E115" s="71"/>
      <c r="F115" s="115"/>
      <c r="G115" s="115"/>
      <c r="H115" s="115"/>
    </row>
    <row r="116" spans="1:8" x14ac:dyDescent="0.55000000000000004">
      <c r="A116" s="50" t="s">
        <v>67</v>
      </c>
      <c r="B116" s="7"/>
      <c r="C116" s="1"/>
      <c r="D116" s="3"/>
      <c r="E116" s="52">
        <f>E112</f>
        <v>0</v>
      </c>
    </row>
    <row r="117" spans="1:8" x14ac:dyDescent="0.55000000000000004">
      <c r="A117" s="63" t="s">
        <v>42</v>
      </c>
      <c r="B117" s="59">
        <v>0.1</v>
      </c>
      <c r="C117" s="64"/>
      <c r="D117" s="65"/>
      <c r="E117" s="66">
        <f>ROUNDDOWN(E116*0.1,0)</f>
        <v>0</v>
      </c>
    </row>
    <row r="118" spans="1:8" ht="18.5" thickBot="1" x14ac:dyDescent="0.6">
      <c r="A118" s="53" t="s">
        <v>68</v>
      </c>
      <c r="B118" s="54"/>
      <c r="C118" s="55"/>
      <c r="D118" s="56"/>
      <c r="E118" s="57">
        <f>E116*1.1</f>
        <v>0</v>
      </c>
    </row>
    <row r="119" spans="1:8" ht="18.5" thickBot="1" x14ac:dyDescent="0.6">
      <c r="A119" s="67"/>
      <c r="B119" s="68"/>
      <c r="C119" s="69"/>
      <c r="D119" s="70"/>
      <c r="E119" s="71"/>
    </row>
    <row r="120" spans="1:8" x14ac:dyDescent="0.55000000000000004">
      <c r="A120" s="50" t="s">
        <v>69</v>
      </c>
      <c r="B120" s="7"/>
      <c r="C120" s="1"/>
      <c r="D120" s="3"/>
      <c r="E120" s="52">
        <f>E116</f>
        <v>0</v>
      </c>
    </row>
    <row r="121" spans="1:8" x14ac:dyDescent="0.55000000000000004">
      <c r="A121" s="63" t="s">
        <v>42</v>
      </c>
      <c r="B121" s="59">
        <v>0.1</v>
      </c>
      <c r="C121" s="64"/>
      <c r="D121" s="65"/>
      <c r="E121" s="66">
        <f>ROUNDDOWN(E120*0.1,0)</f>
        <v>0</v>
      </c>
    </row>
    <row r="122" spans="1:8" ht="18.5" thickBot="1" x14ac:dyDescent="0.6">
      <c r="A122" s="53" t="s">
        <v>70</v>
      </c>
      <c r="B122" s="54"/>
      <c r="C122" s="55"/>
      <c r="D122" s="56"/>
      <c r="E122" s="57">
        <f>E120*1.1</f>
        <v>0</v>
      </c>
    </row>
    <row r="123" spans="1:8" ht="18.5" thickBot="1" x14ac:dyDescent="0.6"/>
    <row r="124" spans="1:8" ht="18.5" thickBot="1" x14ac:dyDescent="0.6">
      <c r="A124" s="72" t="s">
        <v>71</v>
      </c>
      <c r="B124" s="73"/>
      <c r="C124" s="74"/>
      <c r="D124" s="75"/>
      <c r="E124" s="76">
        <f>E112+E116+E120</f>
        <v>0</v>
      </c>
    </row>
    <row r="125" spans="1:8" ht="18.5" thickBot="1" x14ac:dyDescent="0.6">
      <c r="A125" s="63" t="s">
        <v>42</v>
      </c>
      <c r="B125" s="59">
        <v>0.1</v>
      </c>
      <c r="C125" s="64"/>
      <c r="D125" s="65"/>
      <c r="E125" s="76">
        <f>E113+E117+E121</f>
        <v>0</v>
      </c>
    </row>
    <row r="126" spans="1:8" ht="18.5" thickBot="1" x14ac:dyDescent="0.6">
      <c r="A126" s="72" t="s">
        <v>72</v>
      </c>
      <c r="B126" s="73"/>
      <c r="C126" s="74"/>
      <c r="D126" s="75"/>
      <c r="E126" s="76">
        <f>E124+E125</f>
        <v>0</v>
      </c>
      <c r="F126" s="80"/>
    </row>
  </sheetData>
  <mergeCells count="44">
    <mergeCell ref="F41:H43"/>
    <mergeCell ref="F44:H50"/>
    <mergeCell ref="F51:H56"/>
    <mergeCell ref="F4:H4"/>
    <mergeCell ref="F5:H14"/>
    <mergeCell ref="F15:H20"/>
    <mergeCell ref="F21:H27"/>
    <mergeCell ref="F28:H34"/>
    <mergeCell ref="F35:H40"/>
    <mergeCell ref="B44:E44"/>
    <mergeCell ref="B51:E51"/>
    <mergeCell ref="B57:E57"/>
    <mergeCell ref="B67:E67"/>
    <mergeCell ref="F115:H115"/>
    <mergeCell ref="F57:H61"/>
    <mergeCell ref="F67:H71"/>
    <mergeCell ref="F72:H74"/>
    <mergeCell ref="B72:E72"/>
    <mergeCell ref="B105:E105"/>
    <mergeCell ref="F105:H109"/>
    <mergeCell ref="B62:E62"/>
    <mergeCell ref="F62:H66"/>
    <mergeCell ref="B75:E75"/>
    <mergeCell ref="F75:H75"/>
    <mergeCell ref="B76:E76"/>
    <mergeCell ref="B5:E5"/>
    <mergeCell ref="B15:E15"/>
    <mergeCell ref="B21:E21"/>
    <mergeCell ref="B35:E35"/>
    <mergeCell ref="B41:E41"/>
    <mergeCell ref="B28:E28"/>
    <mergeCell ref="F76:H80"/>
    <mergeCell ref="B81:E81"/>
    <mergeCell ref="F81:H85"/>
    <mergeCell ref="B96:E96"/>
    <mergeCell ref="F96:H100"/>
    <mergeCell ref="B101:E101"/>
    <mergeCell ref="F101:H104"/>
    <mergeCell ref="B86:E86"/>
    <mergeCell ref="F86:H89"/>
    <mergeCell ref="B90:E90"/>
    <mergeCell ref="F90:H90"/>
    <mergeCell ref="B91:E91"/>
    <mergeCell ref="F91:H95"/>
  </mergeCells>
  <phoneticPr fontId="2"/>
  <pageMargins left="0.7" right="0.7" top="0.75" bottom="0.75" header="0.3" footer="0.3"/>
  <pageSetup paperSize="9" scale="3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見積様式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2023-08-18T01:51:00Z</dcterms:created>
  <dcterms:modified xsi:type="dcterms:W3CDTF">2023-08-18T01:51:27Z</dcterms:modified>
  <cp:category/>
  <cp:contentStatus/>
</cp:coreProperties>
</file>