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codeName="ThisWorkbook"/>
  <mc:AlternateContent xmlns:mc="http://schemas.openxmlformats.org/markup-compatibility/2006">
    <mc:Choice Requires="x15">
      <x15ac:absPath xmlns:x15ac="http://schemas.microsoft.com/office/spreadsheetml/2010/11/ac" url="C:\Users\a22916\Desktop\HP更新_20260309\"/>
    </mc:Choice>
  </mc:AlternateContent>
  <xr:revisionPtr revIDLastSave="0" documentId="13_ncr:1_{49E697E8-8F23-4504-BF20-20FC85FC9E09}" xr6:coauthVersionLast="47" xr6:coauthVersionMax="47" xr10:uidLastSave="{00000000-0000-0000-0000-000000000000}"/>
  <bookViews>
    <workbookView xWindow="-120" yWindow="-120" windowWidth="29040" windowHeight="15720" tabRatio="785" xr2:uid="{ED8F118E-B716-40EC-8C42-998327CF934F}"/>
  </bookViews>
  <sheets>
    <sheet name="報告書提出時のお願い" sheetId="96" r:id="rId1"/>
    <sheet name="チェックポイント集_202601版" sheetId="132" r:id="rId2"/>
    <sheet name="☆はじめに入力してください" sheetId="112" r:id="rId3"/>
    <sheet name="経費精算報告書 (表紙)" sheetId="115" r:id="rId4"/>
    <sheet name="【総括表入力例】確定払いの契約" sheetId="129" r:id="rId5"/>
    <sheet name="入力シート 確定払いの契約_総括表" sheetId="133" r:id="rId6"/>
    <sheet name="【総括表入力例】パターン②" sheetId="127" state="hidden" r:id="rId7"/>
    <sheet name="パターン②入力シート 消費税混合の契約　総括表" sheetId="135" state="hidden" r:id="rId8"/>
    <sheet name="パターン③入力シート 四半期毎既払いの契約　総括表" sheetId="126" state="hidden" r:id="rId9"/>
    <sheet name="パターン④入力シート 前払い・概算払い・部分払い　総括表" sheetId="125" state="hidden" r:id="rId10"/>
  </sheets>
  <definedNames>
    <definedName name="_１号" localSheetId="2">#REF!</definedName>
    <definedName name="_１号" localSheetId="3">#REF!</definedName>
    <definedName name="_１号">#REF!</definedName>
    <definedName name="_２号">#REF!</definedName>
    <definedName name="_３号">#REF!</definedName>
    <definedName name="_４号">#REF!</definedName>
    <definedName name="_５号">#REF!</definedName>
    <definedName name="_６号">#REF!</definedName>
    <definedName name="_xlnm._FilterDatabase" localSheetId="1" hidden="1">チェックポイント集_202601版!$A$3:$F$24</definedName>
    <definedName name="_ftn1" localSheetId="2">#REF!</definedName>
    <definedName name="_ftn1" localSheetId="3">#REF!</definedName>
    <definedName name="_ftn1">#REF!</definedName>
    <definedName name="_ftnref1">#REF!</definedName>
    <definedName name="_Hlk165212252">#REF!</definedName>
    <definedName name="_msoanchor_1">#REF!</definedName>
    <definedName name="_msoanchor_2">#REF!</definedName>
    <definedName name="B">#REF!</definedName>
    <definedName name="DATA" localSheetId="2">#REF!</definedName>
    <definedName name="DATA" localSheetId="3">#REF!</definedName>
    <definedName name="DATA">#REF!</definedName>
    <definedName name="kinmuchi" localSheetId="2">#REF!</definedName>
    <definedName name="kinmuchi" localSheetId="3">#REF!</definedName>
    <definedName name="kinmuchi">#REF!</definedName>
    <definedName name="_xlnm.Print_Area" localSheetId="6">【総括表入力例】パターン②!$B$2:$O$30</definedName>
    <definedName name="_xlnm.Print_Area" localSheetId="4">【総括表入力例】確定払いの契約!$B$2:$L$23</definedName>
    <definedName name="_xlnm.Print_Area" localSheetId="2">☆はじめに入力してください!$A$2:$F$13</definedName>
    <definedName name="_xlnm.Print_Area" localSheetId="1">チェックポイント集_202601版!$A$2:$F$24</definedName>
    <definedName name="_xlnm.Print_Area" localSheetId="7">'パターン②入力シート 消費税混合の契約　総括表'!$B$2:$O$30</definedName>
    <definedName name="_xlnm.Print_Area" localSheetId="8">'パターン③入力シート 四半期毎既払いの契約　総括表'!$B$2:$P$28</definedName>
    <definedName name="_xlnm.Print_Area" localSheetId="9">'パターン④入力シート 前払い・概算払い・部分払い　総括表'!$B$2:$P$28</definedName>
    <definedName name="_xlnm.Print_Area" localSheetId="3">'経費精算報告書 (表紙)'!$A$2:$J$54</definedName>
    <definedName name="_xlnm.Print_Area" localSheetId="5">'入力シート 確定払いの契約_総括表'!$B$2:$M$23</definedName>
    <definedName name="_xlnm.Print_Area" localSheetId="0">報告書提出時のお願い!$A$1:$AE$25</definedName>
    <definedName name="USD">#REF!</definedName>
    <definedName name="エコノミー" localSheetId="2">#REF!</definedName>
    <definedName name="エコノミー" localSheetId="3">#REF!</definedName>
    <definedName name="エコノミー">#REF!</definedName>
    <definedName name="こうざ" localSheetId="2">#REF!</definedName>
    <definedName name="こうざ" localSheetId="3">#REF!</definedName>
    <definedName name="こうざ">#REF!</definedName>
    <definedName name="コンサルタントによる見積">#REF!</definedName>
    <definedName name="ドルレート" localSheetId="2">#REF!</definedName>
    <definedName name="ドルレート">#REF!</definedName>
    <definedName name="ビジネス">#REF!</definedName>
    <definedName name="一般業務費合計">#REF!</definedName>
    <definedName name="一般業務費地域分類" localSheetId="2">#REF!</definedName>
    <definedName name="一般業務費地域分類" localSheetId="3">#REF!</definedName>
    <definedName name="一般業務費地域分類">#REF!</definedName>
    <definedName name="海外活動費">#REF!</definedName>
    <definedName name="隔離" localSheetId="2">#REF!</definedName>
    <definedName name="隔離" localSheetId="3">#REF!</definedName>
    <definedName name="隔離">#REF!</definedName>
    <definedName name="換算レート">#REF!</definedName>
    <definedName name="間接費合計" localSheetId="2">#REF!</definedName>
    <definedName name="間接費合計" localSheetId="3">#REF!</definedName>
    <definedName name="間接費合計">#REF!</definedName>
    <definedName name="基盤整備費合計" localSheetId="2">#REF!</definedName>
    <definedName name="基盤整備費合計" localSheetId="3">#REF!</definedName>
    <definedName name="基盤整備費合計">#REF!</definedName>
    <definedName name="基本人件費" localSheetId="2">#REF!</definedName>
    <definedName name="基本人件費" localSheetId="3">#REF!</definedName>
    <definedName name="基本人件費">#REF!</definedName>
    <definedName name="技術交換費合計" localSheetId="2">#REF!</definedName>
    <definedName name="技術交換費合計" localSheetId="3">#REF!</definedName>
    <definedName name="技術交換費合計">#REF!</definedName>
    <definedName name="業務分類">#REF!</definedName>
    <definedName name="勤務地">#REF!</definedName>
    <definedName name="契約">#REF!</definedName>
    <definedName name="契約金額" localSheetId="2">#REF!</definedName>
    <definedName name="契約金額" localSheetId="3">#REF!</definedName>
    <definedName name="契約金額">#REF!</definedName>
    <definedName name="契約年度" localSheetId="2">#REF!</definedName>
    <definedName name="契約年度" localSheetId="3">#REF!</definedName>
    <definedName name="契約年度">#REF!</definedName>
    <definedName name="経路">#REF!</definedName>
    <definedName name="見積金額内訳書">#REF!</definedName>
    <definedName name="現地" localSheetId="2">#REF!</definedName>
    <definedName name="現地" localSheetId="3">#REF!</definedName>
    <definedName name="現地">#REF!</definedName>
    <definedName name="現地活動費">#REF!</definedName>
    <definedName name="現地業務費合計" localSheetId="2">#REF!</definedName>
    <definedName name="現地業務費合計" localSheetId="3">#REF!</definedName>
    <definedName name="現地業務費合計">#REF!</definedName>
    <definedName name="現地研修費合計">#REF!</definedName>
    <definedName name="現地調査人月" localSheetId="2">#REF!</definedName>
    <definedName name="現地調査人月" localSheetId="3">#REF!</definedName>
    <definedName name="現地調査人月">#REF!</definedName>
    <definedName name="現地通貨">#REF!</definedName>
    <definedName name="現地通貨レート" localSheetId="2">#REF!</definedName>
    <definedName name="現地通貨レート" localSheetId="3">#REF!</definedName>
    <definedName name="現地通貨レート">#REF!</definedName>
    <definedName name="口座種別">#REF!</definedName>
    <definedName name="航空運賃" localSheetId="2">#REF!</definedName>
    <definedName name="航空運賃" localSheetId="3">#REF!</definedName>
    <definedName name="航空運賃">#REF!</definedName>
    <definedName name="航空券クラス">#REF!</definedName>
    <definedName name="航空賃C" localSheetId="2">#REF!</definedName>
    <definedName name="航空賃C" localSheetId="3">#REF!</definedName>
    <definedName name="航空賃C">#REF!</definedName>
    <definedName name="航空賃Y" localSheetId="2">#REF!</definedName>
    <definedName name="航空賃Y" localSheetId="3">#REF!</definedName>
    <definedName name="航空賃Y">#REF!</definedName>
    <definedName name="号数">#REF!</definedName>
    <definedName name="国一覧" localSheetId="2">#REF!</definedName>
    <definedName name="国一覧" localSheetId="3">#REF!</definedName>
    <definedName name="国一覧">#REF!</definedName>
    <definedName name="国内活動費">#REF!</definedName>
    <definedName name="国内費">#REF!</definedName>
    <definedName name="国内旅費" localSheetId="2">#REF!</definedName>
    <definedName name="国内旅費" localSheetId="3">#REF!</definedName>
    <definedName name="国内旅費">#REF!</definedName>
    <definedName name="国別地域分類表" localSheetId="2">#REF!</definedName>
    <definedName name="国別地域分類表" localSheetId="3">#REF!</definedName>
    <definedName name="国別地域分類表">#REF!</definedName>
    <definedName name="仕切紙">#REF!</definedName>
    <definedName name="資機材費合計" localSheetId="2">#REF!</definedName>
    <definedName name="資機材費合計" localSheetId="3">#REF!</definedName>
    <definedName name="資機材費合計">#REF!</definedName>
    <definedName name="事業名">#REF!</definedName>
    <definedName name="従事者基礎情報" localSheetId="1">#REF!</definedName>
    <definedName name="従事者基礎情報">#REF!</definedName>
    <definedName name="処理">#REF!</definedName>
    <definedName name="消費税" localSheetId="6">【総括表入力例】パターン②!#REF!+100</definedName>
    <definedName name="消費税" localSheetId="4">【総括表入力例】確定払いの契約!#REF!+100</definedName>
    <definedName name="消費税" localSheetId="2">#REF!+100</definedName>
    <definedName name="消費税" localSheetId="7">'パターン②入力シート 消費税混合の契約　総括表'!#REF!+100</definedName>
    <definedName name="消費税" localSheetId="8">'パターン③入力シート 四半期毎既払いの契約　総括表'!#REF!+100</definedName>
    <definedName name="消費税" localSheetId="9">'パターン④入力シート 前払い・概算払い・部分払い　総括表'!#REF!+100</definedName>
    <definedName name="消費税" localSheetId="3">#REF!+100</definedName>
    <definedName name="消費税" localSheetId="5">'入力シート 確定払いの契約_総括表'!#REF!+100</definedName>
    <definedName name="消費税">#REF!+100</definedName>
    <definedName name="積算総額">#REF!</definedName>
    <definedName name="設備・機材費">#REF!</definedName>
    <definedName name="選択" localSheetId="2">#REF!</definedName>
    <definedName name="選択" localSheetId="3">#REF!</definedName>
    <definedName name="選択">#REF!</definedName>
    <definedName name="選択Ⅱ" localSheetId="2">#REF!</definedName>
    <definedName name="選択Ⅱ" localSheetId="3">#REF!</definedName>
    <definedName name="選択Ⅱ">#REF!</definedName>
    <definedName name="前払">#REF!</definedName>
    <definedName name="前払有無">#REF!</definedName>
    <definedName name="打合簿" localSheetId="2">#REF!</definedName>
    <definedName name="打合簿" localSheetId="3">#REF!</definedName>
    <definedName name="打合簿">#REF!</definedName>
    <definedName name="単価表" localSheetId="1">#REF!</definedName>
    <definedName name="単価表">#REF!</definedName>
    <definedName name="地域" localSheetId="2">#REF!</definedName>
    <definedName name="地域" localSheetId="3">#REF!</definedName>
    <definedName name="地域">#REF!</definedName>
    <definedName name="地域A" localSheetId="2">#REF!</definedName>
    <definedName name="地域A" localSheetId="3">#REF!</definedName>
    <definedName name="地域A">#REF!</definedName>
    <definedName name="地域B" localSheetId="2">#REF!</definedName>
    <definedName name="地域B" localSheetId="3">#REF!</definedName>
    <definedName name="地域B">#REF!</definedName>
    <definedName name="地域C">#REF!</definedName>
    <definedName name="地域分類">#REF!</definedName>
    <definedName name="地域毎一般業務費単価">#REF!</definedName>
    <definedName name="調査旅費合計" localSheetId="2">#REF!</definedName>
    <definedName name="調査旅費合計" localSheetId="3">#REF!</definedName>
    <definedName name="調査旅費合計">#REF!</definedName>
    <definedName name="直人費コンサル" localSheetId="2">#REF!</definedName>
    <definedName name="直人費コンサル" localSheetId="3">#REF!</definedName>
    <definedName name="直人費コンサル">#REF!</definedName>
    <definedName name="直人費合計">#REF!</definedName>
    <definedName name="直接経費" localSheetId="2">#REF!</definedName>
    <definedName name="直接経費">#REF!</definedName>
    <definedName name="直接費" localSheetId="2">#REF!</definedName>
    <definedName name="直接費">#REF!</definedName>
    <definedName name="通訳単価" localSheetId="2">#REF!</definedName>
    <definedName name="通訳単価">#REF!</definedName>
    <definedName name="定率化">#REF!</definedName>
    <definedName name="特号">#REF!</definedName>
    <definedName name="内外選択">#REF!</definedName>
    <definedName name="年度毎月額単価表">#REF!</definedName>
    <definedName name="納入確認" localSheetId="2">#REF!</definedName>
    <definedName name="納入確認" localSheetId="3">#REF!</definedName>
    <definedName name="納入確認">#REF!</definedName>
    <definedName name="分類">#REF!</definedName>
    <definedName name="分類①">#REF!</definedName>
    <definedName name="変更">#REF!</definedName>
    <definedName name="報告書作成費合計" localSheetId="2">#REF!</definedName>
    <definedName name="報告書作成費合計" localSheetId="3">#REF!</definedName>
    <definedName name="報告書作成費合計">#REF!</definedName>
    <definedName name="無償以外単価" localSheetId="2">#REF!</definedName>
    <definedName name="無償以外単価" localSheetId="3">#REF!</definedName>
    <definedName name="無償以外単価">#REF!</definedName>
    <definedName name="無償単価">#REF!</definedName>
    <definedName name="様式番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133" l="1"/>
  <c r="M13" i="133"/>
  <c r="L13" i="133"/>
  <c r="L12" i="133"/>
  <c r="M12" i="133" s="1"/>
  <c r="G17" i="129"/>
  <c r="I16" i="129"/>
  <c r="H16" i="129"/>
  <c r="G16" i="129"/>
  <c r="G15" i="129"/>
  <c r="M14" i="129"/>
  <c r="M12" i="129"/>
  <c r="L12" i="129"/>
  <c r="M15" i="129"/>
  <c r="M13" i="129"/>
  <c r="K12" i="129"/>
  <c r="H14" i="133"/>
  <c r="A31" i="115"/>
  <c r="N12" i="133" l="1"/>
  <c r="F7" i="133"/>
  <c r="D6" i="133"/>
  <c r="D5" i="133"/>
  <c r="D4" i="133"/>
  <c r="O25" i="127"/>
  <c r="O13" i="127"/>
  <c r="O12" i="127"/>
  <c r="Q12" i="125"/>
  <c r="M13" i="125"/>
  <c r="M19" i="125" s="1"/>
  <c r="M20" i="125"/>
  <c r="M21" i="125" s="1"/>
  <c r="G20" i="125"/>
  <c r="L23" i="125"/>
  <c r="Q12" i="126"/>
  <c r="P12" i="135"/>
  <c r="O13" i="135"/>
  <c r="O12" i="135"/>
  <c r="M13" i="126"/>
  <c r="M19" i="126" s="1"/>
  <c r="L15" i="126"/>
  <c r="N15" i="126" s="1"/>
  <c r="L16" i="126"/>
  <c r="O16" i="126" s="1"/>
  <c r="L17" i="126"/>
  <c r="N17" i="126" s="1"/>
  <c r="L18" i="126"/>
  <c r="N18" i="126" s="1"/>
  <c r="L14" i="126"/>
  <c r="N14" i="126" s="1"/>
  <c r="L12" i="126"/>
  <c r="O12" i="126" s="1"/>
  <c r="M12" i="135"/>
  <c r="M20" i="126"/>
  <c r="K20" i="126"/>
  <c r="J20" i="126"/>
  <c r="I20" i="126"/>
  <c r="H20" i="126"/>
  <c r="G20" i="126"/>
  <c r="N12" i="126" l="1"/>
  <c r="N20" i="126" s="1"/>
  <c r="O18" i="126"/>
  <c r="O17" i="126"/>
  <c r="N16" i="126"/>
  <c r="N13" i="126" s="1"/>
  <c r="O15" i="126"/>
  <c r="O14" i="126"/>
  <c r="O20" i="126"/>
  <c r="P12" i="126"/>
  <c r="L20" i="126"/>
  <c r="N19" i="126" l="1"/>
  <c r="N21" i="126"/>
  <c r="N22" i="126" s="1"/>
  <c r="N23" i="126" s="1"/>
  <c r="O13" i="126"/>
  <c r="O21" i="126" s="1"/>
  <c r="O22" i="126" s="1"/>
  <c r="O23" i="126" s="1"/>
  <c r="I22" i="135" l="1"/>
  <c r="J20" i="135"/>
  <c r="L20" i="127"/>
  <c r="J20" i="127"/>
  <c r="L15" i="127"/>
  <c r="N15" i="127" s="1"/>
  <c r="L14" i="127"/>
  <c r="H25" i="135"/>
  <c r="G13" i="127"/>
  <c r="L12" i="127"/>
  <c r="I20" i="135"/>
  <c r="H20" i="135"/>
  <c r="G20" i="135"/>
  <c r="I20" i="127"/>
  <c r="H20" i="127"/>
  <c r="G20" i="127"/>
  <c r="H15" i="129"/>
  <c r="K15" i="133"/>
  <c r="K16" i="133" s="1"/>
  <c r="J15" i="133"/>
  <c r="J16" i="133" s="1"/>
  <c r="J17" i="133" s="1"/>
  <c r="J18" i="133" s="1"/>
  <c r="I15" i="133"/>
  <c r="H15" i="133"/>
  <c r="I15" i="129"/>
  <c r="J15" i="129"/>
  <c r="R23" i="135"/>
  <c r="Q23" i="135"/>
  <c r="J21" i="135"/>
  <c r="L23" i="135" s="1"/>
  <c r="H21" i="135"/>
  <c r="U20" i="135"/>
  <c r="R19" i="135"/>
  <c r="H19" i="135"/>
  <c r="U18" i="135"/>
  <c r="L18" i="135"/>
  <c r="N18" i="135" s="1"/>
  <c r="U17" i="135"/>
  <c r="N17" i="135"/>
  <c r="M17" i="135"/>
  <c r="L17" i="135"/>
  <c r="U16" i="135"/>
  <c r="L16" i="135"/>
  <c r="N16" i="135" s="1"/>
  <c r="U15" i="135"/>
  <c r="L15" i="135"/>
  <c r="M15" i="135" s="1"/>
  <c r="U14" i="135"/>
  <c r="L14" i="135"/>
  <c r="N14" i="135" s="1"/>
  <c r="T13" i="135"/>
  <c r="T23" i="135" s="1"/>
  <c r="S13" i="135"/>
  <c r="S19" i="135" s="1"/>
  <c r="R13" i="135"/>
  <c r="R21" i="135" s="1"/>
  <c r="R25" i="135" s="1"/>
  <c r="Q13" i="135"/>
  <c r="Q19" i="135" s="1"/>
  <c r="K13" i="135"/>
  <c r="K19" i="135" s="1"/>
  <c r="J13" i="135"/>
  <c r="J19" i="135" s="1"/>
  <c r="I13" i="135"/>
  <c r="I19" i="135" s="1"/>
  <c r="G13" i="135"/>
  <c r="G19" i="135" s="1"/>
  <c r="U12" i="135"/>
  <c r="L12" i="135"/>
  <c r="L20" i="135" s="1"/>
  <c r="N20" i="135" s="1"/>
  <c r="S15" i="133"/>
  <c r="K14" i="133"/>
  <c r="J14" i="133"/>
  <c r="I14" i="133"/>
  <c r="R13" i="133"/>
  <c r="R16" i="133" s="1"/>
  <c r="R18" i="133" s="1"/>
  <c r="Q13" i="133"/>
  <c r="Q14" i="133" s="1"/>
  <c r="P13" i="133"/>
  <c r="P14" i="133" s="1"/>
  <c r="O13" i="133"/>
  <c r="O14" i="133" s="1"/>
  <c r="S14" i="133" s="1"/>
  <c r="S12" i="133"/>
  <c r="K3" i="133"/>
  <c r="G10" i="115"/>
  <c r="E12" i="112"/>
  <c r="F8" i="133" s="1"/>
  <c r="J14" i="129"/>
  <c r="M21" i="126"/>
  <c r="H13" i="126"/>
  <c r="I13" i="126"/>
  <c r="I19" i="126" s="1"/>
  <c r="J13" i="126"/>
  <c r="J19" i="126" s="1"/>
  <c r="K13" i="126"/>
  <c r="K19" i="126" s="1"/>
  <c r="G13" i="126"/>
  <c r="K13" i="129"/>
  <c r="L13" i="129" s="1"/>
  <c r="R15" i="129"/>
  <c r="I14" i="129"/>
  <c r="H14" i="129"/>
  <c r="G14" i="129"/>
  <c r="Q13" i="129"/>
  <c r="Q14" i="129" s="1"/>
  <c r="P13" i="129"/>
  <c r="O13" i="129"/>
  <c r="N13" i="129"/>
  <c r="R12" i="129"/>
  <c r="J3" i="129"/>
  <c r="H19" i="127"/>
  <c r="J13" i="127"/>
  <c r="L18" i="127"/>
  <c r="N18" i="127" s="1"/>
  <c r="L17" i="127"/>
  <c r="N17" i="127" s="1"/>
  <c r="L16" i="127"/>
  <c r="N16" i="127" s="1"/>
  <c r="K13" i="127"/>
  <c r="K19" i="127" s="1"/>
  <c r="L15" i="133" l="1"/>
  <c r="N15" i="133" s="1"/>
  <c r="I16" i="133"/>
  <c r="I17" i="133" s="1"/>
  <c r="L17" i="133" s="1"/>
  <c r="H16" i="133"/>
  <c r="H19" i="126"/>
  <c r="L13" i="126"/>
  <c r="G19" i="126"/>
  <c r="Q13" i="126"/>
  <c r="P13" i="126"/>
  <c r="L19" i="127"/>
  <c r="M18" i="127"/>
  <c r="M17" i="127"/>
  <c r="M16" i="127"/>
  <c r="K21" i="127"/>
  <c r="L13" i="127"/>
  <c r="M13" i="127" s="1"/>
  <c r="M15" i="127"/>
  <c r="N14" i="127"/>
  <c r="M14" i="127"/>
  <c r="L21" i="127"/>
  <c r="J21" i="127"/>
  <c r="H21" i="127"/>
  <c r="H25" i="127" s="1"/>
  <c r="K15" i="129"/>
  <c r="L15" i="129" s="1"/>
  <c r="K14" i="129"/>
  <c r="L14" i="129" s="1"/>
  <c r="J16" i="129"/>
  <c r="J17" i="129" s="1"/>
  <c r="N15" i="135"/>
  <c r="L13" i="135"/>
  <c r="N13" i="135" s="1"/>
  <c r="I21" i="135"/>
  <c r="L22" i="135" s="1"/>
  <c r="M20" i="135"/>
  <c r="N12" i="135"/>
  <c r="M14" i="135"/>
  <c r="M16" i="135"/>
  <c r="M18" i="135"/>
  <c r="S21" i="135"/>
  <c r="T21" i="135"/>
  <c r="T25" i="135" s="1"/>
  <c r="U13" i="135"/>
  <c r="U23" i="135" s="1"/>
  <c r="T19" i="135"/>
  <c r="U19" i="135" s="1"/>
  <c r="K21" i="135"/>
  <c r="S23" i="135"/>
  <c r="G21" i="135"/>
  <c r="Q21" i="135"/>
  <c r="J23" i="135"/>
  <c r="P13" i="135"/>
  <c r="M12" i="127"/>
  <c r="P12" i="127"/>
  <c r="P16" i="133"/>
  <c r="P18" i="133" s="1"/>
  <c r="S13" i="133"/>
  <c r="K17" i="133"/>
  <c r="K18" i="133" s="1"/>
  <c r="O16" i="133"/>
  <c r="O18" i="133" s="1"/>
  <c r="S18" i="133" s="1"/>
  <c r="L14" i="133"/>
  <c r="R14" i="133"/>
  <c r="Q16" i="133"/>
  <c r="Q18" i="133" s="1"/>
  <c r="L16" i="133"/>
  <c r="M22" i="125"/>
  <c r="M23" i="125" s="1"/>
  <c r="K21" i="126"/>
  <c r="K22" i="126" s="1"/>
  <c r="N12" i="127"/>
  <c r="J19" i="127"/>
  <c r="M22" i="126"/>
  <c r="M23" i="126" s="1"/>
  <c r="J21" i="126"/>
  <c r="J22" i="126" s="1"/>
  <c r="H21" i="126"/>
  <c r="H22" i="126" s="1"/>
  <c r="I21" i="126"/>
  <c r="G21" i="126"/>
  <c r="I17" i="129"/>
  <c r="N14" i="129"/>
  <c r="O14" i="129"/>
  <c r="O16" i="129"/>
  <c r="O18" i="129" s="1"/>
  <c r="P16" i="129"/>
  <c r="P18" i="129" s="1"/>
  <c r="R13" i="129"/>
  <c r="N16" i="129"/>
  <c r="P14" i="129"/>
  <c r="Q16" i="129"/>
  <c r="N16" i="133" l="1"/>
  <c r="I18" i="133"/>
  <c r="L18" i="133" s="1"/>
  <c r="M15" i="133"/>
  <c r="M14" i="133"/>
  <c r="N14" i="133"/>
  <c r="S16" i="133"/>
  <c r="M16" i="133"/>
  <c r="H17" i="133"/>
  <c r="L19" i="126"/>
  <c r="L21" i="126"/>
  <c r="L22" i="126" s="1"/>
  <c r="N20" i="127"/>
  <c r="L23" i="127"/>
  <c r="J23" i="127"/>
  <c r="M19" i="127"/>
  <c r="M20" i="127"/>
  <c r="M21" i="127" s="1"/>
  <c r="J18" i="129"/>
  <c r="K16" i="129"/>
  <c r="H17" i="129"/>
  <c r="H18" i="129" s="1"/>
  <c r="M13" i="135"/>
  <c r="M21" i="135" s="1"/>
  <c r="L21" i="135"/>
  <c r="L25" i="135" s="1"/>
  <c r="L19" i="135"/>
  <c r="Q25" i="135"/>
  <c r="U21" i="135"/>
  <c r="G22" i="135"/>
  <c r="G25" i="135" s="1"/>
  <c r="S25" i="135"/>
  <c r="I18" i="129"/>
  <c r="J23" i="126"/>
  <c r="N13" i="127"/>
  <c r="R14" i="129"/>
  <c r="K23" i="126"/>
  <c r="I22" i="126"/>
  <c r="I23" i="126" s="1"/>
  <c r="H23" i="126"/>
  <c r="G18" i="129"/>
  <c r="Q18" i="129"/>
  <c r="N18" i="129"/>
  <c r="R18" i="129" s="1"/>
  <c r="R16" i="129"/>
  <c r="U20" i="127"/>
  <c r="U18" i="127"/>
  <c r="U17" i="127"/>
  <c r="U16" i="127"/>
  <c r="U15" i="127"/>
  <c r="U14" i="127"/>
  <c r="T13" i="127"/>
  <c r="T21" i="127" s="1"/>
  <c r="S13" i="127"/>
  <c r="S23" i="127" s="1"/>
  <c r="R13" i="127"/>
  <c r="R19" i="127" s="1"/>
  <c r="Q13" i="127"/>
  <c r="Q19" i="127" s="1"/>
  <c r="I13" i="127"/>
  <c r="U12" i="127"/>
  <c r="K17" i="129" l="1"/>
  <c r="L17" i="129" s="1"/>
  <c r="L16" i="129"/>
  <c r="M16" i="129"/>
  <c r="K18" i="129"/>
  <c r="L18" i="129" s="1"/>
  <c r="M17" i="133"/>
  <c r="H18" i="133"/>
  <c r="N18" i="133" s="1"/>
  <c r="N23" i="125"/>
  <c r="O23" i="125"/>
  <c r="N21" i="127"/>
  <c r="N19" i="127"/>
  <c r="G21" i="127"/>
  <c r="N21" i="135"/>
  <c r="N19" i="135"/>
  <c r="M19" i="135"/>
  <c r="O25" i="135"/>
  <c r="U25" i="135"/>
  <c r="M25" i="135"/>
  <c r="P25" i="135"/>
  <c r="N25" i="135"/>
  <c r="O19" i="126"/>
  <c r="I19" i="127"/>
  <c r="I21" i="127"/>
  <c r="T19" i="127"/>
  <c r="S19" i="127"/>
  <c r="P13" i="127"/>
  <c r="T23" i="127"/>
  <c r="T25" i="127" s="1"/>
  <c r="G19" i="127"/>
  <c r="Q21" i="127"/>
  <c r="R21" i="127"/>
  <c r="S21" i="127"/>
  <c r="S25" i="127" s="1"/>
  <c r="Q23" i="127"/>
  <c r="U13" i="127"/>
  <c r="U23" i="127" s="1"/>
  <c r="R23" i="127"/>
  <c r="V20" i="126"/>
  <c r="V18" i="126"/>
  <c r="V17" i="126"/>
  <c r="V16" i="126"/>
  <c r="V15" i="126"/>
  <c r="V14" i="126"/>
  <c r="U13" i="126"/>
  <c r="T13" i="126"/>
  <c r="S13" i="126"/>
  <c r="S19" i="126" s="1"/>
  <c r="R13" i="126"/>
  <c r="R19" i="126" s="1"/>
  <c r="V12" i="126"/>
  <c r="H19" i="125"/>
  <c r="V20" i="125"/>
  <c r="H20" i="125"/>
  <c r="V18" i="125"/>
  <c r="H18" i="125"/>
  <c r="V17" i="125"/>
  <c r="H17" i="125"/>
  <c r="V16" i="125"/>
  <c r="H16" i="125"/>
  <c r="V15" i="125"/>
  <c r="H15" i="125"/>
  <c r="V14" i="125"/>
  <c r="H14" i="125"/>
  <c r="U13" i="125"/>
  <c r="U21" i="125" s="1"/>
  <c r="T13" i="125"/>
  <c r="T19" i="125" s="1"/>
  <c r="S13" i="125"/>
  <c r="R13" i="125"/>
  <c r="G13" i="125"/>
  <c r="V12" i="125"/>
  <c r="H12" i="125"/>
  <c r="D38" i="115"/>
  <c r="C10" i="112"/>
  <c r="C12" i="112"/>
  <c r="M18" i="129" l="1"/>
  <c r="D8" i="133"/>
  <c r="D8" i="135"/>
  <c r="D7" i="133"/>
  <c r="D7" i="135"/>
  <c r="M18" i="133"/>
  <c r="G19" i="125"/>
  <c r="Q13" i="125"/>
  <c r="L23" i="126"/>
  <c r="L22" i="127"/>
  <c r="L25" i="127" s="1"/>
  <c r="I22" i="127"/>
  <c r="G22" i="127"/>
  <c r="G25" i="127" s="1"/>
  <c r="D8" i="125"/>
  <c r="D8" i="126"/>
  <c r="D7" i="126"/>
  <c r="D7" i="125"/>
  <c r="D40" i="115"/>
  <c r="R25" i="127"/>
  <c r="S21" i="126"/>
  <c r="S23" i="126" s="1"/>
  <c r="U19" i="127"/>
  <c r="U21" i="127"/>
  <c r="Q25" i="127"/>
  <c r="T19" i="126"/>
  <c r="U19" i="126"/>
  <c r="G22" i="126"/>
  <c r="G23" i="126" s="1"/>
  <c r="T21" i="126"/>
  <c r="T23" i="126" s="1"/>
  <c r="R21" i="126"/>
  <c r="U21" i="126"/>
  <c r="U23" i="126" s="1"/>
  <c r="V13" i="126"/>
  <c r="H13" i="125"/>
  <c r="H21" i="125" s="1"/>
  <c r="R21" i="125"/>
  <c r="R23" i="125" s="1"/>
  <c r="G21" i="125"/>
  <c r="G22" i="125" s="1"/>
  <c r="V13" i="125"/>
  <c r="R19" i="125"/>
  <c r="S21" i="125"/>
  <c r="S23" i="125" s="1"/>
  <c r="U23" i="125"/>
  <c r="S19" i="125"/>
  <c r="T21" i="125"/>
  <c r="U19" i="125"/>
  <c r="P23" i="126" l="1"/>
  <c r="Q23" i="126"/>
  <c r="M25" i="127"/>
  <c r="N25" i="127"/>
  <c r="U25" i="127"/>
  <c r="V19" i="126"/>
  <c r="V21" i="126"/>
  <c r="R23" i="126"/>
  <c r="V23" i="126" s="1"/>
  <c r="V21" i="125"/>
  <c r="G23" i="125"/>
  <c r="T23" i="125"/>
  <c r="V23" i="125" s="1"/>
  <c r="H22" i="125"/>
  <c r="V19" i="125"/>
  <c r="P23" i="125" l="1"/>
  <c r="Q23" i="125"/>
  <c r="H23" i="125"/>
  <c r="AE1" i="96" l="1"/>
  <c r="J2" i="115"/>
  <c r="M3" i="133" l="1"/>
  <c r="O3" i="135"/>
  <c r="L3" i="129"/>
  <c r="P3" i="125"/>
  <c r="O3" i="127"/>
  <c r="P3" i="126"/>
  <c r="D41" i="115"/>
  <c r="D39" i="115"/>
  <c r="P25" i="1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Matsuzawa, Yuko[松澤 優子]</author>
  </authors>
  <commentList>
    <comment ref="E15" authorId="0" shapeId="0" xr:uid="{9A644001-839D-42A7-AAAF-88AFE907FC17}">
      <text>
        <r>
          <rPr>
            <b/>
            <sz val="9"/>
            <color indexed="81"/>
            <rFont val="MS P ゴシック"/>
            <family val="3"/>
            <charset val="128"/>
          </rPr>
          <t>管理費がある場合は契約書で定めた数字(%)を入力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Matsuzawa, Yuko[松澤 優子]</author>
  </authors>
  <commentList>
    <comment ref="F15" authorId="0" shapeId="0" xr:uid="{096B0395-F60C-4752-8290-C317C3E5FAF4}">
      <text>
        <r>
          <rPr>
            <b/>
            <sz val="9"/>
            <color indexed="81"/>
            <rFont val="MS P ゴシック"/>
            <family val="3"/>
            <charset val="128"/>
          </rPr>
          <t>管理費がある場合は契約書で定めた数字(%)を入力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Matsuzawa, Yuko[松澤 優子]</author>
  </authors>
  <commentList>
    <comment ref="E20" authorId="0" shapeId="0" xr:uid="{02061A26-BE27-4F95-AF07-6F423BEB1A06}">
      <text>
        <r>
          <rPr>
            <b/>
            <sz val="9"/>
            <color indexed="81"/>
            <rFont val="MS P ゴシック"/>
            <family val="3"/>
            <charset val="128"/>
          </rPr>
          <t>管理費がある場合は契約書で定めた数字(%)を入力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Matsuzawa, Yuko[松澤 優子]</author>
  </authors>
  <commentList>
    <comment ref="E20" authorId="0" shapeId="0" xr:uid="{4B03B330-8EE0-4538-A728-5144C709C7C9}">
      <text>
        <r>
          <rPr>
            <b/>
            <sz val="9"/>
            <color indexed="81"/>
            <rFont val="MS P ゴシック"/>
            <family val="3"/>
            <charset val="128"/>
          </rPr>
          <t>管理費がある場合は契約書で定めた数字(%)を入力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Matsuzawa, Yuko[松澤 優子]</author>
  </authors>
  <commentList>
    <comment ref="E20" authorId="0" shapeId="0" xr:uid="{2B3298D7-1C16-4723-A38E-C3DCB164B1A8}">
      <text>
        <r>
          <rPr>
            <b/>
            <sz val="9"/>
            <color indexed="81"/>
            <rFont val="MS P ゴシック"/>
            <family val="3"/>
            <charset val="128"/>
          </rPr>
          <t>管理費がある場合は契約書で定めた数字(%)を入力</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Matsuzawa, Yuko[松澤 優子]</author>
  </authors>
  <commentList>
    <comment ref="E20" authorId="0" shapeId="0" xr:uid="{71DE1888-F6B8-4EFA-90D7-A08866E9FE0C}">
      <text>
        <r>
          <rPr>
            <b/>
            <sz val="9"/>
            <color indexed="81"/>
            <rFont val="MS P ゴシック"/>
            <family val="3"/>
            <charset val="128"/>
          </rPr>
          <t>管理費がある場合は契約書で定めた数字(%)を入力</t>
        </r>
      </text>
    </comment>
  </commentList>
</comments>
</file>

<file path=xl/sharedStrings.xml><?xml version="1.0" encoding="utf-8"?>
<sst xmlns="http://schemas.openxmlformats.org/spreadsheetml/2006/main" count="479" uniqueCount="207">
  <si>
    <t>経費精算報告書提出時のお願い</t>
    <rPh sb="0" eb="2">
      <t>ケイヒ</t>
    </rPh>
    <rPh sb="2" eb="4">
      <t>セイサン</t>
    </rPh>
    <rPh sb="4" eb="7">
      <t>ホウコクショ</t>
    </rPh>
    <rPh sb="7" eb="9">
      <t>テイシュツ</t>
    </rPh>
    <rPh sb="9" eb="10">
      <t>ジ</t>
    </rPh>
    <rPh sb="12" eb="13">
      <t>ネガ</t>
    </rPh>
    <phoneticPr fontId="11"/>
  </si>
  <si>
    <t>◆</t>
    <phoneticPr fontId="11"/>
  </si>
  <si>
    <t>経費精算報告書提出書類</t>
    <rPh sb="0" eb="2">
      <t>ケイヒ</t>
    </rPh>
    <rPh sb="2" eb="4">
      <t>セイサン</t>
    </rPh>
    <rPh sb="7" eb="9">
      <t>テイシュツ</t>
    </rPh>
    <rPh sb="9" eb="11">
      <t>ショルイ</t>
    </rPh>
    <phoneticPr fontId="11"/>
  </si>
  <si>
    <t>・経費精算報告書（表紙）</t>
    <phoneticPr fontId="11"/>
  </si>
  <si>
    <t>・総括表</t>
    <rPh sb="1" eb="4">
      <t>ソウカツヒョウ</t>
    </rPh>
    <phoneticPr fontId="11"/>
  </si>
  <si>
    <t>・費目別内訳書（人件費、直接経費等）　※様式任意</t>
    <rPh sb="1" eb="3">
      <t>ヒモク</t>
    </rPh>
    <rPh sb="3" eb="4">
      <t>ベツ</t>
    </rPh>
    <rPh sb="4" eb="6">
      <t>ウチワケ</t>
    </rPh>
    <rPh sb="6" eb="7">
      <t>ショ</t>
    </rPh>
    <rPh sb="22" eb="24">
      <t>ニンイ</t>
    </rPh>
    <phoneticPr fontId="11"/>
  </si>
  <si>
    <t>・証拠書類一式（必要添付資料：領収書、明細書等）</t>
    <rPh sb="1" eb="3">
      <t>ショウコ</t>
    </rPh>
    <rPh sb="3" eb="5">
      <t>ショルイ</t>
    </rPh>
    <rPh sb="5" eb="7">
      <t>イッシキ</t>
    </rPh>
    <rPh sb="8" eb="10">
      <t>ヒツヨウ</t>
    </rPh>
    <rPh sb="10" eb="12">
      <t>テンプ</t>
    </rPh>
    <rPh sb="12" eb="14">
      <t>シリョウ</t>
    </rPh>
    <rPh sb="15" eb="18">
      <t>リョウシュウショ</t>
    </rPh>
    <rPh sb="19" eb="22">
      <t>メイサイショ</t>
    </rPh>
    <rPh sb="22" eb="23">
      <t>ナド</t>
    </rPh>
    <phoneticPr fontId="10"/>
  </si>
  <si>
    <t>「☆はじめに入力してください」シートを入力</t>
    <rPh sb="6" eb="8">
      <t>ニュウリョク</t>
    </rPh>
    <rPh sb="19" eb="21">
      <t>ニュウリョク</t>
    </rPh>
    <phoneticPr fontId="11"/>
  </si>
  <si>
    <t>経費精算報告書
（表紙）
※押印／押印省略</t>
    <rPh sb="9" eb="11">
      <t>ヒョウシ</t>
    </rPh>
    <phoneticPr fontId="11"/>
  </si>
  <si>
    <t>総括表
（パターン別）</t>
    <rPh sb="0" eb="3">
      <t>ソウカツヒョウ</t>
    </rPh>
    <rPh sb="9" eb="10">
      <t>ベツ</t>
    </rPh>
    <phoneticPr fontId="11"/>
  </si>
  <si>
    <t>費目別内訳書
（人件費、直接経費等）
※様式任意</t>
    <rPh sb="0" eb="3">
      <t>ヒモクベツ</t>
    </rPh>
    <rPh sb="8" eb="11">
      <t>ジンケンヒ</t>
    </rPh>
    <rPh sb="12" eb="14">
      <t>チョクセツ</t>
    </rPh>
    <rPh sb="14" eb="16">
      <t>ケイヒ</t>
    </rPh>
    <rPh sb="16" eb="17">
      <t>ナド</t>
    </rPh>
    <rPh sb="20" eb="22">
      <t>ヨウシキ</t>
    </rPh>
    <rPh sb="22" eb="24">
      <t>ニンイ</t>
    </rPh>
    <phoneticPr fontId="11"/>
  </si>
  <si>
    <t>証拠書類一式
（領収書、明細書等）</t>
    <rPh sb="12" eb="15">
      <t>メイサイショ</t>
    </rPh>
    <phoneticPr fontId="11"/>
  </si>
  <si>
    <t>⇒</t>
    <phoneticPr fontId="10"/>
  </si>
  <si>
    <t>経費精算報告書作成の際には「チェックポイント集」シートをご参照ください。</t>
    <rPh sb="10" eb="11">
      <t>サイ</t>
    </rPh>
    <rPh sb="29" eb="31">
      <t>サンショウ</t>
    </rPh>
    <phoneticPr fontId="11"/>
  </si>
  <si>
    <t>チェックポイント集  (2026年1月版)　　　　　　　　　　　　　　　　</t>
  </si>
  <si>
    <t>チェック</t>
  </si>
  <si>
    <t>No</t>
  </si>
  <si>
    <t>費目</t>
  </si>
  <si>
    <t>確認事項</t>
  </si>
  <si>
    <t>打合簿</t>
  </si>
  <si>
    <t>備考</t>
  </si>
  <si>
    <t>□</t>
  </si>
  <si>
    <t>共通</t>
    <rPh sb="0" eb="2">
      <t>キョウツウ</t>
    </rPh>
    <phoneticPr fontId="42"/>
  </si>
  <si>
    <t>契約書および打合簿に従い精算報告書の作成を行っている。</t>
    <rPh sb="6" eb="8">
      <t>ウチアワ</t>
    </rPh>
    <rPh sb="8" eb="9">
      <t>ボ</t>
    </rPh>
    <phoneticPr fontId="42"/>
  </si>
  <si>
    <t>要</t>
  </si>
  <si>
    <t>証憑書類に補記が必要な場合は、直接領収書に記載せず、台紙に領収書を貼付したうえで補記する。</t>
    <rPh sb="29" eb="32">
      <t>リョウシュウショ</t>
    </rPh>
    <phoneticPr fontId="42"/>
  </si>
  <si>
    <t>総表と各証憑の金額に齟齬がない。
各費目について、契約金額内に精算金額が収まっており、縦横計算が合っている。</t>
    <phoneticPr fontId="42"/>
  </si>
  <si>
    <t>経費精算報告書（表紙）上で、
（１）報告書提出日が契約に定められた期日内になっている（例：履行期間の末日の翌日から起算して30日以内（業務委託契約書第１４条））
（２）報告書に受注者代表者氏名を記載し、押印している （押印省略の場合は責任者と担当者を記載）
（３）契約書に記載されている業務名称、調達管理番号、契約期間を正しく記載している。
（４）報告書に今回の精算期間を明記している（契約期間と精算期間が異なる場合のみ）</t>
    <rPh sb="0" eb="2">
      <t>ケイヒ</t>
    </rPh>
    <rPh sb="11" eb="12">
      <t>ジョウ</t>
    </rPh>
    <phoneticPr fontId="42"/>
  </si>
  <si>
    <t>証拠書類提出が省略されている経費については、契約書もしくは打合簿の契約金額内訳書に明記されている単価で記入した。
打合簿で単価が設定されている場合はその打合簿を添付した。</t>
    <rPh sb="0" eb="2">
      <t>ショウコ</t>
    </rPh>
    <rPh sb="2" eb="4">
      <t>ショルイ</t>
    </rPh>
    <phoneticPr fontId="42"/>
  </si>
  <si>
    <t xml:space="preserve">証拠書類提出が省略されている事例：
・宿泊料等単価が定額のもの
・自社のサービス・物品等契約時に単価を合意しているもの
</t>
    <rPh sb="0" eb="4">
      <t>ショウコショルイ</t>
    </rPh>
    <phoneticPr fontId="42"/>
  </si>
  <si>
    <t>契約書と異なる費目を精算可能と合意した場合、その打合簿を添付している。</t>
    <phoneticPr fontId="42"/>
  </si>
  <si>
    <t>実費精算の場合、領収書等を添付している。
＜実費精算の費目別提出書類（例）＞</t>
    <phoneticPr fontId="42"/>
  </si>
  <si>
    <t>各領収書の日付は履行期間内である。</t>
    <rPh sb="0" eb="1">
      <t>カク</t>
    </rPh>
    <rPh sb="10" eb="12">
      <t>キカン</t>
    </rPh>
    <phoneticPr fontId="58"/>
  </si>
  <si>
    <t>支出は履行期間内かつ業務完了届提出前であるものの、その領収書の取付けが履行期間外の日付となる場合は、理由を報告書や証書添付台紙の備考に補記（または理由書を添付）</t>
    <rPh sb="0" eb="2">
      <t>シシュツ</t>
    </rPh>
    <rPh sb="53" eb="56">
      <t>ホウコクショ</t>
    </rPh>
    <phoneticPr fontId="58"/>
  </si>
  <si>
    <t>１円未満の消費税の取扱い（端数処理）は、契約書の契約金額内訳書に従い、切り捨てまたは四捨五入で計上していることを確認した。</t>
    <rPh sb="9" eb="11">
      <t>トリアツカ</t>
    </rPh>
    <rPh sb="20" eb="22">
      <t>ケイヤク</t>
    </rPh>
    <rPh sb="22" eb="23">
      <t>ショ</t>
    </rPh>
    <rPh sb="24" eb="26">
      <t>ケイヤク</t>
    </rPh>
    <rPh sb="26" eb="28">
      <t>キンガク</t>
    </rPh>
    <rPh sb="28" eb="30">
      <t>ウチワケ</t>
    </rPh>
    <rPh sb="30" eb="31">
      <t>ショ</t>
    </rPh>
    <rPh sb="32" eb="33">
      <t>シタガ</t>
    </rPh>
    <rPh sb="42" eb="46">
      <t>シシャゴニュウ</t>
    </rPh>
    <rPh sb="47" eb="49">
      <t>ケイジョウ</t>
    </rPh>
    <phoneticPr fontId="42"/>
  </si>
  <si>
    <t>契約時と精算時の消費税の端数処理は、当該案件の精算書類の中で統一されていること。</t>
    <phoneticPr fontId="42"/>
  </si>
  <si>
    <t>証拠書類（領収書等）はPDF形式にした。</t>
    <rPh sb="14" eb="16">
      <t>ケイシキ</t>
    </rPh>
    <phoneticPr fontId="42"/>
  </si>
  <si>
    <t>証拠書類（領収書等）は契約書の費目順に並んでおり、右上に証憑番号を通番で記載している。</t>
    <rPh sb="5" eb="8">
      <t>リョウシュウショ</t>
    </rPh>
    <rPh sb="8" eb="9">
      <t>ナド</t>
    </rPh>
    <rPh sb="25" eb="27">
      <t>ミギウエ</t>
    </rPh>
    <rPh sb="28" eb="32">
      <t>ショウヒョウバンゴウ</t>
    </rPh>
    <rPh sb="33" eb="35">
      <t>ツウバン</t>
    </rPh>
    <rPh sb="36" eb="38">
      <t>キサイ</t>
    </rPh>
    <phoneticPr fontId="42"/>
  </si>
  <si>
    <t>経費精算報告内訳書の計上（日付・細目・証憑番号・支出金額）と領収書が一致している。</t>
    <rPh sb="0" eb="2">
      <t>ケイヒ</t>
    </rPh>
    <rPh sb="2" eb="4">
      <t>セイサン</t>
    </rPh>
    <rPh sb="6" eb="8">
      <t>ウチワケ</t>
    </rPh>
    <rPh sb="8" eb="9">
      <t>ショ</t>
    </rPh>
    <rPh sb="30" eb="33">
      <t>リョウシュウショ</t>
    </rPh>
    <rPh sb="34" eb="36">
      <t>イッチ</t>
    </rPh>
    <phoneticPr fontId="42"/>
  </si>
  <si>
    <t>領収書の要件（日付、宛名、発行者印（発行者印がない場合領収印もしくはサイン）、支出内容（購入物品名）、支払金額）を満たしている。</t>
    <rPh sb="57" eb="58">
      <t>ミ</t>
    </rPh>
    <phoneticPr fontId="42"/>
  </si>
  <si>
    <t>領収書の要件を満たさない場合は、その理由を報告書の備考欄や領収書を添付した台紙に補記（または理由書の添付）</t>
    <rPh sb="25" eb="28">
      <t>ビコウラン</t>
    </rPh>
    <rPh sb="29" eb="32">
      <t>リョウシュウショ</t>
    </rPh>
    <rPh sb="33" eb="35">
      <t>テンプ</t>
    </rPh>
    <phoneticPr fontId="42"/>
  </si>
  <si>
    <t>日本語・英語表記以外の領収書の場合は和訳を記載している。</t>
    <rPh sb="15" eb="17">
      <t>バアイ</t>
    </rPh>
    <rPh sb="21" eb="23">
      <t>キサイ</t>
    </rPh>
    <phoneticPr fontId="55"/>
  </si>
  <si>
    <t>クレジットカード支払の場合は、領収書を添付している。領収書がない場合は、カード明細書（写）および購入の事実がわかる書類（納品書等）を添付している。</t>
    <phoneticPr fontId="42"/>
  </si>
  <si>
    <t>銀行送金により領収書が取り付けできない場合は、銀行での振り込みが完了したことが確認出来る一覧を添付している。</t>
    <phoneticPr fontId="55"/>
  </si>
  <si>
    <t>海外での支払通貨（現地通貨）と振込通貨（外貨または円貨など）が異なる場合は、換算レートを記載し、換算レートの根拠資料を添付している。（例：現地通貨（ルピー）で支払い、USDまたは円で振込を行う場合）</t>
    <phoneticPr fontId="42"/>
  </si>
  <si>
    <t>契約書等にJICA統制レートを使用することが明記されている場合は、該当する月のJICA統制レートを記載。</t>
    <phoneticPr fontId="42"/>
  </si>
  <si>
    <t>航空券購入</t>
    <rPh sb="0" eb="3">
      <t>コウクウケン</t>
    </rPh>
    <rPh sb="3" eb="5">
      <t>コウニュウ</t>
    </rPh>
    <phoneticPr fontId="55"/>
  </si>
  <si>
    <t>外貨建ての航空券を購入した場合や、現地空港利用税を徴収された場合は、支払月のレートを使用した計算を領収書を添付した台紙に補記している。</t>
  </si>
  <si>
    <t>日本国内の空港施設使用料（SW)・旅客保安料（OI)・発券手数料は消費税抜で計上している。（海外サイトで購入した場合も同様）</t>
  </si>
  <si>
    <t>契約書に渡航の日程・経路が明記されている場合、日程・経路に変更が生じた際は打合簿を添付している。</t>
    <rPh sb="0" eb="3">
      <t>ケイヤクショ</t>
    </rPh>
    <rPh sb="4" eb="6">
      <t>トコウ</t>
    </rPh>
    <rPh sb="7" eb="9">
      <t>ニッテイ</t>
    </rPh>
    <rPh sb="10" eb="12">
      <t>ケイロ</t>
    </rPh>
    <rPh sb="13" eb="15">
      <t>メイキ</t>
    </rPh>
    <rPh sb="20" eb="22">
      <t>バアイ</t>
    </rPh>
    <rPh sb="23" eb="25">
      <t>ニッテイ</t>
    </rPh>
    <rPh sb="26" eb="28">
      <t>ケイロ</t>
    </rPh>
    <rPh sb="29" eb="31">
      <t>ヘンコウ</t>
    </rPh>
    <rPh sb="32" eb="33">
      <t>ショウ</t>
    </rPh>
    <rPh sb="35" eb="36">
      <t>サイ</t>
    </rPh>
    <rPh sb="37" eb="38">
      <t>ダ</t>
    </rPh>
    <rPh sb="38" eb="39">
      <t>ゴウ</t>
    </rPh>
    <rPh sb="39" eb="40">
      <t>ボ</t>
    </rPh>
    <rPh sb="41" eb="43">
      <t>テンプ</t>
    </rPh>
    <phoneticPr fontId="58"/>
  </si>
  <si>
    <t>自己都合・会社都合で発着地を変更する場合は、打合簿（またはJICA業務主管部門へ支出内容について確認した際のメール等）を添付。</t>
    <rPh sb="33" eb="39">
      <t>ギョウムシュカンブモン</t>
    </rPh>
    <rPh sb="57" eb="58">
      <t>トウ</t>
    </rPh>
    <phoneticPr fontId="42"/>
  </si>
  <si>
    <t>交通費</t>
    <rPh sb="0" eb="3">
      <t>コウツウヒ</t>
    </rPh>
    <phoneticPr fontId="55"/>
  </si>
  <si>
    <t>契約書に基づき、国内の交通費（消費税抜）を計上する場合、交通費の根拠資料（Webでの経路検索など）を添付している。
※タクシー代は、利用できる公共交通機関がない場合に限り使用可。（領収書の取扱いはNo.13、No15同様）</t>
    <rPh sb="94" eb="96">
      <t>トリアツカ</t>
    </rPh>
    <phoneticPr fontId="42"/>
  </si>
  <si>
    <t>海外でタクシーを利用する場合も左記同様。
海外の場合、発行者が記載されていない場合はドライバーのサインが必要。</t>
  </si>
  <si>
    <t>≪はじめに≫</t>
    <phoneticPr fontId="11"/>
  </si>
  <si>
    <t>まずはこちらの情報を直接入力ください（黄色のセル部分）。自動的に他シートの該当箇所へ反映されます。</t>
    <rPh sb="7" eb="9">
      <t>ジョウホウ</t>
    </rPh>
    <rPh sb="10" eb="12">
      <t>チョクセツ</t>
    </rPh>
    <rPh sb="12" eb="14">
      <t>ニュウリョク</t>
    </rPh>
    <rPh sb="19" eb="21">
      <t>キイロ</t>
    </rPh>
    <rPh sb="24" eb="26">
      <t>ブブン</t>
    </rPh>
    <rPh sb="28" eb="31">
      <t>ジドウテキ</t>
    </rPh>
    <rPh sb="32" eb="33">
      <t>ホカ</t>
    </rPh>
    <rPh sb="37" eb="41">
      <t>ガイトウカショ</t>
    </rPh>
    <rPh sb="42" eb="44">
      <t>ハンエイ</t>
    </rPh>
    <phoneticPr fontId="11"/>
  </si>
  <si>
    <t>＜入力時の留意事項＞</t>
    <rPh sb="1" eb="4">
      <t>ニュウリョクジ</t>
    </rPh>
    <rPh sb="5" eb="9">
      <t>リュウイジコウ</t>
    </rPh>
    <phoneticPr fontId="42"/>
  </si>
  <si>
    <t>正式名称を入力ください。
（例：一般財団法人XXX）</t>
    <rPh sb="0" eb="2">
      <t>セイシキ</t>
    </rPh>
    <rPh sb="2" eb="4">
      <t>メイショウ</t>
    </rPh>
    <rPh sb="5" eb="7">
      <t>ニュウリョク</t>
    </rPh>
    <rPh sb="14" eb="15">
      <t>レイ</t>
    </rPh>
    <rPh sb="16" eb="22">
      <t>イッパンザイダンホウジン</t>
    </rPh>
    <phoneticPr fontId="11"/>
  </si>
  <si>
    <t>業務名称</t>
    <rPh sb="0" eb="4">
      <t>ギョウムメイショウ</t>
    </rPh>
    <phoneticPr fontId="11"/>
  </si>
  <si>
    <t>契約書に記載の業務名称を入力ください。</t>
    <rPh sb="0" eb="3">
      <t>ケイヤクショ</t>
    </rPh>
    <rPh sb="4" eb="6">
      <t>キサイ</t>
    </rPh>
    <rPh sb="7" eb="11">
      <t>ギョウムメイショウ</t>
    </rPh>
    <rPh sb="12" eb="14">
      <t>ニュウリョク</t>
    </rPh>
    <phoneticPr fontId="11"/>
  </si>
  <si>
    <t>調達管理番号</t>
    <rPh sb="0" eb="6">
      <t>チョウタツカンリバンゴウ</t>
    </rPh>
    <phoneticPr fontId="10"/>
  </si>
  <si>
    <t>契約書の種類</t>
    <rPh sb="0" eb="3">
      <t>ケイヤクショ</t>
    </rPh>
    <rPh sb="4" eb="6">
      <t>シュルイ</t>
    </rPh>
    <phoneticPr fontId="42"/>
  </si>
  <si>
    <t>業務委託契約書</t>
    <rPh sb="0" eb="2">
      <t>ギョウム</t>
    </rPh>
    <rPh sb="2" eb="4">
      <t>イタク</t>
    </rPh>
    <rPh sb="4" eb="7">
      <t>ケイヤクショ</t>
    </rPh>
    <phoneticPr fontId="42"/>
  </si>
  <si>
    <t>※業務委託契約書以外の場合は契約書の種類を変更ください。</t>
    <rPh sb="1" eb="3">
      <t>ギョウム</t>
    </rPh>
    <rPh sb="3" eb="5">
      <t>イタク</t>
    </rPh>
    <rPh sb="5" eb="8">
      <t>ケイヤクショ</t>
    </rPh>
    <rPh sb="8" eb="10">
      <t>イガイ</t>
    </rPh>
    <rPh sb="11" eb="13">
      <t>バアイ</t>
    </rPh>
    <rPh sb="14" eb="16">
      <t>ケイヤク</t>
    </rPh>
    <rPh sb="16" eb="17">
      <t>ショ</t>
    </rPh>
    <rPh sb="18" eb="20">
      <t>シュルイ</t>
    </rPh>
    <rPh sb="21" eb="23">
      <t>ヘンコウ</t>
    </rPh>
    <phoneticPr fontId="11"/>
  </si>
  <si>
    <t>契約締結日（年月日）</t>
    <rPh sb="0" eb="2">
      <t>ケイヤク</t>
    </rPh>
    <rPh sb="2" eb="4">
      <t>テイケツ</t>
    </rPh>
    <rPh sb="4" eb="5">
      <t>ビ</t>
    </rPh>
    <rPh sb="6" eb="9">
      <t>ネンガッピ</t>
    </rPh>
    <phoneticPr fontId="11"/>
  </si>
  <si>
    <t>※契約書記載の契約締結日を入力してください。</t>
    <rPh sb="13" eb="15">
      <t>ニュウリョク</t>
    </rPh>
    <phoneticPr fontId="11"/>
  </si>
  <si>
    <t>契約期間（年月日）</t>
    <rPh sb="0" eb="2">
      <t>ケイヤク</t>
    </rPh>
    <rPh sb="2" eb="4">
      <t>キカン</t>
    </rPh>
    <phoneticPr fontId="42"/>
  </si>
  <si>
    <t>～</t>
    <phoneticPr fontId="42"/>
  </si>
  <si>
    <t>※契約開始日が契約締結日と異なる場合は期間を入力してください。</t>
    <rPh sb="1" eb="3">
      <t>ケイヤク</t>
    </rPh>
    <rPh sb="3" eb="6">
      <t>カイシビ</t>
    </rPh>
    <rPh sb="7" eb="9">
      <t>ケイヤク</t>
    </rPh>
    <rPh sb="9" eb="12">
      <t>テイケツビ</t>
    </rPh>
    <rPh sb="13" eb="14">
      <t>コト</t>
    </rPh>
    <rPh sb="16" eb="18">
      <t>バアイ</t>
    </rPh>
    <rPh sb="19" eb="21">
      <t>キカン</t>
    </rPh>
    <rPh sb="22" eb="24">
      <t>ニュウリョク</t>
    </rPh>
    <phoneticPr fontId="42"/>
  </si>
  <si>
    <t>契約書（経費の確定）条項</t>
    <rPh sb="0" eb="3">
      <t>ケイヤクショ</t>
    </rPh>
    <rPh sb="4" eb="6">
      <t>ケイヒ</t>
    </rPh>
    <rPh sb="7" eb="9">
      <t>カクテイ</t>
    </rPh>
    <rPh sb="10" eb="12">
      <t>ジョウコウ</t>
    </rPh>
    <phoneticPr fontId="42"/>
  </si>
  <si>
    <t>第●条</t>
    <rPh sb="0" eb="1">
      <t>ダイ</t>
    </rPh>
    <rPh sb="2" eb="3">
      <t>ジョウ</t>
    </rPh>
    <phoneticPr fontId="42"/>
  </si>
  <si>
    <t>※契約書（経費の確定）の条項が14条以外の場合は変更ください。（または、追加がある場合は「第●条および第●条」と入力ください。）</t>
    <rPh sb="1" eb="4">
      <t>ケイヤクショ</t>
    </rPh>
    <rPh sb="5" eb="7">
      <t>ケイヒ</t>
    </rPh>
    <rPh sb="8" eb="10">
      <t>カクテイ</t>
    </rPh>
    <rPh sb="12" eb="14">
      <t>ジョウコウ</t>
    </rPh>
    <rPh sb="17" eb="18">
      <t>ジョウ</t>
    </rPh>
    <rPh sb="18" eb="20">
      <t>イガイ</t>
    </rPh>
    <rPh sb="21" eb="23">
      <t>バアイ</t>
    </rPh>
    <rPh sb="24" eb="26">
      <t>ヘンコウ</t>
    </rPh>
    <rPh sb="36" eb="38">
      <t>ツイカ</t>
    </rPh>
    <rPh sb="41" eb="43">
      <t>バアイ</t>
    </rPh>
    <rPh sb="45" eb="46">
      <t>ダイ</t>
    </rPh>
    <rPh sb="47" eb="48">
      <t>ジョウ</t>
    </rPh>
    <rPh sb="51" eb="52">
      <t>ダイ</t>
    </rPh>
    <rPh sb="53" eb="54">
      <t>ジョウ</t>
    </rPh>
    <rPh sb="56" eb="58">
      <t>ニュウリョク</t>
    </rPh>
    <phoneticPr fontId="42"/>
  </si>
  <si>
    <t>今回支払い対象期間（年月日）</t>
    <rPh sb="0" eb="2">
      <t>コンカイ</t>
    </rPh>
    <rPh sb="2" eb="4">
      <t>シハラ</t>
    </rPh>
    <rPh sb="5" eb="7">
      <t>タイショウ</t>
    </rPh>
    <rPh sb="7" eb="9">
      <t>キカン</t>
    </rPh>
    <phoneticPr fontId="10"/>
  </si>
  <si>
    <t>※契約期間と異なる場合は対象期間を入力してください。</t>
  </si>
  <si>
    <t>（西暦）</t>
  </si>
  <si>
    <t>　　年　月　日</t>
    <phoneticPr fontId="11"/>
  </si>
  <si>
    <t>独立行政法人　国際協力機構</t>
    <phoneticPr fontId="11"/>
  </si>
  <si>
    <t>　契約担当役　理事　殿</t>
    <rPh sb="7" eb="9">
      <t>リジ</t>
    </rPh>
    <rPh sb="10" eb="11">
      <t>ドノ</t>
    </rPh>
    <phoneticPr fontId="11"/>
  </si>
  <si>
    <t>（代表者役職名）</t>
    <phoneticPr fontId="11"/>
  </si>
  <si>
    <t>（代表者氏名）　　　　　　　　　　　　</t>
    <rPh sb="1" eb="4">
      <t>ダイヒョウシャ</t>
    </rPh>
    <phoneticPr fontId="11"/>
  </si>
  <si>
    <t>印</t>
  </si>
  <si>
    <t>*押印省略の場合は必ず以下を入力ください。</t>
    <rPh sb="1" eb="3">
      <t>オウイン</t>
    </rPh>
    <rPh sb="3" eb="5">
      <t>ショウリャク</t>
    </rPh>
    <rPh sb="6" eb="8">
      <t>バアイ</t>
    </rPh>
    <rPh sb="9" eb="10">
      <t>カナラ</t>
    </rPh>
    <rPh sb="11" eb="13">
      <t>イカ</t>
    </rPh>
    <rPh sb="14" eb="16">
      <t>ニュウリョク</t>
    </rPh>
    <phoneticPr fontId="42"/>
  </si>
  <si>
    <t>本件責任者</t>
  </si>
  <si>
    <t xml:space="preserve">（氏名） </t>
  </si>
  <si>
    <t>（役職）</t>
  </si>
  <si>
    <t>（所属先）</t>
  </si>
  <si>
    <t>担当者</t>
  </si>
  <si>
    <t>経費精算報告書</t>
    <rPh sb="0" eb="2">
      <t>ケイヒ</t>
    </rPh>
    <rPh sb="2" eb="4">
      <t>セイサン</t>
    </rPh>
    <rPh sb="4" eb="7">
      <t>ホウコクショ</t>
    </rPh>
    <phoneticPr fontId="11"/>
  </si>
  <si>
    <t>　つきましては、検査の上、確定金額の決定につき宜しくお願いします。</t>
    <rPh sb="8" eb="10">
      <t>ケンサ</t>
    </rPh>
    <rPh sb="11" eb="12">
      <t>ウエ</t>
    </rPh>
    <rPh sb="13" eb="15">
      <t>カクテイ</t>
    </rPh>
    <rPh sb="15" eb="17">
      <t>キンガク</t>
    </rPh>
    <rPh sb="18" eb="20">
      <t>ケッテイ</t>
    </rPh>
    <rPh sb="23" eb="24">
      <t>ヨロ</t>
    </rPh>
    <rPh sb="27" eb="28">
      <t>ネガ</t>
    </rPh>
    <phoneticPr fontId="10"/>
  </si>
  <si>
    <t>記</t>
    <phoneticPr fontId="11"/>
  </si>
  <si>
    <t>１　業務名称：</t>
    <phoneticPr fontId="11"/>
  </si>
  <si>
    <t>２　調達管理番号：</t>
    <rPh sb="2" eb="8">
      <t>チョウタツカンリバンゴウ</t>
    </rPh>
    <phoneticPr fontId="10"/>
  </si>
  <si>
    <t>３　契約期間：</t>
    <rPh sb="2" eb="4">
      <t>ケイヤク</t>
    </rPh>
    <rPh sb="4" eb="6">
      <t>キカン</t>
    </rPh>
    <phoneticPr fontId="42"/>
  </si>
  <si>
    <t>４　精算期間：</t>
    <rPh sb="2" eb="4">
      <t>セイサン</t>
    </rPh>
    <rPh sb="4" eb="6">
      <t>キカン</t>
    </rPh>
    <phoneticPr fontId="42"/>
  </si>
  <si>
    <t>５　添付書類：</t>
    <phoneticPr fontId="11"/>
  </si>
  <si>
    <t>(1) 表紙 </t>
    <phoneticPr fontId="10"/>
  </si>
  <si>
    <t>(2)経費精算報告書（総括表）</t>
    <phoneticPr fontId="42"/>
  </si>
  <si>
    <t>(3)費目別内訳書 （人件費、直接経費等）</t>
    <rPh sb="3" eb="5">
      <t>ヒモク</t>
    </rPh>
    <rPh sb="5" eb="6">
      <t>ベツ</t>
    </rPh>
    <rPh sb="6" eb="9">
      <t>ウチワケショ</t>
    </rPh>
    <rPh sb="11" eb="14">
      <t>ジンケンヒ</t>
    </rPh>
    <rPh sb="15" eb="17">
      <t>チョクセツ</t>
    </rPh>
    <rPh sb="17" eb="19">
      <t>ケイヒ</t>
    </rPh>
    <rPh sb="19" eb="20">
      <t>ナド</t>
    </rPh>
    <phoneticPr fontId="42"/>
  </si>
  <si>
    <t>(4)証拠書類一式（領収書、明細書等）</t>
    <rPh sb="3" eb="5">
      <t>ショウコ</t>
    </rPh>
    <rPh sb="5" eb="7">
      <t>ショルイ</t>
    </rPh>
    <rPh sb="7" eb="9">
      <t>イッシキ</t>
    </rPh>
    <rPh sb="10" eb="13">
      <t>リョウシュウショ</t>
    </rPh>
    <rPh sb="14" eb="18">
      <t>メイサイショナド</t>
    </rPh>
    <phoneticPr fontId="10"/>
  </si>
  <si>
    <t>以　上</t>
  </si>
  <si>
    <t>経費精算報告書（総括表）</t>
    <rPh sb="0" eb="2">
      <t>ケイヒ</t>
    </rPh>
    <rPh sb="2" eb="4">
      <t>セイサン</t>
    </rPh>
    <rPh sb="4" eb="7">
      <t>ホウコクショ</t>
    </rPh>
    <rPh sb="8" eb="11">
      <t>ソウカツヒョウ</t>
    </rPh>
    <phoneticPr fontId="10"/>
  </si>
  <si>
    <t>※確定払いの契約</t>
    <rPh sb="1" eb="3">
      <t>カクテイ</t>
    </rPh>
    <rPh sb="3" eb="4">
      <t>バラ</t>
    </rPh>
    <rPh sb="6" eb="8">
      <t>ケイヤク</t>
    </rPh>
    <phoneticPr fontId="42"/>
  </si>
  <si>
    <t>団体名 ：</t>
  </si>
  <si>
    <t>業務名称 ：</t>
    <rPh sb="0" eb="1">
      <t>ゴウ</t>
    </rPh>
    <rPh sb="1" eb="2">
      <t>ツトム</t>
    </rPh>
    <rPh sb="2" eb="3">
      <t>ナ</t>
    </rPh>
    <rPh sb="3" eb="4">
      <t>ショウ</t>
    </rPh>
    <phoneticPr fontId="11"/>
  </si>
  <si>
    <t>調達管理番号：</t>
    <rPh sb="0" eb="6">
      <t>チョウタツカンリバンゴウ</t>
    </rPh>
    <phoneticPr fontId="11"/>
  </si>
  <si>
    <t>契約期間：</t>
    <rPh sb="0" eb="2">
      <t>ケイヤク</t>
    </rPh>
    <rPh sb="2" eb="4">
      <t>キカン</t>
    </rPh>
    <phoneticPr fontId="11"/>
  </si>
  <si>
    <t>支払対象期間：</t>
    <rPh sb="0" eb="2">
      <t>シハライ</t>
    </rPh>
    <rPh sb="2" eb="4">
      <t>タイショウ</t>
    </rPh>
    <rPh sb="4" eb="6">
      <t>キカン</t>
    </rPh>
    <phoneticPr fontId="11"/>
  </si>
  <si>
    <t>（単位：円）</t>
    <rPh sb="1" eb="3">
      <t>タンイ</t>
    </rPh>
    <rPh sb="4" eb="5">
      <t>エン</t>
    </rPh>
    <phoneticPr fontId="10"/>
  </si>
  <si>
    <t>（単位：円）</t>
    <phoneticPr fontId="42"/>
  </si>
  <si>
    <t>費目・内訳</t>
    <phoneticPr fontId="10"/>
  </si>
  <si>
    <t>A契約金額</t>
    <phoneticPr fontId="11"/>
  </si>
  <si>
    <t>B既払額</t>
    <rPh sb="1" eb="3">
      <t>キバラ</t>
    </rPh>
    <rPh sb="3" eb="4">
      <t>ガク</t>
    </rPh>
    <phoneticPr fontId="10"/>
  </si>
  <si>
    <t>C精算確定額</t>
    <rPh sb="1" eb="3">
      <t>セイサン</t>
    </rPh>
    <rPh sb="3" eb="5">
      <t>カクテイ</t>
    </rPh>
    <rPh sb="5" eb="6">
      <t>ガク</t>
    </rPh>
    <phoneticPr fontId="10"/>
  </si>
  <si>
    <t>請求額</t>
    <rPh sb="0" eb="3">
      <t>セイキュウガク</t>
    </rPh>
    <phoneticPr fontId="10"/>
  </si>
  <si>
    <t>D請求額(C-B)</t>
    <rPh sb="1" eb="4">
      <t>セイキュウガク</t>
    </rPh>
    <phoneticPr fontId="42"/>
  </si>
  <si>
    <t>E累計額(B+C)</t>
    <rPh sb="1" eb="4">
      <t>ルイケイガク</t>
    </rPh>
    <phoneticPr fontId="42"/>
  </si>
  <si>
    <t>契約金額-(既払額+精算確定額)</t>
    <rPh sb="0" eb="4">
      <t>ケイヤクキンガク</t>
    </rPh>
    <rPh sb="6" eb="8">
      <t>キバラ</t>
    </rPh>
    <rPh sb="8" eb="9">
      <t>ガク</t>
    </rPh>
    <rPh sb="10" eb="15">
      <t>セイサンカクテイガク</t>
    </rPh>
    <phoneticPr fontId="10"/>
  </si>
  <si>
    <t>執行率（％）</t>
    <rPh sb="0" eb="3">
      <t>シッコウリツ</t>
    </rPh>
    <phoneticPr fontId="10"/>
  </si>
  <si>
    <t>四半期毎の支出額</t>
    <rPh sb="0" eb="4">
      <t>シハンキゴト</t>
    </rPh>
    <rPh sb="5" eb="7">
      <t>シシュツ</t>
    </rPh>
    <rPh sb="7" eb="8">
      <t>ガク</t>
    </rPh>
    <phoneticPr fontId="11"/>
  </si>
  <si>
    <t>今年度累計支出額</t>
    <rPh sb="0" eb="3">
      <t>コンネンド</t>
    </rPh>
    <rPh sb="3" eb="5">
      <t>ルイケイ</t>
    </rPh>
    <rPh sb="5" eb="7">
      <t>シシュツ</t>
    </rPh>
    <rPh sb="7" eb="8">
      <t>ガク</t>
    </rPh>
    <phoneticPr fontId="11"/>
  </si>
  <si>
    <t>第１四半期</t>
    <rPh sb="0" eb="1">
      <t>ダイ</t>
    </rPh>
    <rPh sb="2" eb="5">
      <t>シハンキ</t>
    </rPh>
    <phoneticPr fontId="11"/>
  </si>
  <si>
    <t>第２四半期</t>
    <rPh sb="0" eb="1">
      <t>ダイ</t>
    </rPh>
    <rPh sb="2" eb="5">
      <t>シハンキ</t>
    </rPh>
    <phoneticPr fontId="11"/>
  </si>
  <si>
    <t>第３四半期</t>
    <rPh sb="0" eb="1">
      <t>ダイ</t>
    </rPh>
    <rPh sb="2" eb="5">
      <t>シハンキ</t>
    </rPh>
    <phoneticPr fontId="11"/>
  </si>
  <si>
    <t>第４四半期</t>
    <rPh sb="0" eb="1">
      <t>ダイ</t>
    </rPh>
    <rPh sb="2" eb="5">
      <t>シハンキ</t>
    </rPh>
    <phoneticPr fontId="11"/>
  </si>
  <si>
    <t>Ⅰ</t>
    <phoneticPr fontId="11"/>
  </si>
  <si>
    <t>人件費/報酬(消費税抜）</t>
  </si>
  <si>
    <t>Ⅱ</t>
    <phoneticPr fontId="11"/>
  </si>
  <si>
    <t>直接経費（消費税抜）</t>
  </si>
  <si>
    <t>消費税抜小計(Ⅰ＋Ⅱ）</t>
    <rPh sb="0" eb="2">
      <t>ショウヒ</t>
    </rPh>
    <rPh sb="2" eb="4">
      <t>ゼイヌ</t>
    </rPh>
    <rPh sb="4" eb="5">
      <t>ショウ</t>
    </rPh>
    <rPh sb="5" eb="6">
      <t>ケイ</t>
    </rPh>
    <phoneticPr fontId="11"/>
  </si>
  <si>
    <t>Ⅲ</t>
    <phoneticPr fontId="11"/>
  </si>
  <si>
    <t>％</t>
    <phoneticPr fontId="10"/>
  </si>
  <si>
    <t>消費税抜合計（Ⅰ+Ⅱ+Ⅲ）</t>
  </si>
  <si>
    <t>消費税込合計:</t>
    <rPh sb="0" eb="2">
      <t>ショウヒ</t>
    </rPh>
    <rPh sb="2" eb="4">
      <t>ゼイコミ</t>
    </rPh>
    <phoneticPr fontId="11"/>
  </si>
  <si>
    <t>※消費税混合の契約</t>
    <rPh sb="1" eb="4">
      <t>ショウヒゼイ</t>
    </rPh>
    <rPh sb="4" eb="6">
      <t>コンゴウ</t>
    </rPh>
    <rPh sb="7" eb="9">
      <t>ケイヤク</t>
    </rPh>
    <phoneticPr fontId="42"/>
  </si>
  <si>
    <t>（前回までの既払合計額）</t>
    <phoneticPr fontId="42"/>
  </si>
  <si>
    <t>非課税/不課税額</t>
    <rPh sb="0" eb="1">
      <t>ヒ</t>
    </rPh>
    <rPh sb="1" eb="3">
      <t>カゼイ</t>
    </rPh>
    <rPh sb="4" eb="7">
      <t>フカゼイ</t>
    </rPh>
    <rPh sb="7" eb="8">
      <t>ガク</t>
    </rPh>
    <phoneticPr fontId="10"/>
  </si>
  <si>
    <t>合計</t>
    <rPh sb="0" eb="2">
      <t>ゴウケイ</t>
    </rPh>
    <phoneticPr fontId="42"/>
  </si>
  <si>
    <t>人件費/報酬(消費税抜）</t>
    <rPh sb="4" eb="6">
      <t>ホウシュウ</t>
    </rPh>
    <rPh sb="7" eb="9">
      <t>ショウヒ</t>
    </rPh>
    <rPh sb="9" eb="11">
      <t>ゼイヌ</t>
    </rPh>
    <phoneticPr fontId="10"/>
  </si>
  <si>
    <t>直接経費（消費税抜）</t>
    <rPh sb="5" eb="7">
      <t>ショウヒ</t>
    </rPh>
    <rPh sb="7" eb="9">
      <t>ゼイヌ</t>
    </rPh>
    <phoneticPr fontId="10"/>
  </si>
  <si>
    <t>直接経費費目・内訳</t>
    <rPh sb="0" eb="2">
      <t>チョクセツ</t>
    </rPh>
    <rPh sb="2" eb="4">
      <t>ケイヒ</t>
    </rPh>
    <phoneticPr fontId="10"/>
  </si>
  <si>
    <t>(1)</t>
    <phoneticPr fontId="10"/>
  </si>
  <si>
    <t>(2)</t>
  </si>
  <si>
    <t>(3)</t>
  </si>
  <si>
    <t>(4)</t>
  </si>
  <si>
    <t>(5)</t>
  </si>
  <si>
    <t>その他</t>
    <rPh sb="2" eb="3">
      <t>タ</t>
    </rPh>
    <phoneticPr fontId="42"/>
  </si>
  <si>
    <t>消費税抜合計（Ⅰ+Ⅱ+Ⅲ）</t>
    <rPh sb="0" eb="2">
      <t>ショウヒ</t>
    </rPh>
    <rPh sb="2" eb="4">
      <t>ゼイヌ</t>
    </rPh>
    <phoneticPr fontId="11"/>
  </si>
  <si>
    <t>g</t>
    <phoneticPr fontId="42"/>
  </si>
  <si>
    <t>非課税/不課税額</t>
    <phoneticPr fontId="42"/>
  </si>
  <si>
    <t>※四半期毎概算払いの契約</t>
    <rPh sb="1" eb="5">
      <t>シハンキゴト</t>
    </rPh>
    <rPh sb="5" eb="8">
      <t>ガイサンバラ</t>
    </rPh>
    <rPh sb="10" eb="12">
      <t>ケイヤク</t>
    </rPh>
    <phoneticPr fontId="42"/>
  </si>
  <si>
    <t>第1四半期</t>
    <rPh sb="0" eb="1">
      <t>ダイ</t>
    </rPh>
    <rPh sb="2" eb="5">
      <t>シハンキ</t>
    </rPh>
    <phoneticPr fontId="42"/>
  </si>
  <si>
    <t>第2四半期</t>
  </si>
  <si>
    <t>第3四半期</t>
  </si>
  <si>
    <t>第4四半期</t>
  </si>
  <si>
    <t>※前払い・概算払い・部分払いありの契約</t>
    <rPh sb="1" eb="3">
      <t>マエバラ</t>
    </rPh>
    <rPh sb="5" eb="8">
      <t>ガイサンバラ</t>
    </rPh>
    <rPh sb="10" eb="12">
      <t>ブブン</t>
    </rPh>
    <rPh sb="12" eb="13">
      <t>バラ</t>
    </rPh>
    <rPh sb="17" eb="19">
      <t>ケイヤク</t>
    </rPh>
    <phoneticPr fontId="42"/>
  </si>
  <si>
    <t>合計金額</t>
    <rPh sb="0" eb="2">
      <t>ゴウケイ</t>
    </rPh>
    <rPh sb="2" eb="4">
      <t>キンガク</t>
    </rPh>
    <phoneticPr fontId="10"/>
  </si>
  <si>
    <t>前払い</t>
    <rPh sb="0" eb="1">
      <t>マエ</t>
    </rPh>
    <rPh sb="1" eb="2">
      <t>バラ</t>
    </rPh>
    <phoneticPr fontId="42"/>
  </si>
  <si>
    <t>概算払い</t>
    <rPh sb="0" eb="3">
      <t>ガイサンバラ</t>
    </rPh>
    <phoneticPr fontId="42"/>
  </si>
  <si>
    <t>部分払い</t>
    <rPh sb="0" eb="2">
      <t>ブブン</t>
    </rPh>
    <rPh sb="2" eb="3">
      <t>バラ</t>
    </rPh>
    <phoneticPr fontId="42"/>
  </si>
  <si>
    <t>（既払額+精算確定額）</t>
    <phoneticPr fontId="42"/>
  </si>
  <si>
    <t>数字（金額等）を手入力してください。</t>
    <rPh sb="0" eb="2">
      <t>スウジ</t>
    </rPh>
    <rPh sb="3" eb="5">
      <t>キンガク</t>
    </rPh>
    <rPh sb="5" eb="6">
      <t>ナド</t>
    </rPh>
    <rPh sb="8" eb="11">
      <t>テニュウリョク</t>
    </rPh>
    <phoneticPr fontId="42"/>
  </si>
  <si>
    <t xml:space="preserve">A </t>
    <phoneticPr fontId="42"/>
  </si>
  <si>
    <t xml:space="preserve">B </t>
    <phoneticPr fontId="42"/>
  </si>
  <si>
    <t xml:space="preserve">C </t>
    <phoneticPr fontId="42"/>
  </si>
  <si>
    <t xml:space="preserve">D </t>
    <phoneticPr fontId="42"/>
  </si>
  <si>
    <t xml:space="preserve">その他 </t>
    <rPh sb="2" eb="3">
      <t>タ</t>
    </rPh>
    <phoneticPr fontId="42"/>
  </si>
  <si>
    <t>関数式が入っています。（契約書内訳金額に基づき小数点以下を四捨五入する場合は手修正してください）</t>
    <rPh sb="0" eb="3">
      <t>カンスウシキ</t>
    </rPh>
    <rPh sb="4" eb="5">
      <t>ハイ</t>
    </rPh>
    <rPh sb="12" eb="15">
      <t>ケイヤクショ</t>
    </rPh>
    <rPh sb="15" eb="17">
      <t>ウチワケ</t>
    </rPh>
    <rPh sb="17" eb="19">
      <t>キンガク</t>
    </rPh>
    <rPh sb="20" eb="21">
      <t>モト</t>
    </rPh>
    <rPh sb="23" eb="26">
      <t>ショウスウテン</t>
    </rPh>
    <rPh sb="26" eb="28">
      <t>イカ</t>
    </rPh>
    <rPh sb="29" eb="33">
      <t>シシャゴニュウ</t>
    </rPh>
    <rPh sb="35" eb="37">
      <t>バアイ</t>
    </rPh>
    <rPh sb="38" eb="41">
      <t>テシュウセイ</t>
    </rPh>
    <phoneticPr fontId="42"/>
  </si>
  <si>
    <t>一般財団法人●●●</t>
    <phoneticPr fontId="42"/>
  </si>
  <si>
    <t xml:space="preserve">教員向け●●●●●●●●●●●●●●●●●●●●●●●●●●●●●●●●●●●●●●●●●●●●●	</t>
    <phoneticPr fontId="42"/>
  </si>
  <si>
    <t xml:space="preserve">23a×××××	</t>
    <phoneticPr fontId="42"/>
  </si>
  <si>
    <t xml:space="preserve">●●●●/●●/●●～●●●●/●●/●●	</t>
    <phoneticPr fontId="42"/>
  </si>
  <si>
    <r>
      <rPr>
        <sz val="32"/>
        <color rgb="FFFF0000"/>
        <rFont val="Osaka"/>
        <family val="3"/>
        <charset val="128"/>
      </rPr>
      <t>【入力例】</t>
    </r>
    <r>
      <rPr>
        <sz val="28"/>
        <rFont val="Osaka"/>
        <charset val="128"/>
      </rPr>
      <t>経費精算報告書（総括表）</t>
    </r>
    <rPh sb="1" eb="4">
      <t>ニュウリョクレイ</t>
    </rPh>
    <rPh sb="5" eb="7">
      <t>ケイヒ</t>
    </rPh>
    <rPh sb="7" eb="9">
      <t>セイサン</t>
    </rPh>
    <rPh sb="9" eb="12">
      <t>ホウコクショ</t>
    </rPh>
    <rPh sb="13" eb="16">
      <t>ソウカツヒョウ</t>
    </rPh>
    <phoneticPr fontId="10"/>
  </si>
  <si>
    <r>
      <rPr>
        <sz val="32"/>
        <color rgb="FFFF0000"/>
        <rFont val="Osaka"/>
        <family val="3"/>
        <charset val="128"/>
      </rPr>
      <t>【入力例】</t>
    </r>
    <r>
      <rPr>
        <sz val="28"/>
        <rFont val="Osaka"/>
        <charset val="128"/>
      </rPr>
      <t>経費精算報告書（総括表）</t>
    </r>
    <rPh sb="1" eb="3">
      <t>ニュウリョク</t>
    </rPh>
    <rPh sb="3" eb="4">
      <t>レイ</t>
    </rPh>
    <rPh sb="5" eb="7">
      <t>ケイヒ</t>
    </rPh>
    <rPh sb="7" eb="9">
      <t>セイサン</t>
    </rPh>
    <rPh sb="9" eb="12">
      <t>ホウコクショ</t>
    </rPh>
    <rPh sb="13" eb="16">
      <t>ソウカツヒョウ</t>
    </rPh>
    <phoneticPr fontId="10"/>
  </si>
  <si>
    <r>
      <t xml:space="preserve">消費税（Ⅰ+Ⅱ+Ⅲ）×10％
</t>
    </r>
    <r>
      <rPr>
        <b/>
        <sz val="10"/>
        <color rgb="FFFF0000"/>
        <rFont val="ＭＳ ゴシック"/>
        <family val="3"/>
        <charset val="128"/>
      </rPr>
      <t>※契約書の契約金額内訳書に従い、切り捨てまたは四捨五入</t>
    </r>
    <rPh sb="0" eb="3">
      <t>ショウヒゼイ</t>
    </rPh>
    <rPh sb="16" eb="19">
      <t>ケイヤクショ</t>
    </rPh>
    <rPh sb="20" eb="22">
      <t>ケイヤク</t>
    </rPh>
    <rPh sb="22" eb="24">
      <t>キンガク</t>
    </rPh>
    <rPh sb="24" eb="27">
      <t>ウチワケショ</t>
    </rPh>
    <rPh sb="28" eb="29">
      <t>シタガ</t>
    </rPh>
    <rPh sb="31" eb="32">
      <t>キ</t>
    </rPh>
    <rPh sb="33" eb="34">
      <t>ス</t>
    </rPh>
    <rPh sb="38" eb="42">
      <t>シシャゴニュウ</t>
    </rPh>
    <phoneticPr fontId="10"/>
  </si>
  <si>
    <t>管理費（I人件費×）</t>
    <rPh sb="0" eb="3">
      <t>カンリヒ</t>
    </rPh>
    <rPh sb="5" eb="8">
      <t>ジンケンヒ</t>
    </rPh>
    <phoneticPr fontId="10"/>
  </si>
  <si>
    <t>管理費（I.人件費×）</t>
    <rPh sb="0" eb="3">
      <t>カンリヒ</t>
    </rPh>
    <rPh sb="6" eb="9">
      <t>ジンケンヒ</t>
    </rPh>
    <phoneticPr fontId="10"/>
  </si>
  <si>
    <r>
      <t xml:space="preserve">消費税（Ⅰ+Ⅱ+Ⅲ）×10％
</t>
    </r>
    <r>
      <rPr>
        <b/>
        <sz val="10"/>
        <color rgb="FFFF0000"/>
        <rFont val="ＭＳ ゴシック"/>
        <family val="3"/>
        <charset val="128"/>
      </rPr>
      <t>※契約書の契約金額内訳書に従い、切り捨てまたは四捨五入</t>
    </r>
    <rPh sb="0" eb="3">
      <t>ショウヒゼイ</t>
    </rPh>
    <phoneticPr fontId="10"/>
  </si>
  <si>
    <r>
      <t>10％ 消費税</t>
    </r>
    <r>
      <rPr>
        <b/>
        <sz val="18"/>
        <color rgb="FFFF0000"/>
        <rFont val="ＭＳ ゴシック"/>
        <family val="3"/>
        <charset val="128"/>
      </rPr>
      <t>抜</t>
    </r>
    <r>
      <rPr>
        <b/>
        <sz val="18"/>
        <color theme="1"/>
        <rFont val="ＭＳ ゴシック"/>
        <family val="3"/>
        <charset val="128"/>
      </rPr>
      <t>額</t>
    </r>
    <rPh sb="4" eb="7">
      <t>ショウヒゼイ</t>
    </rPh>
    <rPh sb="7" eb="8">
      <t>ヌ</t>
    </rPh>
    <rPh sb="8" eb="9">
      <t>ガク</t>
    </rPh>
    <phoneticPr fontId="10"/>
  </si>
  <si>
    <r>
      <t>8% 消費税</t>
    </r>
    <r>
      <rPr>
        <b/>
        <sz val="18"/>
        <color rgb="FFFF0000"/>
        <rFont val="ＭＳ ゴシック"/>
        <family val="3"/>
        <charset val="128"/>
      </rPr>
      <t>抜</t>
    </r>
    <r>
      <rPr>
        <b/>
        <sz val="18"/>
        <color theme="1"/>
        <rFont val="ＭＳ ゴシック"/>
        <family val="3"/>
        <charset val="128"/>
      </rPr>
      <t>額</t>
    </r>
    <rPh sb="3" eb="5">
      <t>ショウヒ</t>
    </rPh>
    <rPh sb="5" eb="6">
      <t>ゼイ</t>
    </rPh>
    <rPh sb="6" eb="7">
      <t>バツ</t>
    </rPh>
    <rPh sb="7" eb="8">
      <t>ガク</t>
    </rPh>
    <phoneticPr fontId="10"/>
  </si>
  <si>
    <r>
      <t xml:space="preserve">消費税（Ⅰ+Ⅱ+Ⅲ）×8％
</t>
    </r>
    <r>
      <rPr>
        <b/>
        <sz val="10"/>
        <color rgb="FFFF0000"/>
        <rFont val="ＭＳ ゴシック"/>
        <family val="3"/>
        <charset val="128"/>
      </rPr>
      <t>※契約書の契約金額内訳書に従い、切り捨てまたは四捨五入</t>
    </r>
    <rPh sb="0" eb="3">
      <t>ショウヒゼイ</t>
    </rPh>
    <phoneticPr fontId="10"/>
  </si>
  <si>
    <t>A-E（残額）</t>
    <rPh sb="4" eb="6">
      <t>ザンガク</t>
    </rPh>
    <phoneticPr fontId="10"/>
  </si>
  <si>
    <t>B四半期毎既払額</t>
    <rPh sb="5" eb="7">
      <t>キバラ</t>
    </rPh>
    <rPh sb="7" eb="8">
      <t>ガク</t>
    </rPh>
    <phoneticPr fontId="10"/>
  </si>
  <si>
    <t>合計</t>
    <rPh sb="0" eb="2">
      <t>ゴウケイ</t>
    </rPh>
    <phoneticPr fontId="42"/>
  </si>
  <si>
    <t>A</t>
    <phoneticPr fontId="42"/>
  </si>
  <si>
    <t>B</t>
    <phoneticPr fontId="42"/>
  </si>
  <si>
    <t>C</t>
    <phoneticPr fontId="42"/>
  </si>
  <si>
    <t>D</t>
    <phoneticPr fontId="42"/>
  </si>
  <si>
    <t>総括表の入力にあたり、[総括表入力例]シートをご参照ください。</t>
    <rPh sb="0" eb="3">
      <t>ソウカツヒョウ</t>
    </rPh>
    <rPh sb="4" eb="6">
      <t>ニュウリョク</t>
    </rPh>
    <rPh sb="12" eb="15">
      <t>ソウカツヒョウ</t>
    </rPh>
    <rPh sb="15" eb="17">
      <t>ニュウリョク</t>
    </rPh>
    <rPh sb="17" eb="18">
      <t>レイ</t>
    </rPh>
    <rPh sb="24" eb="26">
      <t>サンショウ</t>
    </rPh>
    <phoneticPr fontId="11"/>
  </si>
  <si>
    <t>受注者/受託者名</t>
    <rPh sb="0" eb="3">
      <t>ジュチュウシャ</t>
    </rPh>
    <rPh sb="4" eb="6">
      <t>ジュタク</t>
    </rPh>
    <rPh sb="6" eb="7">
      <t>シャ</t>
    </rPh>
    <rPh sb="7" eb="8">
      <t>メイ</t>
    </rPh>
    <phoneticPr fontId="11"/>
  </si>
  <si>
    <t>（受注者/受託者名）</t>
    <rPh sb="1" eb="4">
      <t>ジュチュウシャ</t>
    </rPh>
    <rPh sb="5" eb="8">
      <t>ジュタクシャ</t>
    </rPh>
    <phoneticPr fontId="11"/>
  </si>
  <si>
    <t xml:space="preserve">（電話番号） </t>
    <rPh sb="1" eb="3">
      <t>デンワ</t>
    </rPh>
    <rPh sb="3" eb="5">
      <t>バンゴウ</t>
    </rPh>
    <phoneticPr fontId="42"/>
  </si>
  <si>
    <t xml:space="preserve"> （電子メールアドレス）</t>
    <rPh sb="2" eb="4">
      <t>デンシ</t>
    </rPh>
    <phoneticPr fontId="42"/>
  </si>
  <si>
    <t>受注者/受託者名 ：</t>
    <rPh sb="0" eb="3">
      <t>ジュチュウシャ</t>
    </rPh>
    <rPh sb="4" eb="7">
      <t>ジュタクシャ</t>
    </rPh>
    <rPh sb="7" eb="8">
      <t>メイ</t>
    </rPh>
    <phoneticPr fontId="42"/>
  </si>
  <si>
    <t>一般社団法人●●●●●●</t>
    <rPh sb="0" eb="2">
      <t>イッパン</t>
    </rPh>
    <rPh sb="2" eb="4">
      <t>シャダン</t>
    </rPh>
    <rPh sb="4" eb="6">
      <t>ホウジン</t>
    </rPh>
    <phoneticPr fontId="11"/>
  </si>
  <si>
    <t>教育向け●●●●●●●●●●●●●●●●●●●●●●●●●●●●●●●</t>
    <rPh sb="0" eb="2">
      <t>キョウイク</t>
    </rPh>
    <rPh sb="2" eb="3">
      <t>ム</t>
    </rPh>
    <phoneticPr fontId="11"/>
  </si>
  <si>
    <t xml:space="preserve">23a●●●●●	</t>
    <phoneticPr fontId="42"/>
  </si>
  <si>
    <t>23a●●●●●</t>
    <phoneticPr fontId="10"/>
  </si>
  <si>
    <t>～</t>
    <phoneticPr fontId="42"/>
  </si>
  <si>
    <t>●●●●/●●/●●</t>
    <phoneticPr fontId="42"/>
  </si>
  <si>
    <t>D累計額(B+C)</t>
    <rPh sb="1" eb="4">
      <t>ルイケイガク</t>
    </rPh>
    <phoneticPr fontId="42"/>
  </si>
  <si>
    <t>A-D（残額）</t>
    <rPh sb="4" eb="6">
      <t>ザンガク</t>
    </rPh>
    <phoneticPr fontId="10"/>
  </si>
  <si>
    <t>（確定払済　総額）</t>
    <phoneticPr fontId="42"/>
  </si>
  <si>
    <t>C精算確定額
（今期請求額）</t>
    <rPh sb="1" eb="3">
      <t>セイサン</t>
    </rPh>
    <rPh sb="3" eb="5">
      <t>カクテイ</t>
    </rPh>
    <rPh sb="5" eb="6">
      <t>ガク</t>
    </rPh>
    <rPh sb="8" eb="10">
      <t>コンキ</t>
    </rPh>
    <rPh sb="10" eb="12">
      <t>セイキュウ</t>
    </rPh>
    <rPh sb="12" eb="13">
      <t>ガク</t>
    </rPh>
    <phoneticPr fontId="10"/>
  </si>
  <si>
    <t>一般契約2026年1月版v.0.2</t>
    <phoneticPr fontId="42"/>
  </si>
  <si>
    <t>一般財団法人●●●</t>
  </si>
  <si>
    <t>教員向け●●●●●●●●●●●●●●●●●●●●●●●●●●●●●●●●●●●●●●●●●●●●●</t>
  </si>
  <si>
    <t>23a×××××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</si>
</sst>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 * #,##0_ ;_ * \-#,##0_ ;_ * &quot;-&quot;??_ ;_ @_ "/>
    <numFmt numFmtId="177" formatCode="0_ "/>
    <numFmt numFmtId="178" formatCode="#,##0_ ;[Red]\-#,##0\ "/>
    <numFmt numFmtId="179" formatCode="[$-F800]dddd\,\ mmmm\ dd\,\ yyyy"/>
  </numFmts>
  <fonts count="70">
    <font>
      <sz val="12"/>
      <name val="Osaka"/>
      <charset val="128"/>
    </font>
    <font>
      <sz val="12"/>
      <color theme="1"/>
      <name val="MS ゴシック"/>
      <family val="2"/>
      <charset val="128"/>
    </font>
    <font>
      <sz val="12"/>
      <color theme="1"/>
      <name val="MS ゴシック"/>
      <family val="2"/>
      <charset val="128"/>
    </font>
    <font>
      <sz val="12"/>
      <color theme="1"/>
      <name val="MS ゴシック"/>
      <family val="2"/>
      <charset val="128"/>
    </font>
    <font>
      <sz val="12"/>
      <color theme="1"/>
      <name val="MS ゴシック"/>
      <family val="2"/>
      <charset val="128"/>
    </font>
    <font>
      <b/>
      <sz val="12"/>
      <name val="ＭＳ ゴシック"/>
      <family val="3"/>
      <charset val="128"/>
    </font>
    <font>
      <sz val="10"/>
      <name val="ＭＳ ゴシック"/>
      <family val="3"/>
      <charset val="128"/>
    </font>
    <font>
      <sz val="12"/>
      <name val="ＭＳ ゴシック"/>
      <family val="3"/>
      <charset val="128"/>
    </font>
    <font>
      <sz val="12"/>
      <color theme="1"/>
      <name val="ＭＳ ゴシック"/>
      <family val="3"/>
      <charset val="128"/>
    </font>
    <font>
      <sz val="12"/>
      <name val="Osaka"/>
      <family val="2"/>
    </font>
    <font>
      <sz val="6"/>
      <name val="Osaka"/>
      <family val="2"/>
    </font>
    <font>
      <sz val="6"/>
      <name val="ＭＳ ゴシック"/>
      <family val="3"/>
      <charset val="128"/>
    </font>
    <font>
      <sz val="14"/>
      <name val="ＭＳ ゴシック"/>
      <family val="3"/>
      <charset val="128"/>
    </font>
    <font>
      <sz val="12"/>
      <name val="Osaka"/>
      <family val="3"/>
      <charset val="128"/>
    </font>
    <font>
      <b/>
      <sz val="16"/>
      <color rgb="FFFF0000"/>
      <name val="ＭＳ ゴシック"/>
      <family val="3"/>
      <charset val="128"/>
    </font>
    <font>
      <sz val="12"/>
      <color theme="1"/>
      <name val="ＭＳ Ｐゴシック"/>
      <family val="3"/>
      <charset val="128"/>
      <scheme val="minor"/>
    </font>
    <font>
      <u/>
      <sz val="12"/>
      <color theme="10"/>
      <name val="ＭＳ ゴシック"/>
      <family val="3"/>
      <charset val="128"/>
    </font>
    <font>
      <sz val="10"/>
      <color theme="1"/>
      <name val="ＭＳ ゴシック"/>
      <family val="3"/>
      <charset val="128"/>
    </font>
    <font>
      <sz val="14"/>
      <color theme="1"/>
      <name val="ＭＳ ゴシック"/>
      <family val="3"/>
      <charset val="128"/>
    </font>
    <font>
      <sz val="9"/>
      <color theme="1"/>
      <name val="ＭＳ ゴシック"/>
      <family val="3"/>
      <charset val="128"/>
    </font>
    <font>
      <b/>
      <sz val="18"/>
      <name val="ＭＳ ゴシック"/>
      <family val="3"/>
      <charset val="128"/>
    </font>
    <font>
      <b/>
      <sz val="12"/>
      <color theme="1"/>
      <name val="ＭＳ ゴシック"/>
      <family val="3"/>
      <charset val="128"/>
    </font>
    <font>
      <b/>
      <sz val="16"/>
      <color theme="1"/>
      <name val="ＭＳ ゴシック"/>
      <family val="3"/>
      <charset val="128"/>
    </font>
    <font>
      <b/>
      <sz val="16"/>
      <name val="ＭＳ ゴシック"/>
      <family val="3"/>
      <charset val="128"/>
    </font>
    <font>
      <b/>
      <sz val="18"/>
      <color theme="1"/>
      <name val="ＭＳ ゴシック"/>
      <family val="3"/>
      <charset val="128"/>
    </font>
    <font>
      <b/>
      <sz val="20"/>
      <color theme="1"/>
      <name val="ＭＳ ゴシック"/>
      <family val="3"/>
      <charset val="128"/>
    </font>
    <font>
      <sz val="12"/>
      <color rgb="FFFF0000"/>
      <name val="ＭＳ ゴシック"/>
      <family val="3"/>
      <charset val="128"/>
    </font>
    <font>
      <sz val="16"/>
      <name val="ＭＳ ゴシック"/>
      <family val="3"/>
      <charset val="128"/>
    </font>
    <font>
      <u/>
      <sz val="12"/>
      <color theme="10"/>
      <name val="Osaka"/>
      <family val="2"/>
    </font>
    <font>
      <sz val="16"/>
      <name val="Osaka"/>
      <family val="2"/>
    </font>
    <font>
      <sz val="14"/>
      <name val="Osaka"/>
      <family val="2"/>
    </font>
    <font>
      <sz val="10"/>
      <name val="Osaka"/>
      <family val="2"/>
    </font>
    <font>
      <sz val="12"/>
      <color theme="1"/>
      <name val="ＭＳ ゴシック"/>
      <family val="2"/>
      <charset val="128"/>
    </font>
    <font>
      <b/>
      <sz val="10"/>
      <color theme="1"/>
      <name val="ＭＳ ゴシック"/>
      <family val="3"/>
      <charset val="128"/>
    </font>
    <font>
      <b/>
      <sz val="12"/>
      <color rgb="FFFF0000"/>
      <name val="ＭＳ ゴシック"/>
      <family val="3"/>
      <charset val="128"/>
    </font>
    <font>
      <b/>
      <sz val="24"/>
      <color theme="1"/>
      <name val="ＭＳ ゴシック"/>
      <family val="3"/>
      <charset val="128"/>
    </font>
    <font>
      <b/>
      <sz val="8"/>
      <color theme="1"/>
      <name val="ＭＳ ゴシック"/>
      <family val="3"/>
      <charset val="128"/>
    </font>
    <font>
      <b/>
      <sz val="10"/>
      <color rgb="FF444444"/>
      <name val="ＭＳ Ｐゴシック"/>
      <family val="3"/>
      <charset val="128"/>
    </font>
    <font>
      <b/>
      <sz val="12"/>
      <color theme="1"/>
      <name val="ＭＳ Ｐゴシック"/>
      <family val="3"/>
      <charset val="128"/>
    </font>
    <font>
      <b/>
      <sz val="11"/>
      <color rgb="FF444444"/>
      <name val="ＭＳ Ｐゴシック"/>
      <family val="3"/>
      <charset val="128"/>
    </font>
    <font>
      <b/>
      <sz val="9"/>
      <color theme="1"/>
      <name val="ＭＳ ゴシック"/>
      <family val="3"/>
      <charset val="128"/>
    </font>
    <font>
      <b/>
      <sz val="14"/>
      <name val="ＭＳ Ｐゴシック"/>
      <family val="3"/>
      <charset val="128"/>
      <scheme val="minor"/>
    </font>
    <font>
      <sz val="6"/>
      <name val="Osaka"/>
      <charset val="128"/>
    </font>
    <font>
      <b/>
      <sz val="20"/>
      <color rgb="FF0000FF"/>
      <name val="ＭＳ ゴシック"/>
      <family val="3"/>
      <charset val="128"/>
    </font>
    <font>
      <b/>
      <sz val="9"/>
      <color indexed="81"/>
      <name val="MS P ゴシック"/>
      <family val="3"/>
      <charset val="128"/>
    </font>
    <font>
      <sz val="28"/>
      <name val="Osaka"/>
      <charset val="128"/>
    </font>
    <font>
      <b/>
      <sz val="10"/>
      <color rgb="FFFF0000"/>
      <name val="ＭＳ ゴシック"/>
      <family val="3"/>
      <charset val="128"/>
    </font>
    <font>
      <b/>
      <sz val="18"/>
      <color rgb="FFFF0000"/>
      <name val="ＭＳ ゴシック"/>
      <family val="3"/>
      <charset val="128"/>
    </font>
    <font>
      <sz val="18"/>
      <color rgb="FFFF0000"/>
      <name val="Osaka"/>
      <charset val="128"/>
    </font>
    <font>
      <b/>
      <sz val="16"/>
      <name val="ＭＳ Ｐゴシック"/>
      <family val="3"/>
      <charset val="128"/>
    </font>
    <font>
      <sz val="12"/>
      <color rgb="FF000000"/>
      <name val="ＭＳ Ｐゴシック"/>
      <family val="3"/>
      <charset val="128"/>
    </font>
    <font>
      <sz val="11"/>
      <color rgb="FF000000"/>
      <name val="ＭＳ Ｐゴシック"/>
      <family val="3"/>
      <charset val="128"/>
    </font>
    <font>
      <sz val="14"/>
      <name val="ＭＳ Ｐゴシック"/>
      <family val="3"/>
      <charset val="128"/>
    </font>
    <font>
      <sz val="10"/>
      <color rgb="FF000000"/>
      <name val="Times New Roman"/>
      <family val="1"/>
    </font>
    <font>
      <sz val="20"/>
      <name val="ＭＳ Ｐゴシック"/>
      <family val="3"/>
      <charset val="128"/>
    </font>
    <font>
      <sz val="6"/>
      <name val="ＭＳ Ｐゴシック"/>
      <family val="2"/>
      <charset val="128"/>
      <scheme val="minor"/>
    </font>
    <font>
      <sz val="10"/>
      <color rgb="FF000000"/>
      <name val="ＭＳ Ｐゴシック"/>
      <family val="3"/>
      <charset val="128"/>
    </font>
    <font>
      <b/>
      <sz val="20"/>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6"/>
      <color rgb="FFFF0000"/>
      <name val="ＭＳ Ｐゴシック"/>
      <family val="3"/>
      <charset val="128"/>
    </font>
    <font>
      <sz val="16"/>
      <color rgb="FF000000"/>
      <name val="ＭＳ Ｐゴシック"/>
      <family val="3"/>
      <charset val="128"/>
    </font>
    <font>
      <strike/>
      <sz val="16"/>
      <color rgb="FF00B0F0"/>
      <name val="ＭＳ Ｐゴシック"/>
      <family val="3"/>
      <charset val="128"/>
    </font>
    <font>
      <sz val="16"/>
      <name val="ＭＳ Ｐゴシック"/>
      <family val="3"/>
    </font>
    <font>
      <b/>
      <sz val="12"/>
      <color rgb="FF000000"/>
      <name val="ＭＳ ゴシック"/>
      <family val="3"/>
      <charset val="128"/>
    </font>
    <font>
      <sz val="28"/>
      <name val="Osaka"/>
      <family val="3"/>
      <charset val="128"/>
    </font>
    <font>
      <b/>
      <sz val="14"/>
      <name val="ＭＳ ゴシック"/>
      <family val="3"/>
      <charset val="128"/>
    </font>
    <font>
      <b/>
      <sz val="18"/>
      <color rgb="FFFF0000"/>
      <name val="Osaka"/>
      <family val="3"/>
      <charset val="128"/>
    </font>
    <font>
      <sz val="32"/>
      <color rgb="FFFF0000"/>
      <name val="Osaka"/>
      <family val="3"/>
      <charset val="128"/>
    </font>
  </fonts>
  <fills count="13">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CCFFFF"/>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86">
    <border>
      <left/>
      <right/>
      <top/>
      <bottom/>
      <diagonal/>
    </border>
    <border>
      <left/>
      <right/>
      <top/>
      <bottom style="thin">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right style="thin">
        <color auto="1"/>
      </right>
      <top/>
      <bottom/>
      <diagonal/>
    </border>
    <border>
      <left/>
      <right/>
      <top style="double">
        <color auto="1"/>
      </top>
      <bottom style="medium">
        <color auto="1"/>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diagonal/>
    </border>
    <border>
      <left/>
      <right/>
      <top style="medium">
        <color indexed="64"/>
      </top>
      <bottom style="medium">
        <color indexed="64"/>
      </bottom>
      <diagonal/>
    </border>
    <border>
      <left style="thin">
        <color auto="1"/>
      </left>
      <right/>
      <top style="thin">
        <color auto="1"/>
      </top>
      <bottom/>
      <diagonal/>
    </border>
    <border>
      <left/>
      <right style="thin">
        <color indexed="64"/>
      </right>
      <top style="thin">
        <color indexed="64"/>
      </top>
      <bottom/>
      <diagonal/>
    </border>
    <border>
      <left/>
      <right style="medium">
        <color auto="1"/>
      </right>
      <top/>
      <bottom/>
      <diagonal/>
    </border>
    <border>
      <left/>
      <right/>
      <top/>
      <bottom style="medium">
        <color indexed="64"/>
      </bottom>
      <diagonal/>
    </border>
    <border>
      <left style="medium">
        <color auto="1"/>
      </left>
      <right/>
      <top style="double">
        <color auto="1"/>
      </top>
      <bottom style="medium">
        <color auto="1"/>
      </bottom>
      <diagonal/>
    </border>
    <border>
      <left style="medium">
        <color auto="1"/>
      </left>
      <right/>
      <top style="thin">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right style="medium">
        <color auto="1"/>
      </right>
      <top style="thin">
        <color auto="1"/>
      </top>
      <bottom style="thin">
        <color auto="1"/>
      </bottom>
      <diagonal/>
    </border>
    <border>
      <left/>
      <right style="thin">
        <color auto="1"/>
      </right>
      <top style="medium">
        <color indexed="64"/>
      </top>
      <bottom style="medium">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double">
        <color auto="1"/>
      </bottom>
      <diagonal/>
    </border>
    <border>
      <left/>
      <right style="medium">
        <color indexed="64"/>
      </right>
      <top style="medium">
        <color auto="1"/>
      </top>
      <bottom style="thin">
        <color auto="1"/>
      </bottom>
      <diagonal/>
    </border>
    <border>
      <left style="medium">
        <color indexed="64"/>
      </left>
      <right style="thin">
        <color auto="1"/>
      </right>
      <top style="medium">
        <color indexed="64"/>
      </top>
      <bottom style="medium">
        <color auto="1"/>
      </bottom>
      <diagonal/>
    </border>
    <border>
      <left style="thin">
        <color auto="1"/>
      </left>
      <right style="medium">
        <color indexed="64"/>
      </right>
      <top style="medium">
        <color auto="1"/>
      </top>
      <bottom style="medium">
        <color auto="1"/>
      </bottom>
      <diagonal/>
    </border>
    <border>
      <left style="thin">
        <color auto="1"/>
      </left>
      <right style="medium">
        <color indexed="64"/>
      </right>
      <top/>
      <bottom style="medium">
        <color auto="1"/>
      </bottom>
      <diagonal/>
    </border>
    <border>
      <left/>
      <right style="medium">
        <color indexed="64"/>
      </right>
      <top style="double">
        <color auto="1"/>
      </top>
      <bottom style="medium">
        <color indexed="64"/>
      </bottom>
      <diagonal/>
    </border>
    <border>
      <left style="thin">
        <color auto="1"/>
      </left>
      <right style="thin">
        <color indexed="64"/>
      </right>
      <top style="medium">
        <color auto="1"/>
      </top>
      <bottom style="medium">
        <color auto="1"/>
      </bottom>
      <diagonal/>
    </border>
    <border>
      <left style="hair">
        <color auto="1"/>
      </left>
      <right/>
      <top style="medium">
        <color auto="1"/>
      </top>
      <bottom/>
      <diagonal/>
    </border>
    <border>
      <left style="medium">
        <color auto="1"/>
      </left>
      <right style="hair">
        <color auto="1"/>
      </right>
      <top style="medium">
        <color auto="1"/>
      </top>
      <bottom/>
      <diagonal/>
    </border>
    <border>
      <left style="medium">
        <color auto="1"/>
      </left>
      <right style="hair">
        <color auto="1"/>
      </right>
      <top/>
      <bottom/>
      <diagonal/>
    </border>
    <border>
      <left style="hair">
        <color auto="1"/>
      </left>
      <right/>
      <top style="thin">
        <color auto="1"/>
      </top>
      <bottom style="thin">
        <color auto="1"/>
      </bottom>
      <diagonal/>
    </border>
    <border>
      <left style="medium">
        <color auto="1"/>
      </left>
      <right/>
      <top/>
      <bottom/>
      <diagonal/>
    </border>
    <border diagonalUp="1">
      <left style="medium">
        <color indexed="64"/>
      </left>
      <right style="medium">
        <color indexed="64"/>
      </right>
      <top style="thin">
        <color auto="1"/>
      </top>
      <bottom style="thin">
        <color auto="1"/>
      </bottom>
      <diagonal style="thin">
        <color indexed="64"/>
      </diagonal>
    </border>
    <border diagonalUp="1">
      <left style="medium">
        <color auto="1"/>
      </left>
      <right style="medium">
        <color indexed="64"/>
      </right>
      <top style="medium">
        <color auto="1"/>
      </top>
      <bottom style="medium">
        <color auto="1"/>
      </bottom>
      <diagonal style="thin">
        <color auto="1"/>
      </diagonal>
    </border>
    <border diagonalUp="1">
      <left style="medium">
        <color auto="1"/>
      </left>
      <right/>
      <top style="medium">
        <color auto="1"/>
      </top>
      <bottom style="medium">
        <color auto="1"/>
      </bottom>
      <diagonal style="thin">
        <color auto="1"/>
      </diagonal>
    </border>
    <border>
      <left style="medium">
        <color auto="1"/>
      </left>
      <right/>
      <top/>
      <bottom style="thin">
        <color indexed="64"/>
      </bottom>
      <diagonal/>
    </border>
    <border>
      <left/>
      <right style="medium">
        <color auto="1"/>
      </right>
      <top/>
      <bottom style="thin">
        <color auto="1"/>
      </bottom>
      <diagonal/>
    </border>
    <border diagonalUp="1">
      <left style="medium">
        <color indexed="64"/>
      </left>
      <right style="medium">
        <color indexed="64"/>
      </right>
      <top/>
      <bottom/>
      <diagonal style="thin">
        <color indexed="64"/>
      </diagonal>
    </border>
    <border>
      <left style="medium">
        <color indexed="64"/>
      </left>
      <right style="medium">
        <color indexed="64"/>
      </right>
      <top style="medium">
        <color indexed="64"/>
      </top>
      <bottom style="double">
        <color indexed="64"/>
      </bottom>
      <diagonal/>
    </border>
    <border diagonalUp="1">
      <left style="medium">
        <color indexed="64"/>
      </left>
      <right style="medium">
        <color indexed="64"/>
      </right>
      <top style="medium">
        <color indexed="64"/>
      </top>
      <bottom style="double">
        <color indexed="64"/>
      </bottom>
      <diagonal style="thin">
        <color indexed="64"/>
      </diagonal>
    </border>
    <border>
      <left style="medium">
        <color auto="1"/>
      </left>
      <right style="thin">
        <color indexed="64"/>
      </right>
      <top style="thin">
        <color auto="1"/>
      </top>
      <bottom/>
      <diagonal/>
    </border>
    <border>
      <left style="medium">
        <color auto="1"/>
      </left>
      <right style="thin">
        <color indexed="64"/>
      </right>
      <top/>
      <bottom/>
      <diagonal/>
    </border>
    <border>
      <left style="medium">
        <color auto="1"/>
      </left>
      <right style="thin">
        <color indexed="64"/>
      </right>
      <top/>
      <bottom style="medium">
        <color indexed="64"/>
      </bottom>
      <diagonal/>
    </border>
    <border diagonalUp="1">
      <left style="medium">
        <color auto="1"/>
      </left>
      <right style="medium">
        <color auto="1"/>
      </right>
      <top style="medium">
        <color auto="1"/>
      </top>
      <bottom/>
      <diagonal style="thin">
        <color auto="1"/>
      </diagonal>
    </border>
    <border diagonalUp="1">
      <left style="medium">
        <color auto="1"/>
      </left>
      <right style="thin">
        <color indexed="64"/>
      </right>
      <top style="medium">
        <color auto="1"/>
      </top>
      <bottom/>
      <diagonal style="thin">
        <color auto="1"/>
      </diagonal>
    </border>
    <border diagonalUp="1">
      <left style="medium">
        <color auto="1"/>
      </left>
      <right/>
      <top style="medium">
        <color auto="1"/>
      </top>
      <bottom/>
      <diagonal style="thin">
        <color auto="1"/>
      </diagonal>
    </border>
    <border diagonalUp="1">
      <left style="medium">
        <color auto="1"/>
      </left>
      <right style="thin">
        <color indexed="64"/>
      </right>
      <top style="thin">
        <color auto="1"/>
      </top>
      <bottom/>
      <diagonal style="thin">
        <color auto="1"/>
      </diagonal>
    </border>
    <border diagonalUp="1">
      <left style="medium">
        <color auto="1"/>
      </left>
      <right/>
      <top style="thin">
        <color auto="1"/>
      </top>
      <bottom/>
      <diagonal style="thin">
        <color auto="1"/>
      </diagonal>
    </border>
    <border diagonalUp="1">
      <left style="medium">
        <color auto="1"/>
      </left>
      <right style="medium">
        <color auto="1"/>
      </right>
      <top style="thin">
        <color auto="1"/>
      </top>
      <bottom style="medium">
        <color auto="1"/>
      </bottom>
      <diagonal style="thin">
        <color auto="1"/>
      </diagonal>
    </border>
    <border>
      <left style="medium">
        <color auto="1"/>
      </left>
      <right style="thin">
        <color indexed="64"/>
      </right>
      <top style="medium">
        <color auto="1"/>
      </top>
      <bottom/>
      <diagonal/>
    </border>
    <border>
      <left style="medium">
        <color indexed="64"/>
      </left>
      <right style="medium">
        <color indexed="64"/>
      </right>
      <top style="double">
        <color auto="1"/>
      </top>
      <bottom style="medium">
        <color indexed="64"/>
      </bottom>
      <diagonal/>
    </border>
    <border diagonalUp="1">
      <left style="medium">
        <color indexed="64"/>
      </left>
      <right style="thin">
        <color auto="1"/>
      </right>
      <top style="medium">
        <color indexed="64"/>
      </top>
      <bottom style="medium">
        <color auto="1"/>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auto="1"/>
      </right>
      <top style="medium">
        <color indexed="64"/>
      </top>
      <bottom style="double">
        <color indexed="64"/>
      </bottom>
      <diagonal style="thin">
        <color indexed="64"/>
      </diagonal>
    </border>
    <border diagonalUp="1">
      <left style="medium">
        <color auto="1"/>
      </left>
      <right style="medium">
        <color auto="1"/>
      </right>
      <top/>
      <bottom style="medium">
        <color indexed="64"/>
      </bottom>
      <diagonal style="thin">
        <color auto="1"/>
      </diagonal>
    </border>
    <border>
      <left style="medium">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medium">
        <color auto="1"/>
      </right>
      <top/>
      <bottom style="double">
        <color auto="1"/>
      </bottom>
      <diagonal/>
    </border>
    <border diagonalUp="1">
      <left style="medium">
        <color auto="1"/>
      </left>
      <right style="medium">
        <color auto="1"/>
      </right>
      <top/>
      <bottom style="double">
        <color auto="1"/>
      </bottom>
      <diagonal style="thin">
        <color auto="1"/>
      </diagonal>
    </border>
    <border diagonalUp="1">
      <left style="medium">
        <color auto="1"/>
      </left>
      <right style="medium">
        <color auto="1"/>
      </right>
      <top style="thin">
        <color auto="1"/>
      </top>
      <bottom/>
      <diagonal style="thin">
        <color auto="1"/>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rgb="FF000000"/>
      </bottom>
      <diagonal/>
    </border>
    <border>
      <left style="medium">
        <color auto="1"/>
      </left>
      <right/>
      <top/>
      <bottom style="medium">
        <color rgb="FF000000"/>
      </bottom>
      <diagonal/>
    </border>
    <border>
      <left style="thin">
        <color auto="1"/>
      </left>
      <right style="thin">
        <color auto="1"/>
      </right>
      <top style="thin">
        <color auto="1"/>
      </top>
      <bottom style="medium">
        <color indexed="64"/>
      </bottom>
      <diagonal/>
    </border>
    <border>
      <left style="hair">
        <color auto="1"/>
      </left>
      <right/>
      <top/>
      <bottom/>
      <diagonal/>
    </border>
    <border>
      <left style="medium">
        <color indexed="64"/>
      </left>
      <right style="medium">
        <color indexed="64"/>
      </right>
      <top style="double">
        <color auto="1"/>
      </top>
      <bottom style="thin">
        <color indexed="64"/>
      </bottom>
      <diagonal/>
    </border>
    <border>
      <left style="medium">
        <color auto="1"/>
      </left>
      <right/>
      <top style="thin">
        <color indexed="64"/>
      </top>
      <bottom style="thin">
        <color indexed="64"/>
      </bottom>
      <diagonal/>
    </border>
  </borders>
  <cellStyleXfs count="28">
    <xf numFmtId="0" fontId="0" fillId="0" borderId="0"/>
    <xf numFmtId="0" fontId="8" fillId="0" borderId="0">
      <alignment vertical="center"/>
    </xf>
    <xf numFmtId="0" fontId="7" fillId="0" borderId="0">
      <alignment vertical="center"/>
    </xf>
    <xf numFmtId="0" fontId="13" fillId="0" borderId="0"/>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176" fontId="15" fillId="0" borderId="0" applyFont="0" applyFill="0" applyBorder="0" applyAlignment="0" applyProtection="0">
      <alignment vertical="center"/>
    </xf>
    <xf numFmtId="38" fontId="9" fillId="0" borderId="0" applyFont="0" applyFill="0" applyBorder="0" applyAlignment="0" applyProtection="0"/>
    <xf numFmtId="0" fontId="9" fillId="0" borderId="0"/>
    <xf numFmtId="0" fontId="16" fillId="0" borderId="0" applyNumberFormat="0" applyFill="0" applyBorder="0" applyAlignment="0" applyProtection="0">
      <alignment vertical="center"/>
    </xf>
    <xf numFmtId="9" fontId="8" fillId="0" borderId="0" applyFont="0" applyFill="0" applyBorder="0" applyAlignment="0" applyProtection="0">
      <alignment vertical="center"/>
    </xf>
    <xf numFmtId="0" fontId="13" fillId="0" borderId="0"/>
    <xf numFmtId="0" fontId="4" fillId="0" borderId="0">
      <alignment vertical="center"/>
    </xf>
    <xf numFmtId="38" fontId="4" fillId="0" borderId="0" applyFont="0" applyFill="0" applyBorder="0" applyAlignment="0" applyProtection="0">
      <alignment vertical="center"/>
    </xf>
    <xf numFmtId="0" fontId="32" fillId="0" borderId="0">
      <alignment vertical="center"/>
    </xf>
    <xf numFmtId="38" fontId="3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53" fillId="0" borderId="0"/>
    <xf numFmtId="0" fontId="53" fillId="0" borderId="0"/>
    <xf numFmtId="0" fontId="28" fillId="0" borderId="0" applyNumberFormat="0" applyFill="0" applyBorder="0" applyAlignment="0" applyProtection="0"/>
  </cellStyleXfs>
  <cellXfs count="362">
    <xf numFmtId="0" fontId="0" fillId="0" borderId="0" xfId="0"/>
    <xf numFmtId="0" fontId="8" fillId="0" borderId="0" xfId="0" applyFont="1" applyAlignment="1">
      <alignment vertical="center"/>
    </xf>
    <xf numFmtId="0" fontId="18" fillId="0" borderId="0" xfId="4" applyFont="1">
      <alignment vertical="center"/>
    </xf>
    <xf numFmtId="0" fontId="18" fillId="0" borderId="0" xfId="4" applyFont="1" applyAlignment="1">
      <alignment horizontal="center" vertical="center"/>
    </xf>
    <xf numFmtId="0" fontId="8" fillId="0" borderId="0" xfId="4">
      <alignment vertical="center"/>
    </xf>
    <xf numFmtId="0" fontId="17" fillId="0" borderId="0" xfId="4" applyFont="1">
      <alignment vertical="center"/>
    </xf>
    <xf numFmtId="38" fontId="0" fillId="0" borderId="0" xfId="5" applyFont="1" applyProtection="1">
      <alignment vertical="center"/>
    </xf>
    <xf numFmtId="38" fontId="21" fillId="0" borderId="0" xfId="5" applyFont="1" applyBorder="1" applyAlignment="1" applyProtection="1">
      <alignment horizontal="right" vertical="center"/>
    </xf>
    <xf numFmtId="38" fontId="14" fillId="0" borderId="0" xfId="5" applyFont="1" applyFill="1" applyAlignment="1" applyProtection="1">
      <alignment vertical="center"/>
      <protection locked="0"/>
    </xf>
    <xf numFmtId="38" fontId="22" fillId="0" borderId="0" xfId="5" applyFont="1" applyFill="1" applyAlignment="1" applyProtection="1">
      <alignment vertical="center"/>
      <protection locked="0"/>
    </xf>
    <xf numFmtId="38" fontId="23" fillId="0" borderId="0" xfId="5" applyFont="1" applyBorder="1" applyAlignment="1" applyProtection="1">
      <alignment vertical="center"/>
    </xf>
    <xf numFmtId="38" fontId="14" fillId="0" borderId="0" xfId="5" applyFont="1" applyAlignment="1" applyProtection="1">
      <alignment horizontal="center" vertical="center"/>
    </xf>
    <xf numFmtId="38" fontId="14" fillId="0" borderId="0" xfId="5" applyFont="1" applyBorder="1" applyAlignment="1" applyProtection="1">
      <alignment horizontal="center" vertical="center"/>
    </xf>
    <xf numFmtId="38" fontId="22" fillId="0" borderId="0" xfId="5" applyFont="1" applyProtection="1">
      <alignment vertical="center"/>
    </xf>
    <xf numFmtId="38" fontId="0" fillId="2" borderId="0" xfId="5" applyFont="1" applyFill="1" applyProtection="1">
      <alignment vertical="center"/>
    </xf>
    <xf numFmtId="38" fontId="18" fillId="2" borderId="0" xfId="5" applyFont="1" applyFill="1" applyProtection="1">
      <alignment vertical="center"/>
    </xf>
    <xf numFmtId="38" fontId="21" fillId="0" borderId="0" xfId="5" applyFont="1" applyFill="1" applyBorder="1" applyAlignment="1" applyProtection="1">
      <alignment vertical="center"/>
    </xf>
    <xf numFmtId="38" fontId="0" fillId="0" borderId="0" xfId="5" applyFont="1" applyAlignment="1" applyProtection="1">
      <alignment vertical="center"/>
    </xf>
    <xf numFmtId="38" fontId="29" fillId="2" borderId="0" xfId="5" applyFont="1" applyFill="1" applyProtection="1">
      <alignment vertical="center"/>
    </xf>
    <xf numFmtId="38" fontId="31" fillId="0" borderId="0" xfId="5" applyFont="1" applyAlignment="1" applyProtection="1">
      <alignment horizontal="right" vertical="center"/>
    </xf>
    <xf numFmtId="0" fontId="8" fillId="5" borderId="0" xfId="0" applyFont="1" applyFill="1" applyAlignment="1">
      <alignment vertical="center"/>
    </xf>
    <xf numFmtId="0" fontId="8" fillId="5" borderId="0" xfId="0" applyFont="1" applyFill="1" applyAlignment="1">
      <alignment horizontal="center" vertical="center"/>
    </xf>
    <xf numFmtId="0" fontId="35" fillId="0" borderId="0" xfId="4" applyFont="1">
      <alignment vertical="center"/>
    </xf>
    <xf numFmtId="0" fontId="8" fillId="0" borderId="0" xfId="4" applyAlignment="1">
      <alignment horizontal="center" vertical="center"/>
    </xf>
    <xf numFmtId="0" fontId="21" fillId="0" borderId="0" xfId="4" applyFont="1">
      <alignment vertical="center"/>
    </xf>
    <xf numFmtId="0" fontId="38" fillId="0" borderId="0" xfId="4" applyFont="1">
      <alignment vertical="center"/>
    </xf>
    <xf numFmtId="0" fontId="8" fillId="0" borderId="0" xfId="4" applyAlignment="1">
      <alignment horizontal="left" vertical="center"/>
    </xf>
    <xf numFmtId="0" fontId="33" fillId="0" borderId="0" xfId="4" applyFont="1">
      <alignment vertical="center"/>
    </xf>
    <xf numFmtId="38" fontId="5" fillId="0" borderId="0" xfId="5" applyFont="1" applyFill="1" applyBorder="1" applyAlignment="1" applyProtection="1">
      <alignment horizontal="left" vertical="center" wrapText="1"/>
    </xf>
    <xf numFmtId="0" fontId="41" fillId="0" borderId="0" xfId="0" applyFont="1" applyAlignment="1">
      <alignment horizontal="left" vertical="center" wrapText="1"/>
    </xf>
    <xf numFmtId="38" fontId="30" fillId="0" borderId="0" xfId="5" applyFont="1" applyProtection="1">
      <alignment vertical="center"/>
    </xf>
    <xf numFmtId="38" fontId="41" fillId="0" borderId="0" xfId="5" applyFont="1" applyProtection="1">
      <alignment vertical="center"/>
    </xf>
    <xf numFmtId="38" fontId="34" fillId="0" borderId="0" xfId="5" applyFont="1" applyBorder="1" applyAlignment="1" applyProtection="1">
      <alignment horizontal="center" vertical="center"/>
    </xf>
    <xf numFmtId="0" fontId="8" fillId="0" borderId="0" xfId="4" applyProtection="1">
      <alignment vertical="center"/>
      <protection locked="0"/>
    </xf>
    <xf numFmtId="0" fontId="43" fillId="0" borderId="0" xfId="4" applyFont="1" applyProtection="1">
      <alignment vertical="center"/>
      <protection locked="0"/>
    </xf>
    <xf numFmtId="0" fontId="17" fillId="0" borderId="0" xfId="4" applyFont="1" applyAlignment="1" applyProtection="1">
      <alignment horizontal="left" vertical="center" wrapText="1"/>
      <protection locked="0"/>
    </xf>
    <xf numFmtId="0" fontId="34" fillId="0" borderId="0" xfId="4" applyFont="1" applyProtection="1">
      <alignment vertical="center"/>
      <protection locked="0"/>
    </xf>
    <xf numFmtId="0" fontId="8" fillId="0" borderId="0" xfId="4" applyAlignment="1" applyProtection="1">
      <alignment vertical="center" wrapText="1"/>
      <protection locked="0"/>
    </xf>
    <xf numFmtId="0" fontId="21" fillId="3" borderId="6" xfId="4" applyFont="1" applyFill="1" applyBorder="1" applyAlignment="1" applyProtection="1">
      <alignment vertical="center" wrapText="1"/>
      <protection locked="0"/>
    </xf>
    <xf numFmtId="0" fontId="17" fillId="0" borderId="7" xfId="4" applyFont="1" applyBorder="1" applyAlignment="1" applyProtection="1">
      <alignment horizontal="left" vertical="center" wrapText="1"/>
      <protection locked="0"/>
    </xf>
    <xf numFmtId="0" fontId="8" fillId="0" borderId="0" xfId="4" applyAlignment="1" applyProtection="1">
      <alignment horizontal="left" vertical="center"/>
      <protection locked="0"/>
    </xf>
    <xf numFmtId="0" fontId="8" fillId="5" borderId="20" xfId="0" applyFont="1" applyFill="1" applyBorder="1" applyAlignment="1">
      <alignment vertical="center"/>
    </xf>
    <xf numFmtId="0" fontId="8" fillId="5" borderId="9" xfId="0" applyFont="1" applyFill="1" applyBorder="1" applyAlignment="1">
      <alignment vertical="center"/>
    </xf>
    <xf numFmtId="0" fontId="8" fillId="5" borderId="21" xfId="0" applyFont="1" applyFill="1" applyBorder="1" applyAlignment="1">
      <alignment vertical="center"/>
    </xf>
    <xf numFmtId="0" fontId="8" fillId="5" borderId="17" xfId="0" applyFont="1" applyFill="1" applyBorder="1" applyAlignment="1">
      <alignment vertical="center"/>
    </xf>
    <xf numFmtId="0" fontId="21" fillId="3" borderId="6" xfId="4" applyFont="1" applyFill="1" applyBorder="1" applyProtection="1">
      <alignment vertical="center"/>
      <protection locked="0"/>
    </xf>
    <xf numFmtId="0" fontId="8" fillId="0" borderId="0" xfId="0" applyFont="1" applyAlignment="1">
      <alignment horizontal="center" vertical="center"/>
    </xf>
    <xf numFmtId="0" fontId="18" fillId="2" borderId="0" xfId="4" applyFont="1" applyFill="1">
      <alignment vertical="center"/>
    </xf>
    <xf numFmtId="0" fontId="19" fillId="0" borderId="0" xfId="4" applyFont="1" applyAlignment="1">
      <alignment horizontal="right"/>
    </xf>
    <xf numFmtId="38" fontId="7" fillId="0" borderId="0" xfId="5" applyFont="1" applyProtection="1">
      <alignment vertical="center"/>
    </xf>
    <xf numFmtId="0" fontId="17" fillId="0" borderId="29" xfId="4" applyFont="1" applyBorder="1" applyAlignment="1" applyProtection="1">
      <alignment horizontal="left" vertical="center" wrapText="1"/>
      <protection locked="0"/>
    </xf>
    <xf numFmtId="0" fontId="17" fillId="0" borderId="0" xfId="4" applyFont="1" applyAlignment="1" applyProtection="1">
      <alignment horizontal="right" vertical="center" wrapText="1"/>
      <protection locked="0"/>
    </xf>
    <xf numFmtId="0" fontId="17" fillId="0" borderId="0" xfId="4" applyFont="1" applyAlignment="1">
      <alignment horizontal="right" vertical="center"/>
    </xf>
    <xf numFmtId="38" fontId="26" fillId="0" borderId="0" xfId="5" applyFont="1" applyFill="1" applyBorder="1" applyProtection="1">
      <alignment vertical="center"/>
    </xf>
    <xf numFmtId="38" fontId="7" fillId="0" borderId="0" xfId="5" applyFont="1" applyBorder="1" applyProtection="1">
      <alignment vertical="center"/>
    </xf>
    <xf numFmtId="38" fontId="26" fillId="0" borderId="0" xfId="5" applyFont="1" applyProtection="1">
      <alignment vertical="center"/>
    </xf>
    <xf numFmtId="38" fontId="20" fillId="0" borderId="0" xfId="5" applyFont="1" applyFill="1" applyAlignment="1" applyProtection="1">
      <alignment horizontal="right" vertical="center" wrapText="1"/>
      <protection locked="0"/>
    </xf>
    <xf numFmtId="38" fontId="7" fillId="0" borderId="0" xfId="5" applyFont="1" applyAlignment="1" applyProtection="1">
      <alignment vertical="center" wrapText="1"/>
    </xf>
    <xf numFmtId="0" fontId="7" fillId="0" borderId="0" xfId="0" applyFont="1" applyAlignment="1">
      <alignment horizontal="left" vertical="center" wrapText="1"/>
    </xf>
    <xf numFmtId="38" fontId="22" fillId="0" borderId="18" xfId="5" applyFont="1" applyFill="1" applyBorder="1" applyAlignment="1" applyProtection="1">
      <alignment horizontal="center" vertical="center"/>
    </xf>
    <xf numFmtId="38" fontId="23" fillId="0" borderId="0" xfId="5" applyFont="1" applyBorder="1" applyAlignment="1" applyProtection="1">
      <alignment horizontal="right" vertical="center"/>
    </xf>
    <xf numFmtId="38" fontId="0" fillId="0" borderId="0" xfId="5" applyFont="1" applyAlignment="1" applyProtection="1">
      <alignment horizontal="center" vertical="center"/>
    </xf>
    <xf numFmtId="38" fontId="22" fillId="0" borderId="0" xfId="5" applyFont="1" applyAlignment="1" applyProtection="1">
      <alignment horizontal="center" vertical="center"/>
    </xf>
    <xf numFmtId="38" fontId="5" fillId="0" borderId="0" xfId="5" applyFont="1" applyFill="1" applyBorder="1" applyAlignment="1" applyProtection="1">
      <alignment horizontal="center" vertical="center" wrapText="1"/>
    </xf>
    <xf numFmtId="38" fontId="7" fillId="0" borderId="0" xfId="5" applyFont="1" applyAlignment="1" applyProtection="1">
      <alignment horizontal="center" vertical="center"/>
    </xf>
    <xf numFmtId="38" fontId="22" fillId="0" borderId="6" xfId="5" applyFont="1" applyFill="1" applyBorder="1" applyAlignment="1" applyProtection="1">
      <alignment horizontal="center" vertical="center"/>
    </xf>
    <xf numFmtId="38" fontId="23" fillId="0" borderId="6" xfId="5" applyFont="1" applyFill="1" applyBorder="1" applyAlignment="1" applyProtection="1">
      <alignment horizontal="center" vertical="center" wrapText="1"/>
    </xf>
    <xf numFmtId="177" fontId="20" fillId="5" borderId="44" xfId="11" applyNumberFormat="1" applyFont="1" applyFill="1" applyBorder="1" applyAlignment="1" applyProtection="1">
      <alignment horizontal="center" vertical="center" wrapText="1"/>
      <protection locked="0"/>
    </xf>
    <xf numFmtId="49" fontId="23" fillId="0" borderId="45" xfId="5" applyNumberFormat="1" applyFont="1" applyFill="1" applyBorder="1" applyAlignment="1" applyProtection="1">
      <alignment horizontal="center" vertical="center" wrapText="1"/>
    </xf>
    <xf numFmtId="49" fontId="23" fillId="0" borderId="48" xfId="5" applyNumberFormat="1" applyFont="1" applyFill="1" applyBorder="1" applyAlignment="1" applyProtection="1">
      <alignment horizontal="center" vertical="center" wrapText="1"/>
    </xf>
    <xf numFmtId="38" fontId="22" fillId="6" borderId="25" xfId="5" applyFont="1" applyFill="1" applyBorder="1" applyAlignment="1" applyProtection="1">
      <alignment horizontal="center" vertical="center" wrapText="1"/>
      <protection locked="0"/>
    </xf>
    <xf numFmtId="178" fontId="27" fillId="5" borderId="29" xfId="5" applyNumberFormat="1" applyFont="1" applyFill="1" applyBorder="1" applyAlignment="1" applyProtection="1">
      <alignment horizontal="right" vertical="center" wrapText="1"/>
      <protection locked="0"/>
    </xf>
    <xf numFmtId="178" fontId="27" fillId="0" borderId="41" xfId="5" applyNumberFormat="1" applyFont="1" applyFill="1" applyBorder="1" applyAlignment="1" applyProtection="1">
      <alignment horizontal="right" vertical="center" wrapText="1"/>
    </xf>
    <xf numFmtId="178" fontId="27" fillId="0" borderId="30" xfId="5" applyNumberFormat="1" applyFont="1" applyFill="1" applyBorder="1" applyAlignment="1" applyProtection="1">
      <alignment horizontal="right" vertical="center" wrapText="1"/>
    </xf>
    <xf numFmtId="178" fontId="27" fillId="0" borderId="29" xfId="5" applyNumberFormat="1" applyFont="1" applyFill="1" applyBorder="1" applyAlignment="1" applyProtection="1">
      <alignment horizontal="right" vertical="center" wrapText="1"/>
    </xf>
    <xf numFmtId="178" fontId="27" fillId="5" borderId="36" xfId="5" applyNumberFormat="1" applyFont="1" applyFill="1" applyBorder="1" applyAlignment="1" applyProtection="1">
      <alignment horizontal="right" vertical="center" wrapText="1"/>
      <protection locked="0"/>
    </xf>
    <xf numFmtId="178" fontId="27" fillId="0" borderId="31" xfId="5" applyNumberFormat="1" applyFont="1" applyFill="1" applyBorder="1" applyAlignment="1" applyProtection="1">
      <alignment horizontal="right" vertical="center" wrapText="1"/>
    </xf>
    <xf numFmtId="178" fontId="27" fillId="0" borderId="32" xfId="5" applyNumberFormat="1" applyFont="1" applyFill="1" applyBorder="1" applyAlignment="1" applyProtection="1">
      <alignment horizontal="right" vertical="center" wrapText="1"/>
    </xf>
    <xf numFmtId="178" fontId="27" fillId="0" borderId="26" xfId="5" applyNumberFormat="1" applyFont="1" applyFill="1" applyBorder="1" applyAlignment="1" applyProtection="1">
      <alignment horizontal="right" vertical="center" wrapText="1"/>
    </xf>
    <xf numFmtId="178" fontId="27" fillId="0" borderId="37" xfId="5" applyNumberFormat="1" applyFont="1" applyFill="1" applyBorder="1" applyAlignment="1" applyProtection="1">
      <alignment horizontal="right" vertical="center" wrapText="1"/>
    </xf>
    <xf numFmtId="178" fontId="23" fillId="0" borderId="31" xfId="5" applyNumberFormat="1" applyFont="1" applyFill="1" applyBorder="1" applyAlignment="1" applyProtection="1">
      <alignment horizontal="right" vertical="center" wrapText="1"/>
    </xf>
    <xf numFmtId="178" fontId="23" fillId="0" borderId="42" xfId="5" applyNumberFormat="1" applyFont="1" applyFill="1" applyBorder="1" applyAlignment="1" applyProtection="1">
      <alignment horizontal="right" vertical="center" wrapText="1"/>
    </xf>
    <xf numFmtId="178" fontId="23" fillId="5" borderId="29" xfId="5" applyNumberFormat="1" applyFont="1" applyFill="1" applyBorder="1" applyAlignment="1" applyProtection="1">
      <alignment horizontal="right" vertical="center" wrapText="1"/>
    </xf>
    <xf numFmtId="178" fontId="23" fillId="0" borderId="40" xfId="5" applyNumberFormat="1" applyFont="1" applyFill="1" applyBorder="1" applyAlignment="1" applyProtection="1">
      <alignment horizontal="right" vertical="center" wrapText="1"/>
    </xf>
    <xf numFmtId="178" fontId="23" fillId="0" borderId="32" xfId="5" applyNumberFormat="1" applyFont="1" applyFill="1" applyBorder="1" applyAlignment="1" applyProtection="1">
      <alignment horizontal="right" vertical="center" wrapText="1"/>
    </xf>
    <xf numFmtId="178" fontId="23" fillId="0" borderId="5" xfId="5" applyNumberFormat="1" applyFont="1" applyFill="1" applyBorder="1" applyAlignment="1" applyProtection="1">
      <alignment horizontal="right" vertical="center" wrapText="1"/>
    </xf>
    <xf numFmtId="178" fontId="23" fillId="0" borderId="38" xfId="5" applyNumberFormat="1" applyFont="1" applyFill="1" applyBorder="1" applyAlignment="1" applyProtection="1">
      <alignment horizontal="right" vertical="center" wrapText="1"/>
    </xf>
    <xf numFmtId="178" fontId="23" fillId="0" borderId="27" xfId="5" applyNumberFormat="1" applyFont="1" applyFill="1" applyBorder="1" applyAlignment="1" applyProtection="1">
      <alignment horizontal="right" vertical="center" wrapText="1"/>
    </xf>
    <xf numFmtId="38" fontId="18" fillId="0" borderId="0" xfId="5" applyFont="1" applyFill="1" applyBorder="1" applyAlignment="1" applyProtection="1">
      <alignment horizontal="left" vertical="center" wrapText="1"/>
      <protection locked="0"/>
    </xf>
    <xf numFmtId="38" fontId="45" fillId="0" borderId="0" xfId="5" applyFont="1" applyProtection="1">
      <alignment vertical="center"/>
    </xf>
    <xf numFmtId="9" fontId="20" fillId="0" borderId="19" xfId="11" applyFont="1" applyFill="1" applyBorder="1" applyAlignment="1" applyProtection="1">
      <alignment horizontal="center" vertical="center" wrapText="1"/>
      <protection locked="0"/>
    </xf>
    <xf numFmtId="0" fontId="8" fillId="0" borderId="0" xfId="0" applyFont="1" applyAlignment="1">
      <alignment horizontal="right" vertical="center"/>
    </xf>
    <xf numFmtId="0" fontId="18" fillId="0" borderId="0" xfId="4" applyFont="1" applyProtection="1">
      <alignment vertical="center"/>
      <protection locked="0"/>
    </xf>
    <xf numFmtId="0" fontId="21" fillId="3" borderId="29" xfId="4" applyFont="1" applyFill="1" applyBorder="1" applyAlignment="1" applyProtection="1">
      <alignment horizontal="left" vertical="center" wrapText="1"/>
      <protection locked="0"/>
    </xf>
    <xf numFmtId="31" fontId="8" fillId="0" borderId="19" xfId="4" applyNumberFormat="1" applyBorder="1" applyAlignment="1" applyProtection="1">
      <alignment horizontal="center" vertical="center"/>
      <protection locked="0"/>
    </xf>
    <xf numFmtId="0" fontId="19" fillId="0" borderId="0" xfId="4" applyFont="1" applyAlignment="1">
      <alignment horizontal="right" vertical="center"/>
    </xf>
    <xf numFmtId="0" fontId="40" fillId="0" borderId="0" xfId="4" applyFont="1" applyAlignment="1">
      <alignment vertical="top"/>
    </xf>
    <xf numFmtId="0" fontId="40" fillId="0" borderId="0" xfId="4" applyFont="1" applyAlignment="1">
      <alignment vertical="center" wrapText="1"/>
    </xf>
    <xf numFmtId="178" fontId="23" fillId="0" borderId="22" xfId="5" applyNumberFormat="1" applyFont="1" applyFill="1" applyBorder="1" applyAlignment="1" applyProtection="1">
      <alignment horizontal="right" vertical="center" wrapText="1"/>
    </xf>
    <xf numFmtId="38" fontId="7" fillId="0" borderId="0" xfId="5" applyFont="1" applyBorder="1" applyAlignment="1" applyProtection="1">
      <alignment vertical="center"/>
    </xf>
    <xf numFmtId="38" fontId="7" fillId="0" borderId="0" xfId="5" applyFont="1" applyAlignment="1" applyProtection="1">
      <alignment vertical="center"/>
    </xf>
    <xf numFmtId="178" fontId="27" fillId="0" borderId="30" xfId="5" applyNumberFormat="1" applyFont="1" applyFill="1" applyBorder="1" applyAlignment="1" applyProtection="1">
      <alignment horizontal="right" vertical="center" wrapText="1"/>
      <protection locked="0"/>
    </xf>
    <xf numFmtId="178" fontId="27" fillId="0" borderId="29" xfId="5" applyNumberFormat="1" applyFont="1" applyFill="1" applyBorder="1" applyAlignment="1" applyProtection="1">
      <alignment horizontal="right" vertical="center" wrapText="1"/>
      <protection locked="0"/>
    </xf>
    <xf numFmtId="38" fontId="47" fillId="8" borderId="27" xfId="5" applyFont="1" applyFill="1" applyBorder="1" applyAlignment="1" applyProtection="1">
      <alignment horizontal="center" vertical="center" wrapText="1"/>
    </xf>
    <xf numFmtId="178" fontId="23" fillId="0" borderId="29" xfId="5" applyNumberFormat="1" applyFont="1" applyFill="1" applyBorder="1" applyAlignment="1" applyProtection="1">
      <alignment horizontal="right" vertical="center" wrapText="1"/>
    </xf>
    <xf numFmtId="0" fontId="7" fillId="0" borderId="0" xfId="0" applyFont="1" applyAlignment="1">
      <alignment vertical="center" wrapText="1"/>
    </xf>
    <xf numFmtId="38" fontId="6" fillId="0" borderId="0" xfId="5" applyFont="1" applyFill="1" applyAlignment="1" applyProtection="1">
      <alignment horizontal="right" vertical="center"/>
      <protection locked="0"/>
    </xf>
    <xf numFmtId="178" fontId="23" fillId="0" borderId="56" xfId="5" applyNumberFormat="1" applyFont="1" applyFill="1" applyBorder="1" applyAlignment="1" applyProtection="1">
      <alignment horizontal="right" vertical="center" wrapText="1"/>
    </xf>
    <xf numFmtId="178" fontId="23" fillId="0" borderId="60" xfId="5" applyNumberFormat="1" applyFont="1" applyFill="1" applyBorder="1" applyAlignment="1" applyProtection="1">
      <alignment horizontal="right" vertical="center" wrapText="1"/>
    </xf>
    <xf numFmtId="178" fontId="27" fillId="0" borderId="68" xfId="5" applyNumberFormat="1" applyFont="1" applyFill="1" applyBorder="1" applyAlignment="1" applyProtection="1">
      <alignment horizontal="right" vertical="center" wrapText="1"/>
      <protection locked="0"/>
    </xf>
    <xf numFmtId="178" fontId="23" fillId="0" borderId="51" xfId="5" applyNumberFormat="1" applyFont="1" applyFill="1" applyBorder="1" applyAlignment="1" applyProtection="1">
      <alignment horizontal="right" vertical="center" wrapText="1"/>
    </xf>
    <xf numFmtId="178" fontId="23" fillId="5" borderId="60" xfId="5" applyNumberFormat="1" applyFont="1" applyFill="1" applyBorder="1" applyAlignment="1" applyProtection="1">
      <alignment horizontal="right" vertical="center" wrapText="1"/>
    </xf>
    <xf numFmtId="178" fontId="23" fillId="5" borderId="76" xfId="5" applyNumberFormat="1" applyFont="1" applyFill="1" applyBorder="1" applyAlignment="1" applyProtection="1">
      <alignment horizontal="right" vertical="center" wrapText="1"/>
    </xf>
    <xf numFmtId="38" fontId="24" fillId="6" borderId="37" xfId="5" applyFont="1" applyFill="1" applyBorder="1" applyAlignment="1" applyProtection="1">
      <alignment horizontal="center" vertical="center" wrapText="1"/>
    </xf>
    <xf numFmtId="38" fontId="24" fillId="6" borderId="27" xfId="5" applyFont="1" applyFill="1" applyBorder="1" applyAlignment="1" applyProtection="1">
      <alignment horizontal="center" vertical="center" wrapText="1"/>
    </xf>
    <xf numFmtId="38" fontId="24" fillId="6" borderId="23" xfId="5" applyFont="1" applyFill="1" applyBorder="1" applyAlignment="1" applyProtection="1">
      <alignment horizontal="center" vertical="center" wrapText="1"/>
    </xf>
    <xf numFmtId="38" fontId="23" fillId="0" borderId="0" xfId="5" applyFont="1" applyAlignment="1" applyProtection="1">
      <alignment horizontal="right" vertical="center"/>
    </xf>
    <xf numFmtId="178" fontId="23" fillId="5" borderId="29" xfId="5" applyNumberFormat="1" applyFont="1" applyFill="1" applyBorder="1" applyAlignment="1" applyProtection="1">
      <alignment horizontal="right" vertical="center" wrapText="1"/>
      <protection locked="0"/>
    </xf>
    <xf numFmtId="178" fontId="23" fillId="5" borderId="30" xfId="5" applyNumberFormat="1" applyFont="1" applyFill="1" applyBorder="1" applyAlignment="1" applyProtection="1">
      <alignment horizontal="right" vertical="center" wrapText="1"/>
      <protection locked="0"/>
    </xf>
    <xf numFmtId="178" fontId="23" fillId="0" borderId="30" xfId="5" applyNumberFormat="1" applyFont="1" applyFill="1" applyBorder="1" applyAlignment="1" applyProtection="1">
      <alignment horizontal="right" vertical="center" wrapText="1"/>
      <protection locked="0"/>
    </xf>
    <xf numFmtId="178" fontId="23" fillId="0" borderId="68" xfId="5" applyNumberFormat="1" applyFont="1" applyFill="1" applyBorder="1" applyAlignment="1" applyProtection="1">
      <alignment horizontal="right" vertical="center" wrapText="1"/>
      <protection locked="0"/>
    </xf>
    <xf numFmtId="178" fontId="23" fillId="5" borderId="36" xfId="5" applyNumberFormat="1" applyFont="1" applyFill="1" applyBorder="1" applyAlignment="1" applyProtection="1">
      <alignment horizontal="right" vertical="center" wrapText="1"/>
      <protection locked="0"/>
    </xf>
    <xf numFmtId="178" fontId="23" fillId="5" borderId="18" xfId="5" applyNumberFormat="1" applyFont="1" applyFill="1" applyBorder="1" applyAlignment="1" applyProtection="1">
      <alignment horizontal="right" vertical="center" wrapText="1"/>
      <protection locked="0"/>
    </xf>
    <xf numFmtId="178" fontId="23" fillId="5" borderId="25" xfId="5" applyNumberFormat="1" applyFont="1" applyFill="1" applyBorder="1" applyAlignment="1" applyProtection="1">
      <alignment horizontal="right" vertical="center" wrapText="1"/>
      <protection locked="0"/>
    </xf>
    <xf numFmtId="178" fontId="23" fillId="0" borderId="26" xfId="5" applyNumberFormat="1" applyFont="1" applyFill="1" applyBorder="1" applyAlignment="1" applyProtection="1">
      <alignment horizontal="right" vertical="center" wrapText="1"/>
      <protection locked="0"/>
    </xf>
    <xf numFmtId="178" fontId="23" fillId="5" borderId="37" xfId="5" applyNumberFormat="1" applyFont="1" applyFill="1" applyBorder="1" applyAlignment="1" applyProtection="1">
      <alignment horizontal="right" vertical="center" wrapText="1"/>
      <protection locked="0"/>
    </xf>
    <xf numFmtId="178" fontId="23" fillId="0" borderId="37" xfId="5" applyNumberFormat="1" applyFont="1" applyFill="1" applyBorder="1" applyAlignment="1" applyProtection="1">
      <alignment horizontal="right" vertical="center" wrapText="1"/>
      <protection locked="0"/>
    </xf>
    <xf numFmtId="178" fontId="23" fillId="0" borderId="30" xfId="5" applyNumberFormat="1" applyFont="1" applyFill="1" applyBorder="1" applyAlignment="1" applyProtection="1">
      <alignment horizontal="right" vertical="center" wrapText="1"/>
    </xf>
    <xf numFmtId="38" fontId="22" fillId="4" borderId="59" xfId="5" applyFont="1" applyFill="1" applyBorder="1" applyAlignment="1" applyProtection="1">
      <alignment horizontal="center" vertical="center" wrapText="1"/>
      <protection locked="0"/>
    </xf>
    <xf numFmtId="38" fontId="22" fillId="8" borderId="30" xfId="5" applyFont="1" applyFill="1" applyBorder="1" applyAlignment="1" applyProtection="1">
      <alignment horizontal="center" vertical="center" wrapText="1"/>
    </xf>
    <xf numFmtId="38" fontId="22" fillId="8" borderId="27" xfId="5" applyFont="1" applyFill="1" applyBorder="1" applyAlignment="1" applyProtection="1">
      <alignment horizontal="center" vertical="center" shrinkToFit="1"/>
    </xf>
    <xf numFmtId="38" fontId="22" fillId="9" borderId="59" xfId="5" applyFont="1" applyFill="1" applyBorder="1" applyAlignment="1" applyProtection="1">
      <alignment horizontal="center" vertical="center" wrapText="1"/>
      <protection locked="0"/>
    </xf>
    <xf numFmtId="38" fontId="22" fillId="10" borderId="59" xfId="5" applyFont="1" applyFill="1" applyBorder="1" applyAlignment="1" applyProtection="1">
      <alignment horizontal="center" vertical="center" wrapText="1"/>
      <protection locked="0"/>
    </xf>
    <xf numFmtId="38" fontId="0" fillId="0" borderId="0" xfId="5" applyFont="1" applyAlignment="1" applyProtection="1">
      <alignment horizontal="right" vertical="center"/>
    </xf>
    <xf numFmtId="178" fontId="23" fillId="5" borderId="26" xfId="5" applyNumberFormat="1" applyFont="1" applyFill="1" applyBorder="1" applyAlignment="1" applyProtection="1">
      <alignment horizontal="right" vertical="center" wrapText="1"/>
      <protection locked="0"/>
    </xf>
    <xf numFmtId="178" fontId="23" fillId="0" borderId="79" xfId="5" applyNumberFormat="1" applyFont="1" applyFill="1" applyBorder="1" applyAlignment="1" applyProtection="1">
      <alignment horizontal="right" vertical="center" wrapText="1"/>
      <protection locked="0"/>
    </xf>
    <xf numFmtId="178" fontId="23" fillId="0" borderId="27" xfId="5" applyNumberFormat="1" applyFont="1" applyFill="1" applyBorder="1" applyAlignment="1" applyProtection="1">
      <alignment horizontal="right" vertical="center" wrapText="1"/>
      <protection locked="0"/>
    </xf>
    <xf numFmtId="178" fontId="23" fillId="0" borderId="61" xfId="5" applyNumberFormat="1" applyFont="1" applyFill="1" applyBorder="1" applyAlignment="1" applyProtection="1">
      <alignment horizontal="right" vertical="center" wrapText="1"/>
    </xf>
    <xf numFmtId="178" fontId="23" fillId="5" borderId="40" xfId="5" applyNumberFormat="1" applyFont="1" applyFill="1" applyBorder="1" applyAlignment="1" applyProtection="1">
      <alignment horizontal="right" vertical="center" wrapText="1"/>
      <protection locked="0"/>
    </xf>
    <xf numFmtId="178" fontId="23" fillId="5" borderId="67" xfId="5" applyNumberFormat="1" applyFont="1" applyFill="1" applyBorder="1" applyAlignment="1" applyProtection="1">
      <alignment horizontal="right" vertical="center" wrapText="1"/>
      <protection locked="0"/>
    </xf>
    <xf numFmtId="178" fontId="23" fillId="5" borderId="58" xfId="5" applyNumberFormat="1" applyFont="1" applyFill="1" applyBorder="1" applyAlignment="1" applyProtection="1">
      <alignment horizontal="right" vertical="center" wrapText="1"/>
      <protection locked="0"/>
    </xf>
    <xf numFmtId="178" fontId="23" fillId="0" borderId="26" xfId="5" applyNumberFormat="1" applyFont="1" applyFill="1" applyBorder="1" applyAlignment="1" applyProtection="1">
      <alignment horizontal="right" vertical="center" wrapText="1"/>
    </xf>
    <xf numFmtId="38" fontId="48" fillId="0" borderId="0" xfId="5" applyFont="1" applyProtection="1">
      <alignment vertical="center"/>
    </xf>
    <xf numFmtId="38" fontId="9" fillId="0" borderId="0" xfId="5" applyFont="1" applyAlignment="1" applyProtection="1">
      <alignment horizontal="right" vertical="center"/>
    </xf>
    <xf numFmtId="178" fontId="23" fillId="0" borderId="80" xfId="5" applyNumberFormat="1" applyFont="1" applyFill="1" applyBorder="1" applyAlignment="1" applyProtection="1">
      <alignment horizontal="right" vertical="center" wrapText="1"/>
    </xf>
    <xf numFmtId="178" fontId="23" fillId="0" borderId="81" xfId="5" applyNumberFormat="1" applyFont="1" applyFill="1" applyBorder="1" applyAlignment="1" applyProtection="1">
      <alignment horizontal="right" vertical="center" wrapText="1"/>
    </xf>
    <xf numFmtId="0" fontId="54" fillId="0" borderId="0" xfId="25" applyFont="1" applyAlignment="1">
      <alignment horizontal="center" vertical="center" wrapText="1"/>
    </xf>
    <xf numFmtId="0" fontId="52" fillId="0" borderId="0" xfId="25" applyFont="1" applyAlignment="1">
      <alignment horizontal="right" wrapText="1"/>
    </xf>
    <xf numFmtId="0" fontId="56" fillId="0" borderId="0" xfId="25" applyFont="1" applyAlignment="1">
      <alignment horizontal="left" vertical="top"/>
    </xf>
    <xf numFmtId="0" fontId="59" fillId="0" borderId="3" xfId="25" applyFont="1" applyBorder="1" applyAlignment="1">
      <alignment horizontal="left" vertical="center" wrapText="1"/>
    </xf>
    <xf numFmtId="0" fontId="60" fillId="0" borderId="3" xfId="25" applyFont="1" applyBorder="1" applyAlignment="1">
      <alignment horizontal="left" vertical="center" wrapText="1"/>
    </xf>
    <xf numFmtId="0" fontId="50" fillId="0" borderId="0" xfId="25" applyFont="1" applyAlignment="1">
      <alignment horizontal="left" vertical="top"/>
    </xf>
    <xf numFmtId="0" fontId="60" fillId="0" borderId="0" xfId="25" applyFont="1" applyAlignment="1">
      <alignment horizontal="center" vertical="top"/>
    </xf>
    <xf numFmtId="0" fontId="51" fillId="0" borderId="0" xfId="25" applyFont="1" applyAlignment="1">
      <alignment horizontal="left" vertical="top"/>
    </xf>
    <xf numFmtId="0" fontId="49" fillId="5" borderId="3" xfId="25" applyFont="1" applyFill="1" applyBorder="1" applyAlignment="1">
      <alignment horizontal="center" vertical="center" wrapText="1"/>
    </xf>
    <xf numFmtId="0" fontId="59" fillId="0" borderId="10" xfId="25" applyFont="1" applyBorder="1" applyAlignment="1">
      <alignment horizontal="center" vertical="center" wrapText="1"/>
    </xf>
    <xf numFmtId="0" fontId="59" fillId="0" borderId="3" xfId="25" applyFont="1" applyBorder="1" applyAlignment="1">
      <alignment horizontal="center" vertical="center" wrapText="1"/>
    </xf>
    <xf numFmtId="0" fontId="61" fillId="0" borderId="3" xfId="25" applyFont="1" applyBorder="1" applyAlignment="1">
      <alignment horizontal="left" vertical="center" wrapText="1"/>
    </xf>
    <xf numFmtId="0" fontId="59" fillId="0" borderId="0" xfId="0" applyFont="1" applyAlignment="1">
      <alignment vertical="center" wrapText="1"/>
    </xf>
    <xf numFmtId="0" fontId="59" fillId="0" borderId="3" xfId="25" applyFont="1" applyBorder="1" applyAlignment="1">
      <alignment horizontal="left" vertical="top" wrapText="1"/>
    </xf>
    <xf numFmtId="0" fontId="62" fillId="0" borderId="3" xfId="25" applyFont="1" applyBorder="1" applyAlignment="1">
      <alignment horizontal="left" vertical="top"/>
    </xf>
    <xf numFmtId="0" fontId="59" fillId="0" borderId="3" xfId="25" applyFont="1" applyBorder="1" applyAlignment="1">
      <alignment horizontal="left" vertical="center"/>
    </xf>
    <xf numFmtId="0" fontId="60" fillId="0" borderId="0" xfId="25" applyFont="1" applyAlignment="1">
      <alignment horizontal="left" vertical="top"/>
    </xf>
    <xf numFmtId="178" fontId="23" fillId="0" borderId="37" xfId="5" applyNumberFormat="1" applyFont="1" applyFill="1" applyBorder="1" applyAlignment="1" applyProtection="1">
      <alignment horizontal="right" vertical="center" wrapText="1"/>
    </xf>
    <xf numFmtId="178" fontId="23" fillId="12" borderId="77" xfId="5" applyNumberFormat="1" applyFont="1" applyFill="1" applyBorder="1" applyAlignment="1" applyProtection="1">
      <alignment horizontal="right" vertical="center" wrapText="1"/>
    </xf>
    <xf numFmtId="38" fontId="22" fillId="9" borderId="30" xfId="5" applyFont="1" applyFill="1" applyBorder="1" applyAlignment="1" applyProtection="1">
      <alignment horizontal="center" wrapText="1"/>
    </xf>
    <xf numFmtId="38" fontId="22" fillId="9" borderId="49" xfId="5" applyFont="1" applyFill="1" applyBorder="1" applyAlignment="1" applyProtection="1">
      <alignment horizontal="center" vertical="top" shrinkToFit="1"/>
      <protection locked="0"/>
    </xf>
    <xf numFmtId="38" fontId="22" fillId="9" borderId="18" xfId="5" applyFont="1" applyFill="1" applyBorder="1" applyAlignment="1" applyProtection="1">
      <alignment horizontal="center" wrapText="1"/>
    </xf>
    <xf numFmtId="0" fontId="64" fillId="0" borderId="3" xfId="25" applyFont="1" applyBorder="1" applyAlignment="1">
      <alignment horizontal="center" vertical="center" wrapText="1"/>
    </xf>
    <xf numFmtId="0" fontId="56" fillId="0" borderId="3" xfId="25" applyFont="1" applyBorder="1" applyAlignment="1">
      <alignment horizontal="left" vertical="top"/>
    </xf>
    <xf numFmtId="0" fontId="59" fillId="0" borderId="3" xfId="25" applyFont="1" applyBorder="1" applyAlignment="1">
      <alignment vertical="center" wrapText="1"/>
    </xf>
    <xf numFmtId="0" fontId="63" fillId="0" borderId="3" xfId="25" applyFont="1" applyBorder="1" applyAlignment="1">
      <alignment horizontal="left" vertical="center" wrapText="1"/>
    </xf>
    <xf numFmtId="0" fontId="62" fillId="0" borderId="3" xfId="25" applyFont="1" applyBorder="1" applyAlignment="1">
      <alignment horizontal="left" vertical="center" wrapText="1"/>
    </xf>
    <xf numFmtId="0" fontId="39" fillId="0" borderId="0" xfId="4" applyFont="1">
      <alignment vertical="center"/>
    </xf>
    <xf numFmtId="38" fontId="22" fillId="9" borderId="27" xfId="5" applyFont="1" applyFill="1" applyBorder="1" applyAlignment="1" applyProtection="1">
      <alignment horizontal="center" vertical="center" shrinkToFit="1"/>
    </xf>
    <xf numFmtId="38" fontId="12" fillId="0" borderId="0" xfId="5" applyFont="1" applyFill="1" applyAlignment="1" applyProtection="1">
      <alignment horizontal="right" vertical="center"/>
      <protection locked="0"/>
    </xf>
    <xf numFmtId="0" fontId="65" fillId="0" borderId="0" xfId="4" applyFont="1">
      <alignment vertical="center"/>
    </xf>
    <xf numFmtId="0" fontId="6" fillId="0" borderId="28" xfId="4" applyFont="1" applyBorder="1" applyAlignment="1" applyProtection="1">
      <alignment horizontal="left" vertical="center" wrapText="1"/>
      <protection locked="0"/>
    </xf>
    <xf numFmtId="0" fontId="6" fillId="0" borderId="82" xfId="4" applyFont="1" applyBorder="1" applyAlignment="1" applyProtection="1">
      <alignment horizontal="center" vertical="center" wrapText="1"/>
      <protection locked="0"/>
    </xf>
    <xf numFmtId="0" fontId="12" fillId="0" borderId="0" xfId="4" applyFont="1">
      <alignment vertical="center"/>
    </xf>
    <xf numFmtId="0" fontId="19" fillId="0" borderId="0" xfId="0" applyFont="1" applyAlignment="1">
      <alignment vertical="center"/>
    </xf>
    <xf numFmtId="38" fontId="22" fillId="0" borderId="18" xfId="5" applyFont="1" applyFill="1" applyBorder="1" applyAlignment="1" applyProtection="1">
      <alignment horizontal="center" vertical="center"/>
    </xf>
    <xf numFmtId="38" fontId="66" fillId="0" borderId="0" xfId="5" applyFont="1" applyProtection="1">
      <alignment vertical="center"/>
    </xf>
    <xf numFmtId="0" fontId="7" fillId="5" borderId="3" xfId="0" applyFont="1" applyFill="1" applyBorder="1" applyAlignment="1">
      <alignment vertical="center" wrapText="1"/>
    </xf>
    <xf numFmtId="38" fontId="7" fillId="2" borderId="3" xfId="5" applyFont="1" applyFill="1" applyBorder="1" applyAlignment="1" applyProtection="1">
      <alignment vertical="center"/>
    </xf>
    <xf numFmtId="49" fontId="23" fillId="0" borderId="83" xfId="5" applyNumberFormat="1" applyFont="1" applyFill="1" applyBorder="1" applyAlignment="1" applyProtection="1">
      <alignment horizontal="center" vertical="center" wrapText="1"/>
    </xf>
    <xf numFmtId="178" fontId="23" fillId="5" borderId="31" xfId="5" applyNumberFormat="1" applyFont="1" applyFill="1" applyBorder="1" applyAlignment="1" applyProtection="1">
      <alignment horizontal="right" vertical="center" wrapText="1"/>
      <protection locked="0"/>
    </xf>
    <xf numFmtId="178" fontId="23" fillId="5" borderId="49" xfId="5" applyNumberFormat="1" applyFont="1" applyFill="1" applyBorder="1" applyAlignment="1" applyProtection="1">
      <alignment horizontal="right" vertical="center" wrapText="1"/>
      <protection locked="0"/>
    </xf>
    <xf numFmtId="178" fontId="23" fillId="0" borderId="31" xfId="5" applyNumberFormat="1" applyFont="1" applyFill="1" applyBorder="1" applyAlignment="1" applyProtection="1">
      <alignment horizontal="right" vertical="center" wrapText="1"/>
      <protection locked="0"/>
    </xf>
    <xf numFmtId="178" fontId="23" fillId="0" borderId="32" xfId="5" applyNumberFormat="1" applyFont="1" applyFill="1" applyBorder="1" applyAlignment="1" applyProtection="1">
      <alignment horizontal="right" vertical="center" wrapText="1"/>
      <protection locked="0"/>
    </xf>
    <xf numFmtId="38" fontId="22" fillId="0" borderId="35" xfId="5" applyFont="1" applyFill="1" applyBorder="1" applyAlignment="1" applyProtection="1">
      <alignment horizontal="center" vertical="center"/>
    </xf>
    <xf numFmtId="178" fontId="23" fillId="0" borderId="79" xfId="5" applyNumberFormat="1" applyFont="1" applyFill="1" applyBorder="1" applyAlignment="1" applyProtection="1">
      <alignment horizontal="right" vertical="center" wrapText="1"/>
    </xf>
    <xf numFmtId="178" fontId="23" fillId="5" borderId="79" xfId="5" applyNumberFormat="1" applyFont="1" applyFill="1" applyBorder="1" applyAlignment="1" applyProtection="1">
      <alignment horizontal="right" vertical="center" wrapText="1"/>
    </xf>
    <xf numFmtId="178" fontId="23" fillId="0" borderId="84" xfId="5" applyNumberFormat="1" applyFont="1" applyFill="1" applyBorder="1" applyAlignment="1" applyProtection="1">
      <alignment horizontal="right" vertical="center" wrapText="1"/>
      <protection locked="0"/>
    </xf>
    <xf numFmtId="178" fontId="23" fillId="12" borderId="61" xfId="5" applyNumberFormat="1" applyFont="1" applyFill="1" applyBorder="1" applyAlignment="1" applyProtection="1">
      <alignment horizontal="right" vertical="center" wrapText="1"/>
    </xf>
    <xf numFmtId="178" fontId="23" fillId="12" borderId="50" xfId="5" applyNumberFormat="1" applyFont="1" applyFill="1" applyBorder="1" applyAlignment="1" applyProtection="1">
      <alignment horizontal="right" vertical="center" wrapText="1"/>
    </xf>
    <xf numFmtId="0" fontId="67" fillId="0" borderId="0" xfId="0" applyFont="1" applyAlignment="1">
      <alignment vertical="center"/>
    </xf>
    <xf numFmtId="38" fontId="5" fillId="0" borderId="0" xfId="5" applyFont="1" applyBorder="1" applyAlignment="1" applyProtection="1">
      <alignment vertical="center"/>
    </xf>
    <xf numFmtId="38" fontId="67" fillId="0" borderId="0" xfId="5" applyFont="1" applyBorder="1" applyAlignment="1" applyProtection="1">
      <alignment vertical="center"/>
    </xf>
    <xf numFmtId="38" fontId="24" fillId="8" borderId="30" xfId="5" applyFont="1" applyFill="1" applyBorder="1" applyAlignment="1" applyProtection="1">
      <alignment horizontal="center" wrapText="1"/>
    </xf>
    <xf numFmtId="38" fontId="7" fillId="0" borderId="0" xfId="5" applyFont="1" applyAlignment="1" applyProtection="1">
      <alignment wrapText="1"/>
    </xf>
    <xf numFmtId="38" fontId="68" fillId="0" borderId="0" xfId="5" applyFont="1" applyProtection="1">
      <alignment vertical="center"/>
    </xf>
    <xf numFmtId="0" fontId="5" fillId="0" borderId="0" xfId="4" applyFont="1">
      <alignment vertical="center"/>
    </xf>
    <xf numFmtId="178" fontId="23" fillId="12" borderId="55" xfId="5" applyNumberFormat="1" applyFont="1" applyFill="1" applyBorder="1" applyAlignment="1" applyProtection="1">
      <alignment horizontal="right" vertical="center" wrapText="1"/>
      <protection locked="0"/>
    </xf>
    <xf numFmtId="178" fontId="23" fillId="12" borderId="50" xfId="5" applyNumberFormat="1" applyFont="1" applyFill="1" applyBorder="1" applyAlignment="1" applyProtection="1">
      <alignment horizontal="right" vertical="center" wrapText="1"/>
      <protection locked="0"/>
    </xf>
    <xf numFmtId="178" fontId="23" fillId="12" borderId="61" xfId="5" applyNumberFormat="1" applyFont="1" applyFill="1" applyBorder="1" applyAlignment="1" applyProtection="1">
      <alignment horizontal="right" vertical="center" wrapText="1"/>
      <protection locked="0"/>
    </xf>
    <xf numFmtId="178" fontId="23" fillId="12" borderId="51" xfId="5" applyNumberFormat="1" applyFont="1" applyFill="1" applyBorder="1" applyAlignment="1" applyProtection="1">
      <alignment horizontal="right" vertical="center" wrapText="1"/>
    </xf>
    <xf numFmtId="178" fontId="23" fillId="12" borderId="51" xfId="5" applyNumberFormat="1" applyFont="1" applyFill="1" applyBorder="1" applyAlignment="1" applyProtection="1">
      <alignment horizontal="right" vertical="center" wrapText="1"/>
      <protection locked="0"/>
    </xf>
    <xf numFmtId="178" fontId="23" fillId="12" borderId="78" xfId="5" applyNumberFormat="1" applyFont="1" applyFill="1" applyBorder="1" applyAlignment="1" applyProtection="1">
      <alignment horizontal="right" vertical="center" wrapText="1"/>
      <protection locked="0"/>
    </xf>
    <xf numFmtId="178" fontId="23" fillId="12" borderId="66" xfId="5" applyNumberFormat="1" applyFont="1" applyFill="1" applyBorder="1" applyAlignment="1" applyProtection="1">
      <alignment horizontal="right" vertical="center" wrapText="1"/>
      <protection locked="0"/>
    </xf>
    <xf numFmtId="178" fontId="23" fillId="12" borderId="72" xfId="5" applyNumberFormat="1" applyFont="1" applyFill="1" applyBorder="1" applyAlignment="1" applyProtection="1">
      <alignment horizontal="right" vertical="center" wrapText="1"/>
    </xf>
    <xf numFmtId="178" fontId="23" fillId="5" borderId="26" xfId="5" applyNumberFormat="1" applyFont="1" applyFill="1" applyBorder="1" applyAlignment="1" applyProtection="1">
      <alignment horizontal="right" vertical="center" wrapText="1"/>
    </xf>
    <xf numFmtId="178" fontId="23" fillId="12" borderId="57" xfId="5" applyNumberFormat="1" applyFont="1" applyFill="1" applyBorder="1" applyAlignment="1" applyProtection="1">
      <alignment horizontal="right" vertical="center" wrapText="1"/>
    </xf>
    <xf numFmtId="38" fontId="24" fillId="9" borderId="27" xfId="5" applyFont="1" applyFill="1" applyBorder="1" applyAlignment="1" applyProtection="1">
      <alignment horizontal="center" vertical="center" wrapText="1"/>
    </xf>
    <xf numFmtId="178" fontId="23" fillId="0" borderId="36" xfId="5" applyNumberFormat="1" applyFont="1" applyFill="1" applyBorder="1" applyAlignment="1" applyProtection="1">
      <alignment horizontal="right" vertical="center" wrapText="1"/>
    </xf>
    <xf numFmtId="178" fontId="27" fillId="12" borderId="61" xfId="5" applyNumberFormat="1" applyFont="1" applyFill="1" applyBorder="1" applyAlignment="1" applyProtection="1">
      <alignment horizontal="right" vertical="center" wrapText="1"/>
      <protection locked="0"/>
    </xf>
    <xf numFmtId="178" fontId="27" fillId="12" borderId="50" xfId="5" applyNumberFormat="1" applyFont="1" applyFill="1" applyBorder="1" applyAlignment="1" applyProtection="1">
      <alignment horizontal="right" vertical="center" wrapText="1"/>
      <protection locked="0"/>
    </xf>
    <xf numFmtId="178" fontId="27" fillId="12" borderId="55" xfId="5" applyNumberFormat="1" applyFont="1" applyFill="1" applyBorder="1" applyAlignment="1" applyProtection="1">
      <alignment horizontal="right" vertical="center" wrapText="1"/>
      <protection locked="0"/>
    </xf>
    <xf numFmtId="178" fontId="27" fillId="12" borderId="51" xfId="5" applyNumberFormat="1" applyFont="1" applyFill="1" applyBorder="1" applyAlignment="1" applyProtection="1">
      <alignment horizontal="right" vertical="center" wrapText="1"/>
      <protection locked="0"/>
    </xf>
    <xf numFmtId="178" fontId="27" fillId="12" borderId="69" xfId="5" applyNumberFormat="1" applyFont="1" applyFill="1" applyBorder="1" applyAlignment="1" applyProtection="1">
      <alignment horizontal="right" vertical="center" wrapText="1"/>
      <protection locked="0"/>
    </xf>
    <xf numFmtId="178" fontId="27" fillId="12" borderId="63" xfId="5" applyNumberFormat="1" applyFont="1" applyFill="1" applyBorder="1" applyAlignment="1" applyProtection="1">
      <alignment horizontal="right" vertical="center" wrapText="1"/>
      <protection locked="0"/>
    </xf>
    <xf numFmtId="178" fontId="27" fillId="12" borderId="51" xfId="5" applyNumberFormat="1" applyFont="1" applyFill="1" applyBorder="1" applyAlignment="1" applyProtection="1">
      <alignment horizontal="right" vertical="center" wrapText="1"/>
    </xf>
    <xf numFmtId="178" fontId="27" fillId="12" borderId="62" xfId="5" applyNumberFormat="1" applyFont="1" applyFill="1" applyBorder="1" applyAlignment="1" applyProtection="1">
      <alignment horizontal="right" vertical="center" wrapText="1"/>
      <protection locked="0"/>
    </xf>
    <xf numFmtId="178" fontId="27" fillId="12" borderId="64" xfId="5" applyNumberFormat="1" applyFont="1" applyFill="1" applyBorder="1" applyAlignment="1" applyProtection="1">
      <alignment horizontal="right" vertical="center" wrapText="1"/>
      <protection locked="0"/>
    </xf>
    <xf numFmtId="178" fontId="27" fillId="12" borderId="65" xfId="5" applyNumberFormat="1" applyFont="1" applyFill="1" applyBorder="1" applyAlignment="1" applyProtection="1">
      <alignment horizontal="right" vertical="center" wrapText="1"/>
      <protection locked="0"/>
    </xf>
    <xf numFmtId="178" fontId="27" fillId="12" borderId="66" xfId="5" applyNumberFormat="1" applyFont="1" applyFill="1" applyBorder="1" applyAlignment="1" applyProtection="1">
      <alignment horizontal="right" vertical="center" wrapText="1"/>
      <protection locked="0"/>
    </xf>
    <xf numFmtId="178" fontId="23" fillId="12" borderId="70" xfId="5" applyNumberFormat="1" applyFont="1" applyFill="1" applyBorder="1" applyAlignment="1" applyProtection="1">
      <alignment horizontal="right" vertical="center" wrapText="1"/>
    </xf>
    <xf numFmtId="178" fontId="23" fillId="12" borderId="69" xfId="5" applyNumberFormat="1" applyFont="1" applyFill="1" applyBorder="1" applyAlignment="1" applyProtection="1">
      <alignment horizontal="right" vertical="center" wrapText="1"/>
    </xf>
    <xf numFmtId="178" fontId="23" fillId="12" borderId="52" xfId="5" applyNumberFormat="1" applyFont="1" applyFill="1" applyBorder="1" applyAlignment="1" applyProtection="1">
      <alignment horizontal="right" vertical="center" wrapText="1"/>
    </xf>
    <xf numFmtId="178" fontId="23" fillId="12" borderId="71" xfId="5" applyNumberFormat="1" applyFont="1" applyFill="1" applyBorder="1" applyAlignment="1" applyProtection="1">
      <alignment horizontal="right" vertical="center" wrapText="1"/>
    </xf>
    <xf numFmtId="178" fontId="27" fillId="12" borderId="61" xfId="5" applyNumberFormat="1" applyFont="1" applyFill="1" applyBorder="1" applyAlignment="1" applyProtection="1">
      <alignment horizontal="right" vertical="center" wrapText="1"/>
    </xf>
    <xf numFmtId="0" fontId="8" fillId="0" borderId="0" xfId="0" applyFont="1" applyAlignment="1">
      <alignment vertical="top"/>
    </xf>
    <xf numFmtId="0" fontId="8" fillId="5" borderId="16" xfId="0" applyFont="1" applyFill="1" applyBorder="1" applyAlignment="1">
      <alignment vertical="center" shrinkToFit="1"/>
    </xf>
    <xf numFmtId="0" fontId="8" fillId="5" borderId="17" xfId="0" applyFont="1" applyFill="1" applyBorder="1" applyAlignment="1">
      <alignment horizontal="left" vertical="center" shrinkToFit="1"/>
    </xf>
    <xf numFmtId="31" fontId="18" fillId="0" borderId="8" xfId="5" applyNumberFormat="1" applyFont="1" applyFill="1" applyBorder="1" applyAlignment="1" applyProtection="1">
      <alignment horizontal="center" vertical="center" wrapText="1"/>
      <protection locked="0"/>
    </xf>
    <xf numFmtId="38" fontId="18" fillId="0" borderId="9" xfId="5" applyFont="1" applyFill="1" applyBorder="1" applyAlignment="1" applyProtection="1">
      <alignment vertical="center" wrapText="1"/>
      <protection locked="0"/>
    </xf>
    <xf numFmtId="38" fontId="18" fillId="0" borderId="0" xfId="5" applyFont="1" applyFill="1" applyBorder="1" applyAlignment="1" applyProtection="1">
      <alignment vertical="center" wrapText="1"/>
      <protection locked="0"/>
    </xf>
    <xf numFmtId="49" fontId="8" fillId="0" borderId="6" xfId="4" applyNumberFormat="1" applyBorder="1" applyAlignment="1" applyProtection="1">
      <alignment horizontal="center" vertical="center"/>
      <protection locked="0"/>
    </xf>
    <xf numFmtId="49" fontId="8" fillId="5" borderId="7" xfId="4" applyNumberFormat="1" applyFill="1" applyBorder="1" applyAlignment="1" applyProtection="1">
      <alignment horizontal="center" vertical="center"/>
      <protection locked="0"/>
    </xf>
    <xf numFmtId="49" fontId="8" fillId="5" borderId="6" xfId="4" applyNumberFormat="1" applyFill="1" applyBorder="1" applyAlignment="1" applyProtection="1">
      <alignment horizontal="center" vertical="center"/>
      <protection locked="0"/>
    </xf>
    <xf numFmtId="179" fontId="18" fillId="0" borderId="8" xfId="5" applyNumberFormat="1" applyFont="1" applyFill="1" applyBorder="1" applyAlignment="1" applyProtection="1">
      <alignment horizontal="center" vertical="center" shrinkToFit="1"/>
      <protection locked="0"/>
    </xf>
    <xf numFmtId="0" fontId="33" fillId="0" borderId="20" xfId="4" applyFont="1" applyBorder="1" applyAlignment="1">
      <alignment horizontal="right" vertical="center"/>
    </xf>
    <xf numFmtId="0" fontId="33" fillId="0" borderId="9" xfId="4" applyFont="1" applyBorder="1" applyAlignment="1">
      <alignment horizontal="right" vertical="center"/>
    </xf>
    <xf numFmtId="0" fontId="33" fillId="0" borderId="21" xfId="4" applyFont="1" applyBorder="1" applyAlignment="1">
      <alignment horizontal="right" vertical="center"/>
    </xf>
    <xf numFmtId="0" fontId="33" fillId="0" borderId="17" xfId="4" applyFont="1" applyBorder="1" applyAlignment="1">
      <alignment horizontal="right" vertical="center"/>
    </xf>
    <xf numFmtId="0" fontId="33" fillId="0" borderId="0" xfId="4" applyFont="1" applyAlignment="1">
      <alignment horizontal="right" vertical="center"/>
    </xf>
    <xf numFmtId="0" fontId="33" fillId="0" borderId="14" xfId="4" applyFont="1" applyBorder="1" applyAlignment="1">
      <alignment horizontal="right" vertical="center"/>
    </xf>
    <xf numFmtId="0" fontId="37" fillId="0" borderId="20" xfId="4" applyFont="1" applyBorder="1" applyAlignment="1">
      <alignment horizontal="right" vertical="center"/>
    </xf>
    <xf numFmtId="0" fontId="37" fillId="0" borderId="9" xfId="4" applyFont="1" applyBorder="1" applyAlignment="1">
      <alignment horizontal="right" vertical="center"/>
    </xf>
    <xf numFmtId="0" fontId="37" fillId="0" borderId="21" xfId="4" applyFont="1" applyBorder="1" applyAlignment="1">
      <alignment horizontal="right" vertical="center"/>
    </xf>
    <xf numFmtId="0" fontId="37" fillId="0" borderId="17" xfId="4" applyFont="1" applyBorder="1" applyAlignment="1">
      <alignment horizontal="right" vertical="center"/>
    </xf>
    <xf numFmtId="0" fontId="37" fillId="0" borderId="0" xfId="4" applyFont="1" applyAlignment="1">
      <alignment horizontal="right" vertical="center"/>
    </xf>
    <xf numFmtId="0" fontId="37" fillId="0" borderId="14" xfId="4" applyFont="1" applyBorder="1" applyAlignment="1">
      <alignment horizontal="right" vertical="center"/>
    </xf>
    <xf numFmtId="0" fontId="40" fillId="0" borderId="17" xfId="4" applyFont="1" applyBorder="1" applyAlignment="1">
      <alignment horizontal="center" vertical="center" wrapText="1"/>
    </xf>
    <xf numFmtId="0" fontId="40" fillId="0" borderId="0" xfId="4" applyFont="1" applyAlignment="1">
      <alignment horizontal="center" vertical="center" wrapText="1"/>
    </xf>
    <xf numFmtId="0" fontId="40" fillId="0" borderId="14" xfId="4" applyFont="1" applyBorder="1" applyAlignment="1">
      <alignment horizontal="center" vertical="center" wrapText="1"/>
    </xf>
    <xf numFmtId="0" fontId="40" fillId="0" borderId="16" xfId="4" applyFont="1" applyBorder="1" applyAlignment="1">
      <alignment horizontal="center" vertical="center" wrapText="1"/>
    </xf>
    <xf numFmtId="0" fontId="40" fillId="0" borderId="1" xfId="4" applyFont="1" applyBorder="1" applyAlignment="1">
      <alignment horizontal="center" vertical="center" wrapText="1"/>
    </xf>
    <xf numFmtId="0" fontId="40" fillId="0" borderId="4" xfId="4" applyFont="1" applyBorder="1" applyAlignment="1">
      <alignment horizontal="center" vertical="center" wrapText="1"/>
    </xf>
    <xf numFmtId="0" fontId="36" fillId="0" borderId="20" xfId="4" applyFont="1" applyBorder="1" applyAlignment="1">
      <alignment horizontal="right" vertical="center"/>
    </xf>
    <xf numFmtId="0" fontId="36" fillId="0" borderId="9" xfId="4" applyFont="1" applyBorder="1" applyAlignment="1">
      <alignment horizontal="right" vertical="center"/>
    </xf>
    <xf numFmtId="0" fontId="36" fillId="0" borderId="21" xfId="4" applyFont="1" applyBorder="1" applyAlignment="1">
      <alignment horizontal="right" vertical="center"/>
    </xf>
    <xf numFmtId="0" fontId="36" fillId="0" borderId="17" xfId="4" applyFont="1" applyBorder="1" applyAlignment="1">
      <alignment horizontal="right" vertical="center"/>
    </xf>
    <xf numFmtId="0" fontId="36" fillId="0" borderId="0" xfId="4" applyFont="1" applyAlignment="1">
      <alignment horizontal="right" vertical="center"/>
    </xf>
    <xf numFmtId="0" fontId="36" fillId="0" borderId="14" xfId="4" applyFont="1" applyBorder="1" applyAlignment="1">
      <alignment horizontal="right" vertical="center"/>
    </xf>
    <xf numFmtId="0" fontId="57" fillId="5" borderId="20" xfId="25" applyFont="1" applyFill="1" applyBorder="1" applyAlignment="1">
      <alignment horizontal="center" vertical="center" wrapText="1"/>
    </xf>
    <xf numFmtId="0" fontId="57" fillId="5" borderId="9" xfId="25" applyFont="1" applyFill="1" applyBorder="1" applyAlignment="1">
      <alignment horizontal="center" vertical="center" wrapText="1"/>
    </xf>
    <xf numFmtId="0" fontId="57" fillId="5" borderId="21" xfId="25" applyFont="1" applyFill="1" applyBorder="1" applyAlignment="1">
      <alignment horizontal="center" vertical="center" wrapText="1"/>
    </xf>
    <xf numFmtId="0" fontId="8" fillId="5" borderId="6" xfId="4" applyFill="1" applyBorder="1" applyAlignment="1" applyProtection="1">
      <alignment vertical="center" wrapText="1"/>
      <protection locked="0"/>
    </xf>
    <xf numFmtId="0" fontId="8" fillId="5" borderId="19" xfId="4" applyFill="1" applyBorder="1" applyAlignment="1" applyProtection="1">
      <alignment vertical="center" wrapText="1"/>
      <protection locked="0"/>
    </xf>
    <xf numFmtId="0" fontId="8" fillId="5" borderId="7" xfId="4" applyFill="1" applyBorder="1" applyAlignment="1" applyProtection="1">
      <alignment vertical="center" wrapText="1"/>
      <protection locked="0"/>
    </xf>
    <xf numFmtId="0" fontId="8" fillId="5" borderId="6" xfId="4" applyFill="1" applyBorder="1" applyAlignment="1" applyProtection="1">
      <alignment horizontal="left" vertical="center" wrapText="1"/>
      <protection locked="0"/>
    </xf>
    <xf numFmtId="0" fontId="8" fillId="5" borderId="19" xfId="4" applyFill="1" applyBorder="1" applyAlignment="1" applyProtection="1">
      <alignment horizontal="left" vertical="center" wrapText="1"/>
      <protection locked="0"/>
    </xf>
    <xf numFmtId="0" fontId="8" fillId="5" borderId="7" xfId="4" applyFill="1" applyBorder="1" applyAlignment="1" applyProtection="1">
      <alignment horizontal="left" vertical="center" wrapText="1"/>
      <protection locked="0"/>
    </xf>
    <xf numFmtId="49" fontId="8" fillId="5" borderId="6" xfId="4" applyNumberFormat="1" applyFill="1" applyBorder="1" applyAlignment="1" applyProtection="1">
      <alignment horizontal="left" vertical="center"/>
      <protection locked="0"/>
    </xf>
    <xf numFmtId="49" fontId="8" fillId="5" borderId="19" xfId="4" applyNumberFormat="1" applyFill="1" applyBorder="1" applyAlignment="1" applyProtection="1">
      <alignment horizontal="left" vertical="center"/>
      <protection locked="0"/>
    </xf>
    <xf numFmtId="49" fontId="8" fillId="5" borderId="7" xfId="4" applyNumberFormat="1" applyFill="1" applyBorder="1" applyAlignment="1" applyProtection="1">
      <alignment horizontal="left" vertical="center"/>
      <protection locked="0"/>
    </xf>
    <xf numFmtId="0" fontId="8" fillId="5" borderId="6" xfId="4" applyFill="1" applyBorder="1" applyAlignment="1" applyProtection="1">
      <alignment horizontal="left" vertical="center"/>
      <protection locked="0"/>
    </xf>
    <xf numFmtId="0" fontId="8" fillId="5" borderId="19" xfId="4" applyFill="1" applyBorder="1" applyAlignment="1" applyProtection="1">
      <alignment horizontal="left" vertical="center"/>
      <protection locked="0"/>
    </xf>
    <xf numFmtId="0" fontId="8" fillId="5" borderId="7" xfId="4" applyFill="1" applyBorder="1" applyAlignment="1" applyProtection="1">
      <alignment horizontal="left" vertical="center"/>
      <protection locked="0"/>
    </xf>
    <xf numFmtId="0" fontId="8" fillId="5" borderId="0" xfId="0" applyFont="1" applyFill="1" applyAlignment="1">
      <alignment horizontal="right" vertical="center"/>
    </xf>
    <xf numFmtId="0" fontId="18" fillId="0" borderId="0" xfId="4" applyFont="1" applyAlignment="1">
      <alignment horizontal="left" vertical="center" wrapText="1"/>
    </xf>
    <xf numFmtId="31" fontId="18" fillId="0" borderId="0" xfId="4" applyNumberFormat="1" applyFont="1" applyAlignment="1">
      <alignment horizontal="left" vertical="center" wrapText="1"/>
    </xf>
    <xf numFmtId="0" fontId="22" fillId="0" borderId="0" xfId="4" applyFont="1" applyAlignment="1">
      <alignment horizontal="center" vertical="center" wrapText="1"/>
    </xf>
    <xf numFmtId="0" fontId="8" fillId="0" borderId="0" xfId="0" applyFont="1" applyAlignment="1">
      <alignment horizontal="left" vertical="top" wrapText="1"/>
    </xf>
    <xf numFmtId="0" fontId="8" fillId="5" borderId="0" xfId="0" applyFont="1" applyFill="1" applyAlignment="1">
      <alignment horizontal="left" vertical="center"/>
    </xf>
    <xf numFmtId="0" fontId="8" fillId="5" borderId="0"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4" xfId="0" applyFont="1" applyFill="1" applyBorder="1" applyAlignment="1">
      <alignment horizontal="center" vertical="center"/>
    </xf>
    <xf numFmtId="38" fontId="25" fillId="0" borderId="24" xfId="5" applyFont="1" applyFill="1" applyBorder="1" applyAlignment="1" applyProtection="1">
      <alignment horizontal="right" vertical="center" wrapText="1"/>
    </xf>
    <xf numFmtId="38" fontId="25" fillId="0" borderId="15" xfId="5" applyFont="1" applyFill="1" applyBorder="1" applyAlignment="1" applyProtection="1">
      <alignment horizontal="right" vertical="center" wrapText="1"/>
    </xf>
    <xf numFmtId="38" fontId="25" fillId="0" borderId="43" xfId="5" applyFont="1" applyFill="1" applyBorder="1" applyAlignment="1" applyProtection="1">
      <alignment horizontal="right" vertical="center" wrapText="1"/>
    </xf>
    <xf numFmtId="38" fontId="23" fillId="0" borderId="6" xfId="5" applyFont="1" applyFill="1" applyBorder="1" applyAlignment="1" applyProtection="1">
      <alignment horizontal="right" vertical="center" wrapText="1"/>
    </xf>
    <xf numFmtId="38" fontId="23" fillId="0" borderId="19" xfId="5" applyFont="1" applyFill="1" applyBorder="1" applyAlignment="1" applyProtection="1">
      <alignment horizontal="right" vertical="center" wrapText="1"/>
    </xf>
    <xf numFmtId="38" fontId="23" fillId="0" borderId="7" xfId="5" applyFont="1" applyFill="1" applyBorder="1" applyAlignment="1" applyProtection="1">
      <alignment horizontal="right" vertical="center" wrapText="1"/>
    </xf>
    <xf numFmtId="38" fontId="23" fillId="0" borderId="19" xfId="5" applyFont="1" applyFill="1" applyBorder="1" applyAlignment="1" applyProtection="1">
      <alignment horizontal="left" vertical="center" wrapText="1"/>
    </xf>
    <xf numFmtId="38" fontId="23" fillId="0" borderId="34" xfId="5" applyFont="1" applyFill="1" applyBorder="1" applyAlignment="1" applyProtection="1">
      <alignment horizontal="left" vertical="center" wrapText="1"/>
    </xf>
    <xf numFmtId="38" fontId="22" fillId="0" borderId="6" xfId="5" applyFont="1" applyFill="1" applyBorder="1" applyAlignment="1" applyProtection="1">
      <alignment horizontal="right" vertical="center" wrapText="1"/>
    </xf>
    <xf numFmtId="38" fontId="22" fillId="0" borderId="19" xfId="5" applyFont="1" applyFill="1" applyBorder="1" applyAlignment="1" applyProtection="1">
      <alignment horizontal="right" vertical="center" wrapText="1"/>
    </xf>
    <xf numFmtId="38" fontId="22" fillId="0" borderId="7" xfId="5" applyFont="1" applyFill="1" applyBorder="1" applyAlignment="1" applyProtection="1">
      <alignment horizontal="right" vertical="center" wrapText="1"/>
    </xf>
    <xf numFmtId="38" fontId="22" fillId="0" borderId="53" xfId="5" applyFont="1" applyFill="1" applyBorder="1" applyAlignment="1" applyProtection="1">
      <alignment horizontal="right" vertical="center" wrapText="1"/>
    </xf>
    <xf numFmtId="38" fontId="22" fillId="0" borderId="1" xfId="5" applyFont="1" applyFill="1" applyBorder="1" applyAlignment="1" applyProtection="1">
      <alignment horizontal="right" vertical="center" wrapText="1"/>
    </xf>
    <xf numFmtId="38" fontId="22" fillId="0" borderId="54" xfId="5" applyFont="1" applyFill="1" applyBorder="1" applyAlignment="1" applyProtection="1">
      <alignment horizontal="right" vertical="center" wrapText="1"/>
    </xf>
    <xf numFmtId="38" fontId="22" fillId="0" borderId="19" xfId="5" applyFont="1" applyFill="1" applyBorder="1" applyAlignment="1" applyProtection="1">
      <alignment horizontal="left" vertical="center"/>
    </xf>
    <xf numFmtId="38" fontId="22" fillId="0" borderId="7" xfId="5" applyFont="1" applyFill="1" applyBorder="1" applyAlignment="1" applyProtection="1">
      <alignment horizontal="left" vertical="center"/>
    </xf>
    <xf numFmtId="38" fontId="22" fillId="0" borderId="18" xfId="5" applyFont="1" applyFill="1" applyBorder="1" applyAlignment="1" applyProtection="1">
      <alignment horizontal="center" vertical="center"/>
    </xf>
    <xf numFmtId="38" fontId="22" fillId="0" borderId="11" xfId="5" applyFont="1" applyFill="1" applyBorder="1" applyAlignment="1" applyProtection="1">
      <alignment horizontal="center" vertical="center"/>
    </xf>
    <xf numFmtId="38" fontId="22" fillId="0" borderId="12" xfId="5" applyFont="1" applyFill="1" applyBorder="1" applyAlignment="1" applyProtection="1">
      <alignment horizontal="center" vertical="center"/>
    </xf>
    <xf numFmtId="38" fontId="22" fillId="0" borderId="2" xfId="5" applyFont="1" applyFill="1" applyBorder="1" applyAlignment="1" applyProtection="1">
      <alignment horizontal="center" vertical="center"/>
    </xf>
    <xf numFmtId="38" fontId="22" fillId="0" borderId="23" xfId="5" applyFont="1" applyFill="1" applyBorder="1" applyAlignment="1" applyProtection="1">
      <alignment horizontal="center" vertical="center"/>
    </xf>
    <xf numFmtId="38" fontId="22" fillId="0" borderId="28" xfId="5" applyFont="1" applyFill="1" applyBorder="1" applyAlignment="1" applyProtection="1">
      <alignment horizontal="center" vertical="center"/>
    </xf>
    <xf numFmtId="38" fontId="24" fillId="8" borderId="30" xfId="5" applyFont="1" applyFill="1" applyBorder="1" applyAlignment="1" applyProtection="1">
      <alignment horizontal="center" vertical="center" wrapText="1"/>
    </xf>
    <xf numFmtId="38" fontId="24" fillId="8" borderId="27" xfId="5" applyFont="1" applyFill="1" applyBorder="1" applyAlignment="1" applyProtection="1">
      <alignment horizontal="center" vertical="center" wrapText="1"/>
    </xf>
    <xf numFmtId="38" fontId="22" fillId="6" borderId="35" xfId="5" applyFont="1" applyFill="1" applyBorder="1" applyAlignment="1" applyProtection="1">
      <alignment horizontal="center" vertical="center" wrapText="1"/>
    </xf>
    <xf numFmtId="38" fontId="22" fillId="6" borderId="13" xfId="5" applyFont="1" applyFill="1" applyBorder="1" applyAlignment="1" applyProtection="1">
      <alignment horizontal="center" vertical="center" wrapText="1"/>
    </xf>
    <xf numFmtId="38" fontId="22" fillId="6" borderId="39" xfId="5" applyFont="1" applyFill="1" applyBorder="1" applyAlignment="1" applyProtection="1">
      <alignment horizontal="center" vertical="center" wrapText="1"/>
    </xf>
    <xf numFmtId="38" fontId="22" fillId="7" borderId="30" xfId="5" applyFont="1" applyFill="1" applyBorder="1" applyAlignment="1" applyProtection="1">
      <alignment horizontal="center" vertical="center" wrapText="1"/>
    </xf>
    <xf numFmtId="38" fontId="22" fillId="7" borderId="27" xfId="5" applyFont="1" applyFill="1" applyBorder="1" applyAlignment="1" applyProtection="1">
      <alignment horizontal="center" vertical="center" wrapText="1"/>
    </xf>
    <xf numFmtId="38" fontId="23" fillId="6" borderId="30" xfId="5" applyFont="1" applyFill="1" applyBorder="1" applyAlignment="1" applyProtection="1">
      <alignment horizontal="center" vertical="center" wrapText="1"/>
    </xf>
    <xf numFmtId="38" fontId="23" fillId="6" borderId="27" xfId="5" applyFont="1" applyFill="1" applyBorder="1" applyAlignment="1" applyProtection="1">
      <alignment horizontal="center" vertical="center" wrapText="1"/>
    </xf>
    <xf numFmtId="38" fontId="18" fillId="0" borderId="0" xfId="5" applyFont="1" applyFill="1" applyBorder="1" applyAlignment="1" applyProtection="1">
      <alignment horizontal="right" vertical="center" shrinkToFit="1"/>
      <protection locked="0"/>
    </xf>
    <xf numFmtId="38" fontId="18" fillId="0" borderId="0" xfId="5" applyFont="1" applyFill="1" applyBorder="1" applyAlignment="1" applyProtection="1">
      <alignment horizontal="right" vertical="center"/>
      <protection locked="0"/>
    </xf>
    <xf numFmtId="38" fontId="18" fillId="0" borderId="1" xfId="5" applyFont="1" applyFill="1" applyBorder="1" applyAlignment="1" applyProtection="1">
      <alignment horizontal="left" vertical="center" wrapText="1"/>
      <protection locked="0"/>
    </xf>
    <xf numFmtId="38" fontId="18" fillId="0" borderId="8" xfId="5" applyFont="1" applyFill="1" applyBorder="1" applyAlignment="1" applyProtection="1">
      <alignment horizontal="left" vertical="center" wrapText="1"/>
      <protection locked="0"/>
    </xf>
    <xf numFmtId="38" fontId="24" fillId="10" borderId="30" xfId="5" applyFont="1" applyFill="1" applyBorder="1" applyAlignment="1" applyProtection="1">
      <alignment horizontal="center" vertical="center" wrapText="1"/>
    </xf>
    <xf numFmtId="38" fontId="24" fillId="10" borderId="27" xfId="5" applyFont="1" applyFill="1" applyBorder="1" applyAlignment="1" applyProtection="1">
      <alignment horizontal="center" vertical="center" wrapText="1"/>
    </xf>
    <xf numFmtId="38" fontId="22" fillId="8" borderId="30" xfId="5" applyFont="1" applyFill="1" applyBorder="1" applyAlignment="1" applyProtection="1">
      <alignment horizontal="center" vertical="center" wrapText="1"/>
    </xf>
    <xf numFmtId="38" fontId="22" fillId="8" borderId="27" xfId="5" applyFont="1" applyFill="1" applyBorder="1" applyAlignment="1" applyProtection="1">
      <alignment horizontal="center" vertical="center" wrapText="1"/>
    </xf>
    <xf numFmtId="38" fontId="22" fillId="0" borderId="13" xfId="5" applyFont="1" applyFill="1" applyBorder="1" applyAlignment="1" applyProtection="1">
      <alignment horizontal="left" vertical="center"/>
    </xf>
    <xf numFmtId="38" fontId="22" fillId="0" borderId="39" xfId="5" applyFont="1" applyFill="1" applyBorder="1" applyAlignment="1" applyProtection="1">
      <alignment horizontal="left" vertical="center"/>
    </xf>
    <xf numFmtId="38" fontId="22" fillId="0" borderId="47" xfId="5" applyFont="1" applyFill="1" applyBorder="1" applyAlignment="1" applyProtection="1">
      <alignment horizontal="center" vertical="center" textRotation="255" shrinkToFit="1"/>
    </xf>
    <xf numFmtId="38" fontId="23" fillId="5" borderId="0" xfId="5" applyFont="1" applyFill="1" applyBorder="1" applyAlignment="1" applyProtection="1">
      <alignment horizontal="left" vertical="center" wrapText="1"/>
    </xf>
    <xf numFmtId="38" fontId="23" fillId="5" borderId="22" xfId="5" applyFont="1" applyFill="1" applyBorder="1" applyAlignment="1" applyProtection="1">
      <alignment horizontal="left" vertical="center" wrapText="1"/>
    </xf>
    <xf numFmtId="38" fontId="23" fillId="5" borderId="8" xfId="5" applyFont="1" applyFill="1" applyBorder="1" applyAlignment="1" applyProtection="1">
      <alignment horizontal="left" vertical="center" wrapText="1"/>
    </xf>
    <xf numFmtId="38" fontId="23" fillId="5" borderId="33" xfId="5" applyFont="1" applyFill="1" applyBorder="1" applyAlignment="1" applyProtection="1">
      <alignment horizontal="left" vertical="center" wrapText="1"/>
    </xf>
    <xf numFmtId="38" fontId="24" fillId="11" borderId="30" xfId="5" applyFont="1" applyFill="1" applyBorder="1" applyAlignment="1" applyProtection="1">
      <alignment horizontal="center" vertical="center" wrapText="1"/>
    </xf>
    <xf numFmtId="38" fontId="24" fillId="11" borderId="27" xfId="5" applyFont="1" applyFill="1" applyBorder="1" applyAlignment="1" applyProtection="1">
      <alignment horizontal="center" vertical="center" wrapText="1"/>
    </xf>
    <xf numFmtId="38" fontId="24" fillId="10" borderId="35" xfId="5" applyFont="1" applyFill="1" applyBorder="1" applyAlignment="1" applyProtection="1">
      <alignment horizontal="center" vertical="center" wrapText="1"/>
    </xf>
    <xf numFmtId="38" fontId="24" fillId="10" borderId="13" xfId="5" applyFont="1" applyFill="1" applyBorder="1" applyAlignment="1" applyProtection="1">
      <alignment horizontal="center" vertical="center" wrapText="1"/>
    </xf>
    <xf numFmtId="38" fontId="24" fillId="10" borderId="39" xfId="5" applyFont="1" applyFill="1" applyBorder="1" applyAlignment="1" applyProtection="1">
      <alignment horizontal="center" vertical="center" wrapText="1"/>
    </xf>
    <xf numFmtId="38" fontId="22" fillId="0" borderId="49" xfId="5" applyFont="1" applyFill="1" applyBorder="1" applyAlignment="1" applyProtection="1">
      <alignment horizontal="right" vertical="center" wrapText="1"/>
    </xf>
    <xf numFmtId="38" fontId="22" fillId="0" borderId="0" xfId="5" applyFont="1" applyFill="1" applyBorder="1" applyAlignment="1" applyProtection="1">
      <alignment horizontal="right" vertical="center" wrapText="1"/>
    </xf>
    <xf numFmtId="38" fontId="22" fillId="0" borderId="22" xfId="5" applyFont="1" applyFill="1" applyBorder="1" applyAlignment="1" applyProtection="1">
      <alignment horizontal="right" vertical="center" wrapText="1"/>
    </xf>
    <xf numFmtId="38" fontId="22" fillId="0" borderId="85" xfId="5" applyFont="1" applyFill="1" applyBorder="1" applyAlignment="1" applyProtection="1">
      <alignment horizontal="right" vertical="center" wrapText="1"/>
    </xf>
    <xf numFmtId="38" fontId="22" fillId="0" borderId="8" xfId="5" applyFont="1" applyFill="1" applyBorder="1" applyAlignment="1" applyProtection="1">
      <alignment horizontal="right" vertical="center" wrapText="1"/>
    </xf>
    <xf numFmtId="38" fontId="22" fillId="0" borderId="33" xfId="5" applyFont="1" applyFill="1" applyBorder="1" applyAlignment="1" applyProtection="1">
      <alignment horizontal="right" vertical="center" wrapText="1"/>
    </xf>
    <xf numFmtId="38" fontId="22" fillId="0" borderId="73" xfId="5" applyFont="1" applyFill="1" applyBorder="1" applyAlignment="1" applyProtection="1">
      <alignment horizontal="right" vertical="center" wrapText="1"/>
    </xf>
    <xf numFmtId="38" fontId="22" fillId="0" borderId="74" xfId="5" applyFont="1" applyFill="1" applyBorder="1" applyAlignment="1" applyProtection="1">
      <alignment horizontal="right" vertical="center" wrapText="1"/>
    </xf>
    <xf numFmtId="38" fontId="22" fillId="0" borderId="75" xfId="5" applyFont="1" applyFill="1" applyBorder="1" applyAlignment="1" applyProtection="1">
      <alignment horizontal="right" vertical="center" wrapText="1"/>
    </xf>
    <xf numFmtId="38" fontId="22" fillId="0" borderId="46" xfId="5" applyFont="1" applyFill="1" applyBorder="1" applyAlignment="1" applyProtection="1">
      <alignment horizontal="center" vertical="center" textRotation="255" shrinkToFit="1"/>
    </xf>
    <xf numFmtId="38" fontId="24" fillId="9" borderId="35" xfId="5" applyFont="1" applyFill="1" applyBorder="1" applyAlignment="1" applyProtection="1">
      <alignment horizontal="center" vertical="center" wrapText="1"/>
    </xf>
    <xf numFmtId="38" fontId="24" fillId="9" borderId="13" xfId="5" applyFont="1" applyFill="1" applyBorder="1" applyAlignment="1" applyProtection="1">
      <alignment horizontal="center" vertical="center" wrapText="1"/>
    </xf>
    <xf numFmtId="38" fontId="24" fillId="9" borderId="39" xfId="5" applyFont="1" applyFill="1" applyBorder="1" applyAlignment="1" applyProtection="1">
      <alignment horizontal="center" vertical="center" wrapText="1"/>
    </xf>
    <xf numFmtId="38" fontId="18" fillId="0" borderId="0" xfId="5" applyFont="1" applyFill="1" applyBorder="1" applyAlignment="1" applyProtection="1">
      <alignment horizontal="left" vertical="center" wrapText="1"/>
      <protection locked="0"/>
    </xf>
    <xf numFmtId="38" fontId="22" fillId="9" borderId="35" xfId="5" applyFont="1" applyFill="1" applyBorder="1" applyAlignment="1" applyProtection="1">
      <alignment horizontal="center" vertical="center" wrapText="1"/>
    </xf>
    <xf numFmtId="38" fontId="22" fillId="9" borderId="13" xfId="5" applyFont="1" applyFill="1" applyBorder="1" applyAlignment="1" applyProtection="1">
      <alignment horizontal="center" vertical="center" wrapText="1"/>
    </xf>
    <xf numFmtId="38" fontId="22" fillId="9" borderId="39" xfId="5" applyFont="1" applyFill="1" applyBorder="1" applyAlignment="1" applyProtection="1">
      <alignment horizontal="center" vertical="center" wrapText="1"/>
    </xf>
    <xf numFmtId="38" fontId="22" fillId="11" borderId="30" xfId="5" applyFont="1" applyFill="1" applyBorder="1" applyAlignment="1" applyProtection="1">
      <alignment horizontal="center" vertical="center" wrapText="1"/>
    </xf>
    <xf numFmtId="38" fontId="22" fillId="11" borderId="27" xfId="5" applyFont="1" applyFill="1" applyBorder="1" applyAlignment="1" applyProtection="1">
      <alignment horizontal="center" vertical="center" wrapText="1"/>
    </xf>
    <xf numFmtId="38" fontId="24" fillId="4" borderId="30" xfId="5" applyFont="1" applyFill="1" applyBorder="1" applyAlignment="1" applyProtection="1">
      <alignment horizontal="center" vertical="center" wrapText="1"/>
    </xf>
    <xf numFmtId="38" fontId="24" fillId="4" borderId="27" xfId="5" applyFont="1" applyFill="1" applyBorder="1" applyAlignment="1" applyProtection="1">
      <alignment horizontal="center" vertical="center" wrapText="1"/>
    </xf>
  </cellXfs>
  <cellStyles count="28">
    <cellStyle name="パーセント 2" xfId="11" xr:uid="{F272C56E-78E8-4ECB-BB7F-C4FC05F7D69B}"/>
    <cellStyle name="ハイパーリンク 2" xfId="10" xr:uid="{A6B7B27C-2E1C-45E9-AFE7-C25FE6CB1B8B}"/>
    <cellStyle name="ハイパーリンク 2 2" xfId="27" xr:uid="{FF19AC4E-DC37-4BA1-BB7F-A858F22F769E}"/>
    <cellStyle name="桁区切り [0.00] 2" xfId="7" xr:uid="{00000000-0005-0000-0000-000001000000}"/>
    <cellStyle name="桁区切り 2" xfId="5" xr:uid="{00000000-0005-0000-0000-000002000000}"/>
    <cellStyle name="桁区切り 3" xfId="14" xr:uid="{DD2B5028-FD72-43EC-8367-7AD6E34CAD81}"/>
    <cellStyle name="桁区切り 3 2" xfId="18" xr:uid="{AF16C1B3-CC54-40DC-B475-33D531B78B2E}"/>
    <cellStyle name="桁区切り 3 3" xfId="20" xr:uid="{5DC908FA-12A9-42DA-AEB3-97DF031F3FF6}"/>
    <cellStyle name="桁区切り 3 4" xfId="23" xr:uid="{957E9F03-1BCF-4AF5-8167-F0BA302853C6}"/>
    <cellStyle name="桁区切り 4" xfId="8" xr:uid="{AB3FB239-DDFD-4D02-9301-192F5C15142E}"/>
    <cellStyle name="桁区切り 5" xfId="16" xr:uid="{EAF7A3F5-E78E-496E-B51E-C63865E9136A}"/>
    <cellStyle name="標準" xfId="0" builtinId="0"/>
    <cellStyle name="標準 10" xfId="4" xr:uid="{00000000-0005-0000-0000-000004000000}"/>
    <cellStyle name="標準 2" xfId="2" xr:uid="{00000000-0005-0000-0000-000005000000}"/>
    <cellStyle name="標準 2 2" xfId="9" xr:uid="{C4A53E0D-09E9-46C6-9423-5212FCEA5344}"/>
    <cellStyle name="標準 2 3" xfId="12" xr:uid="{0358CCA2-330F-4F20-9AD3-7D777EF41462}"/>
    <cellStyle name="標準 2 4" xfId="25" xr:uid="{2E416306-7502-4E05-936D-60C52983BCE8}"/>
    <cellStyle name="標準 3" xfId="3" xr:uid="{00000000-0005-0000-0000-000006000000}"/>
    <cellStyle name="標準 3 2" xfId="26" xr:uid="{09511514-84BF-48F6-B2DA-E6FC128BFB50}"/>
    <cellStyle name="標準 4" xfId="1" xr:uid="{00000000-0005-0000-0000-000007000000}"/>
    <cellStyle name="標準 5" xfId="13" xr:uid="{6ED48BCB-BA76-42DF-A0CC-3C3B1DD2B5FD}"/>
    <cellStyle name="標準 5 2" xfId="17" xr:uid="{123D44FE-65B6-4438-B847-E5315D67DB40}"/>
    <cellStyle name="標準 5 2 2" xfId="21" xr:uid="{2B310522-06C9-4ACE-B5B9-068FE7BAB084}"/>
    <cellStyle name="標準 5 2 3" xfId="24" xr:uid="{34DBDB84-8906-4846-AE53-8765A9003D0B}"/>
    <cellStyle name="標準 5 3" xfId="19" xr:uid="{72275838-C1EE-4E7E-A709-C28C20F40652}"/>
    <cellStyle name="標準 5 4" xfId="22" xr:uid="{7C6A43F9-BA42-4E46-A193-8F978060D9D3}"/>
    <cellStyle name="標準 6" xfId="15" xr:uid="{833A6129-BF31-470B-91F2-5253BC184428}"/>
    <cellStyle name="標準 9" xfId="6" xr:uid="{00000000-0005-0000-0000-00000800000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CCFFFF"/>
      <color rgb="FFFFCCFF"/>
      <color rgb="FFCC99FF"/>
      <color rgb="FFE8E9B5"/>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115012</xdr:colOff>
      <xdr:row>9</xdr:row>
      <xdr:rowOff>561922</xdr:rowOff>
    </xdr:from>
    <xdr:to>
      <xdr:col>3</xdr:col>
      <xdr:colOff>5871319</xdr:colOff>
      <xdr:row>9</xdr:row>
      <xdr:rowOff>2752165</xdr:rowOff>
    </xdr:to>
    <xdr:pic>
      <xdr:nvPicPr>
        <xdr:cNvPr id="2" name="図 8">
          <a:extLst>
            <a:ext uri="{FF2B5EF4-FFF2-40B4-BE49-F238E27FC236}">
              <a16:creationId xmlns:a16="http://schemas.microsoft.com/office/drawing/2014/main" id="{C3EBBD52-026B-4A56-A348-F2DBB1B84F2D}"/>
            </a:ext>
            <a:ext uri="{147F2762-F138-4A5C-976F-8EAC2B608ADB}">
              <a16:predDERef xmlns:a16="http://schemas.microsoft.com/office/drawing/2014/main" pred="{674FEDA5-11E0-4459-6842-E1CD7611B468}"/>
            </a:ext>
          </a:extLst>
        </xdr:cNvPr>
        <xdr:cNvPicPr>
          <a:picLocks noChangeAspect="1"/>
        </xdr:cNvPicPr>
      </xdr:nvPicPr>
      <xdr:blipFill>
        <a:blip xmlns:r="http://schemas.openxmlformats.org/officeDocument/2006/relationships" r:embed="rId1"/>
        <a:stretch>
          <a:fillRect/>
        </a:stretch>
      </xdr:blipFill>
      <xdr:spPr>
        <a:xfrm>
          <a:off x="4100272" y="7503742"/>
          <a:ext cx="5756307" cy="2190243"/>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44575</xdr:colOff>
      <xdr:row>0</xdr:row>
      <xdr:rowOff>121645</xdr:rowOff>
    </xdr:from>
    <xdr:to>
      <xdr:col>1</xdr:col>
      <xdr:colOff>2212939</xdr:colOff>
      <xdr:row>0</xdr:row>
      <xdr:rowOff>465239</xdr:rowOff>
    </xdr:to>
    <xdr:sp macro="" textlink="">
      <xdr:nvSpPr>
        <xdr:cNvPr id="2" name="テキスト ボックス 1">
          <a:extLst>
            <a:ext uri="{FF2B5EF4-FFF2-40B4-BE49-F238E27FC236}">
              <a16:creationId xmlns:a16="http://schemas.microsoft.com/office/drawing/2014/main" id="{5B2B05EB-076E-4029-A796-B7CAB42A4CA7}"/>
            </a:ext>
          </a:extLst>
        </xdr:cNvPr>
        <xdr:cNvSpPr txBox="1"/>
      </xdr:nvSpPr>
      <xdr:spPr>
        <a:xfrm>
          <a:off x="44575" y="121645"/>
          <a:ext cx="2244564" cy="343594"/>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387350</xdr:colOff>
      <xdr:row>6</xdr:row>
      <xdr:rowOff>8467</xdr:rowOff>
    </xdr:from>
    <xdr:to>
      <xdr:col>16</xdr:col>
      <xdr:colOff>526199</xdr:colOff>
      <xdr:row>11</xdr:row>
      <xdr:rowOff>82551</xdr:rowOff>
    </xdr:to>
    <xdr:sp macro="" textlink="">
      <xdr:nvSpPr>
        <xdr:cNvPr id="4" name="吹き出し: 四角形 3">
          <a:extLst>
            <a:ext uri="{FF2B5EF4-FFF2-40B4-BE49-F238E27FC236}">
              <a16:creationId xmlns:a16="http://schemas.microsoft.com/office/drawing/2014/main" id="{6C98305A-F950-4961-A10B-6E5CFDC17390}"/>
            </a:ext>
          </a:extLst>
        </xdr:cNvPr>
        <xdr:cNvSpPr/>
      </xdr:nvSpPr>
      <xdr:spPr>
        <a:xfrm>
          <a:off x="8981017" y="1422400"/>
          <a:ext cx="4253649" cy="632884"/>
        </a:xfrm>
        <a:prstGeom prst="wedgeRectCallout">
          <a:avLst>
            <a:gd name="adj1" fmla="val -57488"/>
            <a:gd name="adj2" fmla="val 10258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lang="ja-JP" altLang="en-US" sz="1050">
              <a:solidFill>
                <a:sysClr val="windowText" lastClr="000000"/>
              </a:solidFill>
              <a:effectLst/>
              <a:latin typeface="+mn-ea"/>
              <a:ea typeface="+mn-ea"/>
              <a:cs typeface="+mn-cs"/>
            </a:rPr>
            <a:t>押印される場合は「印」、押印省略される場合は「（押印省略）」をプルダウンで選択してください。</a:t>
          </a:r>
          <a:endParaRPr lang="ja-JP" altLang="ja-JP" sz="1050">
            <a:solidFill>
              <a:sysClr val="windowText" lastClr="000000"/>
            </a:solidFill>
            <a:effectLst/>
            <a:latin typeface="+mn-ea"/>
            <a:ea typeface="+mn-ea"/>
          </a:endParaRPr>
        </a:p>
      </xdr:txBody>
    </xdr:sp>
    <xdr:clientData/>
  </xdr:twoCellAnchor>
  <xdr:twoCellAnchor>
    <xdr:from>
      <xdr:col>10</xdr:col>
      <xdr:colOff>436035</xdr:colOff>
      <xdr:row>14</xdr:row>
      <xdr:rowOff>88899</xdr:rowOff>
    </xdr:from>
    <xdr:to>
      <xdr:col>16</xdr:col>
      <xdr:colOff>341443</xdr:colOff>
      <xdr:row>25</xdr:row>
      <xdr:rowOff>101600</xdr:rowOff>
    </xdr:to>
    <xdr:sp macro="" textlink="">
      <xdr:nvSpPr>
        <xdr:cNvPr id="5" name="吹き出し: 四角形 4">
          <a:extLst>
            <a:ext uri="{FF2B5EF4-FFF2-40B4-BE49-F238E27FC236}">
              <a16:creationId xmlns:a16="http://schemas.microsoft.com/office/drawing/2014/main" id="{94D9ADC7-0935-4E27-81BE-AA59A4200C59}"/>
            </a:ext>
          </a:extLst>
        </xdr:cNvPr>
        <xdr:cNvSpPr/>
      </xdr:nvSpPr>
      <xdr:spPr>
        <a:xfrm>
          <a:off x="9021235" y="3382432"/>
          <a:ext cx="4020208" cy="2146301"/>
        </a:xfrm>
        <a:prstGeom prst="wedgeRectCallout">
          <a:avLst>
            <a:gd name="adj1" fmla="val -58714"/>
            <a:gd name="adj2" fmla="val -3317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lang="ja-JP" altLang="en-US" sz="1400" b="1">
              <a:solidFill>
                <a:sysClr val="windowText" lastClr="000000"/>
              </a:solidFill>
              <a:effectLst/>
              <a:latin typeface="+mn-ea"/>
              <a:ea typeface="+mn-ea"/>
              <a:cs typeface="+mn-cs"/>
            </a:rPr>
            <a:t>押印省略する場合；</a:t>
          </a:r>
          <a:br>
            <a:rPr lang="en-US" altLang="ja-JP" sz="1050">
              <a:solidFill>
                <a:sysClr val="windowText" lastClr="000000"/>
              </a:solidFill>
              <a:effectLst/>
              <a:latin typeface="+mn-ea"/>
              <a:ea typeface="+mn-ea"/>
              <a:cs typeface="+mn-cs"/>
            </a:rPr>
          </a:br>
          <a:r>
            <a:rPr lang="ja-JP" altLang="en-US" sz="1050">
              <a:solidFill>
                <a:sysClr val="windowText" lastClr="000000"/>
              </a:solidFill>
              <a:effectLst/>
              <a:latin typeface="+mn-ea"/>
              <a:ea typeface="+mn-ea"/>
              <a:cs typeface="+mn-cs"/>
            </a:rPr>
            <a:t>必ず以下入力してください。</a:t>
          </a:r>
          <a:endParaRPr lang="en-US" altLang="ja-JP" sz="1050">
            <a:solidFill>
              <a:sysClr val="windowText" lastClr="000000"/>
            </a:solidFill>
            <a:effectLst/>
            <a:latin typeface="+mn-ea"/>
            <a:ea typeface="+mn-ea"/>
            <a:cs typeface="+mn-cs"/>
          </a:endParaRPr>
        </a:p>
        <a:p>
          <a:endParaRPr lang="ja-JP" altLang="ja-JP" sz="1050">
            <a:solidFill>
              <a:sysClr val="windowText" lastClr="000000"/>
            </a:solidFill>
            <a:effectLst/>
            <a:latin typeface="+mn-ea"/>
            <a:ea typeface="+mn-ea"/>
          </a:endParaRPr>
        </a:p>
        <a:p>
          <a:r>
            <a:rPr lang="ja-JP" altLang="ja-JP" sz="1050">
              <a:solidFill>
                <a:sysClr val="windowText" lastClr="000000"/>
              </a:solidFill>
              <a:effectLst/>
              <a:latin typeface="+mn-ea"/>
              <a:ea typeface="+mn-ea"/>
              <a:cs typeface="+mn-cs"/>
            </a:rPr>
            <a:t>「本件責任者」：プロジェクトマネージャー、業務委託契約書に押印する「代表者」、提案法人の部長、など。</a:t>
          </a:r>
          <a:endParaRPr lang="ja-JP" altLang="ja-JP" sz="1050">
            <a:solidFill>
              <a:sysClr val="windowText" lastClr="000000"/>
            </a:solidFill>
            <a:effectLst/>
            <a:latin typeface="+mn-ea"/>
            <a:ea typeface="+mn-ea"/>
          </a:endParaRPr>
        </a:p>
        <a:p>
          <a:r>
            <a:rPr lang="ja-JP" altLang="ja-JP" sz="1050">
              <a:solidFill>
                <a:sysClr val="windowText" lastClr="000000"/>
              </a:solidFill>
              <a:effectLst/>
              <a:latin typeface="+mn-ea"/>
              <a:ea typeface="+mn-ea"/>
              <a:cs typeface="+mn-cs"/>
            </a:rPr>
            <a:t>「担当者」：業務従事者配置計画</a:t>
          </a:r>
          <a:r>
            <a:rPr lang="en-US" altLang="ja-JP" sz="1050">
              <a:solidFill>
                <a:sysClr val="windowText" lastClr="000000"/>
              </a:solidFill>
              <a:effectLst/>
              <a:latin typeface="+mn-ea"/>
              <a:ea typeface="+mn-ea"/>
              <a:cs typeface="+mn-cs"/>
            </a:rPr>
            <a:t>/</a:t>
          </a:r>
          <a:r>
            <a:rPr lang="ja-JP" altLang="ja-JP" sz="1050">
              <a:solidFill>
                <a:sysClr val="windowText" lastClr="000000"/>
              </a:solidFill>
              <a:effectLst/>
              <a:latin typeface="+mn-ea"/>
              <a:ea typeface="+mn-ea"/>
              <a:cs typeface="+mn-cs"/>
            </a:rPr>
            <a:t>業務従事者の従事計画・実績表に記載されている方、もしくは、提案法人</a:t>
          </a:r>
          <a:r>
            <a:rPr lang="en-US" altLang="ja-JP" sz="1050">
              <a:solidFill>
                <a:sysClr val="windowText" lastClr="000000"/>
              </a:solidFill>
              <a:effectLst/>
              <a:latin typeface="+mn-ea"/>
              <a:ea typeface="+mn-ea"/>
              <a:cs typeface="+mn-cs"/>
            </a:rPr>
            <a:t>/</a:t>
          </a:r>
          <a:r>
            <a:rPr lang="ja-JP" altLang="ja-JP" sz="1050">
              <a:solidFill>
                <a:sysClr val="windowText" lastClr="000000"/>
              </a:solidFill>
              <a:effectLst/>
              <a:latin typeface="+mn-ea"/>
              <a:ea typeface="+mn-ea"/>
              <a:cs typeface="+mn-cs"/>
            </a:rPr>
            <a:t>団体の方（業務従事者以外を含む）</a:t>
          </a:r>
          <a:r>
            <a:rPr lang="ja-JP" altLang="en-US" sz="1050">
              <a:solidFill>
                <a:sysClr val="windowText" lastClr="000000"/>
              </a:solidFill>
              <a:effectLst/>
              <a:latin typeface="+mn-ea"/>
              <a:ea typeface="+mn-ea"/>
              <a:cs typeface="+mn-cs"/>
            </a:rPr>
            <a:t>。</a:t>
          </a:r>
          <a:endParaRPr lang="en-US" altLang="ja-JP" sz="1050">
            <a:solidFill>
              <a:sysClr val="windowText" lastClr="000000"/>
            </a:solidFill>
            <a:effectLst/>
            <a:latin typeface="+mn-ea"/>
            <a:ea typeface="+mn-ea"/>
            <a:cs typeface="+mn-cs"/>
          </a:endParaRPr>
        </a:p>
        <a:p>
          <a:endParaRPr lang="en-US" altLang="ja-JP" sz="1050">
            <a:solidFill>
              <a:sysClr val="windowText" lastClr="000000"/>
            </a:solidFill>
            <a:effectLst/>
            <a:latin typeface="+mn-ea"/>
            <a:ea typeface="+mn-ea"/>
            <a:cs typeface="+mn-cs"/>
          </a:endParaRPr>
        </a:p>
        <a:p>
          <a:r>
            <a:rPr lang="en-US" altLang="ja-JP" sz="1050">
              <a:solidFill>
                <a:sysClr val="windowText" lastClr="000000"/>
              </a:solidFill>
              <a:effectLst/>
              <a:latin typeface="+mn-ea"/>
              <a:ea typeface="+mn-ea"/>
              <a:cs typeface="+mn-cs"/>
            </a:rPr>
            <a:t>※</a:t>
          </a:r>
          <a:r>
            <a:rPr lang="ja-JP" altLang="en-US" sz="1050">
              <a:solidFill>
                <a:sysClr val="windowText" lastClr="000000"/>
              </a:solidFill>
              <a:effectLst/>
              <a:latin typeface="+mn-ea"/>
              <a:ea typeface="+mn-ea"/>
              <a:cs typeface="+mn-cs"/>
            </a:rPr>
            <a:t>押印する場合、この項目（</a:t>
          </a:r>
          <a:r>
            <a:rPr lang="en-US" altLang="ja-JP" sz="1050">
              <a:solidFill>
                <a:sysClr val="windowText" lastClr="000000"/>
              </a:solidFill>
              <a:effectLst/>
              <a:latin typeface="+mn-ea"/>
              <a:ea typeface="+mn-ea"/>
              <a:cs typeface="+mn-cs"/>
            </a:rPr>
            <a:t>12</a:t>
          </a:r>
          <a:r>
            <a:rPr lang="ja-JP" altLang="en-US" sz="1050">
              <a:solidFill>
                <a:sysClr val="windowText" lastClr="000000"/>
              </a:solidFill>
              <a:effectLst/>
              <a:latin typeface="+mn-ea"/>
              <a:ea typeface="+mn-ea"/>
              <a:cs typeface="+mn-cs"/>
            </a:rPr>
            <a:t>行～</a:t>
          </a:r>
          <a:r>
            <a:rPr lang="en-US" altLang="ja-JP" sz="1050">
              <a:solidFill>
                <a:sysClr val="windowText" lastClr="000000"/>
              </a:solidFill>
              <a:effectLst/>
              <a:latin typeface="+mn-ea"/>
              <a:ea typeface="+mn-ea"/>
              <a:cs typeface="+mn-cs"/>
            </a:rPr>
            <a:t>21</a:t>
          </a:r>
          <a:r>
            <a:rPr lang="ja-JP" altLang="en-US" sz="1050">
              <a:solidFill>
                <a:sysClr val="windowText" lastClr="000000"/>
              </a:solidFill>
              <a:effectLst/>
              <a:latin typeface="+mn-ea"/>
              <a:ea typeface="+mn-ea"/>
              <a:cs typeface="+mn-cs"/>
            </a:rPr>
            <a:t>行）は非表示にしてください。（このまま表示でも構いません）</a:t>
          </a:r>
          <a:endParaRPr lang="en-US" altLang="ja-JP" sz="1050">
            <a:solidFill>
              <a:sysClr val="windowText" lastClr="000000"/>
            </a:solidFill>
            <a:effectLst/>
            <a:latin typeface="+mn-ea"/>
            <a:ea typeface="+mn-ea"/>
            <a:cs typeface="+mn-cs"/>
          </a:endParaRPr>
        </a:p>
      </xdr:txBody>
    </xdr:sp>
    <xdr:clientData/>
  </xdr:twoCellAnchor>
  <xdr:twoCellAnchor>
    <xdr:from>
      <xdr:col>0</xdr:col>
      <xdr:colOff>0</xdr:colOff>
      <xdr:row>0</xdr:row>
      <xdr:rowOff>169333</xdr:rowOff>
    </xdr:from>
    <xdr:to>
      <xdr:col>3</xdr:col>
      <xdr:colOff>7054</xdr:colOff>
      <xdr:row>0</xdr:row>
      <xdr:rowOff>514047</xdr:rowOff>
    </xdr:to>
    <xdr:sp macro="" textlink="">
      <xdr:nvSpPr>
        <xdr:cNvPr id="6" name="テキスト ボックス 5">
          <a:extLst>
            <a:ext uri="{FF2B5EF4-FFF2-40B4-BE49-F238E27FC236}">
              <a16:creationId xmlns:a16="http://schemas.microsoft.com/office/drawing/2014/main" id="{BFEE3E31-54FE-4E1C-833A-63F6070096AE}"/>
            </a:ext>
          </a:extLst>
        </xdr:cNvPr>
        <xdr:cNvSpPr txBox="1"/>
      </xdr:nvSpPr>
      <xdr:spPr>
        <a:xfrm>
          <a:off x="0" y="169333"/>
          <a:ext cx="2173110" cy="344714"/>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10</xdr:col>
      <xdr:colOff>237067</xdr:colOff>
      <xdr:row>30</xdr:row>
      <xdr:rowOff>67733</xdr:rowOff>
    </xdr:from>
    <xdr:to>
      <xdr:col>11</xdr:col>
      <xdr:colOff>279400</xdr:colOff>
      <xdr:row>41</xdr:row>
      <xdr:rowOff>16934</xdr:rowOff>
    </xdr:to>
    <xdr:sp macro="" textlink="">
      <xdr:nvSpPr>
        <xdr:cNvPr id="2" name="右中かっこ 1">
          <a:extLst>
            <a:ext uri="{FF2B5EF4-FFF2-40B4-BE49-F238E27FC236}">
              <a16:creationId xmlns:a16="http://schemas.microsoft.com/office/drawing/2014/main" id="{26E8DEB2-5AE5-E475-68CA-E7C41A2B1BDA}"/>
            </a:ext>
          </a:extLst>
        </xdr:cNvPr>
        <xdr:cNvSpPr/>
      </xdr:nvSpPr>
      <xdr:spPr bwMode="auto">
        <a:xfrm>
          <a:off x="8822267" y="6096000"/>
          <a:ext cx="728133" cy="3386667"/>
        </a:xfrm>
        <a:prstGeom prst="rightBrace">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wrap="square" lIns="18288" tIns="0" rIns="0" bIns="0" rtlCol="0" anchor="ctr" upright="1"/>
        <a:lstStyle/>
        <a:p>
          <a:pPr algn="l"/>
          <a:endParaRPr kumimoji="1" lang="ja-JP" altLang="en-US" sz="1100" kern="1200"/>
        </a:p>
      </xdr:txBody>
    </xdr:sp>
    <xdr:clientData/>
  </xdr:twoCellAnchor>
  <xdr:twoCellAnchor>
    <xdr:from>
      <xdr:col>11</xdr:col>
      <xdr:colOff>389468</xdr:colOff>
      <xdr:row>34</xdr:row>
      <xdr:rowOff>270934</xdr:rowOff>
    </xdr:from>
    <xdr:to>
      <xdr:col>17</xdr:col>
      <xdr:colOff>294876</xdr:colOff>
      <xdr:row>37</xdr:row>
      <xdr:rowOff>262467</xdr:rowOff>
    </xdr:to>
    <xdr:sp macro="" textlink="">
      <xdr:nvSpPr>
        <xdr:cNvPr id="3" name="吹き出し: 四角形 2">
          <a:extLst>
            <a:ext uri="{FF2B5EF4-FFF2-40B4-BE49-F238E27FC236}">
              <a16:creationId xmlns:a16="http://schemas.microsoft.com/office/drawing/2014/main" id="{181DDDD3-30C2-4477-8D24-9F1918BA3448}"/>
            </a:ext>
          </a:extLst>
        </xdr:cNvPr>
        <xdr:cNvSpPr/>
      </xdr:nvSpPr>
      <xdr:spPr>
        <a:xfrm>
          <a:off x="9660468" y="7425267"/>
          <a:ext cx="4020208" cy="677333"/>
        </a:xfrm>
        <a:prstGeom prst="wedgeRectCallout">
          <a:avLst>
            <a:gd name="adj1" fmla="val -32178"/>
            <a:gd name="adj2" fmla="val -1345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●●部分は「☆はじめに入力してください」シート内を入力すると自動に反映します。</a:t>
          </a:r>
          <a:endParaRPr lang="en-US" altLang="ja-JP" sz="1050">
            <a:solidFill>
              <a:sysClr val="windowText" lastClr="000000"/>
            </a:solidFill>
            <a:effectLst/>
            <a:latin typeface="+mn-ea"/>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10886</xdr:colOff>
      <xdr:row>0</xdr:row>
      <xdr:rowOff>99331</xdr:rowOff>
    </xdr:from>
    <xdr:to>
      <xdr:col>3</xdr:col>
      <xdr:colOff>1436915</xdr:colOff>
      <xdr:row>0</xdr:row>
      <xdr:rowOff>566056</xdr:rowOff>
    </xdr:to>
    <xdr:sp macro="" textlink="">
      <xdr:nvSpPr>
        <xdr:cNvPr id="2" name="テキスト ボックス 1">
          <a:extLst>
            <a:ext uri="{FF2B5EF4-FFF2-40B4-BE49-F238E27FC236}">
              <a16:creationId xmlns:a16="http://schemas.microsoft.com/office/drawing/2014/main" id="{E233153B-37D0-420D-A912-8EBA194EA837}"/>
            </a:ext>
          </a:extLst>
        </xdr:cNvPr>
        <xdr:cNvSpPr txBox="1"/>
      </xdr:nvSpPr>
      <xdr:spPr>
        <a:xfrm>
          <a:off x="696686" y="99331"/>
          <a:ext cx="255378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xdr:col>
      <xdr:colOff>10886</xdr:colOff>
      <xdr:row>0</xdr:row>
      <xdr:rowOff>99331</xdr:rowOff>
    </xdr:from>
    <xdr:to>
      <xdr:col>3</xdr:col>
      <xdr:colOff>1436915</xdr:colOff>
      <xdr:row>0</xdr:row>
      <xdr:rowOff>566056</xdr:rowOff>
    </xdr:to>
    <xdr:sp macro="" textlink="">
      <xdr:nvSpPr>
        <xdr:cNvPr id="3" name="テキスト ボックス 2">
          <a:extLst>
            <a:ext uri="{FF2B5EF4-FFF2-40B4-BE49-F238E27FC236}">
              <a16:creationId xmlns:a16="http://schemas.microsoft.com/office/drawing/2014/main" id="{DA2050BB-C6B5-4D58-98BB-B34685AF6A8F}"/>
            </a:ext>
          </a:extLst>
        </xdr:cNvPr>
        <xdr:cNvSpPr txBox="1"/>
      </xdr:nvSpPr>
      <xdr:spPr>
        <a:xfrm>
          <a:off x="696686" y="99331"/>
          <a:ext cx="255378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8</xdr:col>
      <xdr:colOff>363187</xdr:colOff>
      <xdr:row>3</xdr:row>
      <xdr:rowOff>90054</xdr:rowOff>
    </xdr:from>
    <xdr:to>
      <xdr:col>8</xdr:col>
      <xdr:colOff>1091320</xdr:colOff>
      <xdr:row>8</xdr:row>
      <xdr:rowOff>19791</xdr:rowOff>
    </xdr:to>
    <xdr:sp macro="" textlink="">
      <xdr:nvSpPr>
        <xdr:cNvPr id="4" name="右中かっこ 3">
          <a:extLst>
            <a:ext uri="{FF2B5EF4-FFF2-40B4-BE49-F238E27FC236}">
              <a16:creationId xmlns:a16="http://schemas.microsoft.com/office/drawing/2014/main" id="{3DC6FD34-275A-4DBF-8A17-6A2347B8A5D3}"/>
            </a:ext>
          </a:extLst>
        </xdr:cNvPr>
        <xdr:cNvSpPr/>
      </xdr:nvSpPr>
      <xdr:spPr bwMode="auto">
        <a:xfrm>
          <a:off x="11673444" y="1570511"/>
          <a:ext cx="728133" cy="1965366"/>
        </a:xfrm>
        <a:prstGeom prst="rightBrace">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wrap="square" lIns="18288" tIns="0" rIns="0" bIns="0" rtlCol="0" anchor="ctr" upright="1"/>
        <a:lstStyle/>
        <a:p>
          <a:pPr algn="l"/>
          <a:endParaRPr kumimoji="1" lang="ja-JP" altLang="en-US" sz="1100" kern="1200"/>
        </a:p>
      </xdr:txBody>
    </xdr:sp>
    <xdr:clientData/>
  </xdr:twoCellAnchor>
  <xdr:twoCellAnchor>
    <xdr:from>
      <xdr:col>8</xdr:col>
      <xdr:colOff>1209304</xdr:colOff>
      <xdr:row>4</xdr:row>
      <xdr:rowOff>311728</xdr:rowOff>
    </xdr:from>
    <xdr:to>
      <xdr:col>11</xdr:col>
      <xdr:colOff>802985</xdr:colOff>
      <xdr:row>6</xdr:row>
      <xdr:rowOff>185498</xdr:rowOff>
    </xdr:to>
    <xdr:sp macro="" textlink="">
      <xdr:nvSpPr>
        <xdr:cNvPr id="5" name="吹き出し: 四角形 4">
          <a:extLst>
            <a:ext uri="{FF2B5EF4-FFF2-40B4-BE49-F238E27FC236}">
              <a16:creationId xmlns:a16="http://schemas.microsoft.com/office/drawing/2014/main" id="{3D9B8DBB-F8C9-4DE1-BC22-17AAFEDBE733}"/>
            </a:ext>
          </a:extLst>
        </xdr:cNvPr>
        <xdr:cNvSpPr/>
      </xdr:nvSpPr>
      <xdr:spPr>
        <a:xfrm>
          <a:off x="12519561" y="2216728"/>
          <a:ext cx="3991510" cy="679313"/>
        </a:xfrm>
        <a:prstGeom prst="wedgeRectCallout">
          <a:avLst>
            <a:gd name="adj1" fmla="val -32178"/>
            <a:gd name="adj2" fmla="val -1345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●●部分は「☆はじめに入力してください」シート内を入力すると反映します。</a:t>
          </a:r>
          <a:endParaRPr lang="en-US" altLang="ja-JP" sz="1050">
            <a:solidFill>
              <a:sysClr val="windowText" lastClr="000000"/>
            </a:solidFill>
            <a:effectLst/>
            <a:latin typeface="+mn-ea"/>
            <a:ea typeface="+mn-ea"/>
            <a:cs typeface="+mn-cs"/>
          </a:endParaRPr>
        </a:p>
      </xdr:txBody>
    </xdr:sp>
    <xdr:clientData/>
  </xdr:twoCellAnchor>
  <xdr:twoCellAnchor>
    <xdr:from>
      <xdr:col>2</xdr:col>
      <xdr:colOff>21771</xdr:colOff>
      <xdr:row>14</xdr:row>
      <xdr:rowOff>609601</xdr:rowOff>
    </xdr:from>
    <xdr:to>
      <xdr:col>3</xdr:col>
      <xdr:colOff>1676399</xdr:colOff>
      <xdr:row>15</xdr:row>
      <xdr:rowOff>555172</xdr:rowOff>
    </xdr:to>
    <xdr:sp macro="" textlink="">
      <xdr:nvSpPr>
        <xdr:cNvPr id="6" name="吹き出し: 四角形 5">
          <a:extLst>
            <a:ext uri="{FF2B5EF4-FFF2-40B4-BE49-F238E27FC236}">
              <a16:creationId xmlns:a16="http://schemas.microsoft.com/office/drawing/2014/main" id="{451ABE3C-8BEB-43F8-AFDB-0AA7FE216997}"/>
            </a:ext>
          </a:extLst>
        </xdr:cNvPr>
        <xdr:cNvSpPr/>
      </xdr:nvSpPr>
      <xdr:spPr>
        <a:xfrm>
          <a:off x="1175657" y="7946572"/>
          <a:ext cx="2764971" cy="707571"/>
        </a:xfrm>
        <a:prstGeom prst="wedgeRectCallout">
          <a:avLst>
            <a:gd name="adj1" fmla="val 68549"/>
            <a:gd name="adj2" fmla="val -6289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管理費がある場合は契約書で定めた数字</a:t>
          </a:r>
          <a:r>
            <a:rPr lang="en-US" altLang="ja-JP" sz="1400" b="1">
              <a:solidFill>
                <a:sysClr val="windowText" lastClr="000000"/>
              </a:solidFill>
              <a:effectLst/>
              <a:latin typeface="+mn-ea"/>
              <a:ea typeface="+mn-ea"/>
              <a:cs typeface="+mn-cs"/>
            </a:rPr>
            <a:t>(%)</a:t>
          </a:r>
          <a:r>
            <a:rPr lang="ja-JP" altLang="en-US" sz="1400" b="1">
              <a:solidFill>
                <a:sysClr val="windowText" lastClr="000000"/>
              </a:solidFill>
              <a:effectLst/>
              <a:latin typeface="+mn-ea"/>
              <a:ea typeface="+mn-ea"/>
              <a:cs typeface="+mn-cs"/>
            </a:rPr>
            <a:t>を入力してください</a:t>
          </a:r>
          <a:endParaRPr lang="en-US" altLang="ja-JP" sz="1050">
            <a:solidFill>
              <a:sysClr val="windowText" lastClr="000000"/>
            </a:solidFill>
            <a:effectLst/>
            <a:latin typeface="+mn-ea"/>
            <a:ea typeface="+mn-ea"/>
            <a:cs typeface="+mn-cs"/>
          </a:endParaRPr>
        </a:p>
      </xdr:txBody>
    </xdr:sp>
    <xdr:clientData/>
  </xdr:twoCellAnchor>
  <xdr:twoCellAnchor>
    <xdr:from>
      <xdr:col>3</xdr:col>
      <xdr:colOff>1850572</xdr:colOff>
      <xdr:row>10</xdr:row>
      <xdr:rowOff>141515</xdr:rowOff>
    </xdr:from>
    <xdr:to>
      <xdr:col>5</xdr:col>
      <xdr:colOff>627824</xdr:colOff>
      <xdr:row>11</xdr:row>
      <xdr:rowOff>232999</xdr:rowOff>
    </xdr:to>
    <xdr:grpSp>
      <xdr:nvGrpSpPr>
        <xdr:cNvPr id="9" name="グループ化 8">
          <a:extLst>
            <a:ext uri="{FF2B5EF4-FFF2-40B4-BE49-F238E27FC236}">
              <a16:creationId xmlns:a16="http://schemas.microsoft.com/office/drawing/2014/main" id="{D06891D0-4CAB-E51B-8DD7-5774C8AB9768}"/>
            </a:ext>
          </a:extLst>
        </xdr:cNvPr>
        <xdr:cNvGrpSpPr/>
      </xdr:nvGrpSpPr>
      <xdr:grpSpPr>
        <a:xfrm>
          <a:off x="4095751" y="4536622"/>
          <a:ext cx="2968252" cy="690198"/>
          <a:chOff x="2906486" y="4561114"/>
          <a:chExt cx="3991510" cy="690198"/>
        </a:xfrm>
      </xdr:grpSpPr>
      <xdr:sp macro="" textlink="">
        <xdr:nvSpPr>
          <xdr:cNvPr id="7" name="吹き出し: 四角形 6">
            <a:extLst>
              <a:ext uri="{FF2B5EF4-FFF2-40B4-BE49-F238E27FC236}">
                <a16:creationId xmlns:a16="http://schemas.microsoft.com/office/drawing/2014/main" id="{0757C3CF-938F-48F4-8665-E5C5A3F73554}"/>
              </a:ext>
            </a:extLst>
          </xdr:cNvPr>
          <xdr:cNvSpPr/>
        </xdr:nvSpPr>
        <xdr:spPr>
          <a:xfrm>
            <a:off x="2906486" y="4561114"/>
            <a:ext cx="3991510" cy="679313"/>
          </a:xfrm>
          <a:prstGeom prst="wedgeRectCallout">
            <a:avLst>
              <a:gd name="adj1" fmla="val 62729"/>
              <a:gd name="adj2" fmla="val 10512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●クリーム色の枠：手入力</a:t>
            </a:r>
            <a:endParaRPr lang="en-US" altLang="ja-JP" sz="1400" b="1">
              <a:solidFill>
                <a:sysClr val="windowText" lastClr="000000"/>
              </a:solidFill>
              <a:effectLst/>
              <a:latin typeface="+mn-ea"/>
              <a:ea typeface="+mn-ea"/>
              <a:cs typeface="+mn-cs"/>
            </a:endParaRPr>
          </a:p>
          <a:p>
            <a:r>
              <a:rPr lang="ja-JP" altLang="en-US" sz="1400" b="1">
                <a:solidFill>
                  <a:sysClr val="windowText" lastClr="000000"/>
                </a:solidFill>
                <a:effectLst/>
                <a:latin typeface="+mn-ea"/>
                <a:ea typeface="+mn-ea"/>
                <a:cs typeface="+mn-cs"/>
              </a:rPr>
              <a:t>●白色の枠：関数式（自動計算）</a:t>
            </a:r>
            <a:endParaRPr lang="en-US" altLang="ja-JP" sz="1050">
              <a:solidFill>
                <a:sysClr val="windowText" lastClr="000000"/>
              </a:solidFill>
              <a:effectLst/>
              <a:latin typeface="+mn-ea"/>
              <a:ea typeface="+mn-ea"/>
              <a:cs typeface="+mn-cs"/>
            </a:endParaRPr>
          </a:p>
        </xdr:txBody>
      </xdr:sp>
      <xdr:sp macro="" textlink="">
        <xdr:nvSpPr>
          <xdr:cNvPr id="8" name="吹き出し: 四角形 7">
            <a:extLst>
              <a:ext uri="{FF2B5EF4-FFF2-40B4-BE49-F238E27FC236}">
                <a16:creationId xmlns:a16="http://schemas.microsoft.com/office/drawing/2014/main" id="{99238082-2F21-473B-BA1D-1F527EB5C2D0}"/>
              </a:ext>
            </a:extLst>
          </xdr:cNvPr>
          <xdr:cNvSpPr/>
        </xdr:nvSpPr>
        <xdr:spPr>
          <a:xfrm>
            <a:off x="2906486" y="4571999"/>
            <a:ext cx="3991510" cy="679313"/>
          </a:xfrm>
          <a:prstGeom prst="wedgeRectCallout">
            <a:avLst>
              <a:gd name="adj1" fmla="val 64133"/>
              <a:gd name="adj2" fmla="val 30383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●クリーム色の枠：手入力</a:t>
            </a:r>
            <a:endParaRPr lang="en-US" altLang="ja-JP" sz="1400" b="1">
              <a:solidFill>
                <a:sysClr val="windowText" lastClr="000000"/>
              </a:solidFill>
              <a:effectLst/>
              <a:latin typeface="+mn-ea"/>
              <a:ea typeface="+mn-ea"/>
              <a:cs typeface="+mn-cs"/>
            </a:endParaRPr>
          </a:p>
          <a:p>
            <a:r>
              <a:rPr lang="ja-JP" altLang="en-US" sz="1400" b="1">
                <a:solidFill>
                  <a:sysClr val="windowText" lastClr="000000"/>
                </a:solidFill>
                <a:effectLst/>
                <a:latin typeface="+mn-ea"/>
                <a:ea typeface="+mn-ea"/>
                <a:cs typeface="+mn-cs"/>
              </a:rPr>
              <a:t>●白色の枠：関数式（自動計算）</a:t>
            </a:r>
            <a:endParaRPr lang="en-US" altLang="ja-JP" sz="1050">
              <a:solidFill>
                <a:sysClr val="windowText" lastClr="000000"/>
              </a:solidFill>
              <a:effectLst/>
              <a:latin typeface="+mn-ea"/>
              <a:ea typeface="+mn-ea"/>
              <a:cs typeface="+mn-cs"/>
            </a:endParaRPr>
          </a:p>
        </xdr:txBody>
      </xdr:sp>
    </xdr:grpSp>
    <xdr:clientData/>
  </xdr:twoCellAnchor>
  <xdr:twoCellAnchor>
    <xdr:from>
      <xdr:col>1</xdr:col>
      <xdr:colOff>163284</xdr:colOff>
      <xdr:row>9</xdr:row>
      <xdr:rowOff>185058</xdr:rowOff>
    </xdr:from>
    <xdr:to>
      <xdr:col>3</xdr:col>
      <xdr:colOff>718455</xdr:colOff>
      <xdr:row>10</xdr:row>
      <xdr:rowOff>413657</xdr:rowOff>
    </xdr:to>
    <xdr:sp macro="" textlink="">
      <xdr:nvSpPr>
        <xdr:cNvPr id="10" name="吹き出し: 四角形 9">
          <a:extLst>
            <a:ext uri="{FF2B5EF4-FFF2-40B4-BE49-F238E27FC236}">
              <a16:creationId xmlns:a16="http://schemas.microsoft.com/office/drawing/2014/main" id="{AB86FDDF-6571-4B87-9DE9-550B1C6CDDDF}"/>
            </a:ext>
          </a:extLst>
        </xdr:cNvPr>
        <xdr:cNvSpPr/>
      </xdr:nvSpPr>
      <xdr:spPr>
        <a:xfrm>
          <a:off x="849084" y="4016829"/>
          <a:ext cx="2133600" cy="849085"/>
        </a:xfrm>
        <a:prstGeom prst="wedgeRectCallout">
          <a:avLst>
            <a:gd name="adj1" fmla="val -35239"/>
            <a:gd name="adj2" fmla="val 6891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en-US" altLang="ja-JP" sz="1400" b="1">
              <a:solidFill>
                <a:sysClr val="windowText" lastClr="000000"/>
              </a:solidFill>
              <a:effectLst/>
              <a:latin typeface="+mn-ea"/>
              <a:ea typeface="+mn-ea"/>
              <a:cs typeface="+mn-cs"/>
            </a:rPr>
            <a:t>A</a:t>
          </a:r>
          <a:r>
            <a:rPr lang="ja-JP" altLang="en-US" sz="1400" b="1">
              <a:solidFill>
                <a:sysClr val="windowText" lastClr="000000"/>
              </a:solidFill>
              <a:effectLst/>
              <a:latin typeface="+mn-ea"/>
              <a:ea typeface="+mn-ea"/>
              <a:cs typeface="+mn-cs"/>
            </a:rPr>
            <a:t>～</a:t>
          </a:r>
          <a:r>
            <a:rPr lang="en-US" altLang="ja-JP" sz="1400" b="1">
              <a:solidFill>
                <a:sysClr val="windowText" lastClr="000000"/>
              </a:solidFill>
              <a:effectLst/>
              <a:latin typeface="+mn-ea"/>
              <a:ea typeface="+mn-ea"/>
              <a:cs typeface="+mn-cs"/>
            </a:rPr>
            <a:t>C</a:t>
          </a:r>
          <a:r>
            <a:rPr lang="ja-JP" altLang="en-US" sz="1400" b="1">
              <a:solidFill>
                <a:sysClr val="windowText" lastClr="000000"/>
              </a:solidFill>
              <a:effectLst/>
              <a:latin typeface="+mn-ea"/>
              <a:ea typeface="+mn-ea"/>
              <a:cs typeface="+mn-cs"/>
            </a:rPr>
            <a:t>の</a:t>
          </a:r>
          <a:r>
            <a:rPr lang="en-US" altLang="ja-JP" sz="1400" b="1">
              <a:solidFill>
                <a:sysClr val="windowText" lastClr="000000"/>
              </a:solidFill>
              <a:effectLst/>
              <a:latin typeface="+mn-ea"/>
              <a:ea typeface="+mn-ea"/>
              <a:cs typeface="+mn-cs"/>
            </a:rPr>
            <a:t>Ⅰ</a:t>
          </a:r>
          <a:r>
            <a:rPr lang="ja-JP" altLang="en-US" sz="1400" b="1">
              <a:solidFill>
                <a:sysClr val="windowText" lastClr="000000"/>
              </a:solidFill>
              <a:effectLst/>
              <a:latin typeface="+mn-ea"/>
              <a:ea typeface="+mn-ea"/>
              <a:cs typeface="+mn-cs"/>
            </a:rPr>
            <a:t>と</a:t>
          </a:r>
          <a:r>
            <a:rPr lang="en-US" altLang="ja-JP" sz="1400" b="1">
              <a:solidFill>
                <a:sysClr val="windowText" lastClr="000000"/>
              </a:solidFill>
              <a:effectLst/>
              <a:latin typeface="+mn-ea"/>
              <a:ea typeface="+mn-ea"/>
              <a:cs typeface="+mn-cs"/>
            </a:rPr>
            <a:t>Ⅱ</a:t>
          </a:r>
          <a:r>
            <a:rPr lang="ja-JP" altLang="en-US" sz="1400" b="1">
              <a:solidFill>
                <a:sysClr val="windowText" lastClr="000000"/>
              </a:solidFill>
              <a:effectLst/>
              <a:latin typeface="+mn-ea"/>
              <a:ea typeface="+mn-ea"/>
              <a:cs typeface="+mn-cs"/>
            </a:rPr>
            <a:t>は、費目別内訳金額の合計を入力してください。</a:t>
          </a:r>
          <a:endParaRPr lang="en-US" altLang="ja-JP" sz="1050">
            <a:solidFill>
              <a:sysClr val="windowText" lastClr="000000"/>
            </a:solidFill>
            <a:effectLst/>
            <a:latin typeface="+mn-ea"/>
            <a:ea typeface="+mn-ea"/>
            <a:cs typeface="+mn-cs"/>
          </a:endParaRPr>
        </a:p>
      </xdr:txBody>
    </xdr:sp>
    <xdr:clientData/>
  </xdr:twoCellAnchor>
  <xdr:twoCellAnchor>
    <xdr:from>
      <xdr:col>1</xdr:col>
      <xdr:colOff>304801</xdr:colOff>
      <xdr:row>16</xdr:row>
      <xdr:rowOff>457200</xdr:rowOff>
    </xdr:from>
    <xdr:to>
      <xdr:col>3</xdr:col>
      <xdr:colOff>1491343</xdr:colOff>
      <xdr:row>17</xdr:row>
      <xdr:rowOff>533399</xdr:rowOff>
    </xdr:to>
    <xdr:sp macro="" textlink="">
      <xdr:nvSpPr>
        <xdr:cNvPr id="11" name="吹き出し: 四角形 10">
          <a:extLst>
            <a:ext uri="{FF2B5EF4-FFF2-40B4-BE49-F238E27FC236}">
              <a16:creationId xmlns:a16="http://schemas.microsoft.com/office/drawing/2014/main" id="{6F5831D8-11E1-46D1-BF3E-EEC8DBE96711}"/>
            </a:ext>
          </a:extLst>
        </xdr:cNvPr>
        <xdr:cNvSpPr/>
      </xdr:nvSpPr>
      <xdr:spPr>
        <a:xfrm>
          <a:off x="990601" y="9318171"/>
          <a:ext cx="2764971" cy="838199"/>
        </a:xfrm>
        <a:prstGeom prst="wedgeRectCallout">
          <a:avLst>
            <a:gd name="adj1" fmla="val 68549"/>
            <a:gd name="adj2" fmla="val -6289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消費税は契約書内訳金額に基づき小数点以下を切捨てする場合、手入力修正してください</a:t>
          </a:r>
          <a:endParaRPr lang="en-US" altLang="ja-JP" sz="1050">
            <a:solidFill>
              <a:sysClr val="windowText" lastClr="000000"/>
            </a:solidFill>
            <a:effectLst/>
            <a:latin typeface="+mn-ea"/>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10886</xdr:colOff>
      <xdr:row>0</xdr:row>
      <xdr:rowOff>99331</xdr:rowOff>
    </xdr:from>
    <xdr:to>
      <xdr:col>3</xdr:col>
      <xdr:colOff>1436915</xdr:colOff>
      <xdr:row>0</xdr:row>
      <xdr:rowOff>566056</xdr:rowOff>
    </xdr:to>
    <xdr:sp macro="" textlink="">
      <xdr:nvSpPr>
        <xdr:cNvPr id="2" name="テキスト ボックス 1">
          <a:extLst>
            <a:ext uri="{FF2B5EF4-FFF2-40B4-BE49-F238E27FC236}">
              <a16:creationId xmlns:a16="http://schemas.microsoft.com/office/drawing/2014/main" id="{C831FBF4-1407-43A4-91B2-6ACA6A5F8018}"/>
            </a:ext>
          </a:extLst>
        </xdr:cNvPr>
        <xdr:cNvSpPr txBox="1"/>
      </xdr:nvSpPr>
      <xdr:spPr>
        <a:xfrm>
          <a:off x="696686" y="99331"/>
          <a:ext cx="299574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xdr:col>
      <xdr:colOff>10886</xdr:colOff>
      <xdr:row>0</xdr:row>
      <xdr:rowOff>99331</xdr:rowOff>
    </xdr:from>
    <xdr:to>
      <xdr:col>3</xdr:col>
      <xdr:colOff>1436915</xdr:colOff>
      <xdr:row>0</xdr:row>
      <xdr:rowOff>566056</xdr:rowOff>
    </xdr:to>
    <xdr:sp macro="" textlink="">
      <xdr:nvSpPr>
        <xdr:cNvPr id="3" name="テキスト ボックス 2">
          <a:extLst>
            <a:ext uri="{FF2B5EF4-FFF2-40B4-BE49-F238E27FC236}">
              <a16:creationId xmlns:a16="http://schemas.microsoft.com/office/drawing/2014/main" id="{DAD0F954-0EE7-42F0-865E-CF17E57C07D0}"/>
            </a:ext>
          </a:extLst>
        </xdr:cNvPr>
        <xdr:cNvSpPr txBox="1"/>
      </xdr:nvSpPr>
      <xdr:spPr>
        <a:xfrm>
          <a:off x="696686" y="99331"/>
          <a:ext cx="299574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13</xdr:col>
      <xdr:colOff>124691</xdr:colOff>
      <xdr:row>3</xdr:row>
      <xdr:rowOff>27710</xdr:rowOff>
    </xdr:from>
    <xdr:to>
      <xdr:col>13</xdr:col>
      <xdr:colOff>852824</xdr:colOff>
      <xdr:row>7</xdr:row>
      <xdr:rowOff>360219</xdr:rowOff>
    </xdr:to>
    <xdr:sp macro="" textlink="">
      <xdr:nvSpPr>
        <xdr:cNvPr id="4" name="右中かっこ 3">
          <a:extLst>
            <a:ext uri="{FF2B5EF4-FFF2-40B4-BE49-F238E27FC236}">
              <a16:creationId xmlns:a16="http://schemas.microsoft.com/office/drawing/2014/main" id="{51567C8C-92F5-4F77-A497-E15C8964DB0E}"/>
            </a:ext>
          </a:extLst>
        </xdr:cNvPr>
        <xdr:cNvSpPr/>
      </xdr:nvSpPr>
      <xdr:spPr bwMode="auto">
        <a:xfrm>
          <a:off x="20144509" y="1510146"/>
          <a:ext cx="728133" cy="1953491"/>
        </a:xfrm>
        <a:prstGeom prst="rightBrace">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wrap="square" lIns="18288" tIns="0" rIns="0" bIns="0" rtlCol="0" anchor="ctr" upright="1"/>
        <a:lstStyle/>
        <a:p>
          <a:pPr algn="l"/>
          <a:endParaRPr kumimoji="1" lang="ja-JP" altLang="en-US" sz="1100" kern="1200"/>
        </a:p>
      </xdr:txBody>
    </xdr:sp>
    <xdr:clientData/>
  </xdr:twoCellAnchor>
  <xdr:twoCellAnchor>
    <xdr:from>
      <xdr:col>13</xdr:col>
      <xdr:colOff>1052947</xdr:colOff>
      <xdr:row>4</xdr:row>
      <xdr:rowOff>249382</xdr:rowOff>
    </xdr:from>
    <xdr:to>
      <xdr:col>24</xdr:col>
      <xdr:colOff>113228</xdr:colOff>
      <xdr:row>6</xdr:row>
      <xdr:rowOff>123152</xdr:rowOff>
    </xdr:to>
    <xdr:sp macro="" textlink="">
      <xdr:nvSpPr>
        <xdr:cNvPr id="5" name="吹き出し: 四角形 4">
          <a:extLst>
            <a:ext uri="{FF2B5EF4-FFF2-40B4-BE49-F238E27FC236}">
              <a16:creationId xmlns:a16="http://schemas.microsoft.com/office/drawing/2014/main" id="{BBBE04D2-C2AC-48F5-8955-23FC0E7329A1}"/>
            </a:ext>
          </a:extLst>
        </xdr:cNvPr>
        <xdr:cNvSpPr/>
      </xdr:nvSpPr>
      <xdr:spPr>
        <a:xfrm>
          <a:off x="21072765" y="2147455"/>
          <a:ext cx="4020208" cy="677333"/>
        </a:xfrm>
        <a:prstGeom prst="wedgeRectCallout">
          <a:avLst>
            <a:gd name="adj1" fmla="val -32178"/>
            <a:gd name="adj2" fmla="val -1345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●●部分は「☆はじめに入力してください」シート内を入力すると反映します。</a:t>
          </a:r>
          <a:endParaRPr lang="en-US" altLang="ja-JP" sz="1050">
            <a:solidFill>
              <a:sysClr val="windowText" lastClr="000000"/>
            </a:solidFill>
            <a:effectLst/>
            <a:latin typeface="+mn-ea"/>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10886</xdr:colOff>
      <xdr:row>0</xdr:row>
      <xdr:rowOff>99331</xdr:rowOff>
    </xdr:from>
    <xdr:to>
      <xdr:col>3</xdr:col>
      <xdr:colOff>1436915</xdr:colOff>
      <xdr:row>0</xdr:row>
      <xdr:rowOff>566056</xdr:rowOff>
    </xdr:to>
    <xdr:sp macro="" textlink="">
      <xdr:nvSpPr>
        <xdr:cNvPr id="2" name="テキスト ボックス 1">
          <a:extLst>
            <a:ext uri="{FF2B5EF4-FFF2-40B4-BE49-F238E27FC236}">
              <a16:creationId xmlns:a16="http://schemas.microsoft.com/office/drawing/2014/main" id="{ED0F3042-08A8-42C9-B7BA-2B459164BFFF}"/>
            </a:ext>
          </a:extLst>
        </xdr:cNvPr>
        <xdr:cNvSpPr txBox="1"/>
      </xdr:nvSpPr>
      <xdr:spPr>
        <a:xfrm>
          <a:off x="696686" y="99331"/>
          <a:ext cx="255378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xdr:col>
      <xdr:colOff>10886</xdr:colOff>
      <xdr:row>0</xdr:row>
      <xdr:rowOff>99331</xdr:rowOff>
    </xdr:from>
    <xdr:to>
      <xdr:col>3</xdr:col>
      <xdr:colOff>1436915</xdr:colOff>
      <xdr:row>0</xdr:row>
      <xdr:rowOff>566056</xdr:rowOff>
    </xdr:to>
    <xdr:sp macro="" textlink="">
      <xdr:nvSpPr>
        <xdr:cNvPr id="3" name="テキスト ボックス 2">
          <a:extLst>
            <a:ext uri="{FF2B5EF4-FFF2-40B4-BE49-F238E27FC236}">
              <a16:creationId xmlns:a16="http://schemas.microsoft.com/office/drawing/2014/main" id="{63CF0E74-D827-48B9-BF89-4F23954E3586}"/>
            </a:ext>
          </a:extLst>
        </xdr:cNvPr>
        <xdr:cNvSpPr txBox="1"/>
      </xdr:nvSpPr>
      <xdr:spPr>
        <a:xfrm>
          <a:off x="696686" y="99331"/>
          <a:ext cx="255378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8</xdr:col>
      <xdr:colOff>304799</xdr:colOff>
      <xdr:row>3</xdr:row>
      <xdr:rowOff>36615</xdr:rowOff>
    </xdr:from>
    <xdr:to>
      <xdr:col>8</xdr:col>
      <xdr:colOff>1032932</xdr:colOff>
      <xdr:row>7</xdr:row>
      <xdr:rowOff>369124</xdr:rowOff>
    </xdr:to>
    <xdr:sp macro="" textlink="">
      <xdr:nvSpPr>
        <xdr:cNvPr id="4" name="右中かっこ 3">
          <a:extLst>
            <a:ext uri="{FF2B5EF4-FFF2-40B4-BE49-F238E27FC236}">
              <a16:creationId xmlns:a16="http://schemas.microsoft.com/office/drawing/2014/main" id="{0C119577-A1F4-47C2-B575-0C50D58E065C}"/>
            </a:ext>
          </a:extLst>
        </xdr:cNvPr>
        <xdr:cNvSpPr/>
      </xdr:nvSpPr>
      <xdr:spPr bwMode="auto">
        <a:xfrm>
          <a:off x="11386456" y="1517072"/>
          <a:ext cx="728133" cy="1965366"/>
        </a:xfrm>
        <a:prstGeom prst="rightBrace">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wrap="square" lIns="18288" tIns="0" rIns="0" bIns="0" rtlCol="0" anchor="ctr" upright="1"/>
        <a:lstStyle/>
        <a:p>
          <a:pPr algn="l"/>
          <a:endParaRPr kumimoji="1" lang="ja-JP" altLang="en-US" sz="1100" kern="1200"/>
        </a:p>
      </xdr:txBody>
    </xdr:sp>
    <xdr:clientData/>
  </xdr:twoCellAnchor>
  <xdr:twoCellAnchor>
    <xdr:from>
      <xdr:col>8</xdr:col>
      <xdr:colOff>1207325</xdr:colOff>
      <xdr:row>4</xdr:row>
      <xdr:rowOff>263236</xdr:rowOff>
    </xdr:from>
    <xdr:to>
      <xdr:col>10</xdr:col>
      <xdr:colOff>909863</xdr:colOff>
      <xdr:row>6</xdr:row>
      <xdr:rowOff>137006</xdr:rowOff>
    </xdr:to>
    <xdr:sp macro="" textlink="">
      <xdr:nvSpPr>
        <xdr:cNvPr id="5" name="吹き出し: 四角形 4">
          <a:extLst>
            <a:ext uri="{FF2B5EF4-FFF2-40B4-BE49-F238E27FC236}">
              <a16:creationId xmlns:a16="http://schemas.microsoft.com/office/drawing/2014/main" id="{F9721F7C-31CE-4885-8331-B3C1B8E8679A}"/>
            </a:ext>
          </a:extLst>
        </xdr:cNvPr>
        <xdr:cNvSpPr/>
      </xdr:nvSpPr>
      <xdr:spPr>
        <a:xfrm>
          <a:off x="12288982" y="2168236"/>
          <a:ext cx="3991510" cy="679313"/>
        </a:xfrm>
        <a:prstGeom prst="wedgeRectCallout">
          <a:avLst>
            <a:gd name="adj1" fmla="val -32178"/>
            <a:gd name="adj2" fmla="val -1345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●●部分は「☆はじめに入力してください」シート内を入力すると反映します。</a:t>
          </a:r>
          <a:endParaRPr lang="en-US" altLang="ja-JP" sz="1050">
            <a:solidFill>
              <a:sysClr val="windowText" lastClr="000000"/>
            </a:solidFill>
            <a:effectLst/>
            <a:latin typeface="+mn-ea"/>
            <a:ea typeface="+mn-ea"/>
            <a:cs typeface="+mn-cs"/>
          </a:endParaRPr>
        </a:p>
      </xdr:txBody>
    </xdr:sp>
    <xdr:clientData/>
  </xdr:twoCellAnchor>
  <xdr:twoCellAnchor>
    <xdr:from>
      <xdr:col>1</xdr:col>
      <xdr:colOff>511629</xdr:colOff>
      <xdr:row>19</xdr:row>
      <xdr:rowOff>468086</xdr:rowOff>
    </xdr:from>
    <xdr:to>
      <xdr:col>3</xdr:col>
      <xdr:colOff>1807029</xdr:colOff>
      <xdr:row>21</xdr:row>
      <xdr:rowOff>261257</xdr:rowOff>
    </xdr:to>
    <xdr:sp macro="" textlink="">
      <xdr:nvSpPr>
        <xdr:cNvPr id="6" name="吹き出し: 四角形 5">
          <a:extLst>
            <a:ext uri="{FF2B5EF4-FFF2-40B4-BE49-F238E27FC236}">
              <a16:creationId xmlns:a16="http://schemas.microsoft.com/office/drawing/2014/main" id="{8C3D5487-AFA9-4589-9E1A-A368DA5890CF}"/>
            </a:ext>
          </a:extLst>
        </xdr:cNvPr>
        <xdr:cNvSpPr/>
      </xdr:nvSpPr>
      <xdr:spPr>
        <a:xfrm>
          <a:off x="1197429" y="9241972"/>
          <a:ext cx="2764971" cy="838199"/>
        </a:xfrm>
        <a:prstGeom prst="wedgeRectCallout">
          <a:avLst>
            <a:gd name="adj1" fmla="val 68549"/>
            <a:gd name="adj2" fmla="val -6289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管理費がある場合は契約書で定めた数字</a:t>
          </a:r>
          <a:r>
            <a:rPr lang="en-US" altLang="ja-JP" sz="1400" b="1">
              <a:solidFill>
                <a:sysClr val="windowText" lastClr="000000"/>
              </a:solidFill>
              <a:effectLst/>
              <a:latin typeface="+mn-ea"/>
              <a:ea typeface="+mn-ea"/>
              <a:cs typeface="+mn-cs"/>
            </a:rPr>
            <a:t>(%)</a:t>
          </a:r>
          <a:r>
            <a:rPr lang="ja-JP" altLang="en-US" sz="1400" b="1">
              <a:solidFill>
                <a:sysClr val="windowText" lastClr="000000"/>
              </a:solidFill>
              <a:effectLst/>
              <a:latin typeface="+mn-ea"/>
              <a:ea typeface="+mn-ea"/>
              <a:cs typeface="+mn-cs"/>
            </a:rPr>
            <a:t>を入力してください</a:t>
          </a:r>
          <a:endParaRPr lang="en-US" altLang="ja-JP" sz="1050">
            <a:solidFill>
              <a:sysClr val="windowText" lastClr="000000"/>
            </a:solidFill>
            <a:effectLst/>
            <a:latin typeface="+mn-ea"/>
            <a:ea typeface="+mn-ea"/>
            <a:cs typeface="+mn-cs"/>
          </a:endParaRPr>
        </a:p>
      </xdr:txBody>
    </xdr:sp>
    <xdr:clientData/>
  </xdr:twoCellAnchor>
  <xdr:twoCellAnchor>
    <xdr:from>
      <xdr:col>3</xdr:col>
      <xdr:colOff>1905001</xdr:colOff>
      <xdr:row>10</xdr:row>
      <xdr:rowOff>206829</xdr:rowOff>
    </xdr:from>
    <xdr:to>
      <xdr:col>5</xdr:col>
      <xdr:colOff>522514</xdr:colOff>
      <xdr:row>11</xdr:row>
      <xdr:rowOff>298313</xdr:rowOff>
    </xdr:to>
    <xdr:grpSp>
      <xdr:nvGrpSpPr>
        <xdr:cNvPr id="7" name="グループ化 6">
          <a:extLst>
            <a:ext uri="{FF2B5EF4-FFF2-40B4-BE49-F238E27FC236}">
              <a16:creationId xmlns:a16="http://schemas.microsoft.com/office/drawing/2014/main" id="{76B55ED6-C1A9-44AB-BAE0-FCEADDE92EC1}"/>
            </a:ext>
          </a:extLst>
        </xdr:cNvPr>
        <xdr:cNvGrpSpPr/>
      </xdr:nvGrpSpPr>
      <xdr:grpSpPr>
        <a:xfrm>
          <a:off x="4068537" y="4601936"/>
          <a:ext cx="2808513" cy="690198"/>
          <a:chOff x="2906486" y="4561114"/>
          <a:chExt cx="3991510" cy="690198"/>
        </a:xfrm>
      </xdr:grpSpPr>
      <xdr:sp macro="" textlink="">
        <xdr:nvSpPr>
          <xdr:cNvPr id="8" name="吹き出し: 四角形 7">
            <a:extLst>
              <a:ext uri="{FF2B5EF4-FFF2-40B4-BE49-F238E27FC236}">
                <a16:creationId xmlns:a16="http://schemas.microsoft.com/office/drawing/2014/main" id="{80AF0853-4FA0-30EE-28D3-63360D652B7B}"/>
              </a:ext>
            </a:extLst>
          </xdr:cNvPr>
          <xdr:cNvSpPr/>
        </xdr:nvSpPr>
        <xdr:spPr>
          <a:xfrm>
            <a:off x="2906486" y="4561114"/>
            <a:ext cx="3991510" cy="679313"/>
          </a:xfrm>
          <a:prstGeom prst="wedgeRectCallout">
            <a:avLst>
              <a:gd name="adj1" fmla="val 75427"/>
              <a:gd name="adj2" fmla="val 490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●クリーム色の枠：手入力</a:t>
            </a:r>
            <a:endParaRPr lang="en-US" altLang="ja-JP" sz="1400" b="1">
              <a:solidFill>
                <a:sysClr val="windowText" lastClr="000000"/>
              </a:solidFill>
              <a:effectLst/>
              <a:latin typeface="+mn-ea"/>
              <a:ea typeface="+mn-ea"/>
              <a:cs typeface="+mn-cs"/>
            </a:endParaRPr>
          </a:p>
          <a:p>
            <a:r>
              <a:rPr lang="ja-JP" altLang="en-US" sz="1400" b="1">
                <a:solidFill>
                  <a:sysClr val="windowText" lastClr="000000"/>
                </a:solidFill>
                <a:effectLst/>
                <a:latin typeface="+mn-ea"/>
                <a:ea typeface="+mn-ea"/>
                <a:cs typeface="+mn-cs"/>
              </a:rPr>
              <a:t>●白色の枠：関数式（自動計算）</a:t>
            </a:r>
            <a:endParaRPr lang="en-US" altLang="ja-JP" sz="1050">
              <a:solidFill>
                <a:sysClr val="windowText" lastClr="000000"/>
              </a:solidFill>
              <a:effectLst/>
              <a:latin typeface="+mn-ea"/>
              <a:ea typeface="+mn-ea"/>
              <a:cs typeface="+mn-cs"/>
            </a:endParaRPr>
          </a:p>
        </xdr:txBody>
      </xdr:sp>
      <xdr:sp macro="" textlink="">
        <xdr:nvSpPr>
          <xdr:cNvPr id="9" name="吹き出し: 四角形 8">
            <a:extLst>
              <a:ext uri="{FF2B5EF4-FFF2-40B4-BE49-F238E27FC236}">
                <a16:creationId xmlns:a16="http://schemas.microsoft.com/office/drawing/2014/main" id="{D5A94189-A0B9-8F04-C872-EB60A793961A}"/>
              </a:ext>
            </a:extLst>
          </xdr:cNvPr>
          <xdr:cNvSpPr/>
        </xdr:nvSpPr>
        <xdr:spPr>
          <a:xfrm>
            <a:off x="2906486" y="4571999"/>
            <a:ext cx="3991510" cy="679313"/>
          </a:xfrm>
          <a:prstGeom prst="wedgeRectCallout">
            <a:avLst>
              <a:gd name="adj1" fmla="val 64700"/>
              <a:gd name="adj2" fmla="val 13076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●クリーム色枠内：手入力</a:t>
            </a:r>
            <a:endParaRPr lang="en-US" altLang="ja-JP" sz="1400" b="1">
              <a:solidFill>
                <a:sysClr val="windowText" lastClr="000000"/>
              </a:solidFill>
              <a:effectLst/>
              <a:latin typeface="+mn-ea"/>
              <a:ea typeface="+mn-ea"/>
              <a:cs typeface="+mn-cs"/>
            </a:endParaRPr>
          </a:p>
          <a:p>
            <a:r>
              <a:rPr lang="ja-JP" altLang="en-US" sz="1400" b="1">
                <a:solidFill>
                  <a:sysClr val="windowText" lastClr="000000"/>
                </a:solidFill>
                <a:effectLst/>
                <a:latin typeface="+mn-ea"/>
                <a:ea typeface="+mn-ea"/>
                <a:cs typeface="+mn-cs"/>
              </a:rPr>
              <a:t>●白色枠内：関数式（自動計算）</a:t>
            </a:r>
            <a:endParaRPr lang="en-US" altLang="ja-JP" sz="1050">
              <a:solidFill>
                <a:sysClr val="windowText" lastClr="000000"/>
              </a:solidFill>
              <a:effectLst/>
              <a:latin typeface="+mn-ea"/>
              <a:ea typeface="+mn-ea"/>
              <a:cs typeface="+mn-cs"/>
            </a:endParaRPr>
          </a:p>
        </xdr:txBody>
      </xdr:sp>
    </xdr:grpSp>
    <xdr:clientData/>
  </xdr:twoCellAnchor>
  <xdr:twoCellAnchor>
    <xdr:from>
      <xdr:col>3</xdr:col>
      <xdr:colOff>1839686</xdr:colOff>
      <xdr:row>14</xdr:row>
      <xdr:rowOff>239486</xdr:rowOff>
    </xdr:from>
    <xdr:to>
      <xdr:col>4</xdr:col>
      <xdr:colOff>2013857</xdr:colOff>
      <xdr:row>16</xdr:row>
      <xdr:rowOff>69713</xdr:rowOff>
    </xdr:to>
    <xdr:sp macro="" textlink="">
      <xdr:nvSpPr>
        <xdr:cNvPr id="10" name="吹き出し: 四角形 9">
          <a:extLst>
            <a:ext uri="{FF2B5EF4-FFF2-40B4-BE49-F238E27FC236}">
              <a16:creationId xmlns:a16="http://schemas.microsoft.com/office/drawing/2014/main" id="{077BD653-B005-4470-9151-8F0293AB716E}"/>
            </a:ext>
          </a:extLst>
        </xdr:cNvPr>
        <xdr:cNvSpPr/>
      </xdr:nvSpPr>
      <xdr:spPr>
        <a:xfrm>
          <a:off x="3995057" y="6781800"/>
          <a:ext cx="2133600" cy="679313"/>
        </a:xfrm>
        <a:prstGeom prst="wedgeRectCallout">
          <a:avLst>
            <a:gd name="adj1" fmla="val -32178"/>
            <a:gd name="adj2" fmla="val -1345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直接経費の費目・内訳は適宜内容を入力ください。</a:t>
          </a:r>
          <a:endParaRPr lang="en-US" altLang="ja-JP" sz="1050">
            <a:solidFill>
              <a:sysClr val="windowText" lastClr="000000"/>
            </a:solidFill>
            <a:effectLst/>
            <a:latin typeface="+mn-ea"/>
            <a:ea typeface="+mn-ea"/>
            <a:cs typeface="+mn-cs"/>
          </a:endParaRPr>
        </a:p>
      </xdr:txBody>
    </xdr:sp>
    <xdr:clientData/>
  </xdr:twoCellAnchor>
  <xdr:twoCellAnchor>
    <xdr:from>
      <xdr:col>3</xdr:col>
      <xdr:colOff>968828</xdr:colOff>
      <xdr:row>13</xdr:row>
      <xdr:rowOff>54428</xdr:rowOff>
    </xdr:from>
    <xdr:to>
      <xdr:col>3</xdr:col>
      <xdr:colOff>1696961</xdr:colOff>
      <xdr:row>17</xdr:row>
      <xdr:rowOff>321622</xdr:rowOff>
    </xdr:to>
    <xdr:sp macro="" textlink="">
      <xdr:nvSpPr>
        <xdr:cNvPr id="11" name="右中かっこ 10">
          <a:extLst>
            <a:ext uri="{FF2B5EF4-FFF2-40B4-BE49-F238E27FC236}">
              <a16:creationId xmlns:a16="http://schemas.microsoft.com/office/drawing/2014/main" id="{9FFD4918-39FC-42ED-8373-694C3EE570D2}"/>
            </a:ext>
          </a:extLst>
        </xdr:cNvPr>
        <xdr:cNvSpPr/>
      </xdr:nvSpPr>
      <xdr:spPr bwMode="auto">
        <a:xfrm>
          <a:off x="3124199" y="6172199"/>
          <a:ext cx="728133" cy="1965366"/>
        </a:xfrm>
        <a:prstGeom prst="rightBrace">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wrap="square" lIns="18288" tIns="0" rIns="0" bIns="0" rtlCol="0" anchor="ctr" upright="1"/>
        <a:lstStyle/>
        <a:p>
          <a:pPr algn="l"/>
          <a:endParaRPr kumimoji="1" lang="ja-JP" altLang="en-US" sz="1100" kern="1200"/>
        </a:p>
      </xdr:txBody>
    </xdr:sp>
    <xdr:clientData/>
  </xdr:twoCellAnchor>
  <xdr:twoCellAnchor>
    <xdr:from>
      <xdr:col>8</xdr:col>
      <xdr:colOff>783772</xdr:colOff>
      <xdr:row>7</xdr:row>
      <xdr:rowOff>32657</xdr:rowOff>
    </xdr:from>
    <xdr:to>
      <xdr:col>9</xdr:col>
      <xdr:colOff>1730828</xdr:colOff>
      <xdr:row>9</xdr:row>
      <xdr:rowOff>254770</xdr:rowOff>
    </xdr:to>
    <xdr:sp macro="" textlink="">
      <xdr:nvSpPr>
        <xdr:cNvPr id="12" name="吹き出し: 四角形 11">
          <a:extLst>
            <a:ext uri="{FF2B5EF4-FFF2-40B4-BE49-F238E27FC236}">
              <a16:creationId xmlns:a16="http://schemas.microsoft.com/office/drawing/2014/main" id="{3DEED5E4-D608-4BE5-81E7-1A79F487D3D1}"/>
            </a:ext>
          </a:extLst>
        </xdr:cNvPr>
        <xdr:cNvSpPr/>
      </xdr:nvSpPr>
      <xdr:spPr>
        <a:xfrm>
          <a:off x="11865429" y="3145971"/>
          <a:ext cx="3091542" cy="940570"/>
        </a:xfrm>
        <a:prstGeom prst="wedgeRectCallout">
          <a:avLst>
            <a:gd name="adj1" fmla="val -5979"/>
            <a:gd name="adj2" fmla="val 8624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chemeClr val="dk1"/>
              </a:solidFill>
              <a:effectLst/>
              <a:latin typeface="+mj-ea"/>
              <a:ea typeface="+mj-ea"/>
              <a:cs typeface="+mn-cs"/>
            </a:rPr>
            <a:t>消費税率が</a:t>
          </a:r>
          <a:r>
            <a:rPr lang="en-US" altLang="ja-JP" sz="1400" b="1">
              <a:solidFill>
                <a:schemeClr val="dk1"/>
              </a:solidFill>
              <a:effectLst/>
              <a:latin typeface="+mj-ea"/>
              <a:ea typeface="+mj-ea"/>
              <a:cs typeface="+mn-cs"/>
            </a:rPr>
            <a:t>10</a:t>
          </a:r>
          <a:r>
            <a:rPr lang="ja-JP" altLang="en-US" sz="1400" b="1">
              <a:solidFill>
                <a:schemeClr val="dk1"/>
              </a:solidFill>
              <a:effectLst/>
              <a:latin typeface="+mj-ea"/>
              <a:ea typeface="+mj-ea"/>
              <a:cs typeface="+mn-cs"/>
            </a:rPr>
            <a:t>％の税抜き額を</a:t>
          </a:r>
          <a:r>
            <a:rPr lang="en-US" altLang="ja-JP" sz="1400" b="1">
              <a:solidFill>
                <a:schemeClr val="dk1"/>
              </a:solidFill>
              <a:effectLst/>
              <a:latin typeface="+mj-ea"/>
              <a:ea typeface="+mj-ea"/>
              <a:cs typeface="+mn-cs"/>
            </a:rPr>
            <a:t>I</a:t>
          </a:r>
          <a:r>
            <a:rPr lang="ja-JP" altLang="en-US" sz="1400" b="1">
              <a:solidFill>
                <a:schemeClr val="dk1"/>
              </a:solidFill>
              <a:effectLst/>
              <a:latin typeface="+mj-ea"/>
              <a:ea typeface="+mj-ea"/>
              <a:cs typeface="+mn-cs"/>
            </a:rPr>
            <a:t>列へ</a:t>
          </a:r>
        </a:p>
        <a:p>
          <a:r>
            <a:rPr lang="ja-JP" altLang="en-US" sz="1400" b="1">
              <a:solidFill>
                <a:schemeClr val="dk1"/>
              </a:solidFill>
              <a:effectLst/>
              <a:latin typeface="+mj-ea"/>
              <a:ea typeface="+mj-ea"/>
              <a:cs typeface="+mn-cs"/>
            </a:rPr>
            <a:t>消費税率が</a:t>
          </a:r>
          <a:r>
            <a:rPr lang="en-US" altLang="ja-JP" sz="1400" b="1">
              <a:solidFill>
                <a:schemeClr val="dk1"/>
              </a:solidFill>
              <a:effectLst/>
              <a:latin typeface="+mj-ea"/>
              <a:ea typeface="+mj-ea"/>
              <a:cs typeface="+mn-cs"/>
            </a:rPr>
            <a:t>8</a:t>
          </a:r>
          <a:r>
            <a:rPr lang="ja-JP" altLang="en-US" sz="1400" b="1">
              <a:solidFill>
                <a:schemeClr val="dk1"/>
              </a:solidFill>
              <a:effectLst/>
              <a:latin typeface="+mj-ea"/>
              <a:ea typeface="+mj-ea"/>
              <a:cs typeface="+mn-cs"/>
            </a:rPr>
            <a:t>％の税抜き額を</a:t>
          </a:r>
          <a:r>
            <a:rPr lang="en-US" altLang="ja-JP" sz="1400" b="1">
              <a:solidFill>
                <a:schemeClr val="dk1"/>
              </a:solidFill>
              <a:effectLst/>
              <a:latin typeface="+mj-ea"/>
              <a:ea typeface="+mj-ea"/>
              <a:cs typeface="+mn-cs"/>
            </a:rPr>
            <a:t>J</a:t>
          </a:r>
          <a:r>
            <a:rPr lang="ja-JP" altLang="en-US" sz="1400" b="1">
              <a:solidFill>
                <a:schemeClr val="dk1"/>
              </a:solidFill>
              <a:effectLst/>
              <a:latin typeface="+mj-ea"/>
              <a:ea typeface="+mj-ea"/>
              <a:cs typeface="+mn-cs"/>
            </a:rPr>
            <a:t>列へ</a:t>
          </a:r>
          <a:endParaRPr lang="en-US" altLang="ja-JP" sz="1400" b="1">
            <a:solidFill>
              <a:schemeClr val="dk1"/>
            </a:solidFill>
            <a:effectLst/>
            <a:latin typeface="+mj-ea"/>
            <a:ea typeface="+mj-ea"/>
            <a:cs typeface="+mn-cs"/>
          </a:endParaRPr>
        </a:p>
        <a:p>
          <a:r>
            <a:rPr lang="ja-JP" altLang="en-US" sz="1400" b="1">
              <a:solidFill>
                <a:schemeClr val="dk1"/>
              </a:solidFill>
              <a:effectLst/>
              <a:latin typeface="+mj-ea"/>
              <a:ea typeface="+mj-ea"/>
              <a:cs typeface="+mn-cs"/>
            </a:rPr>
            <a:t>入力ください。</a:t>
          </a:r>
        </a:p>
      </xdr:txBody>
    </xdr:sp>
    <xdr:clientData/>
  </xdr:twoCellAnchor>
  <xdr:twoCellAnchor>
    <xdr:from>
      <xdr:col>1</xdr:col>
      <xdr:colOff>478972</xdr:colOff>
      <xdr:row>22</xdr:row>
      <xdr:rowOff>97971</xdr:rowOff>
    </xdr:from>
    <xdr:to>
      <xdr:col>3</xdr:col>
      <xdr:colOff>1774372</xdr:colOff>
      <xdr:row>23</xdr:row>
      <xdr:rowOff>413656</xdr:rowOff>
    </xdr:to>
    <xdr:sp macro="" textlink="">
      <xdr:nvSpPr>
        <xdr:cNvPr id="14" name="吹き出し: 四角形 13">
          <a:extLst>
            <a:ext uri="{FF2B5EF4-FFF2-40B4-BE49-F238E27FC236}">
              <a16:creationId xmlns:a16="http://schemas.microsoft.com/office/drawing/2014/main" id="{FACAD5AE-825A-4DD9-9D84-30DEE1CDD214}"/>
            </a:ext>
          </a:extLst>
        </xdr:cNvPr>
        <xdr:cNvSpPr/>
      </xdr:nvSpPr>
      <xdr:spPr>
        <a:xfrm>
          <a:off x="1164772" y="10439400"/>
          <a:ext cx="2764971" cy="838199"/>
        </a:xfrm>
        <a:prstGeom prst="wedgeRectCallout">
          <a:avLst>
            <a:gd name="adj1" fmla="val 68549"/>
            <a:gd name="adj2" fmla="val -6289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消費税は契約書内訳金額に基づき小数点以下を切捨てする場合、手入力修正してください</a:t>
          </a:r>
          <a:endParaRPr lang="en-US" altLang="ja-JP" sz="1050">
            <a:solidFill>
              <a:sysClr val="windowText" lastClr="000000"/>
            </a:solidFill>
            <a:effectLst/>
            <a:latin typeface="+mn-ea"/>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10886</xdr:colOff>
      <xdr:row>0</xdr:row>
      <xdr:rowOff>99331</xdr:rowOff>
    </xdr:from>
    <xdr:to>
      <xdr:col>3</xdr:col>
      <xdr:colOff>1436915</xdr:colOff>
      <xdr:row>0</xdr:row>
      <xdr:rowOff>566056</xdr:rowOff>
    </xdr:to>
    <xdr:sp macro="" textlink="">
      <xdr:nvSpPr>
        <xdr:cNvPr id="2" name="テキスト ボックス 1">
          <a:extLst>
            <a:ext uri="{FF2B5EF4-FFF2-40B4-BE49-F238E27FC236}">
              <a16:creationId xmlns:a16="http://schemas.microsoft.com/office/drawing/2014/main" id="{A29D6441-550F-488B-9C15-B1C0895F1387}"/>
            </a:ext>
          </a:extLst>
        </xdr:cNvPr>
        <xdr:cNvSpPr txBox="1"/>
      </xdr:nvSpPr>
      <xdr:spPr>
        <a:xfrm>
          <a:off x="696686" y="99331"/>
          <a:ext cx="290430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xdr:col>
      <xdr:colOff>10886</xdr:colOff>
      <xdr:row>0</xdr:row>
      <xdr:rowOff>99331</xdr:rowOff>
    </xdr:from>
    <xdr:to>
      <xdr:col>3</xdr:col>
      <xdr:colOff>1436915</xdr:colOff>
      <xdr:row>0</xdr:row>
      <xdr:rowOff>566056</xdr:rowOff>
    </xdr:to>
    <xdr:sp macro="" textlink="">
      <xdr:nvSpPr>
        <xdr:cNvPr id="3" name="テキスト ボックス 2">
          <a:extLst>
            <a:ext uri="{FF2B5EF4-FFF2-40B4-BE49-F238E27FC236}">
              <a16:creationId xmlns:a16="http://schemas.microsoft.com/office/drawing/2014/main" id="{2E2CFDCE-A778-41D5-969D-0733465D937E}"/>
            </a:ext>
          </a:extLst>
        </xdr:cNvPr>
        <xdr:cNvSpPr txBox="1"/>
      </xdr:nvSpPr>
      <xdr:spPr>
        <a:xfrm>
          <a:off x="696686" y="99331"/>
          <a:ext cx="290430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15</xdr:col>
      <xdr:colOff>152400</xdr:colOff>
      <xdr:row>3</xdr:row>
      <xdr:rowOff>69272</xdr:rowOff>
    </xdr:from>
    <xdr:to>
      <xdr:col>15</xdr:col>
      <xdr:colOff>880533</xdr:colOff>
      <xdr:row>7</xdr:row>
      <xdr:rowOff>401781</xdr:rowOff>
    </xdr:to>
    <xdr:sp macro="" textlink="">
      <xdr:nvSpPr>
        <xdr:cNvPr id="4" name="右中かっこ 3">
          <a:extLst>
            <a:ext uri="{FF2B5EF4-FFF2-40B4-BE49-F238E27FC236}">
              <a16:creationId xmlns:a16="http://schemas.microsoft.com/office/drawing/2014/main" id="{781CA7A9-5C3B-444E-977B-4D68BBBFE20E}"/>
            </a:ext>
          </a:extLst>
        </xdr:cNvPr>
        <xdr:cNvSpPr/>
      </xdr:nvSpPr>
      <xdr:spPr bwMode="auto">
        <a:xfrm>
          <a:off x="26365200" y="1547552"/>
          <a:ext cx="728133" cy="1963189"/>
        </a:xfrm>
        <a:prstGeom prst="rightBrace">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wrap="square" lIns="18288" tIns="0" rIns="0" bIns="0" rtlCol="0" anchor="ctr" upright="1"/>
        <a:lstStyle/>
        <a:p>
          <a:pPr algn="l"/>
          <a:endParaRPr kumimoji="1" lang="ja-JP" altLang="en-US" sz="1100" kern="1200"/>
        </a:p>
      </xdr:txBody>
    </xdr:sp>
    <xdr:clientData/>
  </xdr:twoCellAnchor>
  <xdr:twoCellAnchor>
    <xdr:from>
      <xdr:col>15</xdr:col>
      <xdr:colOff>1011382</xdr:colOff>
      <xdr:row>4</xdr:row>
      <xdr:rowOff>263236</xdr:rowOff>
    </xdr:from>
    <xdr:to>
      <xdr:col>26</xdr:col>
      <xdr:colOff>71663</xdr:colOff>
      <xdr:row>6</xdr:row>
      <xdr:rowOff>137006</xdr:rowOff>
    </xdr:to>
    <xdr:sp macro="" textlink="">
      <xdr:nvSpPr>
        <xdr:cNvPr id="5" name="吹き出し: 四角形 4">
          <a:extLst>
            <a:ext uri="{FF2B5EF4-FFF2-40B4-BE49-F238E27FC236}">
              <a16:creationId xmlns:a16="http://schemas.microsoft.com/office/drawing/2014/main" id="{D384F365-0A84-4533-A531-99DB18EBF257}"/>
            </a:ext>
          </a:extLst>
        </xdr:cNvPr>
        <xdr:cNvSpPr/>
      </xdr:nvSpPr>
      <xdr:spPr>
        <a:xfrm>
          <a:off x="27224182" y="2160616"/>
          <a:ext cx="3990421" cy="681490"/>
        </a:xfrm>
        <a:prstGeom prst="wedgeRectCallout">
          <a:avLst>
            <a:gd name="adj1" fmla="val -32178"/>
            <a:gd name="adj2" fmla="val -1345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●●部分は「☆はじめに入力してください」シート内を入力すると反映します。</a:t>
          </a:r>
          <a:endParaRPr lang="en-US" altLang="ja-JP" sz="1050">
            <a:solidFill>
              <a:sysClr val="windowText" lastClr="000000"/>
            </a:solidFill>
            <a:effectLst/>
            <a:latin typeface="+mn-ea"/>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10886</xdr:colOff>
      <xdr:row>0</xdr:row>
      <xdr:rowOff>99331</xdr:rowOff>
    </xdr:from>
    <xdr:to>
      <xdr:col>3</xdr:col>
      <xdr:colOff>1436915</xdr:colOff>
      <xdr:row>0</xdr:row>
      <xdr:rowOff>566056</xdr:rowOff>
    </xdr:to>
    <xdr:sp macro="" textlink="">
      <xdr:nvSpPr>
        <xdr:cNvPr id="2" name="テキスト ボックス 1">
          <a:extLst>
            <a:ext uri="{FF2B5EF4-FFF2-40B4-BE49-F238E27FC236}">
              <a16:creationId xmlns:a16="http://schemas.microsoft.com/office/drawing/2014/main" id="{43B0FEB7-7997-423F-B1D8-5C3B815B8B45}"/>
            </a:ext>
          </a:extLst>
        </xdr:cNvPr>
        <xdr:cNvSpPr txBox="1"/>
      </xdr:nvSpPr>
      <xdr:spPr>
        <a:xfrm>
          <a:off x="696686" y="99331"/>
          <a:ext cx="255378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xdr:col>
      <xdr:colOff>10886</xdr:colOff>
      <xdr:row>0</xdr:row>
      <xdr:rowOff>99331</xdr:rowOff>
    </xdr:from>
    <xdr:to>
      <xdr:col>3</xdr:col>
      <xdr:colOff>1436915</xdr:colOff>
      <xdr:row>0</xdr:row>
      <xdr:rowOff>566056</xdr:rowOff>
    </xdr:to>
    <xdr:sp macro="" textlink="">
      <xdr:nvSpPr>
        <xdr:cNvPr id="3" name="テキスト ボックス 2">
          <a:extLst>
            <a:ext uri="{FF2B5EF4-FFF2-40B4-BE49-F238E27FC236}">
              <a16:creationId xmlns:a16="http://schemas.microsoft.com/office/drawing/2014/main" id="{2077E6DE-0B85-45F3-BA91-99B6BBD6A17D}"/>
            </a:ext>
          </a:extLst>
        </xdr:cNvPr>
        <xdr:cNvSpPr txBox="1"/>
      </xdr:nvSpPr>
      <xdr:spPr>
        <a:xfrm>
          <a:off x="696686" y="99331"/>
          <a:ext cx="255378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16</xdr:col>
      <xdr:colOff>69275</xdr:colOff>
      <xdr:row>3</xdr:row>
      <xdr:rowOff>0</xdr:rowOff>
    </xdr:from>
    <xdr:to>
      <xdr:col>16</xdr:col>
      <xdr:colOff>797408</xdr:colOff>
      <xdr:row>7</xdr:row>
      <xdr:rowOff>374072</xdr:rowOff>
    </xdr:to>
    <xdr:sp macro="" textlink="">
      <xdr:nvSpPr>
        <xdr:cNvPr id="4" name="右中かっこ 3">
          <a:extLst>
            <a:ext uri="{FF2B5EF4-FFF2-40B4-BE49-F238E27FC236}">
              <a16:creationId xmlns:a16="http://schemas.microsoft.com/office/drawing/2014/main" id="{FEA7C0C8-01F5-4901-B587-0B2B08A8B8E5}"/>
            </a:ext>
          </a:extLst>
        </xdr:cNvPr>
        <xdr:cNvSpPr/>
      </xdr:nvSpPr>
      <xdr:spPr bwMode="auto">
        <a:xfrm>
          <a:off x="28415675" y="1482436"/>
          <a:ext cx="728133" cy="2105891"/>
        </a:xfrm>
        <a:prstGeom prst="rightBrace">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wrap="square" lIns="18288" tIns="0" rIns="0" bIns="0" rtlCol="0" anchor="ctr" upright="1"/>
        <a:lstStyle/>
        <a:p>
          <a:pPr algn="l"/>
          <a:endParaRPr kumimoji="1" lang="ja-JP" altLang="en-US" sz="1100" kern="1200"/>
        </a:p>
      </xdr:txBody>
    </xdr:sp>
    <xdr:clientData/>
  </xdr:twoCellAnchor>
  <xdr:twoCellAnchor>
    <xdr:from>
      <xdr:col>16</xdr:col>
      <xdr:colOff>928257</xdr:colOff>
      <xdr:row>4</xdr:row>
      <xdr:rowOff>193964</xdr:rowOff>
    </xdr:from>
    <xdr:to>
      <xdr:col>26</xdr:col>
      <xdr:colOff>681265</xdr:colOff>
      <xdr:row>6</xdr:row>
      <xdr:rowOff>109297</xdr:rowOff>
    </xdr:to>
    <xdr:sp macro="" textlink="">
      <xdr:nvSpPr>
        <xdr:cNvPr id="5" name="吹き出し: 四角形 4">
          <a:extLst>
            <a:ext uri="{FF2B5EF4-FFF2-40B4-BE49-F238E27FC236}">
              <a16:creationId xmlns:a16="http://schemas.microsoft.com/office/drawing/2014/main" id="{101B337E-7F40-4EDE-91C1-7846E59916B4}"/>
            </a:ext>
          </a:extLst>
        </xdr:cNvPr>
        <xdr:cNvSpPr/>
      </xdr:nvSpPr>
      <xdr:spPr>
        <a:xfrm>
          <a:off x="29274657" y="2092037"/>
          <a:ext cx="4020208" cy="829733"/>
        </a:xfrm>
        <a:prstGeom prst="wedgeRectCallout">
          <a:avLst>
            <a:gd name="adj1" fmla="val -32178"/>
            <a:gd name="adj2" fmla="val -1345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●●部分は「☆はじめに入力してください」シート内を入力すると反映します。</a:t>
          </a:r>
          <a:endParaRPr lang="en-US" altLang="ja-JP" sz="1050">
            <a:solidFill>
              <a:sysClr val="windowText" lastClr="000000"/>
            </a:solidFill>
            <a:effectLst/>
            <a:latin typeface="+mn-ea"/>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10886</xdr:colOff>
      <xdr:row>0</xdr:row>
      <xdr:rowOff>99331</xdr:rowOff>
    </xdr:from>
    <xdr:to>
      <xdr:col>3</xdr:col>
      <xdr:colOff>1436915</xdr:colOff>
      <xdr:row>0</xdr:row>
      <xdr:rowOff>566056</xdr:rowOff>
    </xdr:to>
    <xdr:sp macro="" textlink="">
      <xdr:nvSpPr>
        <xdr:cNvPr id="2" name="テキスト ボックス 1">
          <a:extLst>
            <a:ext uri="{FF2B5EF4-FFF2-40B4-BE49-F238E27FC236}">
              <a16:creationId xmlns:a16="http://schemas.microsoft.com/office/drawing/2014/main" id="{3AA3563E-50E0-4415-942E-3F72E267572B}"/>
            </a:ext>
          </a:extLst>
        </xdr:cNvPr>
        <xdr:cNvSpPr txBox="1"/>
      </xdr:nvSpPr>
      <xdr:spPr>
        <a:xfrm>
          <a:off x="696686" y="99331"/>
          <a:ext cx="255378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xdr:col>
      <xdr:colOff>10886</xdr:colOff>
      <xdr:row>0</xdr:row>
      <xdr:rowOff>99331</xdr:rowOff>
    </xdr:from>
    <xdr:to>
      <xdr:col>3</xdr:col>
      <xdr:colOff>1436915</xdr:colOff>
      <xdr:row>0</xdr:row>
      <xdr:rowOff>566056</xdr:rowOff>
    </xdr:to>
    <xdr:sp macro="" textlink="">
      <xdr:nvSpPr>
        <xdr:cNvPr id="3" name="テキスト ボックス 2">
          <a:extLst>
            <a:ext uri="{FF2B5EF4-FFF2-40B4-BE49-F238E27FC236}">
              <a16:creationId xmlns:a16="http://schemas.microsoft.com/office/drawing/2014/main" id="{8AD4F006-91D5-4311-9508-BFD7C1FFC771}"/>
            </a:ext>
          </a:extLst>
        </xdr:cNvPr>
        <xdr:cNvSpPr txBox="1"/>
      </xdr:nvSpPr>
      <xdr:spPr>
        <a:xfrm>
          <a:off x="696686" y="99331"/>
          <a:ext cx="255378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16</xdr:col>
      <xdr:colOff>83130</xdr:colOff>
      <xdr:row>3</xdr:row>
      <xdr:rowOff>0</xdr:rowOff>
    </xdr:from>
    <xdr:to>
      <xdr:col>16</xdr:col>
      <xdr:colOff>811263</xdr:colOff>
      <xdr:row>8</xdr:row>
      <xdr:rowOff>83127</xdr:rowOff>
    </xdr:to>
    <xdr:sp macro="" textlink="">
      <xdr:nvSpPr>
        <xdr:cNvPr id="4" name="右中かっこ 3">
          <a:extLst>
            <a:ext uri="{FF2B5EF4-FFF2-40B4-BE49-F238E27FC236}">
              <a16:creationId xmlns:a16="http://schemas.microsoft.com/office/drawing/2014/main" id="{DEFEB6CE-254A-4BD3-A139-3F4ED630BD96}"/>
            </a:ext>
          </a:extLst>
        </xdr:cNvPr>
        <xdr:cNvSpPr/>
      </xdr:nvSpPr>
      <xdr:spPr bwMode="auto">
        <a:xfrm>
          <a:off x="26268221" y="1482436"/>
          <a:ext cx="728133" cy="2105891"/>
        </a:xfrm>
        <a:prstGeom prst="rightBrace">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wrap="square" lIns="18288" tIns="0" rIns="0" bIns="0" rtlCol="0" anchor="ctr" upright="1"/>
        <a:lstStyle/>
        <a:p>
          <a:pPr algn="l"/>
          <a:endParaRPr kumimoji="1" lang="ja-JP" altLang="en-US" sz="1100" kern="1200"/>
        </a:p>
      </xdr:txBody>
    </xdr:sp>
    <xdr:clientData/>
  </xdr:twoCellAnchor>
  <xdr:twoCellAnchor>
    <xdr:from>
      <xdr:col>16</xdr:col>
      <xdr:colOff>942112</xdr:colOff>
      <xdr:row>4</xdr:row>
      <xdr:rowOff>193964</xdr:rowOff>
    </xdr:from>
    <xdr:to>
      <xdr:col>27</xdr:col>
      <xdr:colOff>2393</xdr:colOff>
      <xdr:row>6</xdr:row>
      <xdr:rowOff>220134</xdr:rowOff>
    </xdr:to>
    <xdr:sp macro="" textlink="">
      <xdr:nvSpPr>
        <xdr:cNvPr id="5" name="吹き出し: 四角形 4">
          <a:extLst>
            <a:ext uri="{FF2B5EF4-FFF2-40B4-BE49-F238E27FC236}">
              <a16:creationId xmlns:a16="http://schemas.microsoft.com/office/drawing/2014/main" id="{937862C3-A680-4FC7-8FCD-616AD95DB105}"/>
            </a:ext>
          </a:extLst>
        </xdr:cNvPr>
        <xdr:cNvSpPr/>
      </xdr:nvSpPr>
      <xdr:spPr>
        <a:xfrm>
          <a:off x="27127203" y="2092037"/>
          <a:ext cx="4020208" cy="829733"/>
        </a:xfrm>
        <a:prstGeom prst="wedgeRectCallout">
          <a:avLst>
            <a:gd name="adj1" fmla="val -32178"/>
            <a:gd name="adj2" fmla="val -1345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●●部分は「☆はじめに入力してください」シート内を入力すると反映します。</a:t>
          </a:r>
          <a:endParaRPr lang="en-US" altLang="ja-JP" sz="1050">
            <a:solidFill>
              <a:sysClr val="windowText" lastClr="000000"/>
            </a:solidFill>
            <a:effectLst/>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9DEB6-DFB4-44E6-B86E-01EF9A1614C1}">
  <sheetPr codeName="Sheet1">
    <tabColor rgb="FFFFC000"/>
  </sheetPr>
  <dimension ref="A1:AS39"/>
  <sheetViews>
    <sheetView showGridLines="0" tabSelected="1" view="pageBreakPreview" zoomScaleNormal="100" zoomScaleSheetLayoutView="100" workbookViewId="0"/>
  </sheetViews>
  <sheetFormatPr defaultColWidth="9" defaultRowHeight="14.25"/>
  <cols>
    <col min="1" max="1" width="3.625" style="4" customWidth="1"/>
    <col min="2" max="5" width="4" style="4" customWidth="1"/>
    <col min="6" max="6" width="4" style="23" customWidth="1"/>
    <col min="7" max="7" width="3.125" style="4" customWidth="1"/>
    <col min="8" max="12" width="4" style="4" customWidth="1"/>
    <col min="13" max="13" width="3.125" style="4" customWidth="1"/>
    <col min="14" max="18" width="4" style="4" customWidth="1"/>
    <col min="19" max="19" width="3.125" style="4" customWidth="1"/>
    <col min="20" max="24" width="4" style="4" customWidth="1"/>
    <col min="25" max="25" width="3.125" style="4" customWidth="1"/>
    <col min="26" max="30" width="4" style="4" customWidth="1"/>
    <col min="31" max="33" width="3.125" style="4" customWidth="1"/>
    <col min="34" max="44" width="3.625" style="4" customWidth="1"/>
    <col min="45" max="45" width="3.125" style="4" customWidth="1"/>
    <col min="46" max="16384" width="9" style="4"/>
  </cols>
  <sheetData>
    <row r="1" spans="1:45" ht="38.25" customHeight="1">
      <c r="A1" s="22" t="s">
        <v>0</v>
      </c>
      <c r="AE1" s="95" t="str">
        <f>☆はじめに入力してください!F1</f>
        <v>一般契約2026年1月版v.0.2</v>
      </c>
      <c r="AF1" s="24"/>
    </row>
    <row r="2" spans="1:45">
      <c r="A2" s="24"/>
      <c r="B2" s="24"/>
      <c r="AE2" s="24"/>
      <c r="AF2" s="24"/>
      <c r="AG2" s="24"/>
    </row>
    <row r="3" spans="1:45" ht="14.25" customHeight="1">
      <c r="A3" s="24" t="s">
        <v>1</v>
      </c>
      <c r="B3" s="24" t="s">
        <v>2</v>
      </c>
      <c r="AE3" s="24"/>
      <c r="AF3" s="24"/>
    </row>
    <row r="4" spans="1:45">
      <c r="A4" s="24"/>
      <c r="B4" s="24" t="s">
        <v>3</v>
      </c>
      <c r="AE4" s="24"/>
      <c r="AF4" s="24"/>
    </row>
    <row r="5" spans="1:45" ht="14.25" customHeight="1">
      <c r="A5" s="24"/>
      <c r="B5" s="24" t="s">
        <v>4</v>
      </c>
      <c r="AE5" s="24"/>
      <c r="AF5" s="24"/>
    </row>
    <row r="6" spans="1:45" ht="13.9" customHeight="1">
      <c r="A6" s="24"/>
      <c r="B6" s="24" t="s">
        <v>5</v>
      </c>
      <c r="AE6" s="24"/>
      <c r="AF6" s="24"/>
    </row>
    <row r="7" spans="1:45" ht="13.15" customHeight="1">
      <c r="A7" s="24"/>
      <c r="B7" s="176" t="s">
        <v>6</v>
      </c>
      <c r="AE7" s="24"/>
      <c r="AF7" s="24"/>
    </row>
    <row r="8" spans="1:45" ht="9" customHeight="1">
      <c r="A8" s="24"/>
      <c r="B8" s="24"/>
      <c r="AE8" s="24"/>
      <c r="AF8" s="24"/>
    </row>
    <row r="9" spans="1:45" ht="9" customHeight="1">
      <c r="A9" s="24"/>
      <c r="B9" s="259">
        <v>0</v>
      </c>
      <c r="C9" s="260"/>
      <c r="D9" s="260"/>
      <c r="E9" s="260"/>
      <c r="F9" s="261"/>
      <c r="H9" s="259">
        <v>1</v>
      </c>
      <c r="I9" s="260"/>
      <c r="J9" s="260"/>
      <c r="K9" s="260"/>
      <c r="L9" s="261"/>
      <c r="N9" s="241">
        <v>2</v>
      </c>
      <c r="O9" s="242"/>
      <c r="P9" s="242"/>
      <c r="Q9" s="242"/>
      <c r="R9" s="243"/>
      <c r="T9" s="241">
        <v>3</v>
      </c>
      <c r="U9" s="242"/>
      <c r="V9" s="242"/>
      <c r="W9" s="242"/>
      <c r="X9" s="243"/>
      <c r="Y9" s="173"/>
      <c r="Z9" s="247">
        <v>4</v>
      </c>
      <c r="AA9" s="248"/>
      <c r="AB9" s="248"/>
      <c r="AC9" s="248"/>
      <c r="AD9" s="249"/>
      <c r="AJ9" s="27"/>
      <c r="AK9" s="27"/>
      <c r="AL9" s="27"/>
      <c r="AM9" s="27"/>
      <c r="AS9" s="25"/>
    </row>
    <row r="10" spans="1:45" ht="9" customHeight="1">
      <c r="A10" s="24"/>
      <c r="B10" s="262"/>
      <c r="C10" s="263"/>
      <c r="D10" s="263"/>
      <c r="E10" s="263"/>
      <c r="F10" s="264"/>
      <c r="H10" s="262"/>
      <c r="I10" s="263"/>
      <c r="J10" s="263"/>
      <c r="K10" s="263"/>
      <c r="L10" s="264"/>
      <c r="N10" s="244"/>
      <c r="O10" s="245"/>
      <c r="P10" s="245"/>
      <c r="Q10" s="245"/>
      <c r="R10" s="246"/>
      <c r="T10" s="244"/>
      <c r="U10" s="245"/>
      <c r="V10" s="245"/>
      <c r="W10" s="245"/>
      <c r="X10" s="246"/>
      <c r="Y10" s="173"/>
      <c r="Z10" s="250"/>
      <c r="AA10" s="251"/>
      <c r="AB10" s="251"/>
      <c r="AC10" s="251"/>
      <c r="AD10" s="252"/>
      <c r="AJ10" s="27"/>
      <c r="AK10" s="27"/>
      <c r="AL10" s="27"/>
      <c r="AM10" s="27"/>
      <c r="AS10" s="25"/>
    </row>
    <row r="11" spans="1:45" ht="9" customHeight="1">
      <c r="A11" s="24"/>
      <c r="B11" s="253" t="s">
        <v>7</v>
      </c>
      <c r="C11" s="254"/>
      <c r="D11" s="254"/>
      <c r="E11" s="254"/>
      <c r="F11" s="255"/>
      <c r="H11" s="253" t="s">
        <v>8</v>
      </c>
      <c r="I11" s="254"/>
      <c r="J11" s="254"/>
      <c r="K11" s="254"/>
      <c r="L11" s="255"/>
      <c r="N11" s="253" t="s">
        <v>9</v>
      </c>
      <c r="O11" s="254"/>
      <c r="P11" s="254"/>
      <c r="Q11" s="254"/>
      <c r="R11" s="255"/>
      <c r="T11" s="253" t="s">
        <v>10</v>
      </c>
      <c r="U11" s="254"/>
      <c r="V11" s="254"/>
      <c r="W11" s="254"/>
      <c r="X11" s="255"/>
      <c r="Y11" s="97"/>
      <c r="Z11" s="253" t="s">
        <v>11</v>
      </c>
      <c r="AA11" s="254"/>
      <c r="AB11" s="254"/>
      <c r="AC11" s="254"/>
      <c r="AD11" s="255"/>
      <c r="AJ11" s="96"/>
      <c r="AK11" s="96"/>
      <c r="AL11" s="96"/>
      <c r="AM11" s="96"/>
    </row>
    <row r="12" spans="1:45" ht="9" customHeight="1">
      <c r="A12" s="24"/>
      <c r="B12" s="253"/>
      <c r="C12" s="254"/>
      <c r="D12" s="254"/>
      <c r="E12" s="254"/>
      <c r="F12" s="255"/>
      <c r="H12" s="253"/>
      <c r="I12" s="254"/>
      <c r="J12" s="254"/>
      <c r="K12" s="254"/>
      <c r="L12" s="255"/>
      <c r="N12" s="253"/>
      <c r="O12" s="254"/>
      <c r="P12" s="254"/>
      <c r="Q12" s="254"/>
      <c r="R12" s="255"/>
      <c r="T12" s="253"/>
      <c r="U12" s="254"/>
      <c r="V12" s="254"/>
      <c r="W12" s="254"/>
      <c r="X12" s="255"/>
      <c r="Y12" s="97"/>
      <c r="Z12" s="253"/>
      <c r="AA12" s="254"/>
      <c r="AB12" s="254"/>
      <c r="AC12" s="254"/>
      <c r="AD12" s="255"/>
      <c r="AI12" s="23"/>
      <c r="AJ12" s="97"/>
      <c r="AK12" s="97"/>
      <c r="AL12" s="97"/>
      <c r="AM12" s="97"/>
      <c r="AN12" s="26"/>
      <c r="AS12" s="26"/>
    </row>
    <row r="13" spans="1:45" ht="9" customHeight="1">
      <c r="A13" s="24"/>
      <c r="B13" s="253"/>
      <c r="C13" s="254"/>
      <c r="D13" s="254"/>
      <c r="E13" s="254"/>
      <c r="F13" s="255"/>
      <c r="H13" s="253"/>
      <c r="I13" s="254"/>
      <c r="J13" s="254"/>
      <c r="K13" s="254"/>
      <c r="L13" s="255"/>
      <c r="N13" s="253"/>
      <c r="O13" s="254"/>
      <c r="P13" s="254"/>
      <c r="Q13" s="254"/>
      <c r="R13" s="255"/>
      <c r="T13" s="253"/>
      <c r="U13" s="254"/>
      <c r="V13" s="254"/>
      <c r="W13" s="254"/>
      <c r="X13" s="255"/>
      <c r="Y13" s="97"/>
      <c r="Z13" s="253"/>
      <c r="AA13" s="254"/>
      <c r="AB13" s="254"/>
      <c r="AC13" s="254"/>
      <c r="AD13" s="255"/>
      <c r="AI13" s="23"/>
      <c r="AJ13" s="97"/>
      <c r="AK13" s="97"/>
      <c r="AL13" s="97"/>
      <c r="AM13" s="97"/>
      <c r="AN13" s="26"/>
      <c r="AS13" s="26"/>
    </row>
    <row r="14" spans="1:45" ht="9" customHeight="1">
      <c r="A14" s="24"/>
      <c r="B14" s="253"/>
      <c r="C14" s="254"/>
      <c r="D14" s="254"/>
      <c r="E14" s="254"/>
      <c r="F14" s="255"/>
      <c r="G14" s="4" t="s">
        <v>12</v>
      </c>
      <c r="H14" s="253"/>
      <c r="I14" s="254"/>
      <c r="J14" s="254"/>
      <c r="K14" s="254"/>
      <c r="L14" s="255"/>
      <c r="M14" s="4" t="s">
        <v>12</v>
      </c>
      <c r="N14" s="253"/>
      <c r="O14" s="254"/>
      <c r="P14" s="254"/>
      <c r="Q14" s="254"/>
      <c r="R14" s="255"/>
      <c r="S14" s="4" t="s">
        <v>12</v>
      </c>
      <c r="T14" s="253"/>
      <c r="U14" s="254"/>
      <c r="V14" s="254"/>
      <c r="W14" s="254"/>
      <c r="X14" s="255"/>
      <c r="Y14" s="97"/>
      <c r="Z14" s="253"/>
      <c r="AA14" s="254"/>
      <c r="AB14" s="254"/>
      <c r="AC14" s="254"/>
      <c r="AD14" s="255"/>
      <c r="AI14" s="23"/>
      <c r="AJ14" s="97"/>
      <c r="AK14" s="97"/>
      <c r="AL14" s="97"/>
      <c r="AM14" s="97"/>
      <c r="AN14" s="26"/>
      <c r="AS14" s="26"/>
    </row>
    <row r="15" spans="1:45" ht="9" customHeight="1">
      <c r="A15" s="24"/>
      <c r="B15" s="253"/>
      <c r="C15" s="254"/>
      <c r="D15" s="254"/>
      <c r="E15" s="254"/>
      <c r="F15" s="255"/>
      <c r="H15" s="253"/>
      <c r="I15" s="254"/>
      <c r="J15" s="254"/>
      <c r="K15" s="254"/>
      <c r="L15" s="255"/>
      <c r="N15" s="253"/>
      <c r="O15" s="254"/>
      <c r="P15" s="254"/>
      <c r="Q15" s="254"/>
      <c r="R15" s="255"/>
      <c r="T15" s="253"/>
      <c r="U15" s="254"/>
      <c r="V15" s="254"/>
      <c r="W15" s="254"/>
      <c r="X15" s="255"/>
      <c r="Y15" s="97"/>
      <c r="Z15" s="253"/>
      <c r="AA15" s="254"/>
      <c r="AB15" s="254"/>
      <c r="AC15" s="254"/>
      <c r="AD15" s="255"/>
      <c r="AI15" s="23"/>
      <c r="AJ15" s="97"/>
      <c r="AK15" s="97"/>
      <c r="AL15" s="97"/>
      <c r="AM15" s="97"/>
      <c r="AN15" s="26"/>
      <c r="AS15" s="26"/>
    </row>
    <row r="16" spans="1:45" ht="9" customHeight="1">
      <c r="A16" s="24"/>
      <c r="B16" s="253"/>
      <c r="C16" s="254"/>
      <c r="D16" s="254"/>
      <c r="E16" s="254"/>
      <c r="F16" s="255"/>
      <c r="H16" s="253"/>
      <c r="I16" s="254"/>
      <c r="J16" s="254"/>
      <c r="K16" s="254"/>
      <c r="L16" s="255"/>
      <c r="N16" s="253"/>
      <c r="O16" s="254"/>
      <c r="P16" s="254"/>
      <c r="Q16" s="254"/>
      <c r="R16" s="255"/>
      <c r="T16" s="253"/>
      <c r="U16" s="254"/>
      <c r="V16" s="254"/>
      <c r="W16" s="254"/>
      <c r="X16" s="255"/>
      <c r="Y16" s="97"/>
      <c r="Z16" s="253"/>
      <c r="AA16" s="254"/>
      <c r="AB16" s="254"/>
      <c r="AC16" s="254"/>
      <c r="AD16" s="255"/>
      <c r="AI16" s="23"/>
      <c r="AJ16" s="97"/>
      <c r="AK16" s="97"/>
      <c r="AL16" s="97"/>
      <c r="AM16" s="97"/>
      <c r="AN16" s="26"/>
      <c r="AS16" s="26"/>
    </row>
    <row r="17" spans="1:32" ht="9" customHeight="1">
      <c r="A17" s="24"/>
      <c r="B17" s="253"/>
      <c r="C17" s="254"/>
      <c r="D17" s="254"/>
      <c r="E17" s="254"/>
      <c r="F17" s="255"/>
      <c r="H17" s="253"/>
      <c r="I17" s="254"/>
      <c r="J17" s="254"/>
      <c r="K17" s="254"/>
      <c r="L17" s="255"/>
      <c r="N17" s="253"/>
      <c r="O17" s="254"/>
      <c r="P17" s="254"/>
      <c r="Q17" s="254"/>
      <c r="R17" s="255"/>
      <c r="T17" s="253"/>
      <c r="U17" s="254"/>
      <c r="V17" s="254"/>
      <c r="W17" s="254"/>
      <c r="X17" s="255"/>
      <c r="Y17" s="97"/>
      <c r="Z17" s="253"/>
      <c r="AA17" s="254"/>
      <c r="AB17" s="254"/>
      <c r="AC17" s="254"/>
      <c r="AD17" s="255"/>
    </row>
    <row r="18" spans="1:32" ht="9" customHeight="1">
      <c r="A18" s="24"/>
      <c r="B18" s="253"/>
      <c r="C18" s="254"/>
      <c r="D18" s="254"/>
      <c r="E18" s="254"/>
      <c r="F18" s="255"/>
      <c r="H18" s="253"/>
      <c r="I18" s="254"/>
      <c r="J18" s="254"/>
      <c r="K18" s="254"/>
      <c r="L18" s="255"/>
      <c r="N18" s="253"/>
      <c r="O18" s="254"/>
      <c r="P18" s="254"/>
      <c r="Q18" s="254"/>
      <c r="R18" s="255"/>
      <c r="T18" s="253"/>
      <c r="U18" s="254"/>
      <c r="V18" s="254"/>
      <c r="W18" s="254"/>
      <c r="X18" s="255"/>
      <c r="Y18" s="97"/>
      <c r="Z18" s="253"/>
      <c r="AA18" s="254"/>
      <c r="AB18" s="254"/>
      <c r="AC18" s="254"/>
      <c r="AD18" s="255"/>
    </row>
    <row r="19" spans="1:32" ht="9" customHeight="1">
      <c r="A19" s="24"/>
      <c r="B19" s="256"/>
      <c r="C19" s="257"/>
      <c r="D19" s="257"/>
      <c r="E19" s="257"/>
      <c r="F19" s="258"/>
      <c r="H19" s="256"/>
      <c r="I19" s="257"/>
      <c r="J19" s="257"/>
      <c r="K19" s="257"/>
      <c r="L19" s="258"/>
      <c r="N19" s="256"/>
      <c r="O19" s="257"/>
      <c r="P19" s="257"/>
      <c r="Q19" s="257"/>
      <c r="R19" s="258"/>
      <c r="T19" s="256"/>
      <c r="U19" s="257"/>
      <c r="V19" s="257"/>
      <c r="W19" s="257"/>
      <c r="X19" s="258"/>
      <c r="Y19" s="97"/>
      <c r="Z19" s="256"/>
      <c r="AA19" s="257"/>
      <c r="AB19" s="257"/>
      <c r="AC19" s="257"/>
      <c r="AD19" s="258"/>
    </row>
    <row r="20" spans="1:32" ht="9" customHeight="1">
      <c r="A20" s="24"/>
      <c r="B20" s="24"/>
      <c r="AE20" s="24"/>
      <c r="AF20" s="24"/>
    </row>
    <row r="21" spans="1:32" ht="9" customHeight="1">
      <c r="A21" s="24"/>
      <c r="B21" s="24"/>
      <c r="AE21" s="24"/>
      <c r="AF21" s="24"/>
    </row>
    <row r="22" spans="1:32" ht="14.25" customHeight="1">
      <c r="A22" s="24" t="s">
        <v>1</v>
      </c>
      <c r="B22" s="176" t="s">
        <v>13</v>
      </c>
      <c r="AE22" s="24"/>
      <c r="AF22" s="24"/>
    </row>
    <row r="23" spans="1:32" ht="14.25" customHeight="1">
      <c r="A23" s="24"/>
      <c r="B23" s="24"/>
      <c r="AA23" s="27"/>
      <c r="AE23" s="24"/>
      <c r="AF23" s="24"/>
    </row>
    <row r="24" spans="1:32" ht="21" customHeight="1">
      <c r="A24" s="202" t="s">
        <v>1</v>
      </c>
      <c r="B24" s="202" t="s">
        <v>187</v>
      </c>
      <c r="AE24" s="24"/>
      <c r="AF24" s="24"/>
    </row>
    <row r="25" spans="1:32" ht="9" customHeight="1">
      <c r="A25" s="24"/>
      <c r="B25" s="24"/>
      <c r="AE25" s="24"/>
      <c r="AF25" s="24"/>
    </row>
    <row r="26" spans="1:32" ht="12.6" customHeight="1"/>
    <row r="27" spans="1:32" ht="12.6" customHeight="1"/>
    <row r="28" spans="1:32" ht="12.6" customHeight="1"/>
    <row r="29" spans="1:32" ht="12.6" customHeight="1"/>
    <row r="30" spans="1:32" ht="12.6" customHeight="1"/>
    <row r="31" spans="1:32" ht="12.6" customHeight="1"/>
    <row r="32" spans="1:32" ht="12.6" customHeight="1"/>
    <row r="33" ht="14.25" customHeight="1"/>
    <row r="36" ht="14.25" customHeight="1"/>
    <row r="39" ht="14.25" customHeight="1"/>
  </sheetData>
  <mergeCells count="10">
    <mergeCell ref="T9:X10"/>
    <mergeCell ref="Z9:AD10"/>
    <mergeCell ref="T11:X19"/>
    <mergeCell ref="Z11:AD19"/>
    <mergeCell ref="B9:F10"/>
    <mergeCell ref="B11:F19"/>
    <mergeCell ref="H11:L19"/>
    <mergeCell ref="N9:R10"/>
    <mergeCell ref="N11:R19"/>
    <mergeCell ref="H9:L10"/>
  </mergeCells>
  <phoneticPr fontId="10"/>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847C1-2D42-4527-9D61-2561F79C9AE4}">
  <sheetPr codeName="Sheet10">
    <tabColor rgb="FFCCFFFF"/>
    <pageSetUpPr fitToPage="1"/>
  </sheetPr>
  <dimension ref="B1:AT32"/>
  <sheetViews>
    <sheetView view="pageBreakPreview" zoomScale="55" zoomScaleNormal="70" zoomScaleSheetLayoutView="55" workbookViewId="0">
      <selection activeCell="D18" sqref="D18:F18"/>
    </sheetView>
  </sheetViews>
  <sheetFormatPr defaultColWidth="9" defaultRowHeight="14.25"/>
  <cols>
    <col min="1" max="1" width="9" style="6"/>
    <col min="2" max="2" width="9" style="6" customWidth="1"/>
    <col min="3" max="3" width="10" style="61" customWidth="1"/>
    <col min="4" max="4" width="25.75" style="6" customWidth="1"/>
    <col min="5" max="5" width="29.25" style="6" customWidth="1"/>
    <col min="6" max="6" width="9.25" style="6" customWidth="1"/>
    <col min="7" max="7" width="26.625" style="6" customWidth="1"/>
    <col min="8" max="8" width="28.25" style="6" hidden="1" customWidth="1"/>
    <col min="9" max="14" width="28.25" style="6" customWidth="1"/>
    <col min="15" max="15" width="27.5" style="6" customWidth="1"/>
    <col min="16" max="16" width="28.25" style="6" customWidth="1"/>
    <col min="17" max="17" width="19.75" style="6" customWidth="1"/>
    <col min="18" max="18" width="25.75" style="6" hidden="1" customWidth="1"/>
    <col min="19" max="21" width="28" style="6" hidden="1" customWidth="1"/>
    <col min="22" max="22" width="27.625" style="6" hidden="1" customWidth="1"/>
    <col min="23" max="16384" width="9" style="6"/>
  </cols>
  <sheetData>
    <row r="1" spans="2:46" ht="50.65" customHeight="1"/>
    <row r="2" spans="2:46" ht="16.149999999999999" customHeight="1">
      <c r="H2" s="19"/>
      <c r="M2" s="19"/>
      <c r="P2" s="56"/>
      <c r="Q2" s="56"/>
      <c r="V2" s="19"/>
    </row>
    <row r="3" spans="2:46" ht="49.9" customHeight="1">
      <c r="B3" s="89" t="s">
        <v>100</v>
      </c>
      <c r="G3" s="201" t="s">
        <v>154</v>
      </c>
      <c r="H3" s="19"/>
      <c r="M3" s="19"/>
      <c r="O3" s="133"/>
      <c r="P3" s="175" t="str">
        <f>'経費精算報告書 (表紙)'!J2</f>
        <v>一般契約2026年1月版v.0.2</v>
      </c>
      <c r="Q3" s="106"/>
      <c r="V3" s="19"/>
    </row>
    <row r="4" spans="2:46" ht="33" customHeight="1">
      <c r="B4" s="322" t="s">
        <v>102</v>
      </c>
      <c r="C4" s="322"/>
      <c r="D4" s="354" t="s">
        <v>204</v>
      </c>
      <c r="E4" s="354"/>
      <c r="F4" s="354"/>
      <c r="G4" s="354"/>
      <c r="H4" s="354"/>
      <c r="I4" s="354"/>
      <c r="R4" s="88"/>
    </row>
    <row r="5" spans="2:46" ht="32.1" customHeight="1">
      <c r="B5" s="322" t="s">
        <v>103</v>
      </c>
      <c r="C5" s="322"/>
      <c r="D5" s="323" t="s">
        <v>205</v>
      </c>
      <c r="E5" s="323"/>
      <c r="F5" s="323"/>
      <c r="G5" s="323"/>
      <c r="H5" s="323"/>
      <c r="I5" s="323"/>
      <c r="J5" s="88"/>
      <c r="K5" s="88"/>
      <c r="L5" s="88"/>
      <c r="M5" s="88"/>
      <c r="N5" s="88"/>
      <c r="O5" s="88"/>
      <c r="R5" s="88"/>
      <c r="S5" s="7"/>
      <c r="T5" s="7"/>
      <c r="U5" s="7"/>
    </row>
    <row r="6" spans="2:46" ht="32.1" customHeight="1">
      <c r="B6" s="322" t="s">
        <v>104</v>
      </c>
      <c r="C6" s="322"/>
      <c r="D6" s="324" t="s">
        <v>206</v>
      </c>
      <c r="E6" s="324"/>
      <c r="F6" s="324"/>
      <c r="G6" s="324"/>
      <c r="H6" s="324"/>
      <c r="I6" s="324"/>
      <c r="J6" s="88"/>
      <c r="K6" s="88"/>
      <c r="L6" s="88"/>
      <c r="M6" s="88"/>
      <c r="N6" s="88"/>
      <c r="O6" s="88"/>
      <c r="R6" s="88"/>
      <c r="S6" s="7"/>
      <c r="T6" s="7"/>
      <c r="U6" s="7"/>
    </row>
    <row r="7" spans="2:46" ht="32.1" customHeight="1">
      <c r="B7" s="322" t="s">
        <v>105</v>
      </c>
      <c r="C7" s="322"/>
      <c r="D7" s="323" t="str">
        <f>☆はじめに入力してください!C10&amp;☆はじめに入力してください!D10&amp;☆はじめに入力してください!E10</f>
        <v>●●●●/●●/●●～●●●●/●●/●●</v>
      </c>
      <c r="E7" s="323"/>
      <c r="F7" s="323"/>
      <c r="G7" s="323"/>
      <c r="H7" s="323"/>
      <c r="I7" s="323"/>
      <c r="J7" s="88"/>
      <c r="K7" s="88"/>
      <c r="L7" s="88"/>
      <c r="M7" s="88"/>
      <c r="N7" s="88"/>
      <c r="O7" s="88"/>
      <c r="R7" s="88"/>
      <c r="S7" s="7"/>
      <c r="T7" s="7"/>
      <c r="U7" s="7"/>
    </row>
    <row r="8" spans="2:46" ht="32.1" customHeight="1">
      <c r="B8" s="322" t="s">
        <v>106</v>
      </c>
      <c r="C8" s="322"/>
      <c r="D8" s="323" t="str">
        <f>☆はじめに入力してください!C12&amp;☆はじめに入力してください!D12&amp;☆はじめに入力してください!E12</f>
        <v>●●●●/●●/●●～●●●●/●●/●●</v>
      </c>
      <c r="E8" s="323"/>
      <c r="F8" s="323"/>
      <c r="G8" s="323"/>
      <c r="H8" s="323"/>
      <c r="I8" s="323"/>
      <c r="J8" s="88"/>
      <c r="K8" s="88"/>
      <c r="L8" s="88"/>
      <c r="M8" s="88"/>
      <c r="N8" s="88"/>
      <c r="O8" s="88"/>
      <c r="R8" s="88"/>
      <c r="S8" s="7"/>
      <c r="T8" s="7"/>
      <c r="U8" s="7"/>
    </row>
    <row r="9" spans="2:46" s="13" customFormat="1" ht="24.6" customHeight="1" thickBot="1">
      <c r="B9" s="8"/>
      <c r="C9" s="62"/>
      <c r="D9" s="9"/>
      <c r="E9" s="10"/>
      <c r="F9" s="10"/>
      <c r="G9" s="11"/>
      <c r="H9" s="60"/>
      <c r="I9" s="11"/>
      <c r="J9" s="11"/>
      <c r="K9" s="11"/>
      <c r="L9" s="11"/>
      <c r="M9" s="12"/>
      <c r="N9" s="60"/>
      <c r="O9" s="60"/>
      <c r="P9" s="60" t="s">
        <v>108</v>
      </c>
      <c r="Q9" s="60"/>
      <c r="R9" s="11"/>
      <c r="S9" s="32"/>
      <c r="T9" s="32"/>
      <c r="U9" s="32"/>
      <c r="V9" s="60" t="s">
        <v>107</v>
      </c>
    </row>
    <row r="10" spans="2:46" ht="49.15" customHeight="1">
      <c r="B10" s="306" t="s">
        <v>109</v>
      </c>
      <c r="C10" s="307"/>
      <c r="D10" s="307"/>
      <c r="E10" s="307"/>
      <c r="F10" s="308"/>
      <c r="G10" s="317" t="s">
        <v>110</v>
      </c>
      <c r="H10" s="360" t="s">
        <v>155</v>
      </c>
      <c r="I10" s="355" t="s">
        <v>111</v>
      </c>
      <c r="J10" s="356"/>
      <c r="K10" s="356"/>
      <c r="L10" s="357"/>
      <c r="M10" s="325" t="s">
        <v>112</v>
      </c>
      <c r="N10" s="358" t="s">
        <v>114</v>
      </c>
      <c r="O10" s="129" t="s">
        <v>115</v>
      </c>
      <c r="P10" s="199" t="s">
        <v>116</v>
      </c>
      <c r="Q10" s="312" t="s">
        <v>117</v>
      </c>
      <c r="R10" s="314" t="s">
        <v>118</v>
      </c>
      <c r="S10" s="315"/>
      <c r="T10" s="315"/>
      <c r="U10" s="316"/>
      <c r="V10" s="319" t="s">
        <v>119</v>
      </c>
    </row>
    <row r="11" spans="2:46" ht="47.65" customHeight="1" thickBot="1">
      <c r="B11" s="309"/>
      <c r="C11" s="310"/>
      <c r="D11" s="310"/>
      <c r="E11" s="310"/>
      <c r="F11" s="311"/>
      <c r="G11" s="318"/>
      <c r="H11" s="361"/>
      <c r="I11" s="128" t="s">
        <v>156</v>
      </c>
      <c r="J11" s="128" t="s">
        <v>157</v>
      </c>
      <c r="K11" s="128" t="s">
        <v>158</v>
      </c>
      <c r="L11" s="131" t="s">
        <v>136</v>
      </c>
      <c r="M11" s="326"/>
      <c r="N11" s="359"/>
      <c r="O11" s="130" t="s">
        <v>159</v>
      </c>
      <c r="P11" s="103" t="s">
        <v>180</v>
      </c>
      <c r="Q11" s="313"/>
      <c r="R11" s="70" t="s">
        <v>120</v>
      </c>
      <c r="S11" s="70" t="s">
        <v>121</v>
      </c>
      <c r="T11" s="70" t="s">
        <v>122</v>
      </c>
      <c r="U11" s="70" t="s">
        <v>123</v>
      </c>
      <c r="V11" s="320"/>
    </row>
    <row r="12" spans="2:46" s="18" customFormat="1" ht="42" customHeight="1" thickBot="1">
      <c r="B12" s="59" t="s">
        <v>124</v>
      </c>
      <c r="C12" s="304" t="s">
        <v>137</v>
      </c>
      <c r="D12" s="304"/>
      <c r="E12" s="304"/>
      <c r="F12" s="305"/>
      <c r="G12" s="117">
        <v>0</v>
      </c>
      <c r="H12" s="73" t="e">
        <f>#REF!</f>
        <v>#REF!</v>
      </c>
      <c r="I12" s="219"/>
      <c r="J12" s="220"/>
      <c r="K12" s="220"/>
      <c r="L12" s="215"/>
      <c r="M12" s="117">
        <v>0</v>
      </c>
      <c r="N12" s="215"/>
      <c r="O12" s="215"/>
      <c r="P12" s="215"/>
      <c r="Q12" s="101" t="e">
        <f>(M12/G12)*100</f>
        <v>#DIV/0!</v>
      </c>
      <c r="R12" s="71"/>
      <c r="S12" s="71"/>
      <c r="T12" s="71"/>
      <c r="U12" s="71"/>
      <c r="V12" s="72">
        <f>SUM(R12:U12)</f>
        <v>0</v>
      </c>
      <c r="W12" s="6"/>
      <c r="X12" s="6"/>
      <c r="Y12" s="6"/>
      <c r="Z12" s="6"/>
      <c r="AA12" s="6"/>
      <c r="AB12" s="6"/>
      <c r="AC12" s="6"/>
      <c r="AD12" s="6"/>
      <c r="AE12" s="6"/>
      <c r="AF12" s="6"/>
      <c r="AG12" s="6"/>
      <c r="AH12" s="6"/>
      <c r="AI12" s="6"/>
      <c r="AJ12" s="6"/>
      <c r="AK12" s="6"/>
      <c r="AL12" s="6"/>
      <c r="AM12" s="6"/>
      <c r="AN12" s="6"/>
      <c r="AO12" s="6"/>
      <c r="AP12" s="6"/>
      <c r="AQ12" s="6"/>
      <c r="AR12" s="6"/>
      <c r="AS12" s="6"/>
      <c r="AT12" s="6"/>
    </row>
    <row r="13" spans="2:46" s="18" customFormat="1" ht="42" customHeight="1" thickBot="1">
      <c r="B13" s="65" t="s">
        <v>126</v>
      </c>
      <c r="C13" s="304" t="s">
        <v>138</v>
      </c>
      <c r="D13" s="304"/>
      <c r="E13" s="304"/>
      <c r="F13" s="305"/>
      <c r="G13" s="104">
        <f>SUM(G14:G18)</f>
        <v>0</v>
      </c>
      <c r="H13" s="74" t="e">
        <f t="shared" ref="H13" si="0">SUM(H14:H18)</f>
        <v>#REF!</v>
      </c>
      <c r="I13" s="221"/>
      <c r="J13" s="221"/>
      <c r="K13" s="221"/>
      <c r="L13" s="221"/>
      <c r="M13" s="104">
        <f>SUM(M14:M18)</f>
        <v>0</v>
      </c>
      <c r="N13" s="230"/>
      <c r="O13" s="230"/>
      <c r="P13" s="215"/>
      <c r="Q13" s="101" t="e">
        <f>(M13/G13)*100</f>
        <v>#DIV/0!</v>
      </c>
      <c r="R13" s="74">
        <f>SUM(R14:R18)</f>
        <v>0</v>
      </c>
      <c r="S13" s="74">
        <f>SUM(S14:S18)</f>
        <v>0</v>
      </c>
      <c r="T13" s="74">
        <f>SUM(T14:T18)</f>
        <v>0</v>
      </c>
      <c r="U13" s="74">
        <f>SUM(U14:U18)</f>
        <v>0</v>
      </c>
      <c r="V13" s="74">
        <f>SUM(R13:U13)</f>
        <v>0</v>
      </c>
      <c r="W13" s="6"/>
      <c r="X13" s="6"/>
      <c r="Y13" s="6"/>
      <c r="Z13" s="6"/>
      <c r="AA13" s="6"/>
      <c r="AB13" s="6"/>
      <c r="AC13" s="6"/>
      <c r="AD13" s="6"/>
      <c r="AE13" s="6"/>
      <c r="AF13" s="6"/>
      <c r="AG13" s="6"/>
      <c r="AH13" s="6"/>
      <c r="AI13" s="6"/>
      <c r="AJ13" s="6"/>
      <c r="AK13" s="6"/>
      <c r="AL13" s="6"/>
      <c r="AM13" s="6"/>
      <c r="AN13" s="6"/>
      <c r="AO13" s="6"/>
      <c r="AP13" s="6"/>
      <c r="AQ13" s="6"/>
      <c r="AR13" s="6"/>
      <c r="AS13" s="6"/>
      <c r="AT13" s="6"/>
    </row>
    <row r="14" spans="2:46" s="14" customFormat="1" ht="33.6" customHeight="1">
      <c r="B14" s="350" t="s">
        <v>139</v>
      </c>
      <c r="C14" s="68" t="s">
        <v>140</v>
      </c>
      <c r="D14" s="332" t="s">
        <v>183</v>
      </c>
      <c r="E14" s="332"/>
      <c r="F14" s="333"/>
      <c r="G14" s="121">
        <v>0</v>
      </c>
      <c r="H14" s="77" t="e">
        <f>#REF!</f>
        <v>#REF!</v>
      </c>
      <c r="I14" s="222"/>
      <c r="J14" s="220"/>
      <c r="K14" s="220"/>
      <c r="L14" s="215"/>
      <c r="M14" s="121">
        <v>0</v>
      </c>
      <c r="N14" s="215"/>
      <c r="O14" s="215"/>
      <c r="P14" s="215"/>
      <c r="Q14" s="215"/>
      <c r="R14" s="75"/>
      <c r="S14" s="75"/>
      <c r="T14" s="75"/>
      <c r="U14" s="75"/>
      <c r="V14" s="76">
        <f>SUM(R14:U14)</f>
        <v>0</v>
      </c>
      <c r="W14" s="6"/>
      <c r="X14" s="6"/>
      <c r="Y14" s="6"/>
      <c r="Z14" s="6"/>
      <c r="AA14" s="6"/>
      <c r="AB14" s="6"/>
      <c r="AC14" s="6"/>
      <c r="AD14" s="6"/>
      <c r="AE14" s="6"/>
      <c r="AF14" s="6"/>
      <c r="AG14" s="6"/>
      <c r="AH14" s="6"/>
      <c r="AI14" s="6"/>
      <c r="AJ14" s="6"/>
      <c r="AK14" s="6"/>
      <c r="AL14" s="6"/>
      <c r="AM14" s="6"/>
      <c r="AN14" s="6"/>
      <c r="AO14" s="6"/>
      <c r="AP14" s="6"/>
      <c r="AQ14" s="6"/>
      <c r="AR14" s="6"/>
      <c r="AS14" s="6"/>
      <c r="AT14" s="6"/>
    </row>
    <row r="15" spans="2:46" s="14" customFormat="1" ht="33.6" customHeight="1">
      <c r="B15" s="331"/>
      <c r="C15" s="69" t="s">
        <v>141</v>
      </c>
      <c r="D15" s="334" t="s">
        <v>184</v>
      </c>
      <c r="E15" s="334"/>
      <c r="F15" s="335"/>
      <c r="G15" s="121">
        <v>0</v>
      </c>
      <c r="H15" s="77" t="e">
        <f>#REF!</f>
        <v>#REF!</v>
      </c>
      <c r="I15" s="223"/>
      <c r="J15" s="224"/>
      <c r="K15" s="224"/>
      <c r="L15" s="216"/>
      <c r="M15" s="121">
        <v>0</v>
      </c>
      <c r="N15" s="216"/>
      <c r="O15" s="216"/>
      <c r="P15" s="216"/>
      <c r="Q15" s="216"/>
      <c r="R15" s="75"/>
      <c r="S15" s="75"/>
      <c r="T15" s="75"/>
      <c r="U15" s="75"/>
      <c r="V15" s="78">
        <f t="shared" ref="V15:V18" si="1">SUM(R15:U15)</f>
        <v>0</v>
      </c>
      <c r="W15" s="6"/>
      <c r="X15" s="6"/>
      <c r="Y15" s="6"/>
      <c r="Z15" s="6"/>
      <c r="AA15" s="6"/>
      <c r="AB15" s="6"/>
      <c r="AC15" s="6"/>
      <c r="AD15" s="6"/>
      <c r="AE15" s="6"/>
      <c r="AF15" s="6"/>
      <c r="AG15" s="6"/>
      <c r="AH15" s="6"/>
      <c r="AI15" s="6"/>
      <c r="AJ15" s="6"/>
      <c r="AK15" s="6"/>
      <c r="AL15" s="6"/>
      <c r="AM15" s="6"/>
      <c r="AN15" s="6"/>
      <c r="AO15" s="6"/>
      <c r="AP15" s="6"/>
      <c r="AQ15" s="6"/>
      <c r="AR15" s="6"/>
      <c r="AS15" s="6"/>
      <c r="AT15" s="6"/>
    </row>
    <row r="16" spans="2:46" s="14" customFormat="1" ht="33.6" customHeight="1">
      <c r="B16" s="331"/>
      <c r="C16" s="69" t="s">
        <v>142</v>
      </c>
      <c r="D16" s="334" t="s">
        <v>185</v>
      </c>
      <c r="E16" s="334"/>
      <c r="F16" s="335"/>
      <c r="G16" s="121">
        <v>0</v>
      </c>
      <c r="H16" s="77" t="e">
        <f>#REF!</f>
        <v>#REF!</v>
      </c>
      <c r="I16" s="223"/>
      <c r="J16" s="224"/>
      <c r="K16" s="224"/>
      <c r="L16" s="216"/>
      <c r="M16" s="121">
        <v>0</v>
      </c>
      <c r="N16" s="216"/>
      <c r="O16" s="216"/>
      <c r="P16" s="216"/>
      <c r="Q16" s="216"/>
      <c r="R16" s="75"/>
      <c r="S16" s="75"/>
      <c r="T16" s="75"/>
      <c r="U16" s="75"/>
      <c r="V16" s="78">
        <f t="shared" si="1"/>
        <v>0</v>
      </c>
      <c r="W16" s="6"/>
      <c r="X16" s="6"/>
      <c r="Y16" s="6"/>
      <c r="Z16" s="6"/>
      <c r="AA16" s="6"/>
      <c r="AB16" s="6"/>
      <c r="AC16" s="6"/>
      <c r="AD16" s="6"/>
      <c r="AE16" s="6"/>
      <c r="AF16" s="6"/>
      <c r="AG16" s="6"/>
      <c r="AH16" s="6"/>
      <c r="AI16" s="6"/>
      <c r="AJ16" s="6"/>
      <c r="AK16" s="6"/>
      <c r="AL16" s="6"/>
      <c r="AM16" s="6"/>
      <c r="AN16" s="6"/>
      <c r="AO16" s="6"/>
      <c r="AP16" s="6"/>
      <c r="AQ16" s="6"/>
      <c r="AR16" s="6"/>
      <c r="AS16" s="6"/>
      <c r="AT16" s="6"/>
    </row>
    <row r="17" spans="2:46" s="14" customFormat="1" ht="33.6" customHeight="1">
      <c r="B17" s="331"/>
      <c r="C17" s="69" t="s">
        <v>143</v>
      </c>
      <c r="D17" s="334" t="s">
        <v>186</v>
      </c>
      <c r="E17" s="334"/>
      <c r="F17" s="335"/>
      <c r="G17" s="121">
        <v>0</v>
      </c>
      <c r="H17" s="77" t="e">
        <f>#REF!</f>
        <v>#REF!</v>
      </c>
      <c r="I17" s="223"/>
      <c r="J17" s="224"/>
      <c r="K17" s="224"/>
      <c r="L17" s="216"/>
      <c r="M17" s="121">
        <v>0</v>
      </c>
      <c r="N17" s="216"/>
      <c r="O17" s="216"/>
      <c r="P17" s="216"/>
      <c r="Q17" s="216"/>
      <c r="R17" s="75"/>
      <c r="S17" s="75"/>
      <c r="T17" s="75"/>
      <c r="U17" s="75"/>
      <c r="V17" s="78">
        <f t="shared" si="1"/>
        <v>0</v>
      </c>
      <c r="W17" s="6"/>
      <c r="X17" s="6"/>
      <c r="Y17" s="6"/>
      <c r="Z17" s="6"/>
      <c r="AA17" s="6"/>
      <c r="AB17" s="6"/>
      <c r="AC17" s="6"/>
      <c r="AD17" s="6"/>
      <c r="AE17" s="6"/>
      <c r="AF17" s="6"/>
      <c r="AG17" s="6"/>
      <c r="AH17" s="6"/>
      <c r="AI17" s="6"/>
      <c r="AJ17" s="6"/>
      <c r="AK17" s="6"/>
      <c r="AL17" s="6"/>
      <c r="AM17" s="6"/>
      <c r="AN17" s="6"/>
      <c r="AO17" s="6"/>
      <c r="AP17" s="6"/>
      <c r="AQ17" s="6"/>
      <c r="AR17" s="6"/>
      <c r="AS17" s="6"/>
      <c r="AT17" s="6"/>
    </row>
    <row r="18" spans="2:46" s="14" customFormat="1" ht="33.6" customHeight="1" thickBot="1">
      <c r="B18" s="331"/>
      <c r="C18" s="69" t="s">
        <v>144</v>
      </c>
      <c r="D18" s="334" t="s">
        <v>145</v>
      </c>
      <c r="E18" s="334"/>
      <c r="F18" s="335"/>
      <c r="G18" s="125">
        <v>0</v>
      </c>
      <c r="H18" s="79" t="e">
        <f>#REF!</f>
        <v>#REF!</v>
      </c>
      <c r="I18" s="225"/>
      <c r="J18" s="225"/>
      <c r="K18" s="225"/>
      <c r="L18" s="217"/>
      <c r="M18" s="125">
        <v>0</v>
      </c>
      <c r="N18" s="217"/>
      <c r="O18" s="217"/>
      <c r="P18" s="217"/>
      <c r="Q18" s="216"/>
      <c r="R18" s="75"/>
      <c r="S18" s="75"/>
      <c r="T18" s="75"/>
      <c r="U18" s="75"/>
      <c r="V18" s="78">
        <f t="shared" si="1"/>
        <v>0</v>
      </c>
      <c r="W18" s="6"/>
      <c r="X18" s="6"/>
      <c r="Y18" s="6"/>
      <c r="Z18" s="6"/>
      <c r="AA18" s="6"/>
      <c r="AB18" s="6"/>
      <c r="AC18" s="6"/>
      <c r="AD18" s="6"/>
      <c r="AE18" s="6"/>
      <c r="AF18" s="6"/>
      <c r="AG18" s="6"/>
      <c r="AH18" s="6"/>
      <c r="AI18" s="6"/>
      <c r="AJ18" s="6"/>
      <c r="AK18" s="6"/>
      <c r="AL18" s="6"/>
      <c r="AM18" s="6"/>
      <c r="AN18" s="6"/>
      <c r="AO18" s="6"/>
      <c r="AP18" s="6"/>
      <c r="AQ18" s="6"/>
      <c r="AR18" s="6"/>
      <c r="AS18" s="6"/>
      <c r="AT18" s="6"/>
    </row>
    <row r="19" spans="2:46" s="14" customFormat="1" ht="42" customHeight="1" thickBot="1">
      <c r="B19" s="293" t="s">
        <v>128</v>
      </c>
      <c r="C19" s="294"/>
      <c r="D19" s="294"/>
      <c r="E19" s="294"/>
      <c r="F19" s="295"/>
      <c r="G19" s="80">
        <f>SUM(G12:G13)</f>
        <v>0</v>
      </c>
      <c r="H19" s="80" t="e">
        <f>#REF!</f>
        <v>#REF!</v>
      </c>
      <c r="I19" s="226"/>
      <c r="J19" s="226"/>
      <c r="K19" s="226"/>
      <c r="L19" s="215"/>
      <c r="M19" s="80">
        <f>SUM(M12:M13)</f>
        <v>0</v>
      </c>
      <c r="N19" s="215"/>
      <c r="O19" s="215"/>
      <c r="P19" s="215"/>
      <c r="Q19" s="218"/>
      <c r="R19" s="80">
        <f>SUM(R12:R13)</f>
        <v>0</v>
      </c>
      <c r="S19" s="80">
        <f>SUM(S12:S13)</f>
        <v>0</v>
      </c>
      <c r="T19" s="80">
        <f>SUM(T12:T13)</f>
        <v>0</v>
      </c>
      <c r="U19" s="80">
        <f>SUM(U12:U13)</f>
        <v>0</v>
      </c>
      <c r="V19" s="81">
        <f>SUM(R19:U19)</f>
        <v>0</v>
      </c>
      <c r="W19" s="6"/>
      <c r="X19" s="6"/>
      <c r="Y19" s="6"/>
      <c r="Z19" s="6"/>
      <c r="AA19" s="6"/>
      <c r="AB19" s="6"/>
      <c r="AC19" s="6"/>
      <c r="AD19" s="6"/>
      <c r="AE19" s="6"/>
      <c r="AF19" s="6"/>
      <c r="AG19" s="6"/>
      <c r="AH19" s="6"/>
      <c r="AI19" s="6"/>
      <c r="AJ19" s="6"/>
      <c r="AK19" s="6"/>
      <c r="AL19" s="6"/>
      <c r="AM19" s="6"/>
      <c r="AN19" s="6"/>
      <c r="AO19" s="6"/>
      <c r="AP19" s="6"/>
      <c r="AQ19" s="6"/>
      <c r="AR19" s="6"/>
      <c r="AS19" s="6"/>
      <c r="AT19" s="6"/>
    </row>
    <row r="20" spans="2:46" s="14" customFormat="1" ht="41.65" customHeight="1" thickBot="1">
      <c r="B20" s="66" t="s">
        <v>129</v>
      </c>
      <c r="C20" s="296" t="s">
        <v>174</v>
      </c>
      <c r="D20" s="297"/>
      <c r="E20" s="67">
        <v>0</v>
      </c>
      <c r="F20" s="90" t="s">
        <v>130</v>
      </c>
      <c r="G20" s="104">
        <f>G12*$E$20/100</f>
        <v>0</v>
      </c>
      <c r="H20" s="83" t="e">
        <f>#REF!</f>
        <v>#REF!</v>
      </c>
      <c r="I20" s="227"/>
      <c r="J20" s="228"/>
      <c r="K20" s="228"/>
      <c r="L20" s="206"/>
      <c r="M20" s="104">
        <f>M12*$E$20/100</f>
        <v>0</v>
      </c>
      <c r="N20" s="206"/>
      <c r="O20" s="206"/>
      <c r="P20" s="206"/>
      <c r="Q20" s="206"/>
      <c r="R20" s="82"/>
      <c r="S20" s="82"/>
      <c r="T20" s="82"/>
      <c r="U20" s="82"/>
      <c r="V20" s="83">
        <f>SUM(R20:U20)</f>
        <v>0</v>
      </c>
      <c r="W20" s="6"/>
      <c r="X20" s="6"/>
      <c r="Y20" s="6"/>
      <c r="Z20" s="6"/>
      <c r="AA20" s="6"/>
      <c r="AB20" s="6"/>
      <c r="AC20" s="6"/>
      <c r="AD20" s="6"/>
      <c r="AE20" s="6"/>
      <c r="AF20" s="6"/>
      <c r="AG20" s="6"/>
      <c r="AH20" s="6"/>
      <c r="AI20" s="6"/>
      <c r="AJ20" s="6"/>
      <c r="AK20" s="6"/>
      <c r="AL20" s="6"/>
      <c r="AM20" s="6"/>
      <c r="AN20" s="6"/>
      <c r="AO20" s="6"/>
      <c r="AP20" s="6"/>
      <c r="AQ20" s="6"/>
      <c r="AR20" s="6"/>
      <c r="AS20" s="6"/>
      <c r="AT20" s="6"/>
    </row>
    <row r="21" spans="2:46" s="14" customFormat="1" ht="41.65" customHeight="1" thickBot="1">
      <c r="B21" s="298" t="s">
        <v>146</v>
      </c>
      <c r="C21" s="299"/>
      <c r="D21" s="299"/>
      <c r="E21" s="299"/>
      <c r="F21" s="300"/>
      <c r="G21" s="104">
        <f>SUM(G12:G13,G20)</f>
        <v>0</v>
      </c>
      <c r="H21" s="104" t="e">
        <f>SUM(H12:H13,H20)</f>
        <v>#REF!</v>
      </c>
      <c r="I21" s="227"/>
      <c r="J21" s="227"/>
      <c r="K21" s="227"/>
      <c r="L21" s="206"/>
      <c r="M21" s="104">
        <f>SUM(M12:M13,M20)</f>
        <v>0</v>
      </c>
      <c r="N21" s="206"/>
      <c r="O21" s="206"/>
      <c r="P21" s="218"/>
      <c r="Q21" s="218"/>
      <c r="R21" s="84">
        <f>SUM(R12:R13,R20)</f>
        <v>0</v>
      </c>
      <c r="S21" s="84">
        <f>SUM(S12:S13,S20)</f>
        <v>0</v>
      </c>
      <c r="T21" s="84">
        <f>SUM(T12:T13,T20)</f>
        <v>0</v>
      </c>
      <c r="U21" s="84">
        <f>SUM(U12:U13,U20)</f>
        <v>0</v>
      </c>
      <c r="V21" s="85">
        <f>SUM(R21:U21)</f>
        <v>0</v>
      </c>
      <c r="W21" s="6"/>
      <c r="X21" s="6"/>
      <c r="Y21" s="6"/>
      <c r="Z21" s="6"/>
      <c r="AA21" s="6"/>
      <c r="AB21" s="6"/>
      <c r="AC21" s="6"/>
      <c r="AD21" s="6"/>
      <c r="AE21" s="6"/>
      <c r="AF21" s="6"/>
      <c r="AG21" s="6"/>
      <c r="AH21" s="6"/>
      <c r="AI21" s="6"/>
      <c r="AJ21" s="6"/>
      <c r="AK21" s="6"/>
      <c r="AL21" s="6"/>
      <c r="AM21" s="6"/>
      <c r="AN21" s="6"/>
      <c r="AO21" s="6"/>
      <c r="AP21" s="6"/>
      <c r="AQ21" s="6"/>
      <c r="AR21" s="6"/>
      <c r="AS21" s="6"/>
      <c r="AT21" s="6"/>
    </row>
    <row r="22" spans="2:46" s="14" customFormat="1" ht="41.65" customHeight="1" thickBot="1">
      <c r="B22" s="301" t="s">
        <v>173</v>
      </c>
      <c r="C22" s="302"/>
      <c r="D22" s="302"/>
      <c r="E22" s="302"/>
      <c r="F22" s="303"/>
      <c r="G22" s="107">
        <f>G21*0.1</f>
        <v>0</v>
      </c>
      <c r="H22" s="107" t="e">
        <f>#REF!</f>
        <v>#REF!</v>
      </c>
      <c r="I22" s="229"/>
      <c r="J22" s="229"/>
      <c r="K22" s="229"/>
      <c r="L22" s="212"/>
      <c r="M22" s="107">
        <f>M21*0.1</f>
        <v>0</v>
      </c>
      <c r="N22" s="212"/>
      <c r="O22" s="212"/>
      <c r="P22" s="212"/>
      <c r="Q22" s="212"/>
      <c r="R22" s="80"/>
      <c r="S22" s="80"/>
      <c r="T22" s="80"/>
      <c r="U22" s="80"/>
      <c r="V22" s="98"/>
      <c r="W22" s="6"/>
      <c r="X22" s="6"/>
      <c r="Y22" s="6"/>
      <c r="Z22" s="6"/>
      <c r="AA22" s="6"/>
      <c r="AB22" s="6"/>
      <c r="AC22" s="6"/>
      <c r="AD22" s="6"/>
      <c r="AE22" s="6"/>
      <c r="AF22" s="6"/>
      <c r="AG22" s="6"/>
      <c r="AH22" s="6"/>
      <c r="AI22" s="6"/>
      <c r="AJ22" s="6"/>
      <c r="AK22" s="6"/>
      <c r="AL22" s="6"/>
      <c r="AM22" s="6"/>
      <c r="AN22" s="6"/>
      <c r="AO22" s="6"/>
      <c r="AP22" s="6"/>
      <c r="AQ22" s="6"/>
      <c r="AR22" s="6"/>
      <c r="AS22" s="6"/>
      <c r="AT22" s="6"/>
    </row>
    <row r="23" spans="2:46" s="15" customFormat="1" ht="42" customHeight="1" thickTop="1" thickBot="1">
      <c r="B23" s="290" t="s">
        <v>132</v>
      </c>
      <c r="C23" s="291"/>
      <c r="D23" s="291"/>
      <c r="E23" s="291"/>
      <c r="F23" s="292"/>
      <c r="G23" s="87">
        <f>SUM(G21:G22)</f>
        <v>0</v>
      </c>
      <c r="H23" s="87" t="e">
        <f>SUM(H21:H22)</f>
        <v>#REF!</v>
      </c>
      <c r="I23" s="111">
        <v>0</v>
      </c>
      <c r="J23" s="111">
        <v>0</v>
      </c>
      <c r="K23" s="111">
        <v>0</v>
      </c>
      <c r="L23" s="108">
        <f>SUM(I23:K23)</f>
        <v>0</v>
      </c>
      <c r="M23" s="87">
        <f>SUM(M21:M22)</f>
        <v>0</v>
      </c>
      <c r="N23" s="145">
        <f>M23-L23</f>
        <v>0</v>
      </c>
      <c r="O23" s="145">
        <f>L23+M23</f>
        <v>0</v>
      </c>
      <c r="P23" s="109">
        <f>G23-O23</f>
        <v>0</v>
      </c>
      <c r="Q23" s="109" t="e">
        <f>(M23/G23)*100</f>
        <v>#DIV/0!</v>
      </c>
      <c r="R23" s="87">
        <f>SUM(R21:R22)</f>
        <v>0</v>
      </c>
      <c r="S23" s="87">
        <f>SUM(S21:S22)</f>
        <v>0</v>
      </c>
      <c r="T23" s="87">
        <f>SUM(T21:T22)</f>
        <v>0</v>
      </c>
      <c r="U23" s="87">
        <f>SUM(U21:U22)</f>
        <v>0</v>
      </c>
      <c r="V23" s="81">
        <f>SUM(R23:U23)</f>
        <v>0</v>
      </c>
      <c r="W23" s="6"/>
      <c r="X23" s="6"/>
      <c r="Y23" s="6"/>
      <c r="Z23" s="6"/>
      <c r="AA23" s="6"/>
      <c r="AB23" s="6"/>
      <c r="AC23" s="6"/>
      <c r="AD23" s="6"/>
      <c r="AE23" s="6"/>
      <c r="AF23" s="6"/>
      <c r="AG23" s="6"/>
      <c r="AH23" s="6"/>
      <c r="AI23" s="6"/>
      <c r="AJ23" s="6"/>
      <c r="AK23" s="6"/>
      <c r="AL23" s="6"/>
      <c r="AM23" s="6"/>
      <c r="AN23" s="6"/>
      <c r="AO23" s="6"/>
      <c r="AP23" s="6"/>
      <c r="AQ23" s="6"/>
      <c r="AR23" s="6"/>
      <c r="AS23" s="6"/>
      <c r="AT23" s="6"/>
    </row>
    <row r="24" spans="2:46" s="17" customFormat="1">
      <c r="B24" s="16"/>
      <c r="C24" s="63"/>
      <c r="D24" s="28"/>
      <c r="E24" s="28"/>
      <c r="F24" s="28"/>
      <c r="G24" s="28"/>
      <c r="H24" s="28"/>
      <c r="I24" s="28"/>
      <c r="J24" s="28"/>
      <c r="K24" s="28"/>
      <c r="L24" s="28"/>
      <c r="M24" s="28"/>
      <c r="N24" s="28"/>
      <c r="O24" s="28"/>
      <c r="P24" s="28"/>
      <c r="Q24" s="28"/>
      <c r="R24" s="28"/>
      <c r="S24" s="28"/>
      <c r="T24" s="28"/>
      <c r="U24" s="28"/>
      <c r="V24" s="28"/>
      <c r="W24" s="6"/>
      <c r="X24" s="6"/>
      <c r="Y24" s="6"/>
      <c r="Z24" s="6"/>
      <c r="AA24" s="6"/>
      <c r="AB24" s="6"/>
      <c r="AC24" s="6"/>
      <c r="AD24" s="6"/>
      <c r="AE24" s="6"/>
      <c r="AF24" s="6"/>
      <c r="AG24" s="6"/>
      <c r="AH24" s="6"/>
      <c r="AI24" s="6"/>
      <c r="AJ24" s="6"/>
      <c r="AK24" s="6"/>
      <c r="AL24" s="6"/>
      <c r="AM24" s="6"/>
      <c r="AN24" s="6"/>
      <c r="AO24" s="6"/>
      <c r="AP24" s="6"/>
      <c r="AQ24" s="6"/>
      <c r="AR24" s="6"/>
      <c r="AS24" s="6"/>
      <c r="AT24" s="6"/>
    </row>
    <row r="25" spans="2:46" s="30" customFormat="1" ht="20.45" customHeight="1">
      <c r="B25" s="53"/>
      <c r="C25" s="183"/>
      <c r="D25" s="196" t="s">
        <v>160</v>
      </c>
      <c r="E25" s="105"/>
      <c r="F25" s="105"/>
      <c r="G25" s="105"/>
      <c r="H25" s="58"/>
      <c r="I25" s="29"/>
      <c r="J25" s="29"/>
      <c r="K25" s="29"/>
      <c r="L25" s="29"/>
      <c r="M25" s="58"/>
      <c r="N25" s="58"/>
      <c r="Q25" s="58"/>
      <c r="R25" s="58"/>
      <c r="S25" s="58"/>
    </row>
    <row r="26" spans="2:46" s="30" customFormat="1" ht="7.9" customHeight="1">
      <c r="B26" s="53"/>
      <c r="C26" s="99"/>
      <c r="D26" s="197"/>
      <c r="E26" s="99"/>
      <c r="F26" s="99"/>
      <c r="G26" s="99"/>
      <c r="H26" s="99"/>
      <c r="I26" s="31"/>
      <c r="J26" s="31"/>
      <c r="K26" s="31"/>
      <c r="L26" s="31"/>
      <c r="M26" s="49"/>
      <c r="N26" s="49"/>
      <c r="Q26" s="54"/>
      <c r="R26" s="54"/>
      <c r="S26" s="49"/>
    </row>
    <row r="27" spans="2:46" s="30" customFormat="1" ht="20.45" customHeight="1">
      <c r="B27" s="53"/>
      <c r="C27" s="184"/>
      <c r="D27" s="198" t="s">
        <v>166</v>
      </c>
      <c r="E27" s="99"/>
      <c r="F27" s="99"/>
      <c r="G27" s="99"/>
      <c r="H27" s="54"/>
      <c r="I27" s="31"/>
      <c r="J27" s="31"/>
      <c r="K27" s="31"/>
      <c r="L27" s="31"/>
      <c r="M27" s="49"/>
      <c r="N27" s="49"/>
      <c r="O27" s="54"/>
      <c r="P27" s="54"/>
      <c r="Q27" s="54"/>
      <c r="R27" s="54"/>
      <c r="S27" s="49"/>
    </row>
    <row r="28" spans="2:46" s="30" customFormat="1" ht="16.149999999999999" customHeight="1">
      <c r="B28" s="53"/>
      <c r="C28" s="99"/>
      <c r="D28" s="99"/>
      <c r="E28" s="99"/>
      <c r="F28" s="99"/>
      <c r="G28" s="99"/>
      <c r="H28" s="31"/>
      <c r="I28" s="99"/>
      <c r="J28" s="99"/>
      <c r="K28" s="99"/>
      <c r="L28" s="99"/>
      <c r="M28" s="31"/>
      <c r="N28" s="99"/>
      <c r="O28" s="99"/>
      <c r="P28" s="49"/>
      <c r="Q28" s="49"/>
      <c r="T28" s="54"/>
      <c r="U28" s="54"/>
      <c r="V28" s="49"/>
    </row>
    <row r="29" spans="2:46" s="30" customFormat="1" ht="16.149999999999999" customHeight="1">
      <c r="B29" s="55"/>
      <c r="C29" s="100"/>
      <c r="D29" s="100"/>
      <c r="E29" s="100"/>
      <c r="F29" s="100"/>
      <c r="G29" s="100"/>
      <c r="I29" s="100"/>
      <c r="J29" s="100"/>
      <c r="K29" s="100"/>
      <c r="L29" s="100"/>
      <c r="N29" s="100"/>
      <c r="O29" s="100"/>
      <c r="P29" s="49"/>
      <c r="Q29" s="49"/>
      <c r="T29" s="49"/>
      <c r="U29" s="49"/>
      <c r="V29" s="49"/>
    </row>
    <row r="30" spans="2:46" s="30" customFormat="1" ht="16.149999999999999" customHeight="1">
      <c r="B30" s="55"/>
      <c r="C30" s="100"/>
      <c r="D30" s="100"/>
      <c r="E30" s="100"/>
      <c r="F30" s="100"/>
      <c r="G30" s="100"/>
      <c r="H30" s="31"/>
      <c r="I30" s="100"/>
      <c r="J30" s="100"/>
      <c r="K30" s="100"/>
      <c r="L30" s="100"/>
      <c r="M30" s="31"/>
      <c r="N30" s="100"/>
      <c r="O30" s="100"/>
      <c r="P30" s="49"/>
      <c r="Q30" s="49"/>
      <c r="T30" s="49"/>
      <c r="U30" s="49"/>
      <c r="V30" s="49"/>
    </row>
    <row r="31" spans="2:46" ht="16.149999999999999" customHeight="1">
      <c r="B31" s="55"/>
      <c r="C31" s="57"/>
      <c r="D31" s="57"/>
      <c r="E31" s="57"/>
      <c r="F31" s="57"/>
      <c r="G31" s="57"/>
      <c r="I31" s="57"/>
      <c r="J31" s="57"/>
      <c r="K31" s="57"/>
      <c r="L31" s="57"/>
      <c r="N31" s="57"/>
      <c r="O31" s="57"/>
      <c r="P31" s="57"/>
      <c r="Q31" s="57"/>
      <c r="T31" s="57"/>
      <c r="U31" s="57"/>
      <c r="V31" s="57"/>
    </row>
    <row r="32" spans="2:46">
      <c r="B32" s="49"/>
      <c r="C32" s="64"/>
      <c r="D32" s="49"/>
      <c r="E32" s="49"/>
      <c r="F32" s="49"/>
      <c r="G32" s="49"/>
      <c r="I32" s="49"/>
      <c r="J32" s="49"/>
      <c r="K32" s="49"/>
      <c r="L32" s="49"/>
      <c r="N32" s="49"/>
      <c r="O32" s="49"/>
      <c r="P32" s="49"/>
      <c r="Q32" s="49"/>
      <c r="R32" s="49"/>
      <c r="S32" s="49"/>
      <c r="T32" s="49"/>
      <c r="U32" s="49"/>
      <c r="V32" s="49"/>
    </row>
  </sheetData>
  <mergeCells count="32">
    <mergeCell ref="D17:F17"/>
    <mergeCell ref="D18:F18"/>
    <mergeCell ref="H10:H11"/>
    <mergeCell ref="B10:F11"/>
    <mergeCell ref="Q10:Q11"/>
    <mergeCell ref="M10:M11"/>
    <mergeCell ref="R10:U10"/>
    <mergeCell ref="V10:V11"/>
    <mergeCell ref="B23:F23"/>
    <mergeCell ref="I10:L10"/>
    <mergeCell ref="N10:N11"/>
    <mergeCell ref="B19:F19"/>
    <mergeCell ref="C20:D20"/>
    <mergeCell ref="B21:F21"/>
    <mergeCell ref="B22:F22"/>
    <mergeCell ref="C13:F13"/>
    <mergeCell ref="B14:B18"/>
    <mergeCell ref="D14:F14"/>
    <mergeCell ref="C12:F12"/>
    <mergeCell ref="D15:F15"/>
    <mergeCell ref="D16:F16"/>
    <mergeCell ref="G10:G11"/>
    <mergeCell ref="B7:C7"/>
    <mergeCell ref="B8:C8"/>
    <mergeCell ref="B4:C4"/>
    <mergeCell ref="B5:C5"/>
    <mergeCell ref="B6:C6"/>
    <mergeCell ref="D5:I5"/>
    <mergeCell ref="D6:I6"/>
    <mergeCell ref="D7:I7"/>
    <mergeCell ref="D8:I8"/>
    <mergeCell ref="D4:I4"/>
  </mergeCells>
  <phoneticPr fontId="42"/>
  <conditionalFormatting sqref="H14:K18">
    <cfRule type="expression" dxfId="0" priority="1">
      <formula>#REF!&lt;&gt;""</formula>
    </cfRule>
  </conditionalFormatting>
  <printOptions horizontalCentered="1"/>
  <pageMargins left="0.31496062992125984" right="0.15748031496062992" top="0.39370078740157483" bottom="0.23622047244094491" header="0.51181102362204722" footer="0.15748031496062992"/>
  <pageSetup paperSize="9" scale="40"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34167-6679-4D7A-A2F7-BDD97151D6DD}">
  <sheetPr codeName="Sheet2">
    <tabColor rgb="FF7030A0"/>
    <pageSetUpPr fitToPage="1"/>
  </sheetPr>
  <dimension ref="A1:F24"/>
  <sheetViews>
    <sheetView topLeftCell="A11" zoomScale="55" zoomScaleNormal="55" zoomScaleSheetLayoutView="115" workbookViewId="0">
      <selection activeCell="A2" sqref="A2:F2"/>
    </sheetView>
  </sheetViews>
  <sheetFormatPr defaultColWidth="9" defaultRowHeight="12.75" customHeight="1"/>
  <cols>
    <col min="1" max="2" width="12.125" style="162" customWidth="1"/>
    <col min="3" max="3" width="29.75" style="152" customWidth="1"/>
    <col min="4" max="4" width="147.125" style="162" customWidth="1"/>
    <col min="5" max="5" width="10.5" style="153" customWidth="1"/>
    <col min="6" max="6" width="62.25" style="148" customWidth="1"/>
    <col min="7" max="16384" width="9" style="148"/>
  </cols>
  <sheetData>
    <row r="1" spans="1:6" ht="21" customHeight="1">
      <c r="A1" s="146"/>
      <c r="B1" s="146"/>
      <c r="C1" s="146"/>
      <c r="D1" s="146"/>
      <c r="E1" s="146"/>
      <c r="F1" s="147"/>
    </row>
    <row r="2" spans="1:6" ht="42.75" customHeight="1">
      <c r="A2" s="265" t="s">
        <v>14</v>
      </c>
      <c r="B2" s="266"/>
      <c r="C2" s="266"/>
      <c r="D2" s="266"/>
      <c r="E2" s="266"/>
      <c r="F2" s="267"/>
    </row>
    <row r="3" spans="1:6" ht="45.75" customHeight="1">
      <c r="A3" s="154" t="s">
        <v>15</v>
      </c>
      <c r="B3" s="154" t="s">
        <v>16</v>
      </c>
      <c r="C3" s="154" t="s">
        <v>17</v>
      </c>
      <c r="D3" s="154" t="s">
        <v>18</v>
      </c>
      <c r="E3" s="154" t="s">
        <v>19</v>
      </c>
      <c r="F3" s="154" t="s">
        <v>20</v>
      </c>
    </row>
    <row r="4" spans="1:6" ht="52.5" customHeight="1">
      <c r="A4" s="156" t="s">
        <v>21</v>
      </c>
      <c r="B4" s="155">
        <v>1</v>
      </c>
      <c r="C4" s="155" t="s">
        <v>22</v>
      </c>
      <c r="D4" s="149" t="s">
        <v>23</v>
      </c>
      <c r="E4" s="156" t="s">
        <v>24</v>
      </c>
      <c r="F4" s="150"/>
    </row>
    <row r="5" spans="1:6" ht="52.5" customHeight="1">
      <c r="A5" s="156" t="s">
        <v>21</v>
      </c>
      <c r="B5" s="155">
        <v>2</v>
      </c>
      <c r="C5" s="155" t="s">
        <v>22</v>
      </c>
      <c r="D5" s="149" t="s">
        <v>25</v>
      </c>
      <c r="E5" s="156"/>
      <c r="F5" s="150"/>
    </row>
    <row r="6" spans="1:6" ht="52.5" customHeight="1">
      <c r="A6" s="156" t="s">
        <v>21</v>
      </c>
      <c r="B6" s="155">
        <v>3</v>
      </c>
      <c r="C6" s="155" t="s">
        <v>22</v>
      </c>
      <c r="D6" s="149" t="s">
        <v>26</v>
      </c>
      <c r="E6" s="149"/>
      <c r="F6" s="157"/>
    </row>
    <row r="7" spans="1:6" ht="139.15" customHeight="1">
      <c r="A7" s="156" t="s">
        <v>21</v>
      </c>
      <c r="B7" s="155">
        <v>4</v>
      </c>
      <c r="C7" s="155" t="s">
        <v>22</v>
      </c>
      <c r="D7" s="149" t="s">
        <v>27</v>
      </c>
      <c r="E7" s="149"/>
      <c r="F7" s="150"/>
    </row>
    <row r="8" spans="1:6" ht="105.6" customHeight="1">
      <c r="A8" s="156" t="s">
        <v>21</v>
      </c>
      <c r="B8" s="155">
        <v>5</v>
      </c>
      <c r="C8" s="155" t="s">
        <v>22</v>
      </c>
      <c r="D8" s="158" t="s">
        <v>28</v>
      </c>
      <c r="E8" s="156" t="s">
        <v>24</v>
      </c>
      <c r="F8" s="149" t="s">
        <v>29</v>
      </c>
    </row>
    <row r="9" spans="1:6" ht="88.5" customHeight="1">
      <c r="A9" s="156" t="s">
        <v>21</v>
      </c>
      <c r="B9" s="155">
        <v>6</v>
      </c>
      <c r="C9" s="155" t="s">
        <v>22</v>
      </c>
      <c r="D9" s="149" t="s">
        <v>30</v>
      </c>
      <c r="E9" s="156" t="s">
        <v>24</v>
      </c>
      <c r="F9" s="150"/>
    </row>
    <row r="10" spans="1:6" ht="227.45" customHeight="1">
      <c r="A10" s="156" t="s">
        <v>21</v>
      </c>
      <c r="B10" s="155">
        <v>7</v>
      </c>
      <c r="C10" s="155" t="s">
        <v>22</v>
      </c>
      <c r="D10" s="159" t="s">
        <v>31</v>
      </c>
      <c r="E10" s="149"/>
      <c r="F10" s="157"/>
    </row>
    <row r="11" spans="1:6" ht="91.9" customHeight="1">
      <c r="A11" s="156" t="s">
        <v>21</v>
      </c>
      <c r="B11" s="155">
        <v>8</v>
      </c>
      <c r="C11" s="155" t="s">
        <v>22</v>
      </c>
      <c r="D11" s="149" t="s">
        <v>32</v>
      </c>
      <c r="E11" s="149"/>
      <c r="F11" s="149" t="s">
        <v>33</v>
      </c>
    </row>
    <row r="12" spans="1:6" ht="48.6" customHeight="1">
      <c r="A12" s="156" t="s">
        <v>21</v>
      </c>
      <c r="B12" s="155">
        <v>9</v>
      </c>
      <c r="C12" s="155" t="s">
        <v>22</v>
      </c>
      <c r="D12" s="172" t="s">
        <v>34</v>
      </c>
      <c r="E12" s="160"/>
      <c r="F12" s="159" t="s">
        <v>35</v>
      </c>
    </row>
    <row r="13" spans="1:6" ht="48.6" customHeight="1">
      <c r="A13" s="156" t="s">
        <v>21</v>
      </c>
      <c r="B13" s="155">
        <v>10</v>
      </c>
      <c r="C13" s="155" t="s">
        <v>22</v>
      </c>
      <c r="D13" s="149" t="s">
        <v>36</v>
      </c>
      <c r="E13" s="160"/>
      <c r="F13" s="161"/>
    </row>
    <row r="14" spans="1:6" ht="44.65" customHeight="1">
      <c r="A14" s="156" t="s">
        <v>21</v>
      </c>
      <c r="B14" s="155">
        <v>11</v>
      </c>
      <c r="C14" s="155" t="s">
        <v>22</v>
      </c>
      <c r="D14" s="161" t="s">
        <v>37</v>
      </c>
      <c r="E14" s="160"/>
      <c r="F14" s="169"/>
    </row>
    <row r="15" spans="1:6" ht="69" customHeight="1">
      <c r="A15" s="156" t="s">
        <v>21</v>
      </c>
      <c r="B15" s="156">
        <v>12</v>
      </c>
      <c r="C15" s="156" t="s">
        <v>22</v>
      </c>
      <c r="D15" s="149" t="s">
        <v>38</v>
      </c>
      <c r="E15" s="149"/>
      <c r="F15" s="149"/>
    </row>
    <row r="16" spans="1:6" ht="66" customHeight="1">
      <c r="A16" s="156" t="s">
        <v>21</v>
      </c>
      <c r="B16" s="155">
        <v>13</v>
      </c>
      <c r="C16" s="155" t="s">
        <v>22</v>
      </c>
      <c r="D16" s="149" t="s">
        <v>39</v>
      </c>
      <c r="E16" s="149"/>
      <c r="F16" s="170" t="s">
        <v>40</v>
      </c>
    </row>
    <row r="17" spans="1:6" ht="52.5" customHeight="1">
      <c r="A17" s="156" t="s">
        <v>21</v>
      </c>
      <c r="B17" s="155">
        <v>14</v>
      </c>
      <c r="C17" s="155" t="s">
        <v>22</v>
      </c>
      <c r="D17" s="149" t="s">
        <v>41</v>
      </c>
      <c r="E17" s="149"/>
      <c r="F17" s="150"/>
    </row>
    <row r="18" spans="1:6" ht="52.5" customHeight="1">
      <c r="A18" s="156" t="s">
        <v>21</v>
      </c>
      <c r="B18" s="155">
        <v>15</v>
      </c>
      <c r="C18" s="155" t="s">
        <v>22</v>
      </c>
      <c r="D18" s="149" t="s">
        <v>42</v>
      </c>
      <c r="E18" s="149"/>
      <c r="F18" s="150"/>
    </row>
    <row r="19" spans="1:6" ht="52.5" customHeight="1">
      <c r="A19" s="156" t="s">
        <v>21</v>
      </c>
      <c r="B19" s="155">
        <v>16</v>
      </c>
      <c r="C19" s="155" t="s">
        <v>22</v>
      </c>
      <c r="D19" s="149" t="s">
        <v>43</v>
      </c>
      <c r="E19" s="149"/>
      <c r="F19" s="171"/>
    </row>
    <row r="20" spans="1:6" ht="61.9" customHeight="1">
      <c r="A20" s="156" t="s">
        <v>21</v>
      </c>
      <c r="B20" s="155">
        <v>17</v>
      </c>
      <c r="C20" s="155" t="s">
        <v>22</v>
      </c>
      <c r="D20" s="149" t="s">
        <v>44</v>
      </c>
      <c r="E20" s="149"/>
      <c r="F20" s="149" t="s">
        <v>45</v>
      </c>
    </row>
    <row r="21" spans="1:6" s="151" customFormat="1" ht="52.5" customHeight="1">
      <c r="A21" s="156" t="s">
        <v>21</v>
      </c>
      <c r="B21" s="155">
        <v>18</v>
      </c>
      <c r="C21" s="155" t="s">
        <v>46</v>
      </c>
      <c r="D21" s="149" t="s">
        <v>47</v>
      </c>
      <c r="E21" s="149"/>
      <c r="F21" s="172"/>
    </row>
    <row r="22" spans="1:6" ht="52.5" customHeight="1">
      <c r="A22" s="156" t="s">
        <v>21</v>
      </c>
      <c r="B22" s="155">
        <v>19</v>
      </c>
      <c r="C22" s="155" t="s">
        <v>46</v>
      </c>
      <c r="D22" s="149" t="s">
        <v>48</v>
      </c>
      <c r="E22" s="149"/>
      <c r="F22" s="150"/>
    </row>
    <row r="23" spans="1:6" ht="66" customHeight="1">
      <c r="A23" s="156" t="s">
        <v>21</v>
      </c>
      <c r="B23" s="155">
        <v>20</v>
      </c>
      <c r="C23" s="155" t="s">
        <v>46</v>
      </c>
      <c r="D23" s="149" t="s">
        <v>49</v>
      </c>
      <c r="E23" s="168" t="s">
        <v>24</v>
      </c>
      <c r="F23" s="149" t="s">
        <v>50</v>
      </c>
    </row>
    <row r="24" spans="1:6" s="151" customFormat="1" ht="91.9" customHeight="1">
      <c r="A24" s="156" t="s">
        <v>21</v>
      </c>
      <c r="B24" s="168">
        <v>21</v>
      </c>
      <c r="C24" s="156" t="s">
        <v>51</v>
      </c>
      <c r="D24" s="172" t="s">
        <v>52</v>
      </c>
      <c r="E24" s="149"/>
      <c r="F24" s="170" t="s">
        <v>53</v>
      </c>
    </row>
  </sheetData>
  <autoFilter ref="A3:F24" xr:uid="{9C6CC2B3-0EAF-4C31-B549-537A8A51AE28}"/>
  <mergeCells count="1">
    <mergeCell ref="A2:F2"/>
  </mergeCells>
  <phoneticPr fontId="42"/>
  <pageMargins left="0.23622047244094491" right="0.23622047244094491" top="0.74803149606299213" bottom="0.74803149606299213" header="0.31496062992125984" footer="0.31496062992125984"/>
  <pageSetup paperSize="8" scale="68"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6675B-AFF1-4BAD-8B1D-54FA3FD25A26}">
  <sheetPr codeName="Sheet3">
    <tabColor rgb="FFCCFFFF"/>
    <pageSetUpPr fitToPage="1"/>
  </sheetPr>
  <dimension ref="A1:F31"/>
  <sheetViews>
    <sheetView showGridLines="0" view="pageBreakPreview" zoomScale="90" zoomScaleNormal="85" zoomScaleSheetLayoutView="90" workbookViewId="0">
      <selection activeCell="N34" sqref="N34"/>
    </sheetView>
  </sheetViews>
  <sheetFormatPr defaultColWidth="8.125" defaultRowHeight="14.25"/>
  <cols>
    <col min="1" max="1" width="1" style="33" customWidth="1"/>
    <col min="2" max="2" width="32.375" style="33" customWidth="1"/>
    <col min="3" max="3" width="43.25" style="33" customWidth="1"/>
    <col min="4" max="4" width="19.375" style="33" customWidth="1"/>
    <col min="5" max="5" width="43.25" style="33" customWidth="1"/>
    <col min="6" max="6" width="38.5" style="35" customWidth="1"/>
    <col min="7" max="16384" width="8.125" style="33"/>
  </cols>
  <sheetData>
    <row r="1" spans="1:6" ht="44.45" customHeight="1">
      <c r="F1" s="51" t="s">
        <v>203</v>
      </c>
    </row>
    <row r="2" spans="1:6" ht="24">
      <c r="B2" s="34" t="s">
        <v>54</v>
      </c>
    </row>
    <row r="3" spans="1:6" ht="25.15" customHeight="1">
      <c r="B3" s="92" t="s">
        <v>55</v>
      </c>
    </row>
    <row r="4" spans="1:6" ht="19.899999999999999" customHeight="1" thickBot="1">
      <c r="B4" s="36"/>
      <c r="F4" s="178" t="s">
        <v>56</v>
      </c>
    </row>
    <row r="5" spans="1:6" s="37" customFormat="1" ht="51.6" customHeight="1" thickBot="1">
      <c r="B5" s="38" t="s">
        <v>188</v>
      </c>
      <c r="C5" s="268" t="s">
        <v>193</v>
      </c>
      <c r="D5" s="269"/>
      <c r="E5" s="270"/>
      <c r="F5" s="177" t="s">
        <v>57</v>
      </c>
    </row>
    <row r="6" spans="1:6" s="37" customFormat="1" ht="51.6" customHeight="1" thickBot="1">
      <c r="B6" s="38" t="s">
        <v>58</v>
      </c>
      <c r="C6" s="268" t="s">
        <v>194</v>
      </c>
      <c r="D6" s="269"/>
      <c r="E6" s="270"/>
      <c r="F6" s="39" t="s">
        <v>59</v>
      </c>
    </row>
    <row r="7" spans="1:6" s="37" customFormat="1" ht="51.6" customHeight="1" thickBot="1">
      <c r="B7" s="38" t="s">
        <v>60</v>
      </c>
      <c r="C7" s="271" t="s">
        <v>196</v>
      </c>
      <c r="D7" s="272"/>
      <c r="E7" s="273"/>
      <c r="F7" s="39"/>
    </row>
    <row r="8" spans="1:6" s="37" customFormat="1" ht="51.6" customHeight="1" thickBot="1">
      <c r="B8" s="38" t="s">
        <v>61</v>
      </c>
      <c r="C8" s="271" t="s">
        <v>62</v>
      </c>
      <c r="D8" s="272"/>
      <c r="E8" s="273"/>
      <c r="F8" s="39" t="s">
        <v>63</v>
      </c>
    </row>
    <row r="9" spans="1:6" ht="51.6" customHeight="1" thickBot="1">
      <c r="B9" s="38" t="s">
        <v>64</v>
      </c>
      <c r="C9" s="274" t="s">
        <v>198</v>
      </c>
      <c r="D9" s="275"/>
      <c r="E9" s="276"/>
      <c r="F9" s="39" t="s">
        <v>65</v>
      </c>
    </row>
    <row r="10" spans="1:6" ht="51.6" customHeight="1" thickBot="1">
      <c r="B10" s="38" t="s">
        <v>66</v>
      </c>
      <c r="C10" s="237" t="str">
        <f>C9</f>
        <v>●●●●/●●/●●</v>
      </c>
      <c r="D10" s="94" t="s">
        <v>67</v>
      </c>
      <c r="E10" s="238" t="s">
        <v>198</v>
      </c>
      <c r="F10" s="39" t="s">
        <v>68</v>
      </c>
    </row>
    <row r="11" spans="1:6" ht="51.6" customHeight="1" thickBot="1">
      <c r="B11" s="45" t="s">
        <v>69</v>
      </c>
      <c r="C11" s="277" t="s">
        <v>70</v>
      </c>
      <c r="D11" s="278"/>
      <c r="E11" s="279"/>
      <c r="F11" s="39" t="s">
        <v>71</v>
      </c>
    </row>
    <row r="12" spans="1:6" ht="51.6" customHeight="1">
      <c r="B12" s="93" t="s">
        <v>72</v>
      </c>
      <c r="C12" s="239" t="str">
        <f>C9</f>
        <v>●●●●/●●/●●</v>
      </c>
      <c r="D12" s="94" t="s">
        <v>67</v>
      </c>
      <c r="E12" s="238" t="str">
        <f>E10</f>
        <v>●●●●/●●/●●</v>
      </c>
      <c r="F12" s="50" t="s">
        <v>73</v>
      </c>
    </row>
    <row r="13" spans="1:6" s="35" customFormat="1" ht="40.5" customHeight="1">
      <c r="A13" s="33"/>
      <c r="B13" s="34"/>
      <c r="C13" s="33"/>
      <c r="D13" s="33"/>
      <c r="E13" s="33"/>
    </row>
    <row r="14" spans="1:6" s="35" customFormat="1" ht="30.4" customHeight="1">
      <c r="A14" s="33"/>
      <c r="B14" s="40"/>
      <c r="C14" s="33"/>
      <c r="D14" s="33"/>
      <c r="E14" s="33"/>
    </row>
    <row r="15" spans="1:6" ht="28.9" customHeight="1">
      <c r="B15" s="40"/>
    </row>
    <row r="16" spans="1:6" ht="33.4" customHeight="1">
      <c r="B16" s="40"/>
    </row>
    <row r="17" spans="2:5">
      <c r="B17" s="40"/>
    </row>
    <row r="18" spans="2:5">
      <c r="B18" s="40"/>
    </row>
    <row r="19" spans="2:5">
      <c r="B19" s="40"/>
    </row>
    <row r="20" spans="2:5">
      <c r="B20" s="40"/>
    </row>
    <row r="21" spans="2:5">
      <c r="B21" s="40"/>
    </row>
    <row r="31" spans="2:5">
      <c r="C31" s="40"/>
      <c r="D31" s="40"/>
      <c r="E31" s="40"/>
    </row>
  </sheetData>
  <mergeCells count="6">
    <mergeCell ref="C5:E5"/>
    <mergeCell ref="C6:E6"/>
    <mergeCell ref="C7:E7"/>
    <mergeCell ref="C9:E9"/>
    <mergeCell ref="C11:E11"/>
    <mergeCell ref="C8:E8"/>
  </mergeCells>
  <phoneticPr fontId="42"/>
  <pageMargins left="0.7" right="0.7" top="0.75" bottom="0.75" header="0.3" footer="0.3"/>
  <pageSetup paperSize="9" scale="66"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ED64D-AB15-4E4D-AB43-5FB058DCE60D}">
  <sheetPr codeName="Sheet4">
    <tabColor rgb="FFCCFFFF"/>
  </sheetPr>
  <dimension ref="A1:X60"/>
  <sheetViews>
    <sheetView view="pageBreakPreview" zoomScale="90" zoomScaleNormal="90" zoomScaleSheetLayoutView="90" workbookViewId="0">
      <selection activeCell="A2" sqref="A2"/>
    </sheetView>
  </sheetViews>
  <sheetFormatPr defaultColWidth="9" defaultRowHeight="17.25"/>
  <cols>
    <col min="1" max="1" width="4.625" style="2" customWidth="1"/>
    <col min="2" max="2" width="3.25" style="2" customWidth="1"/>
    <col min="3" max="3" width="20.5" style="2" customWidth="1"/>
    <col min="4" max="4" width="9.625" style="2" customWidth="1"/>
    <col min="5" max="5" width="9" style="2" customWidth="1"/>
    <col min="6" max="6" width="14" style="2" customWidth="1"/>
    <col min="7" max="7" width="16.875" style="2" customWidth="1"/>
    <col min="8" max="9" width="12.125" style="2" customWidth="1"/>
    <col min="10" max="10" width="10.75" style="2" customWidth="1"/>
    <col min="11" max="16384" width="9" style="2"/>
  </cols>
  <sheetData>
    <row r="1" spans="1:10" ht="46.5" customHeight="1"/>
    <row r="2" spans="1:10" ht="21.4" customHeight="1">
      <c r="J2" s="52" t="str">
        <f>☆はじめに入力してください!F1</f>
        <v>一般契約2026年1月版v.0.2</v>
      </c>
    </row>
    <row r="3" spans="1:10" s="1" customFormat="1" ht="14.25">
      <c r="H3" s="91" t="s">
        <v>74</v>
      </c>
      <c r="I3" s="280" t="s">
        <v>75</v>
      </c>
      <c r="J3" s="280"/>
    </row>
    <row r="4" spans="1:10" s="1" customFormat="1" ht="14.25">
      <c r="H4" s="91"/>
      <c r="I4" s="91"/>
      <c r="J4" s="91"/>
    </row>
    <row r="5" spans="1:10" s="1" customFormat="1" ht="14.25">
      <c r="A5" s="1" t="s">
        <v>76</v>
      </c>
    </row>
    <row r="6" spans="1:10" s="1" customFormat="1" ht="14.25">
      <c r="A6" s="1" t="s">
        <v>77</v>
      </c>
    </row>
    <row r="7" spans="1:10" s="1" customFormat="1" ht="14.25"/>
    <row r="8" spans="1:10" s="1" customFormat="1" ht="14.25"/>
    <row r="9" spans="1:10" s="1" customFormat="1" ht="14.25">
      <c r="G9" s="1" t="s">
        <v>189</v>
      </c>
    </row>
    <row r="10" spans="1:10" s="1" customFormat="1" ht="14.25">
      <c r="G10" s="284" t="str">
        <f>☆はじめに入力してください!C5</f>
        <v>一般社団法人●●●●●●</v>
      </c>
      <c r="H10" s="284"/>
      <c r="I10" s="284"/>
      <c r="J10" s="284"/>
    </row>
    <row r="11" spans="1:10" s="1" customFormat="1" ht="14.25">
      <c r="G11" s="284"/>
      <c r="H11" s="284"/>
      <c r="I11" s="284"/>
      <c r="J11" s="284"/>
    </row>
    <row r="12" spans="1:10" s="1" customFormat="1" ht="21.4" customHeight="1">
      <c r="G12" s="20" t="s">
        <v>78</v>
      </c>
      <c r="H12" s="285"/>
      <c r="I12" s="285"/>
      <c r="J12" s="285"/>
    </row>
    <row r="13" spans="1:10" s="1" customFormat="1" ht="24" customHeight="1">
      <c r="G13" s="20" t="s">
        <v>79</v>
      </c>
      <c r="H13" s="285"/>
      <c r="I13" s="285"/>
      <c r="J13" s="21" t="s">
        <v>80</v>
      </c>
    </row>
    <row r="14" spans="1:10" s="1" customFormat="1" ht="14.25">
      <c r="G14" s="180" t="s">
        <v>81</v>
      </c>
      <c r="J14" s="46"/>
    </row>
    <row r="15" spans="1:10" s="1" customFormat="1" ht="21" customHeight="1">
      <c r="G15" s="41" t="s">
        <v>82</v>
      </c>
      <c r="H15" s="42"/>
      <c r="I15" s="42"/>
      <c r="J15" s="43"/>
    </row>
    <row r="16" spans="1:10" s="1" customFormat="1" ht="14.25">
      <c r="G16" s="44" t="s">
        <v>83</v>
      </c>
      <c r="H16" s="286"/>
      <c r="I16" s="286"/>
      <c r="J16" s="287"/>
    </row>
    <row r="17" spans="1:24" s="1" customFormat="1" ht="14.25">
      <c r="G17" s="44" t="s">
        <v>84</v>
      </c>
      <c r="H17" s="286"/>
      <c r="I17" s="286"/>
      <c r="J17" s="287"/>
    </row>
    <row r="18" spans="1:24" s="1" customFormat="1" ht="14.25">
      <c r="G18" s="44" t="s">
        <v>85</v>
      </c>
      <c r="H18" s="286"/>
      <c r="I18" s="286"/>
      <c r="J18" s="287"/>
    </row>
    <row r="19" spans="1:24" s="1" customFormat="1" ht="14.45" customHeight="1">
      <c r="G19" s="44" t="s">
        <v>190</v>
      </c>
      <c r="H19" s="286"/>
      <c r="I19" s="286"/>
      <c r="J19" s="287"/>
    </row>
    <row r="20" spans="1:24" s="1" customFormat="1" ht="21" customHeight="1">
      <c r="G20" s="233" t="s">
        <v>191</v>
      </c>
      <c r="H20" s="286"/>
      <c r="I20" s="286"/>
      <c r="J20" s="287"/>
    </row>
    <row r="21" spans="1:24" s="1" customFormat="1" ht="14.25">
      <c r="G21" s="44" t="s">
        <v>86</v>
      </c>
      <c r="H21" s="286"/>
      <c r="I21" s="286"/>
      <c r="J21" s="287"/>
    </row>
    <row r="22" spans="1:24" s="1" customFormat="1" ht="14.25">
      <c r="G22" s="44" t="s">
        <v>83</v>
      </c>
      <c r="H22" s="286"/>
      <c r="I22" s="286"/>
      <c r="J22" s="287"/>
    </row>
    <row r="23" spans="1:24" s="1" customFormat="1" ht="14.25">
      <c r="G23" s="44" t="s">
        <v>84</v>
      </c>
      <c r="H23" s="286"/>
      <c r="I23" s="286"/>
      <c r="J23" s="287"/>
    </row>
    <row r="24" spans="1:24" s="1" customFormat="1" ht="14.25">
      <c r="G24" s="44" t="s">
        <v>85</v>
      </c>
      <c r="H24" s="286"/>
      <c r="I24" s="286"/>
      <c r="J24" s="287"/>
    </row>
    <row r="25" spans="1:24" s="1" customFormat="1" ht="14.45" customHeight="1">
      <c r="G25" s="44" t="s">
        <v>190</v>
      </c>
      <c r="H25" s="286"/>
      <c r="I25" s="286"/>
      <c r="J25" s="287"/>
    </row>
    <row r="26" spans="1:24" s="231" customFormat="1" ht="21" customHeight="1">
      <c r="G26" s="232" t="s">
        <v>191</v>
      </c>
      <c r="H26" s="288"/>
      <c r="I26" s="288"/>
      <c r="J26" s="289"/>
    </row>
    <row r="27" spans="1:24" collapsed="1"/>
    <row r="28" spans="1:24">
      <c r="A28" s="283" t="s">
        <v>87</v>
      </c>
      <c r="B28" s="283"/>
      <c r="C28" s="283"/>
      <c r="D28" s="283"/>
      <c r="E28" s="283"/>
      <c r="F28" s="283"/>
      <c r="G28" s="283"/>
      <c r="H28" s="283"/>
      <c r="I28" s="283"/>
      <c r="J28" s="283"/>
    </row>
    <row r="29" spans="1:24" ht="27" customHeight="1">
      <c r="A29" s="283"/>
      <c r="B29" s="283"/>
      <c r="C29" s="283"/>
      <c r="D29" s="283"/>
      <c r="E29" s="283"/>
      <c r="F29" s="283"/>
      <c r="G29" s="283"/>
      <c r="H29" s="283"/>
      <c r="I29" s="283"/>
      <c r="J29" s="283"/>
    </row>
    <row r="31" spans="1:24" ht="17.45" customHeight="1">
      <c r="A31" s="281" t="str">
        <f>"　"&amp;☆はじめに入力してください!C9&amp;"付"&amp;"「"&amp;☆はじめに入力してください!C6&amp;"」"&amp;"にかかる業務が完了しましたので、"&amp;☆はじめに入力してください!C8&amp;☆はじめに入力してください!C11&amp;"に基づき別紙のとおり経費精算報告書を提出します。"</f>
        <v>　●●●●/●●/●●付「教育向け●●●●●●●●●●●●●●●●●●●●●●●●●●●●●●●」にかかる業務が完了しましたので、業務委託契約書第●条に基づき別紙のとおり経費精算報告書を提出します。</v>
      </c>
      <c r="B31" s="281"/>
      <c r="C31" s="281"/>
      <c r="D31" s="281"/>
      <c r="E31" s="281"/>
      <c r="F31" s="281"/>
      <c r="G31" s="281"/>
      <c r="H31" s="281"/>
      <c r="I31" s="281"/>
      <c r="J31" s="281"/>
    </row>
    <row r="32" spans="1:24" s="47" customFormat="1" ht="17.45" customHeight="1">
      <c r="A32" s="281"/>
      <c r="B32" s="281"/>
      <c r="C32" s="281"/>
      <c r="D32" s="281"/>
      <c r="E32" s="281"/>
      <c r="F32" s="281"/>
      <c r="G32" s="281"/>
      <c r="H32" s="281"/>
      <c r="I32" s="281"/>
      <c r="J32" s="281"/>
      <c r="K32" s="2"/>
      <c r="L32" s="2"/>
      <c r="M32" s="2"/>
      <c r="N32" s="2"/>
      <c r="O32" s="2"/>
      <c r="P32" s="2"/>
      <c r="Q32" s="2"/>
      <c r="R32" s="2"/>
      <c r="S32" s="2"/>
      <c r="T32" s="2"/>
      <c r="U32" s="2"/>
      <c r="V32" s="2"/>
      <c r="W32" s="2"/>
      <c r="X32" s="2"/>
    </row>
    <row r="33" spans="1:10" ht="36.75" customHeight="1">
      <c r="A33" s="281"/>
      <c r="B33" s="281"/>
      <c r="C33" s="281"/>
      <c r="D33" s="281"/>
      <c r="E33" s="281"/>
      <c r="F33" s="281"/>
      <c r="G33" s="281"/>
      <c r="H33" s="281"/>
      <c r="I33" s="281"/>
      <c r="J33" s="281"/>
    </row>
    <row r="34" spans="1:10" ht="17.45" customHeight="1">
      <c r="A34" s="2" t="s">
        <v>88</v>
      </c>
    </row>
    <row r="35" spans="1:10" ht="22.15" customHeight="1"/>
    <row r="36" spans="1:10">
      <c r="F36" s="3" t="s">
        <v>89</v>
      </c>
    </row>
    <row r="37" spans="1:10">
      <c r="F37" s="3"/>
    </row>
    <row r="38" spans="1:10" ht="32.25" customHeight="1">
      <c r="C38" s="26" t="s">
        <v>90</v>
      </c>
      <c r="D38" s="281" t="str">
        <f>☆はじめに入力してください!C6</f>
        <v>教育向け●●●●●●●●●●●●●●●●●●●●●●●●●●●●●●●</v>
      </c>
      <c r="E38" s="281"/>
      <c r="F38" s="281"/>
      <c r="G38" s="281"/>
      <c r="H38" s="281"/>
      <c r="I38" s="281"/>
      <c r="J38" s="281"/>
    </row>
    <row r="39" spans="1:10" ht="32.25" customHeight="1">
      <c r="C39" s="26" t="s">
        <v>91</v>
      </c>
      <c r="D39" s="281" t="str">
        <f>☆はじめに入力してください!C7</f>
        <v>23a●●●●●</v>
      </c>
      <c r="E39" s="281"/>
      <c r="F39" s="281"/>
      <c r="G39" s="281"/>
      <c r="H39" s="281"/>
      <c r="I39" s="281"/>
      <c r="J39" s="281"/>
    </row>
    <row r="40" spans="1:10" ht="32.25" customHeight="1">
      <c r="C40" s="26" t="s">
        <v>92</v>
      </c>
      <c r="D40" s="282" t="str">
        <f>☆はじめに入力してください!C10&amp;☆はじめに入力してください!D10&amp;☆はじめに入力してください!E10</f>
        <v>●●●●/●●/●●～●●●●/●●/●●</v>
      </c>
      <c r="E40" s="281"/>
      <c r="F40" s="281"/>
      <c r="G40" s="281"/>
      <c r="H40" s="281"/>
      <c r="I40" s="281"/>
      <c r="J40" s="281"/>
    </row>
    <row r="41" spans="1:10" ht="32.25" customHeight="1">
      <c r="C41" s="26" t="s">
        <v>93</v>
      </c>
      <c r="D41" s="282" t="str">
        <f>☆はじめに入力してください!C12&amp;☆はじめに入力してください!D12&amp;☆はじめに入力してください!E12</f>
        <v>●●●●/●●/●●～●●●●/●●/●●</v>
      </c>
      <c r="E41" s="281"/>
      <c r="F41" s="281"/>
      <c r="G41" s="281"/>
      <c r="H41" s="281"/>
      <c r="I41" s="281"/>
      <c r="J41" s="281"/>
    </row>
    <row r="42" spans="1:10" ht="31.9" customHeight="1">
      <c r="C42" s="26" t="s">
        <v>94</v>
      </c>
      <c r="D42" s="2" t="s">
        <v>95</v>
      </c>
    </row>
    <row r="43" spans="1:10" ht="32.450000000000003" customHeight="1">
      <c r="A43" s="4"/>
      <c r="D43" s="2" t="s">
        <v>96</v>
      </c>
    </row>
    <row r="44" spans="1:10" ht="32.450000000000003" customHeight="1">
      <c r="D44" s="179" t="s">
        <v>97</v>
      </c>
    </row>
    <row r="45" spans="1:10" ht="32.450000000000003" customHeight="1">
      <c r="D45" s="179" t="s">
        <v>98</v>
      </c>
    </row>
    <row r="46" spans="1:10" ht="42.6" customHeight="1"/>
    <row r="47" spans="1:10" ht="23.45" customHeight="1"/>
    <row r="48" spans="1:10" ht="21" customHeight="1">
      <c r="J48" s="2" t="s">
        <v>99</v>
      </c>
    </row>
    <row r="49" spans="1:10" ht="21" customHeight="1"/>
    <row r="50" spans="1:10" ht="21" customHeight="1"/>
    <row r="51" spans="1:10" ht="21" customHeight="1"/>
    <row r="53" spans="1:10">
      <c r="A53" s="5"/>
    </row>
    <row r="60" spans="1:10">
      <c r="J60" s="48"/>
    </row>
  </sheetData>
  <mergeCells count="21">
    <mergeCell ref="H22:J22"/>
    <mergeCell ref="H23:J23"/>
    <mergeCell ref="H24:J24"/>
    <mergeCell ref="H25:J25"/>
    <mergeCell ref="H26:J26"/>
    <mergeCell ref="I3:J3"/>
    <mergeCell ref="A31:J33"/>
    <mergeCell ref="D41:J41"/>
    <mergeCell ref="A28:J29"/>
    <mergeCell ref="D38:J38"/>
    <mergeCell ref="D39:J39"/>
    <mergeCell ref="D40:J40"/>
    <mergeCell ref="G10:J11"/>
    <mergeCell ref="H12:J12"/>
    <mergeCell ref="H13:I13"/>
    <mergeCell ref="H16:J16"/>
    <mergeCell ref="H17:J17"/>
    <mergeCell ref="H18:J18"/>
    <mergeCell ref="H19:J19"/>
    <mergeCell ref="H20:J20"/>
    <mergeCell ref="H21:J21"/>
  </mergeCells>
  <phoneticPr fontId="42"/>
  <dataValidations count="1">
    <dataValidation type="list" allowBlank="1" showInputMessage="1" showErrorMessage="1" sqref="J13" xr:uid="{351CC500-0686-4AC7-9B52-ADE89C038240}">
      <formula1>"印,（押印省略）"</formula1>
    </dataValidation>
  </dataValidations>
  <pageMargins left="0.54" right="0.25" top="0.75" bottom="0.75" header="0.3" footer="0.3"/>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D20B9-248A-40C3-B565-8DE689E87138}">
  <sheetPr codeName="Sheet5">
    <tabColor rgb="FFFFC000"/>
    <pageSetUpPr fitToPage="1"/>
  </sheetPr>
  <dimension ref="B1:AP27"/>
  <sheetViews>
    <sheetView view="pageBreakPreview" zoomScale="70" zoomScaleNormal="70" zoomScaleSheetLayoutView="70" workbookViewId="0">
      <selection activeCell="N34" sqref="N34"/>
    </sheetView>
  </sheetViews>
  <sheetFormatPr defaultColWidth="9" defaultRowHeight="14.25"/>
  <cols>
    <col min="1" max="1" width="9" style="6"/>
    <col min="2" max="2" width="6.125" style="6" customWidth="1"/>
    <col min="3" max="3" width="14.5" style="61" customWidth="1"/>
    <col min="4" max="4" width="25.75" style="6" customWidth="1"/>
    <col min="5" max="5" width="29.25" style="6" customWidth="1"/>
    <col min="6" max="6" width="9.25" style="6" customWidth="1"/>
    <col min="7" max="7" width="26.625" style="6" customWidth="1"/>
    <col min="8" max="9" width="28.25" style="6" customWidth="1"/>
    <col min="10" max="10" width="28.25" style="6" hidden="1" customWidth="1"/>
    <col min="11" max="11" width="29.5" style="6" customWidth="1"/>
    <col min="12" max="12" width="28.25" style="6" customWidth="1"/>
    <col min="13" max="13" width="19.75" style="6" customWidth="1"/>
    <col min="14" max="14" width="25.75" style="6" hidden="1" customWidth="1"/>
    <col min="15" max="17" width="28" style="6" hidden="1" customWidth="1"/>
    <col min="18" max="18" width="27.625" style="6" hidden="1" customWidth="1"/>
    <col min="19" max="16384" width="9" style="6"/>
  </cols>
  <sheetData>
    <row r="1" spans="2:42" ht="50.65" customHeight="1"/>
    <row r="2" spans="2:42" ht="16.149999999999999" customHeight="1">
      <c r="I2" s="19"/>
      <c r="J2" s="19"/>
      <c r="K2" s="19"/>
      <c r="L2" s="56"/>
      <c r="M2" s="56"/>
      <c r="R2" s="19"/>
    </row>
    <row r="3" spans="2:42" ht="49.9" customHeight="1">
      <c r="B3" s="182" t="s">
        <v>171</v>
      </c>
      <c r="F3" s="142"/>
      <c r="G3" s="201" t="s">
        <v>101</v>
      </c>
      <c r="I3" s="19"/>
      <c r="J3" s="19" t="str">
        <f>☆はじめに入力してください!F1</f>
        <v>一般契約2026年1月版v.0.2</v>
      </c>
      <c r="K3" s="143"/>
      <c r="L3" s="175" t="str">
        <f>'経費精算報告書 (表紙)'!J2</f>
        <v>一般契約2026年1月版v.0.2</v>
      </c>
      <c r="M3" s="106"/>
      <c r="R3" s="19"/>
    </row>
    <row r="4" spans="2:42" ht="33" customHeight="1">
      <c r="B4" s="321" t="s">
        <v>192</v>
      </c>
      <c r="C4" s="321"/>
      <c r="D4" s="323" t="s">
        <v>167</v>
      </c>
      <c r="E4" s="323"/>
      <c r="F4" s="323"/>
      <c r="G4" s="323"/>
      <c r="H4" s="323"/>
      <c r="N4" s="88"/>
    </row>
    <row r="5" spans="2:42" ht="32.1" customHeight="1">
      <c r="B5" s="322" t="s">
        <v>103</v>
      </c>
      <c r="C5" s="322"/>
      <c r="D5" s="323" t="s">
        <v>168</v>
      </c>
      <c r="E5" s="323"/>
      <c r="F5" s="323"/>
      <c r="G5" s="323"/>
      <c r="H5" s="323"/>
      <c r="I5" s="7"/>
      <c r="J5" s="7"/>
      <c r="K5" s="7"/>
      <c r="N5" s="88"/>
      <c r="O5" s="7"/>
      <c r="P5" s="7"/>
      <c r="Q5" s="7"/>
    </row>
    <row r="6" spans="2:42" ht="32.1" customHeight="1">
      <c r="B6" s="322" t="s">
        <v>104</v>
      </c>
      <c r="C6" s="322"/>
      <c r="D6" s="324" t="s">
        <v>195</v>
      </c>
      <c r="E6" s="324"/>
      <c r="F6" s="324"/>
      <c r="G6" s="324"/>
      <c r="H6" s="324"/>
      <c r="I6" s="7"/>
      <c r="J6" s="7"/>
      <c r="K6" s="7"/>
      <c r="N6" s="88"/>
      <c r="O6" s="7"/>
      <c r="P6" s="7"/>
      <c r="Q6" s="7"/>
    </row>
    <row r="7" spans="2:42" ht="32.1" customHeight="1">
      <c r="B7" s="322" t="s">
        <v>105</v>
      </c>
      <c r="C7" s="322"/>
      <c r="D7" s="324" t="s">
        <v>170</v>
      </c>
      <c r="E7" s="324"/>
      <c r="F7" s="324"/>
      <c r="G7" s="324"/>
      <c r="H7" s="324"/>
      <c r="I7" s="7"/>
      <c r="J7" s="7"/>
      <c r="K7" s="7"/>
      <c r="N7" s="88"/>
      <c r="O7" s="7"/>
      <c r="P7" s="7"/>
      <c r="Q7" s="7"/>
    </row>
    <row r="8" spans="2:42" ht="32.1" customHeight="1">
      <c r="B8" s="322" t="s">
        <v>106</v>
      </c>
      <c r="C8" s="322"/>
      <c r="D8" s="324" t="s">
        <v>170</v>
      </c>
      <c r="E8" s="324"/>
      <c r="F8" s="324"/>
      <c r="G8" s="324"/>
      <c r="H8" s="324"/>
      <c r="I8" s="7"/>
      <c r="J8" s="7"/>
      <c r="K8" s="7"/>
      <c r="N8" s="88"/>
      <c r="O8" s="7"/>
      <c r="P8" s="7"/>
      <c r="Q8" s="7"/>
    </row>
    <row r="9" spans="2:42" s="13" customFormat="1" ht="24.6" customHeight="1" thickBot="1">
      <c r="B9" s="8"/>
      <c r="C9" s="62"/>
      <c r="D9" s="9"/>
      <c r="E9" s="10"/>
      <c r="F9" s="10"/>
      <c r="G9" s="11"/>
      <c r="H9" s="11"/>
      <c r="I9" s="60"/>
      <c r="J9" s="60" t="s">
        <v>107</v>
      </c>
      <c r="K9" s="60"/>
      <c r="L9" s="60" t="s">
        <v>108</v>
      </c>
      <c r="M9" s="11"/>
      <c r="N9" s="11"/>
      <c r="O9" s="32"/>
      <c r="P9" s="32"/>
      <c r="Q9" s="32"/>
      <c r="R9" s="60" t="s">
        <v>107</v>
      </c>
    </row>
    <row r="10" spans="2:42" ht="49.15" customHeight="1">
      <c r="B10" s="306" t="s">
        <v>109</v>
      </c>
      <c r="C10" s="307"/>
      <c r="D10" s="307"/>
      <c r="E10" s="307"/>
      <c r="F10" s="308"/>
      <c r="G10" s="317" t="s">
        <v>110</v>
      </c>
      <c r="H10" s="167" t="s">
        <v>111</v>
      </c>
      <c r="I10" s="325" t="s">
        <v>202</v>
      </c>
      <c r="J10" s="312" t="s">
        <v>113</v>
      </c>
      <c r="K10" s="327" t="s">
        <v>199</v>
      </c>
      <c r="L10" s="199" t="s">
        <v>116</v>
      </c>
      <c r="M10" s="312" t="s">
        <v>117</v>
      </c>
      <c r="N10" s="314" t="s">
        <v>118</v>
      </c>
      <c r="O10" s="315"/>
      <c r="P10" s="315"/>
      <c r="Q10" s="316"/>
      <c r="R10" s="319" t="s">
        <v>119</v>
      </c>
    </row>
    <row r="11" spans="2:42" ht="47.45" customHeight="1" thickBot="1">
      <c r="B11" s="309"/>
      <c r="C11" s="310"/>
      <c r="D11" s="310"/>
      <c r="E11" s="310"/>
      <c r="F11" s="311"/>
      <c r="G11" s="318"/>
      <c r="H11" s="166" t="s">
        <v>201</v>
      </c>
      <c r="I11" s="326"/>
      <c r="J11" s="313"/>
      <c r="K11" s="328"/>
      <c r="L11" s="103" t="s">
        <v>200</v>
      </c>
      <c r="M11" s="313"/>
      <c r="N11" s="70" t="s">
        <v>120</v>
      </c>
      <c r="O11" s="70" t="s">
        <v>121</v>
      </c>
      <c r="P11" s="70" t="s">
        <v>122</v>
      </c>
      <c r="Q11" s="70" t="s">
        <v>123</v>
      </c>
      <c r="R11" s="320"/>
    </row>
    <row r="12" spans="2:42" s="18" customFormat="1" ht="60" customHeight="1" thickBot="1">
      <c r="B12" s="59" t="s">
        <v>124</v>
      </c>
      <c r="C12" s="304" t="s">
        <v>125</v>
      </c>
      <c r="D12" s="304"/>
      <c r="E12" s="304"/>
      <c r="F12" s="305"/>
      <c r="G12" s="117">
        <v>1000000</v>
      </c>
      <c r="H12" s="117">
        <v>300000</v>
      </c>
      <c r="I12" s="117">
        <v>650000</v>
      </c>
      <c r="J12" s="137"/>
      <c r="K12" s="127">
        <f>H12+I12</f>
        <v>950000</v>
      </c>
      <c r="L12" s="101">
        <f>G12-K12</f>
        <v>50000</v>
      </c>
      <c r="M12" s="102">
        <f>(K12/G12)*100</f>
        <v>95</v>
      </c>
      <c r="N12" s="71"/>
      <c r="O12" s="71"/>
      <c r="P12" s="71"/>
      <c r="Q12" s="71"/>
      <c r="R12" s="72">
        <f>SUM(N12:Q12)</f>
        <v>0</v>
      </c>
      <c r="S12" s="6"/>
      <c r="T12" s="6"/>
      <c r="U12" s="6"/>
      <c r="V12" s="6"/>
      <c r="W12" s="6"/>
      <c r="X12" s="6"/>
      <c r="Y12" s="6"/>
      <c r="Z12" s="6"/>
      <c r="AA12" s="6"/>
      <c r="AB12" s="6"/>
      <c r="AC12" s="6"/>
      <c r="AD12" s="6"/>
      <c r="AE12" s="6"/>
      <c r="AF12" s="6"/>
      <c r="AG12" s="6"/>
      <c r="AH12" s="6"/>
      <c r="AI12" s="6"/>
      <c r="AJ12" s="6"/>
      <c r="AK12" s="6"/>
      <c r="AL12" s="6"/>
      <c r="AM12" s="6"/>
      <c r="AN12" s="6"/>
      <c r="AO12" s="6"/>
      <c r="AP12" s="6"/>
    </row>
    <row r="13" spans="2:42" s="18" customFormat="1" ht="60" customHeight="1" thickBot="1">
      <c r="B13" s="65" t="s">
        <v>126</v>
      </c>
      <c r="C13" s="304" t="s">
        <v>127</v>
      </c>
      <c r="D13" s="304"/>
      <c r="E13" s="304"/>
      <c r="F13" s="305"/>
      <c r="G13" s="82">
        <v>500000</v>
      </c>
      <c r="H13" s="82">
        <v>100000</v>
      </c>
      <c r="I13" s="82">
        <v>380000</v>
      </c>
      <c r="J13" s="110"/>
      <c r="K13" s="127">
        <f t="shared" ref="K13:K18" si="0">H13+I13</f>
        <v>480000</v>
      </c>
      <c r="L13" s="102">
        <f t="shared" ref="L13:L18" si="1">G13-K13</f>
        <v>20000</v>
      </c>
      <c r="M13" s="102">
        <f>(K13/G13)*100</f>
        <v>96</v>
      </c>
      <c r="N13" s="74" t="e">
        <f>SUM(#REF!)</f>
        <v>#REF!</v>
      </c>
      <c r="O13" s="74" t="e">
        <f>SUM(#REF!)</f>
        <v>#REF!</v>
      </c>
      <c r="P13" s="74" t="e">
        <f>SUM(#REF!)</f>
        <v>#REF!</v>
      </c>
      <c r="Q13" s="74" t="e">
        <f>SUM(#REF!)</f>
        <v>#REF!</v>
      </c>
      <c r="R13" s="74" t="e">
        <f>SUM(N13:Q13)</f>
        <v>#REF!</v>
      </c>
      <c r="S13" s="6"/>
      <c r="T13" s="6"/>
      <c r="U13" s="6"/>
      <c r="V13" s="6"/>
      <c r="W13" s="6"/>
      <c r="X13" s="6"/>
      <c r="Y13" s="6"/>
      <c r="Z13" s="6"/>
      <c r="AA13" s="6"/>
      <c r="AB13" s="6"/>
      <c r="AC13" s="6"/>
      <c r="AD13" s="6"/>
      <c r="AE13" s="6"/>
      <c r="AF13" s="6"/>
      <c r="AG13" s="6"/>
      <c r="AH13" s="6"/>
      <c r="AI13" s="6"/>
      <c r="AJ13" s="6"/>
      <c r="AK13" s="6"/>
      <c r="AL13" s="6"/>
      <c r="AM13" s="6"/>
      <c r="AN13" s="6"/>
      <c r="AO13" s="6"/>
      <c r="AP13" s="6"/>
    </row>
    <row r="14" spans="2:42" s="14" customFormat="1" ht="60" customHeight="1" thickBot="1">
      <c r="B14" s="293" t="s">
        <v>128</v>
      </c>
      <c r="C14" s="294"/>
      <c r="D14" s="294"/>
      <c r="E14" s="294"/>
      <c r="F14" s="295"/>
      <c r="G14" s="80">
        <f>SUM(G12:G13)</f>
        <v>1500000</v>
      </c>
      <c r="H14" s="80">
        <f>SUM(H12:H13)</f>
        <v>400000</v>
      </c>
      <c r="I14" s="80">
        <f>SUM(I12:I13)</f>
        <v>1030000</v>
      </c>
      <c r="J14" s="80">
        <f t="shared" ref="J14" si="2">SUM(J12:J13)</f>
        <v>0</v>
      </c>
      <c r="K14" s="127">
        <f t="shared" si="0"/>
        <v>1430000</v>
      </c>
      <c r="L14" s="101">
        <f t="shared" si="1"/>
        <v>70000</v>
      </c>
      <c r="M14" s="102">
        <f>(K14/G14)*100</f>
        <v>95.333333333333343</v>
      </c>
      <c r="N14" s="80" t="e">
        <f>SUM(N12:N13)</f>
        <v>#REF!</v>
      </c>
      <c r="O14" s="80" t="e">
        <f>SUM(O12:O13)</f>
        <v>#REF!</v>
      </c>
      <c r="P14" s="80" t="e">
        <f>SUM(P12:P13)</f>
        <v>#REF!</v>
      </c>
      <c r="Q14" s="80" t="e">
        <f>SUM(Q12:Q13)</f>
        <v>#REF!</v>
      </c>
      <c r="R14" s="81" t="e">
        <f>SUM(N14:Q14)</f>
        <v>#REF!</v>
      </c>
      <c r="S14" s="6"/>
      <c r="T14" s="6"/>
      <c r="U14" s="6"/>
      <c r="V14" s="6"/>
      <c r="W14" s="6"/>
      <c r="X14" s="6"/>
      <c r="Y14" s="6"/>
      <c r="Z14" s="6"/>
      <c r="AA14" s="6"/>
      <c r="AB14" s="6"/>
      <c r="AC14" s="6"/>
      <c r="AD14" s="6"/>
      <c r="AE14" s="6"/>
      <c r="AF14" s="6"/>
      <c r="AG14" s="6"/>
      <c r="AH14" s="6"/>
      <c r="AI14" s="6"/>
      <c r="AJ14" s="6"/>
      <c r="AK14" s="6"/>
      <c r="AL14" s="6"/>
      <c r="AM14" s="6"/>
      <c r="AN14" s="6"/>
      <c r="AO14" s="6"/>
      <c r="AP14" s="6"/>
    </row>
    <row r="15" spans="2:42" s="14" customFormat="1" ht="60" customHeight="1" thickBot="1">
      <c r="B15" s="66" t="s">
        <v>129</v>
      </c>
      <c r="C15" s="296" t="s">
        <v>174</v>
      </c>
      <c r="D15" s="297"/>
      <c r="E15" s="67">
        <v>30</v>
      </c>
      <c r="F15" s="90" t="s">
        <v>130</v>
      </c>
      <c r="G15" s="104">
        <f>G12*$E$15/100</f>
        <v>300000</v>
      </c>
      <c r="H15" s="104">
        <f>H12*$E$15/100</f>
        <v>90000</v>
      </c>
      <c r="I15" s="104">
        <f t="shared" ref="I15:J15" si="3">I12*$E$15/100</f>
        <v>195000</v>
      </c>
      <c r="J15" s="104">
        <f t="shared" si="3"/>
        <v>0</v>
      </c>
      <c r="K15" s="127">
        <f t="shared" si="0"/>
        <v>285000</v>
      </c>
      <c r="L15" s="101">
        <f t="shared" si="1"/>
        <v>15000</v>
      </c>
      <c r="M15" s="102">
        <f>(K15/G15)*100</f>
        <v>95</v>
      </c>
      <c r="N15" s="82"/>
      <c r="O15" s="82"/>
      <c r="P15" s="82"/>
      <c r="Q15" s="82"/>
      <c r="R15" s="83">
        <f>SUM(N15:Q15)</f>
        <v>0</v>
      </c>
      <c r="S15" s="6"/>
      <c r="T15" s="6"/>
      <c r="U15" s="6"/>
      <c r="V15" s="6"/>
      <c r="W15" s="6"/>
      <c r="X15" s="6"/>
      <c r="Y15" s="6"/>
      <c r="Z15" s="6"/>
      <c r="AA15" s="6"/>
      <c r="AB15" s="6"/>
      <c r="AC15" s="6"/>
      <c r="AD15" s="6"/>
      <c r="AE15" s="6"/>
      <c r="AF15" s="6"/>
      <c r="AG15" s="6"/>
      <c r="AH15" s="6"/>
      <c r="AI15" s="6"/>
      <c r="AJ15" s="6"/>
      <c r="AK15" s="6"/>
      <c r="AL15" s="6"/>
      <c r="AM15" s="6"/>
      <c r="AN15" s="6"/>
      <c r="AO15" s="6"/>
      <c r="AP15" s="6"/>
    </row>
    <row r="16" spans="2:42" s="14" customFormat="1" ht="60" customHeight="1" thickBot="1">
      <c r="B16" s="298" t="s">
        <v>131</v>
      </c>
      <c r="C16" s="299"/>
      <c r="D16" s="299"/>
      <c r="E16" s="299"/>
      <c r="F16" s="300"/>
      <c r="G16" s="104">
        <f>SUM(G12:G13,G15)</f>
        <v>1800000</v>
      </c>
      <c r="H16" s="104">
        <f>SUM(H12:H13,H15)</f>
        <v>490000</v>
      </c>
      <c r="I16" s="104">
        <f>SUM(I12:I13,I15)</f>
        <v>1225000</v>
      </c>
      <c r="J16" s="104">
        <f t="shared" ref="J16" si="4">SUM(J12:J13,J15)</f>
        <v>0</v>
      </c>
      <c r="K16" s="127">
        <f t="shared" si="0"/>
        <v>1715000</v>
      </c>
      <c r="L16" s="102">
        <f t="shared" si="1"/>
        <v>85000</v>
      </c>
      <c r="M16" s="102">
        <f>(K16/G16)*100</f>
        <v>95.277777777777771</v>
      </c>
      <c r="N16" s="84" t="e">
        <f>SUM(N12:N13,N15)</f>
        <v>#REF!</v>
      </c>
      <c r="O16" s="84" t="e">
        <f>SUM(O12:O13,O15)</f>
        <v>#REF!</v>
      </c>
      <c r="P16" s="84" t="e">
        <f>SUM(P12:P13,P15)</f>
        <v>#REF!</v>
      </c>
      <c r="Q16" s="84" t="e">
        <f>SUM(Q12:Q13,Q15)</f>
        <v>#REF!</v>
      </c>
      <c r="R16" s="85" t="e">
        <f>SUM(N16:Q16)</f>
        <v>#REF!</v>
      </c>
      <c r="S16" s="6"/>
      <c r="T16" s="6"/>
      <c r="U16" s="6"/>
      <c r="V16" s="6"/>
      <c r="W16" s="6"/>
      <c r="X16" s="6"/>
      <c r="Y16" s="6"/>
      <c r="Z16" s="6"/>
      <c r="AA16" s="6"/>
      <c r="AB16" s="6"/>
      <c r="AC16" s="6"/>
      <c r="AD16" s="6"/>
      <c r="AE16" s="6"/>
      <c r="AF16" s="6"/>
      <c r="AG16" s="6"/>
      <c r="AH16" s="6"/>
      <c r="AI16" s="6"/>
      <c r="AJ16" s="6"/>
      <c r="AK16" s="6"/>
      <c r="AL16" s="6"/>
      <c r="AM16" s="6"/>
      <c r="AN16" s="6"/>
      <c r="AO16" s="6"/>
      <c r="AP16" s="6"/>
    </row>
    <row r="17" spans="2:42" s="14" customFormat="1" ht="60" customHeight="1" thickBot="1">
      <c r="B17" s="301" t="s">
        <v>173</v>
      </c>
      <c r="C17" s="302"/>
      <c r="D17" s="302"/>
      <c r="E17" s="302"/>
      <c r="F17" s="303"/>
      <c r="G17" s="107">
        <f>G16*0.1</f>
        <v>180000</v>
      </c>
      <c r="H17" s="107">
        <f>H16*0.1</f>
        <v>49000</v>
      </c>
      <c r="I17" s="107">
        <f>I16*0.1</f>
        <v>122500</v>
      </c>
      <c r="J17" s="107">
        <f t="shared" ref="J17" si="5">J16*0.1</f>
        <v>0</v>
      </c>
      <c r="K17" s="107">
        <f t="shared" si="0"/>
        <v>171500</v>
      </c>
      <c r="L17" s="102">
        <f t="shared" si="1"/>
        <v>8500</v>
      </c>
      <c r="M17" s="212"/>
      <c r="N17" s="80"/>
      <c r="O17" s="80"/>
      <c r="P17" s="80"/>
      <c r="Q17" s="80"/>
      <c r="R17" s="98"/>
      <c r="S17" s="6"/>
      <c r="T17" s="6"/>
      <c r="U17" s="6"/>
      <c r="V17" s="6"/>
      <c r="W17" s="6"/>
      <c r="X17" s="6"/>
      <c r="Y17" s="6"/>
      <c r="Z17" s="6"/>
      <c r="AA17" s="6"/>
      <c r="AB17" s="6"/>
      <c r="AC17" s="6"/>
      <c r="AD17" s="6"/>
      <c r="AE17" s="6"/>
      <c r="AF17" s="6"/>
      <c r="AG17" s="6"/>
      <c r="AH17" s="6"/>
      <c r="AI17" s="6"/>
      <c r="AJ17" s="6"/>
      <c r="AK17" s="6"/>
      <c r="AL17" s="6"/>
      <c r="AM17" s="6"/>
      <c r="AN17" s="6"/>
      <c r="AO17" s="6"/>
      <c r="AP17" s="6"/>
    </row>
    <row r="18" spans="2:42" s="15" customFormat="1" ht="60" customHeight="1" thickTop="1" thickBot="1">
      <c r="B18" s="290" t="s">
        <v>132</v>
      </c>
      <c r="C18" s="291"/>
      <c r="D18" s="291"/>
      <c r="E18" s="291"/>
      <c r="F18" s="292"/>
      <c r="G18" s="87">
        <f>SUM(G16:G17)</f>
        <v>1980000</v>
      </c>
      <c r="H18" s="87">
        <f>SUM(H16:H17)</f>
        <v>539000</v>
      </c>
      <c r="I18" s="87">
        <f>SUM(I16:I17)</f>
        <v>1347500</v>
      </c>
      <c r="J18" s="87">
        <f t="shared" ref="J18" si="6">SUM(J16:J17)</f>
        <v>0</v>
      </c>
      <c r="K18" s="144">
        <f t="shared" si="0"/>
        <v>1886500</v>
      </c>
      <c r="L18" s="109">
        <f t="shared" si="1"/>
        <v>93500</v>
      </c>
      <c r="M18" s="102">
        <f>(K18/G18)*100</f>
        <v>95.277777777777771</v>
      </c>
      <c r="N18" s="87" t="e">
        <f>SUM(N16:N17)</f>
        <v>#REF!</v>
      </c>
      <c r="O18" s="87" t="e">
        <f>SUM(O16:O17)</f>
        <v>#REF!</v>
      </c>
      <c r="P18" s="87" t="e">
        <f>SUM(P16:P17)</f>
        <v>#REF!</v>
      </c>
      <c r="Q18" s="87" t="e">
        <f>SUM(Q16:Q17)</f>
        <v>#REF!</v>
      </c>
      <c r="R18" s="81" t="e">
        <f>SUM(N18:Q18)</f>
        <v>#REF!</v>
      </c>
      <c r="S18" s="6"/>
      <c r="T18" s="6"/>
      <c r="U18" s="6"/>
      <c r="V18" s="6"/>
      <c r="W18" s="6"/>
      <c r="X18" s="6"/>
      <c r="Y18" s="6"/>
      <c r="Z18" s="6"/>
      <c r="AA18" s="6"/>
      <c r="AB18" s="6"/>
      <c r="AC18" s="6"/>
      <c r="AD18" s="6"/>
      <c r="AE18" s="6"/>
      <c r="AF18" s="6"/>
      <c r="AG18" s="6"/>
      <c r="AH18" s="6"/>
      <c r="AI18" s="6"/>
      <c r="AJ18" s="6"/>
      <c r="AK18" s="6"/>
      <c r="AL18" s="6"/>
      <c r="AM18" s="6"/>
      <c r="AN18" s="6"/>
      <c r="AO18" s="6"/>
      <c r="AP18" s="6"/>
    </row>
    <row r="19" spans="2:42" s="17" customFormat="1">
      <c r="B19" s="16"/>
      <c r="C19" s="63"/>
      <c r="D19" s="28"/>
      <c r="E19" s="28"/>
      <c r="F19" s="28"/>
      <c r="G19" s="28"/>
      <c r="H19" s="28"/>
      <c r="I19" s="28"/>
      <c r="J19" s="28"/>
      <c r="K19" s="28"/>
      <c r="L19" s="28"/>
      <c r="M19" s="28"/>
      <c r="N19" s="28"/>
      <c r="O19" s="28"/>
      <c r="P19" s="28"/>
      <c r="Q19" s="28"/>
      <c r="R19" s="28"/>
      <c r="S19" s="6"/>
      <c r="T19" s="6"/>
      <c r="U19" s="6"/>
      <c r="V19" s="6"/>
      <c r="W19" s="6"/>
      <c r="X19" s="6"/>
      <c r="Y19" s="6"/>
      <c r="Z19" s="6"/>
      <c r="AA19" s="6"/>
      <c r="AB19" s="6"/>
      <c r="AC19" s="6"/>
      <c r="AD19" s="6"/>
      <c r="AE19" s="6"/>
      <c r="AF19" s="6"/>
      <c r="AG19" s="6"/>
      <c r="AH19" s="6"/>
      <c r="AI19" s="6"/>
      <c r="AJ19" s="6"/>
      <c r="AK19" s="6"/>
      <c r="AL19" s="6"/>
      <c r="AM19" s="6"/>
      <c r="AN19" s="6"/>
      <c r="AO19" s="6"/>
      <c r="AP19" s="6"/>
    </row>
    <row r="20" spans="2:42" s="30" customFormat="1" ht="18.600000000000001" customHeight="1">
      <c r="B20" s="53"/>
      <c r="C20" s="183"/>
      <c r="D20" s="196" t="s">
        <v>160</v>
      </c>
      <c r="E20" s="105"/>
      <c r="F20" s="105"/>
      <c r="G20" s="105"/>
      <c r="H20" s="58"/>
      <c r="I20" s="29"/>
      <c r="J20" s="29"/>
      <c r="K20" s="29"/>
      <c r="L20" s="58"/>
      <c r="M20" s="58"/>
      <c r="N20" s="58"/>
      <c r="Q20" s="58"/>
      <c r="R20" s="58"/>
      <c r="S20" s="58"/>
    </row>
    <row r="21" spans="2:42" s="30" customFormat="1" ht="7.9" customHeight="1">
      <c r="B21" s="53"/>
      <c r="C21" s="99"/>
      <c r="D21" s="197"/>
      <c r="E21" s="99"/>
      <c r="F21" s="99"/>
      <c r="G21" s="99"/>
      <c r="H21" s="99"/>
      <c r="I21" s="31"/>
      <c r="J21" s="31"/>
      <c r="K21" s="31"/>
      <c r="L21" s="49"/>
      <c r="M21" s="49"/>
      <c r="N21" s="49"/>
      <c r="Q21" s="54"/>
      <c r="R21" s="54"/>
      <c r="S21" s="49"/>
    </row>
    <row r="22" spans="2:42" s="30" customFormat="1" ht="18.600000000000001" customHeight="1">
      <c r="B22" s="53"/>
      <c r="C22" s="184"/>
      <c r="D22" s="198" t="s">
        <v>166</v>
      </c>
      <c r="E22" s="99"/>
      <c r="F22" s="99"/>
      <c r="G22" s="99"/>
      <c r="H22" s="54"/>
      <c r="I22" s="31"/>
      <c r="J22" s="31"/>
      <c r="K22" s="31"/>
      <c r="L22" s="49"/>
      <c r="M22" s="49"/>
      <c r="N22" s="49"/>
      <c r="O22" s="54"/>
      <c r="P22" s="54"/>
      <c r="Q22" s="54"/>
      <c r="R22" s="54"/>
      <c r="S22" s="49"/>
    </row>
    <row r="23" spans="2:42" s="30" customFormat="1" ht="16.149999999999999" customHeight="1">
      <c r="B23" s="53"/>
      <c r="C23" s="99"/>
      <c r="D23" s="99"/>
      <c r="E23" s="99"/>
      <c r="F23" s="99"/>
      <c r="G23" s="99"/>
      <c r="H23" s="99"/>
      <c r="I23" s="31"/>
      <c r="J23" s="31"/>
      <c r="K23" s="31"/>
      <c r="L23" s="49"/>
      <c r="M23" s="49"/>
      <c r="P23" s="54"/>
      <c r="Q23" s="54"/>
      <c r="R23" s="49"/>
    </row>
    <row r="24" spans="2:42" s="30" customFormat="1" ht="16.149999999999999" customHeight="1">
      <c r="B24" s="55"/>
      <c r="C24" s="100"/>
      <c r="D24" s="100"/>
      <c r="E24" s="100"/>
      <c r="F24" s="100"/>
      <c r="G24" s="100"/>
      <c r="H24" s="100"/>
      <c r="L24" s="49"/>
      <c r="M24" s="49"/>
      <c r="P24" s="49"/>
      <c r="Q24" s="49"/>
      <c r="R24" s="49"/>
    </row>
    <row r="25" spans="2:42" s="30" customFormat="1" ht="16.149999999999999" customHeight="1">
      <c r="B25" s="55"/>
      <c r="C25" s="100"/>
      <c r="D25" s="100"/>
      <c r="E25" s="100"/>
      <c r="F25" s="100"/>
      <c r="G25" s="100"/>
      <c r="H25" s="100"/>
      <c r="I25" s="31"/>
      <c r="J25" s="31"/>
      <c r="K25" s="31"/>
      <c r="L25" s="49"/>
      <c r="M25" s="49"/>
      <c r="P25" s="49"/>
      <c r="Q25" s="49"/>
      <c r="R25" s="49"/>
    </row>
    <row r="26" spans="2:42" ht="16.149999999999999" customHeight="1">
      <c r="B26" s="55"/>
      <c r="C26" s="57"/>
      <c r="D26" s="57"/>
      <c r="E26" s="57"/>
      <c r="F26" s="57"/>
      <c r="G26" s="57"/>
      <c r="H26" s="57"/>
      <c r="L26" s="57"/>
      <c r="M26" s="57"/>
      <c r="P26" s="57"/>
      <c r="Q26" s="57"/>
      <c r="R26" s="57"/>
    </row>
    <row r="27" spans="2:42">
      <c r="B27" s="49"/>
      <c r="C27" s="64"/>
      <c r="D27" s="49"/>
      <c r="E27" s="49"/>
      <c r="F27" s="49"/>
      <c r="G27" s="49"/>
      <c r="H27" s="49"/>
      <c r="L27" s="49"/>
      <c r="M27" s="49"/>
      <c r="N27" s="49"/>
      <c r="O27" s="49"/>
      <c r="P27" s="49"/>
      <c r="Q27" s="49"/>
      <c r="R27" s="49"/>
    </row>
  </sheetData>
  <mergeCells count="25">
    <mergeCell ref="R10:R11"/>
    <mergeCell ref="C12:F12"/>
    <mergeCell ref="B4:C4"/>
    <mergeCell ref="B5:C5"/>
    <mergeCell ref="B6:C6"/>
    <mergeCell ref="D5:H5"/>
    <mergeCell ref="D6:H6"/>
    <mergeCell ref="B7:C7"/>
    <mergeCell ref="B8:C8"/>
    <mergeCell ref="D7:H7"/>
    <mergeCell ref="D8:H8"/>
    <mergeCell ref="I10:I11"/>
    <mergeCell ref="K10:K11"/>
    <mergeCell ref="D4:H4"/>
    <mergeCell ref="C13:F13"/>
    <mergeCell ref="B10:F11"/>
    <mergeCell ref="J10:J11"/>
    <mergeCell ref="M10:M11"/>
    <mergeCell ref="N10:Q10"/>
    <mergeCell ref="G10:G11"/>
    <mergeCell ref="B18:F18"/>
    <mergeCell ref="B14:F14"/>
    <mergeCell ref="C15:D15"/>
    <mergeCell ref="B16:F16"/>
    <mergeCell ref="B17:F17"/>
  </mergeCells>
  <phoneticPr fontId="42"/>
  <printOptions horizontalCentered="1"/>
  <pageMargins left="0.31496062992125984" right="0.15748031496062992" top="0.39370078740157483" bottom="0.23622047244094491" header="0.51181102362204722" footer="0.15748031496062992"/>
  <pageSetup paperSize="9" scale="58" fitToHeight="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92BD8-042A-41D2-BAE1-7425773BCBAB}">
  <sheetPr codeName="Sheet6">
    <tabColor rgb="FFCCFFFF"/>
    <pageSetUpPr fitToPage="1"/>
  </sheetPr>
  <dimension ref="B1:AQ27"/>
  <sheetViews>
    <sheetView view="pageBreakPreview" zoomScale="70" zoomScaleNormal="70" zoomScaleSheetLayoutView="70" workbookViewId="0">
      <selection activeCell="N34" sqref="N34"/>
    </sheetView>
  </sheetViews>
  <sheetFormatPr defaultColWidth="9" defaultRowHeight="14.25"/>
  <cols>
    <col min="1" max="1" width="9" style="6"/>
    <col min="2" max="2" width="6.125" style="6" customWidth="1"/>
    <col min="3" max="3" width="14.5" style="61" customWidth="1"/>
    <col min="4" max="4" width="25.75" style="6" customWidth="1"/>
    <col min="5" max="5" width="3.25" style="6" customWidth="1"/>
    <col min="6" max="6" width="29.25" style="6" customWidth="1"/>
    <col min="7" max="7" width="9.25" style="6" customWidth="1"/>
    <col min="8" max="8" width="26.625" style="6" customWidth="1"/>
    <col min="9" max="10" width="28.25" style="6" customWidth="1"/>
    <col min="11" max="11" width="28.25" style="6" hidden="1" customWidth="1"/>
    <col min="12" max="12" width="29.5" style="6" customWidth="1"/>
    <col min="13" max="13" width="28.25" style="6" customWidth="1"/>
    <col min="14" max="14" width="19.75" style="6" customWidth="1"/>
    <col min="15" max="15" width="25.75" style="6" hidden="1" customWidth="1"/>
    <col min="16" max="18" width="28" style="6" hidden="1" customWidth="1"/>
    <col min="19" max="19" width="27.625" style="6" hidden="1" customWidth="1"/>
    <col min="20" max="16384" width="9" style="6"/>
  </cols>
  <sheetData>
    <row r="1" spans="2:43" ht="50.65" customHeight="1"/>
    <row r="2" spans="2:43" ht="16.149999999999999" customHeight="1">
      <c r="J2" s="19"/>
      <c r="K2" s="19"/>
      <c r="L2" s="19"/>
      <c r="M2" s="56"/>
      <c r="N2" s="56"/>
      <c r="S2" s="19"/>
    </row>
    <row r="3" spans="2:43" ht="49.9" customHeight="1">
      <c r="B3" s="89" t="s">
        <v>100</v>
      </c>
      <c r="G3" s="142"/>
      <c r="H3" s="201" t="s">
        <v>101</v>
      </c>
      <c r="J3" s="19"/>
      <c r="K3" s="19" t="str">
        <f>☆はじめに入力してください!F1</f>
        <v>一般契約2026年1月版v.0.2</v>
      </c>
      <c r="L3" s="143"/>
      <c r="M3" s="175" t="str">
        <f>'経費精算報告書 (表紙)'!J2</f>
        <v>一般契約2026年1月版v.0.2</v>
      </c>
      <c r="N3" s="106"/>
      <c r="S3" s="19"/>
    </row>
    <row r="4" spans="2:43" ht="33" customHeight="1">
      <c r="B4" s="321" t="s">
        <v>192</v>
      </c>
      <c r="C4" s="321"/>
      <c r="D4" s="323" t="str">
        <f>☆はじめに入力してください!C5</f>
        <v>一般社団法人●●●●●●</v>
      </c>
      <c r="E4" s="323"/>
      <c r="F4" s="323"/>
      <c r="G4" s="323"/>
      <c r="H4" s="323"/>
      <c r="I4" s="323"/>
      <c r="O4" s="88"/>
    </row>
    <row r="5" spans="2:43" ht="43.15" customHeight="1">
      <c r="B5" s="322" t="s">
        <v>103</v>
      </c>
      <c r="C5" s="322"/>
      <c r="D5" s="323" t="str">
        <f>☆はじめに入力してください!C6</f>
        <v>教育向け●●●●●●●●●●●●●●●●●●●●●●●●●●●●●●●</v>
      </c>
      <c r="E5" s="323"/>
      <c r="F5" s="323"/>
      <c r="G5" s="323"/>
      <c r="H5" s="323"/>
      <c r="I5" s="323"/>
      <c r="J5" s="7"/>
      <c r="K5" s="7"/>
      <c r="L5" s="7"/>
      <c r="O5" s="88"/>
      <c r="P5" s="7"/>
      <c r="Q5" s="7"/>
      <c r="R5" s="7"/>
    </row>
    <row r="6" spans="2:43" ht="32.1" customHeight="1">
      <c r="B6" s="322" t="s">
        <v>104</v>
      </c>
      <c r="C6" s="322"/>
      <c r="D6" s="324" t="str">
        <f>☆はじめに入力してください!C7</f>
        <v>23a●●●●●</v>
      </c>
      <c r="E6" s="324"/>
      <c r="F6" s="324"/>
      <c r="G6" s="324"/>
      <c r="H6" s="324"/>
      <c r="I6" s="324"/>
      <c r="J6" s="7"/>
      <c r="K6" s="7"/>
      <c r="L6" s="7"/>
      <c r="O6" s="88"/>
      <c r="P6" s="7"/>
      <c r="Q6" s="7"/>
      <c r="R6" s="7"/>
    </row>
    <row r="7" spans="2:43" ht="32.1" customHeight="1">
      <c r="B7" s="322" t="s">
        <v>105</v>
      </c>
      <c r="C7" s="322"/>
      <c r="D7" s="240" t="str">
        <f>☆はじめに入力してください!C10</f>
        <v>●●●●/●●/●●</v>
      </c>
      <c r="E7" s="234" t="s">
        <v>197</v>
      </c>
      <c r="F7" s="240" t="str">
        <f>☆はじめに入力してください!E10</f>
        <v>●●●●/●●/●●</v>
      </c>
      <c r="G7" s="235"/>
      <c r="H7" s="235"/>
      <c r="I7" s="235"/>
      <c r="J7" s="7"/>
      <c r="K7" s="7"/>
      <c r="L7" s="7"/>
      <c r="O7" s="88"/>
      <c r="P7" s="7"/>
      <c r="Q7" s="7"/>
      <c r="R7" s="7"/>
    </row>
    <row r="8" spans="2:43" ht="32.1" customHeight="1">
      <c r="B8" s="322" t="s">
        <v>106</v>
      </c>
      <c r="C8" s="322"/>
      <c r="D8" s="240" t="str">
        <f>☆はじめに入力してください!C12</f>
        <v>●●●●/●●/●●</v>
      </c>
      <c r="E8" s="234" t="s">
        <v>197</v>
      </c>
      <c r="F8" s="240" t="str">
        <f>☆はじめに入力してください!E12</f>
        <v>●●●●/●●/●●</v>
      </c>
      <c r="G8" s="236"/>
      <c r="H8" s="236"/>
      <c r="I8" s="236"/>
      <c r="J8" s="7"/>
      <c r="K8" s="7"/>
      <c r="L8" s="7"/>
      <c r="O8" s="88"/>
      <c r="P8" s="7"/>
      <c r="Q8" s="7"/>
      <c r="R8" s="7"/>
    </row>
    <row r="9" spans="2:43" s="13" customFormat="1" ht="24.6" customHeight="1" thickBot="1">
      <c r="B9" s="8"/>
      <c r="C9" s="62"/>
      <c r="D9" s="9"/>
      <c r="E9" s="9"/>
      <c r="F9" s="10"/>
      <c r="G9" s="10"/>
      <c r="H9" s="11"/>
      <c r="I9" s="11"/>
      <c r="J9" s="60"/>
      <c r="K9" s="60" t="s">
        <v>107</v>
      </c>
      <c r="L9" s="60"/>
      <c r="M9" s="60" t="s">
        <v>108</v>
      </c>
      <c r="N9" s="11"/>
      <c r="O9" s="11"/>
      <c r="P9" s="32"/>
      <c r="Q9" s="32"/>
      <c r="R9" s="32"/>
      <c r="S9" s="60" t="s">
        <v>107</v>
      </c>
    </row>
    <row r="10" spans="2:43" ht="49.15" customHeight="1">
      <c r="B10" s="306" t="s">
        <v>109</v>
      </c>
      <c r="C10" s="307"/>
      <c r="D10" s="307"/>
      <c r="E10" s="307"/>
      <c r="F10" s="307"/>
      <c r="G10" s="308"/>
      <c r="H10" s="317" t="s">
        <v>110</v>
      </c>
      <c r="I10" s="167" t="s">
        <v>111</v>
      </c>
      <c r="J10" s="325" t="s">
        <v>202</v>
      </c>
      <c r="K10" s="312" t="s">
        <v>113</v>
      </c>
      <c r="L10" s="327" t="s">
        <v>199</v>
      </c>
      <c r="M10" s="199" t="s">
        <v>116</v>
      </c>
      <c r="N10" s="312" t="s">
        <v>117</v>
      </c>
      <c r="O10" s="314" t="s">
        <v>118</v>
      </c>
      <c r="P10" s="315"/>
      <c r="Q10" s="315"/>
      <c r="R10" s="316"/>
      <c r="S10" s="319" t="s">
        <v>119</v>
      </c>
    </row>
    <row r="11" spans="2:43" ht="47.65" customHeight="1" thickBot="1">
      <c r="B11" s="309"/>
      <c r="C11" s="310"/>
      <c r="D11" s="310"/>
      <c r="E11" s="310"/>
      <c r="F11" s="310"/>
      <c r="G11" s="311"/>
      <c r="H11" s="318"/>
      <c r="I11" s="166" t="s">
        <v>201</v>
      </c>
      <c r="J11" s="326"/>
      <c r="K11" s="313"/>
      <c r="L11" s="328"/>
      <c r="M11" s="103" t="s">
        <v>200</v>
      </c>
      <c r="N11" s="313"/>
      <c r="O11" s="70" t="s">
        <v>120</v>
      </c>
      <c r="P11" s="70" t="s">
        <v>121</v>
      </c>
      <c r="Q11" s="70" t="s">
        <v>122</v>
      </c>
      <c r="R11" s="70" t="s">
        <v>123</v>
      </c>
      <c r="S11" s="320"/>
    </row>
    <row r="12" spans="2:43" s="18" customFormat="1" ht="60" customHeight="1" thickBot="1">
      <c r="B12" s="181" t="s">
        <v>124</v>
      </c>
      <c r="C12" s="304" t="s">
        <v>125</v>
      </c>
      <c r="D12" s="304"/>
      <c r="E12" s="304"/>
      <c r="F12" s="304"/>
      <c r="G12" s="305"/>
      <c r="H12" s="117">
        <v>0</v>
      </c>
      <c r="I12" s="117">
        <v>0</v>
      </c>
      <c r="J12" s="117">
        <v>0</v>
      </c>
      <c r="K12" s="137"/>
      <c r="L12" s="127">
        <f>I12+J12</f>
        <v>0</v>
      </c>
      <c r="M12" s="101">
        <f>H12-L12</f>
        <v>0</v>
      </c>
      <c r="N12" s="102" t="e">
        <f>(L12/H12)*100</f>
        <v>#DIV/0!</v>
      </c>
      <c r="O12" s="71"/>
      <c r="P12" s="71"/>
      <c r="Q12" s="71"/>
      <c r="R12" s="71"/>
      <c r="S12" s="72">
        <f>SUM(O12:R12)</f>
        <v>0</v>
      </c>
      <c r="T12" s="6"/>
      <c r="U12" s="6"/>
      <c r="V12" s="6"/>
      <c r="W12" s="6"/>
      <c r="X12" s="6"/>
      <c r="Y12" s="6"/>
      <c r="Z12" s="6"/>
      <c r="AA12" s="6"/>
      <c r="AB12" s="6"/>
      <c r="AC12" s="6"/>
      <c r="AD12" s="6"/>
      <c r="AE12" s="6"/>
      <c r="AF12" s="6"/>
      <c r="AG12" s="6"/>
      <c r="AH12" s="6"/>
      <c r="AI12" s="6"/>
      <c r="AJ12" s="6"/>
      <c r="AK12" s="6"/>
      <c r="AL12" s="6"/>
      <c r="AM12" s="6"/>
      <c r="AN12" s="6"/>
      <c r="AO12" s="6"/>
      <c r="AP12" s="6"/>
      <c r="AQ12" s="6"/>
    </row>
    <row r="13" spans="2:43" s="18" customFormat="1" ht="60" customHeight="1" thickBot="1">
      <c r="B13" s="65" t="s">
        <v>126</v>
      </c>
      <c r="C13" s="304" t="s">
        <v>127</v>
      </c>
      <c r="D13" s="304"/>
      <c r="E13" s="304"/>
      <c r="F13" s="304"/>
      <c r="G13" s="305"/>
      <c r="H13" s="82">
        <v>0</v>
      </c>
      <c r="I13" s="82">
        <v>0</v>
      </c>
      <c r="J13" s="82">
        <v>0</v>
      </c>
      <c r="K13" s="110"/>
      <c r="L13" s="127">
        <f>I13+J13</f>
        <v>0</v>
      </c>
      <c r="M13" s="102">
        <f>H13-L13</f>
        <v>0</v>
      </c>
      <c r="N13" s="102" t="e">
        <f>(L13/H13)*100</f>
        <v>#DIV/0!</v>
      </c>
      <c r="O13" s="74" t="e">
        <f>SUM(#REF!)</f>
        <v>#REF!</v>
      </c>
      <c r="P13" s="74" t="e">
        <f>SUM(#REF!)</f>
        <v>#REF!</v>
      </c>
      <c r="Q13" s="74" t="e">
        <f>SUM(#REF!)</f>
        <v>#REF!</v>
      </c>
      <c r="R13" s="74" t="e">
        <f>SUM(#REF!)</f>
        <v>#REF!</v>
      </c>
      <c r="S13" s="74" t="e">
        <f>SUM(O13:R13)</f>
        <v>#REF!</v>
      </c>
      <c r="T13" s="6"/>
      <c r="U13" s="6"/>
      <c r="V13" s="6"/>
      <c r="W13" s="6"/>
      <c r="X13" s="6"/>
      <c r="Y13" s="6"/>
      <c r="Z13" s="6"/>
      <c r="AA13" s="6"/>
      <c r="AB13" s="6"/>
      <c r="AC13" s="6"/>
      <c r="AD13" s="6"/>
      <c r="AE13" s="6"/>
      <c r="AF13" s="6"/>
      <c r="AG13" s="6"/>
      <c r="AH13" s="6"/>
      <c r="AI13" s="6"/>
      <c r="AJ13" s="6"/>
      <c r="AK13" s="6"/>
      <c r="AL13" s="6"/>
      <c r="AM13" s="6"/>
      <c r="AN13" s="6"/>
      <c r="AO13" s="6"/>
      <c r="AP13" s="6"/>
      <c r="AQ13" s="6"/>
    </row>
    <row r="14" spans="2:43" s="14" customFormat="1" ht="60" customHeight="1" thickBot="1">
      <c r="B14" s="293" t="s">
        <v>128</v>
      </c>
      <c r="C14" s="294"/>
      <c r="D14" s="294"/>
      <c r="E14" s="294"/>
      <c r="F14" s="294"/>
      <c r="G14" s="295"/>
      <c r="H14" s="80">
        <f>SUM(H12:H13)</f>
        <v>0</v>
      </c>
      <c r="I14" s="80">
        <f>SUM(I12:I13)</f>
        <v>0</v>
      </c>
      <c r="J14" s="80">
        <f>SUM(J12:J13)</f>
        <v>0</v>
      </c>
      <c r="K14" s="80">
        <f t="shared" ref="K14" si="0">SUM(K12:K13)</f>
        <v>0</v>
      </c>
      <c r="L14" s="127">
        <f t="shared" ref="L14:L18" si="1">I14+J14</f>
        <v>0</v>
      </c>
      <c r="M14" s="101">
        <f>H14-L14</f>
        <v>0</v>
      </c>
      <c r="N14" s="102" t="e">
        <f>(L14/H14)*100</f>
        <v>#DIV/0!</v>
      </c>
      <c r="O14" s="80" t="e">
        <f>SUM(O12:O13)</f>
        <v>#REF!</v>
      </c>
      <c r="P14" s="80" t="e">
        <f>SUM(P12:P13)</f>
        <v>#REF!</v>
      </c>
      <c r="Q14" s="80" t="e">
        <f>SUM(Q12:Q13)</f>
        <v>#REF!</v>
      </c>
      <c r="R14" s="80" t="e">
        <f>SUM(R12:R13)</f>
        <v>#REF!</v>
      </c>
      <c r="S14" s="81" t="e">
        <f>SUM(O14:R14)</f>
        <v>#REF!</v>
      </c>
      <c r="T14" s="6"/>
      <c r="U14" s="6"/>
      <c r="V14" s="6"/>
      <c r="W14" s="6"/>
      <c r="X14" s="6"/>
      <c r="Y14" s="6"/>
      <c r="Z14" s="6"/>
      <c r="AA14" s="6"/>
      <c r="AB14" s="6"/>
      <c r="AC14" s="6"/>
      <c r="AD14" s="6"/>
      <c r="AE14" s="6"/>
      <c r="AF14" s="6"/>
      <c r="AG14" s="6"/>
      <c r="AH14" s="6"/>
      <c r="AI14" s="6"/>
      <c r="AJ14" s="6"/>
      <c r="AK14" s="6"/>
      <c r="AL14" s="6"/>
      <c r="AM14" s="6"/>
      <c r="AN14" s="6"/>
      <c r="AO14" s="6"/>
      <c r="AP14" s="6"/>
      <c r="AQ14" s="6"/>
    </row>
    <row r="15" spans="2:43" s="14" customFormat="1" ht="60" customHeight="1" thickBot="1">
      <c r="B15" s="66" t="s">
        <v>129</v>
      </c>
      <c r="C15" s="296" t="s">
        <v>174</v>
      </c>
      <c r="D15" s="296"/>
      <c r="E15" s="297"/>
      <c r="F15" s="67">
        <v>0</v>
      </c>
      <c r="G15" s="90" t="s">
        <v>130</v>
      </c>
      <c r="H15" s="104">
        <f>H12*$F$15/100</f>
        <v>0</v>
      </c>
      <c r="I15" s="104">
        <f t="shared" ref="I15:K15" si="2">I12*$F$15/100</f>
        <v>0</v>
      </c>
      <c r="J15" s="104">
        <f t="shared" si="2"/>
        <v>0</v>
      </c>
      <c r="K15" s="104">
        <f t="shared" si="2"/>
        <v>0</v>
      </c>
      <c r="L15" s="127">
        <f t="shared" si="1"/>
        <v>0</v>
      </c>
      <c r="M15" s="101">
        <f t="shared" ref="M15:M18" si="3">H15-L15</f>
        <v>0</v>
      </c>
      <c r="N15" s="102" t="e">
        <f>(L15/H15)*100</f>
        <v>#DIV/0!</v>
      </c>
      <c r="O15" s="82"/>
      <c r="P15" s="82"/>
      <c r="Q15" s="82"/>
      <c r="R15" s="82"/>
      <c r="S15" s="83">
        <f>SUM(O15:R15)</f>
        <v>0</v>
      </c>
      <c r="T15" s="6"/>
      <c r="U15" s="6"/>
      <c r="V15" s="6"/>
      <c r="W15" s="6"/>
      <c r="X15" s="6"/>
      <c r="Y15" s="6"/>
      <c r="Z15" s="6"/>
      <c r="AA15" s="6"/>
      <c r="AB15" s="6"/>
      <c r="AC15" s="6"/>
      <c r="AD15" s="6"/>
      <c r="AE15" s="6"/>
      <c r="AF15" s="6"/>
      <c r="AG15" s="6"/>
      <c r="AH15" s="6"/>
      <c r="AI15" s="6"/>
      <c r="AJ15" s="6"/>
      <c r="AK15" s="6"/>
      <c r="AL15" s="6"/>
      <c r="AM15" s="6"/>
      <c r="AN15" s="6"/>
      <c r="AO15" s="6"/>
      <c r="AP15" s="6"/>
      <c r="AQ15" s="6"/>
    </row>
    <row r="16" spans="2:43" s="14" customFormat="1" ht="60" customHeight="1" thickBot="1">
      <c r="B16" s="298" t="s">
        <v>131</v>
      </c>
      <c r="C16" s="299"/>
      <c r="D16" s="299"/>
      <c r="E16" s="299"/>
      <c r="F16" s="299"/>
      <c r="G16" s="300"/>
      <c r="H16" s="104">
        <f>SUM(H12:H13,H15)</f>
        <v>0</v>
      </c>
      <c r="I16" s="104">
        <f>SUM(I12:I13,I15)</f>
        <v>0</v>
      </c>
      <c r="J16" s="104">
        <f>SUM(J12:J13,J15)</f>
        <v>0</v>
      </c>
      <c r="K16" s="104">
        <f t="shared" ref="K16" si="4">SUM(K12:K13,K15)</f>
        <v>0</v>
      </c>
      <c r="L16" s="127">
        <f t="shared" si="1"/>
        <v>0</v>
      </c>
      <c r="M16" s="102">
        <f t="shared" si="3"/>
        <v>0</v>
      </c>
      <c r="N16" s="102" t="e">
        <f>(L16/H16)*100</f>
        <v>#DIV/0!</v>
      </c>
      <c r="O16" s="84" t="e">
        <f>SUM(O12:O13,O15)</f>
        <v>#REF!</v>
      </c>
      <c r="P16" s="84" t="e">
        <f>SUM(P12:P13,P15)</f>
        <v>#REF!</v>
      </c>
      <c r="Q16" s="84" t="e">
        <f>SUM(Q12:Q13,Q15)</f>
        <v>#REF!</v>
      </c>
      <c r="R16" s="84" t="e">
        <f>SUM(R12:R13,R15)</f>
        <v>#REF!</v>
      </c>
      <c r="S16" s="85" t="e">
        <f>SUM(O16:R16)</f>
        <v>#REF!</v>
      </c>
      <c r="T16" s="6"/>
      <c r="U16" s="6"/>
      <c r="V16" s="6"/>
      <c r="W16" s="6"/>
      <c r="X16" s="6"/>
      <c r="Y16" s="6"/>
      <c r="Z16" s="6"/>
      <c r="AA16" s="6"/>
      <c r="AB16" s="6"/>
      <c r="AC16" s="6"/>
      <c r="AD16" s="6"/>
      <c r="AE16" s="6"/>
      <c r="AF16" s="6"/>
      <c r="AG16" s="6"/>
      <c r="AH16" s="6"/>
      <c r="AI16" s="6"/>
      <c r="AJ16" s="6"/>
      <c r="AK16" s="6"/>
      <c r="AL16" s="6"/>
      <c r="AM16" s="6"/>
      <c r="AN16" s="6"/>
      <c r="AO16" s="6"/>
      <c r="AP16" s="6"/>
      <c r="AQ16" s="6"/>
    </row>
    <row r="17" spans="2:43" s="14" customFormat="1" ht="60" customHeight="1" thickBot="1">
      <c r="B17" s="301" t="s">
        <v>173</v>
      </c>
      <c r="C17" s="302"/>
      <c r="D17" s="302"/>
      <c r="E17" s="302"/>
      <c r="F17" s="302"/>
      <c r="G17" s="303"/>
      <c r="H17" s="107">
        <f>H16*0.1</f>
        <v>0</v>
      </c>
      <c r="I17" s="107">
        <f>I16*0.1</f>
        <v>0</v>
      </c>
      <c r="J17" s="107">
        <f>J16*0.1</f>
        <v>0</v>
      </c>
      <c r="K17" s="107">
        <f t="shared" ref="K17" si="5">K16*0.1</f>
        <v>0</v>
      </c>
      <c r="L17" s="107">
        <f t="shared" si="1"/>
        <v>0</v>
      </c>
      <c r="M17" s="102">
        <f t="shared" si="3"/>
        <v>0</v>
      </c>
      <c r="N17" s="212"/>
      <c r="O17" s="80"/>
      <c r="P17" s="80"/>
      <c r="Q17" s="80"/>
      <c r="R17" s="80"/>
      <c r="S17" s="98"/>
      <c r="T17" s="6"/>
      <c r="U17" s="6"/>
      <c r="V17" s="6"/>
      <c r="W17" s="6"/>
      <c r="X17" s="6"/>
      <c r="Y17" s="6"/>
      <c r="Z17" s="6"/>
      <c r="AA17" s="6"/>
      <c r="AB17" s="6"/>
      <c r="AC17" s="6"/>
      <c r="AD17" s="6"/>
      <c r="AE17" s="6"/>
      <c r="AF17" s="6"/>
      <c r="AG17" s="6"/>
      <c r="AH17" s="6"/>
      <c r="AI17" s="6"/>
      <c r="AJ17" s="6"/>
      <c r="AK17" s="6"/>
      <c r="AL17" s="6"/>
      <c r="AM17" s="6"/>
      <c r="AN17" s="6"/>
      <c r="AO17" s="6"/>
      <c r="AP17" s="6"/>
      <c r="AQ17" s="6"/>
    </row>
    <row r="18" spans="2:43" s="15" customFormat="1" ht="60" customHeight="1" thickTop="1" thickBot="1">
      <c r="B18" s="290" t="s">
        <v>132</v>
      </c>
      <c r="C18" s="291"/>
      <c r="D18" s="291"/>
      <c r="E18" s="291"/>
      <c r="F18" s="291"/>
      <c r="G18" s="292"/>
      <c r="H18" s="87">
        <f>SUM(H16:H17)</f>
        <v>0</v>
      </c>
      <c r="I18" s="87">
        <f>SUM(I16:I17)</f>
        <v>0</v>
      </c>
      <c r="J18" s="87">
        <f>SUM(J16:J17)</f>
        <v>0</v>
      </c>
      <c r="K18" s="87">
        <f t="shared" ref="K18" si="6">SUM(K16:K17)</f>
        <v>0</v>
      </c>
      <c r="L18" s="144">
        <f t="shared" si="1"/>
        <v>0</v>
      </c>
      <c r="M18" s="109">
        <f t="shared" si="3"/>
        <v>0</v>
      </c>
      <c r="N18" s="102" t="e">
        <f>(L18/H18)*100</f>
        <v>#DIV/0!</v>
      </c>
      <c r="O18" s="87" t="e">
        <f>SUM(O16:O17)</f>
        <v>#REF!</v>
      </c>
      <c r="P18" s="87" t="e">
        <f>SUM(P16:P17)</f>
        <v>#REF!</v>
      </c>
      <c r="Q18" s="87" t="e">
        <f>SUM(Q16:Q17)</f>
        <v>#REF!</v>
      </c>
      <c r="R18" s="87" t="e">
        <f>SUM(R16:R17)</f>
        <v>#REF!</v>
      </c>
      <c r="S18" s="81" t="e">
        <f>SUM(O18:R18)</f>
        <v>#REF!</v>
      </c>
      <c r="T18" s="6"/>
      <c r="U18" s="6"/>
      <c r="V18" s="6"/>
      <c r="W18" s="6"/>
      <c r="X18" s="6"/>
      <c r="Y18" s="6"/>
      <c r="Z18" s="6"/>
      <c r="AA18" s="6"/>
      <c r="AB18" s="6"/>
      <c r="AC18" s="6"/>
      <c r="AD18" s="6"/>
      <c r="AE18" s="6"/>
      <c r="AF18" s="6"/>
      <c r="AG18" s="6"/>
      <c r="AH18" s="6"/>
      <c r="AI18" s="6"/>
      <c r="AJ18" s="6"/>
      <c r="AK18" s="6"/>
      <c r="AL18" s="6"/>
      <c r="AM18" s="6"/>
      <c r="AN18" s="6"/>
      <c r="AO18" s="6"/>
      <c r="AP18" s="6"/>
      <c r="AQ18" s="6"/>
    </row>
    <row r="19" spans="2:43" s="17" customFormat="1">
      <c r="B19" s="16"/>
      <c r="C19" s="63"/>
      <c r="D19" s="28"/>
      <c r="E19" s="28"/>
      <c r="F19" s="28"/>
      <c r="G19" s="28"/>
      <c r="H19" s="28"/>
      <c r="I19" s="28"/>
      <c r="J19" s="28"/>
      <c r="K19" s="28"/>
      <c r="L19" s="28"/>
      <c r="M19" s="28"/>
      <c r="N19" s="28"/>
      <c r="O19" s="28"/>
      <c r="P19" s="28"/>
      <c r="Q19" s="28"/>
      <c r="R19" s="28"/>
      <c r="S19" s="28"/>
      <c r="T19" s="6"/>
      <c r="U19" s="6"/>
      <c r="V19" s="6"/>
      <c r="W19" s="6"/>
      <c r="X19" s="6"/>
      <c r="Y19" s="6"/>
      <c r="Z19" s="6"/>
      <c r="AA19" s="6"/>
      <c r="AB19" s="6"/>
      <c r="AC19" s="6"/>
      <c r="AD19" s="6"/>
      <c r="AE19" s="6"/>
      <c r="AF19" s="6"/>
      <c r="AG19" s="6"/>
      <c r="AH19" s="6"/>
      <c r="AI19" s="6"/>
      <c r="AJ19" s="6"/>
      <c r="AK19" s="6"/>
      <c r="AL19" s="6"/>
      <c r="AM19" s="6"/>
      <c r="AN19" s="6"/>
      <c r="AO19" s="6"/>
      <c r="AP19" s="6"/>
      <c r="AQ19" s="6"/>
    </row>
    <row r="20" spans="2:43" s="30" customFormat="1" ht="20.45" customHeight="1">
      <c r="B20" s="53"/>
      <c r="C20" s="183"/>
      <c r="D20" s="196" t="s">
        <v>160</v>
      </c>
      <c r="E20" s="196"/>
      <c r="F20" s="105"/>
      <c r="G20" s="105"/>
      <c r="H20" s="105"/>
      <c r="I20" s="58"/>
      <c r="J20" s="29"/>
      <c r="K20" s="29"/>
      <c r="L20" s="29"/>
      <c r="M20" s="58"/>
      <c r="N20" s="58"/>
      <c r="Q20" s="58"/>
      <c r="R20" s="58"/>
      <c r="S20" s="58"/>
    </row>
    <row r="21" spans="2:43" s="30" customFormat="1" ht="7.9" customHeight="1">
      <c r="B21" s="53"/>
      <c r="C21" s="99"/>
      <c r="D21" s="197"/>
      <c r="E21" s="197"/>
      <c r="F21" s="99"/>
      <c r="G21" s="99"/>
      <c r="H21" s="99"/>
      <c r="I21" s="99"/>
      <c r="J21" s="31"/>
      <c r="K21" s="31"/>
      <c r="L21" s="31"/>
      <c r="M21" s="49"/>
      <c r="N21" s="49"/>
      <c r="Q21" s="54"/>
      <c r="R21" s="54"/>
      <c r="S21" s="49"/>
    </row>
    <row r="22" spans="2:43" s="30" customFormat="1" ht="20.45" customHeight="1">
      <c r="B22" s="53"/>
      <c r="C22" s="184"/>
      <c r="D22" s="198" t="s">
        <v>166</v>
      </c>
      <c r="E22" s="198"/>
      <c r="F22" s="99"/>
      <c r="G22" s="99"/>
      <c r="H22" s="99"/>
      <c r="I22" s="54"/>
      <c r="J22" s="31"/>
      <c r="K22" s="31"/>
      <c r="L22" s="31"/>
      <c r="M22" s="49"/>
      <c r="N22" s="49"/>
      <c r="O22" s="54"/>
      <c r="P22" s="54"/>
      <c r="Q22" s="54"/>
      <c r="R22" s="54"/>
      <c r="S22" s="49"/>
    </row>
    <row r="23" spans="2:43" s="30" customFormat="1" ht="16.149999999999999" customHeight="1">
      <c r="B23" s="53"/>
      <c r="C23" s="99"/>
      <c r="D23" s="99"/>
      <c r="E23" s="99"/>
      <c r="F23" s="99"/>
      <c r="G23" s="99"/>
      <c r="H23" s="99"/>
      <c r="I23" s="99"/>
      <c r="J23" s="31"/>
      <c r="K23" s="31"/>
      <c r="L23" s="31"/>
      <c r="M23" s="49"/>
      <c r="N23" s="49"/>
      <c r="Q23" s="54"/>
      <c r="R23" s="54"/>
      <c r="S23" s="49"/>
    </row>
    <row r="24" spans="2:43" s="30" customFormat="1" ht="16.149999999999999" customHeight="1">
      <c r="B24" s="55"/>
      <c r="C24" s="100"/>
      <c r="D24" s="100"/>
      <c r="E24" s="100"/>
      <c r="F24" s="100"/>
      <c r="G24" s="100"/>
      <c r="H24" s="100"/>
      <c r="I24" s="100"/>
      <c r="M24" s="49"/>
      <c r="N24" s="49"/>
      <c r="Q24" s="49"/>
      <c r="R24" s="49"/>
      <c r="S24" s="49"/>
    </row>
    <row r="25" spans="2:43" s="30" customFormat="1" ht="16.149999999999999" customHeight="1">
      <c r="B25" s="55"/>
      <c r="C25" s="100"/>
      <c r="D25" s="100"/>
      <c r="E25" s="100"/>
      <c r="F25" s="100"/>
      <c r="G25" s="100"/>
      <c r="H25" s="100"/>
      <c r="I25" s="100"/>
      <c r="J25" s="31"/>
      <c r="K25" s="31"/>
      <c r="L25" s="31"/>
      <c r="M25" s="49"/>
      <c r="N25" s="49"/>
      <c r="Q25" s="49"/>
      <c r="R25" s="49"/>
      <c r="S25" s="49"/>
    </row>
    <row r="26" spans="2:43" ht="16.149999999999999" customHeight="1">
      <c r="B26" s="55"/>
      <c r="C26" s="57"/>
      <c r="D26" s="57"/>
      <c r="E26" s="57"/>
      <c r="F26" s="57"/>
      <c r="G26" s="57"/>
      <c r="H26" s="57"/>
      <c r="I26" s="57"/>
      <c r="M26" s="57"/>
      <c r="N26" s="57"/>
      <c r="Q26" s="57"/>
      <c r="R26" s="57"/>
      <c r="S26" s="57"/>
    </row>
    <row r="27" spans="2:43">
      <c r="B27" s="49"/>
      <c r="C27" s="64"/>
      <c r="D27" s="49"/>
      <c r="E27" s="49"/>
      <c r="F27" s="49"/>
      <c r="G27" s="49"/>
      <c r="H27" s="49"/>
      <c r="I27" s="49"/>
      <c r="M27" s="49"/>
      <c r="N27" s="49"/>
      <c r="O27" s="49"/>
      <c r="P27" s="49"/>
      <c r="Q27" s="49"/>
      <c r="R27" s="49"/>
      <c r="S27" s="49"/>
    </row>
  </sheetData>
  <mergeCells count="23">
    <mergeCell ref="B7:C7"/>
    <mergeCell ref="B8:C8"/>
    <mergeCell ref="B10:G11"/>
    <mergeCell ref="H10:H11"/>
    <mergeCell ref="B4:C4"/>
    <mergeCell ref="B5:C5"/>
    <mergeCell ref="D5:I5"/>
    <mergeCell ref="B6:C6"/>
    <mergeCell ref="D6:I6"/>
    <mergeCell ref="D4:I4"/>
    <mergeCell ref="B17:G17"/>
    <mergeCell ref="B18:G18"/>
    <mergeCell ref="S10:S11"/>
    <mergeCell ref="C12:G12"/>
    <mergeCell ref="C13:G13"/>
    <mergeCell ref="B14:G14"/>
    <mergeCell ref="B16:G16"/>
    <mergeCell ref="J10:J11"/>
    <mergeCell ref="K10:K11"/>
    <mergeCell ref="L10:L11"/>
    <mergeCell ref="N10:N11"/>
    <mergeCell ref="O10:R10"/>
    <mergeCell ref="C15:E15"/>
  </mergeCells>
  <phoneticPr fontId="42"/>
  <printOptions horizontalCentered="1"/>
  <pageMargins left="0.31496062992125984" right="0.15748031496062992" top="0.39370078740157483" bottom="0.23622047244094491" header="0.51181102362204722" footer="0.15748031496062992"/>
  <pageSetup paperSize="9" scale="58" fitToHeight="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14DBB-8C2E-440F-A5D8-1207B72F6515}">
  <sheetPr codeName="Sheet7">
    <tabColor rgb="FFFFC000"/>
    <pageSetUpPr fitToPage="1"/>
  </sheetPr>
  <dimension ref="B1:AS34"/>
  <sheetViews>
    <sheetView view="pageBreakPreview" zoomScale="70" zoomScaleNormal="70" zoomScaleSheetLayoutView="70" workbookViewId="0">
      <selection activeCell="B2" sqref="B2"/>
    </sheetView>
  </sheetViews>
  <sheetFormatPr defaultColWidth="9" defaultRowHeight="14.25"/>
  <cols>
    <col min="1" max="1" width="9" style="6"/>
    <col min="2" max="2" width="8.25" style="6" customWidth="1"/>
    <col min="3" max="3" width="11.25" style="61" customWidth="1"/>
    <col min="4" max="4" width="25.75" style="6" customWidth="1"/>
    <col min="5" max="5" width="29.25" style="6" customWidth="1"/>
    <col min="6" max="6" width="9.25" style="6" customWidth="1"/>
    <col min="7" max="8" width="26.625" style="6" customWidth="1"/>
    <col min="9" max="13" width="28.25" style="6" customWidth="1"/>
    <col min="14" max="14" width="29.125" style="6" customWidth="1"/>
    <col min="15" max="15" width="28.25" style="6" customWidth="1"/>
    <col min="16" max="16" width="19.75" style="6" customWidth="1"/>
    <col min="17" max="17" width="25.75" style="6" hidden="1" customWidth="1"/>
    <col min="18" max="20" width="28" style="6" hidden="1" customWidth="1"/>
    <col min="21" max="21" width="27.625" style="6" hidden="1" customWidth="1"/>
    <col min="22" max="16384" width="9" style="6"/>
  </cols>
  <sheetData>
    <row r="1" spans="2:45" ht="50.65" customHeight="1"/>
    <row r="2" spans="2:45" ht="16.149999999999999" customHeight="1">
      <c r="I2" s="19"/>
      <c r="O2" s="56"/>
      <c r="P2" s="56"/>
      <c r="U2" s="19"/>
    </row>
    <row r="3" spans="2:45" ht="49.9" customHeight="1">
      <c r="B3" s="182" t="s">
        <v>172</v>
      </c>
      <c r="F3" s="142"/>
      <c r="G3" s="201" t="s">
        <v>133</v>
      </c>
      <c r="I3" s="19"/>
      <c r="N3" s="133"/>
      <c r="O3" s="175" t="str">
        <f>'経費精算報告書 (表紙)'!J2</f>
        <v>一般契約2026年1月版v.0.2</v>
      </c>
      <c r="P3" s="106"/>
      <c r="U3" s="19"/>
    </row>
    <row r="4" spans="2:45" ht="33" customHeight="1">
      <c r="B4" s="322" t="s">
        <v>102</v>
      </c>
      <c r="C4" s="322"/>
      <c r="D4" s="323" t="s">
        <v>167</v>
      </c>
      <c r="E4" s="323"/>
      <c r="F4" s="323"/>
      <c r="G4" s="323"/>
      <c r="H4" s="323"/>
      <c r="Q4" s="88"/>
    </row>
    <row r="5" spans="2:45" ht="32.1" customHeight="1">
      <c r="B5" s="322" t="s">
        <v>103</v>
      </c>
      <c r="C5" s="322"/>
      <c r="D5" s="323" t="s">
        <v>168</v>
      </c>
      <c r="E5" s="323"/>
      <c r="F5" s="323"/>
      <c r="G5" s="323"/>
      <c r="H5" s="323"/>
      <c r="I5" s="7"/>
      <c r="J5" s="88"/>
      <c r="K5" s="88"/>
      <c r="L5" s="88"/>
      <c r="M5" s="88"/>
      <c r="N5" s="88"/>
      <c r="Q5" s="88"/>
      <c r="R5" s="7"/>
      <c r="S5" s="7"/>
      <c r="T5" s="7"/>
    </row>
    <row r="6" spans="2:45" ht="32.1" customHeight="1">
      <c r="B6" s="322" t="s">
        <v>104</v>
      </c>
      <c r="C6" s="322"/>
      <c r="D6" s="324" t="s">
        <v>169</v>
      </c>
      <c r="E6" s="324"/>
      <c r="F6" s="324"/>
      <c r="G6" s="324"/>
      <c r="H6" s="324"/>
      <c r="I6" s="7"/>
      <c r="J6" s="88"/>
      <c r="K6" s="88"/>
      <c r="L6" s="88"/>
      <c r="M6" s="88"/>
      <c r="N6" s="88"/>
      <c r="Q6" s="88"/>
      <c r="R6" s="7"/>
      <c r="S6" s="7"/>
      <c r="T6" s="7"/>
    </row>
    <row r="7" spans="2:45" ht="32.1" customHeight="1">
      <c r="B7" s="322" t="s">
        <v>105</v>
      </c>
      <c r="C7" s="322"/>
      <c r="D7" s="324" t="s">
        <v>170</v>
      </c>
      <c r="E7" s="324"/>
      <c r="F7" s="324"/>
      <c r="G7" s="324"/>
      <c r="H7" s="324"/>
      <c r="I7" s="7"/>
      <c r="J7" s="88"/>
      <c r="K7" s="88"/>
      <c r="L7" s="88"/>
      <c r="M7" s="88"/>
      <c r="N7" s="88"/>
      <c r="Q7" s="88"/>
      <c r="R7" s="7"/>
      <c r="S7" s="7"/>
      <c r="T7" s="7"/>
    </row>
    <row r="8" spans="2:45" ht="32.1" customHeight="1">
      <c r="B8" s="322" t="s">
        <v>106</v>
      </c>
      <c r="C8" s="322"/>
      <c r="D8" s="324" t="s">
        <v>170</v>
      </c>
      <c r="E8" s="324"/>
      <c r="F8" s="324"/>
      <c r="G8" s="324"/>
      <c r="H8" s="324"/>
      <c r="I8" s="7"/>
      <c r="J8" s="88"/>
      <c r="K8" s="88"/>
      <c r="L8" s="88"/>
      <c r="M8" s="88"/>
      <c r="N8" s="88"/>
      <c r="Q8" s="88"/>
      <c r="R8" s="7"/>
      <c r="S8" s="7"/>
      <c r="T8" s="7"/>
    </row>
    <row r="9" spans="2:45" s="13" customFormat="1" ht="24.6" customHeight="1" thickBot="1">
      <c r="B9" s="8"/>
      <c r="C9" s="62"/>
      <c r="D9" s="9"/>
      <c r="E9" s="10"/>
      <c r="F9" s="10"/>
      <c r="G9" s="11"/>
      <c r="H9" s="11"/>
      <c r="I9" s="12"/>
      <c r="J9" s="11"/>
      <c r="K9" s="11"/>
      <c r="L9" s="116"/>
      <c r="M9" s="116"/>
      <c r="N9" s="116"/>
      <c r="O9" s="60" t="s">
        <v>108</v>
      </c>
      <c r="P9" s="60"/>
      <c r="Q9" s="11"/>
      <c r="R9" s="32"/>
      <c r="S9" s="32"/>
      <c r="T9" s="32"/>
      <c r="U9" s="60" t="s">
        <v>107</v>
      </c>
    </row>
    <row r="10" spans="2:45" ht="49.15" customHeight="1">
      <c r="B10" s="306" t="s">
        <v>109</v>
      </c>
      <c r="C10" s="307"/>
      <c r="D10" s="307"/>
      <c r="E10" s="307"/>
      <c r="F10" s="308"/>
      <c r="G10" s="317" t="s">
        <v>110</v>
      </c>
      <c r="H10" s="165" t="s">
        <v>111</v>
      </c>
      <c r="I10" s="338" t="s">
        <v>112</v>
      </c>
      <c r="J10" s="339"/>
      <c r="K10" s="339"/>
      <c r="L10" s="340"/>
      <c r="M10" s="336" t="s">
        <v>114</v>
      </c>
      <c r="N10" s="327" t="s">
        <v>115</v>
      </c>
      <c r="O10" s="199" t="s">
        <v>116</v>
      </c>
      <c r="P10" s="312" t="s">
        <v>117</v>
      </c>
      <c r="Q10" s="314" t="s">
        <v>118</v>
      </c>
      <c r="R10" s="315"/>
      <c r="S10" s="315"/>
      <c r="T10" s="316"/>
      <c r="U10" s="319" t="s">
        <v>119</v>
      </c>
    </row>
    <row r="11" spans="2:45" ht="47.65" customHeight="1" thickBot="1">
      <c r="B11" s="309"/>
      <c r="C11" s="310"/>
      <c r="D11" s="310"/>
      <c r="E11" s="310"/>
      <c r="F11" s="311"/>
      <c r="G11" s="318"/>
      <c r="H11" s="174" t="s">
        <v>134</v>
      </c>
      <c r="I11" s="113" t="s">
        <v>177</v>
      </c>
      <c r="J11" s="114" t="s">
        <v>178</v>
      </c>
      <c r="K11" s="115" t="s">
        <v>135</v>
      </c>
      <c r="L11" s="132" t="s">
        <v>136</v>
      </c>
      <c r="M11" s="337"/>
      <c r="N11" s="328"/>
      <c r="O11" s="103" t="s">
        <v>180</v>
      </c>
      <c r="P11" s="313"/>
      <c r="Q11" s="70" t="s">
        <v>120</v>
      </c>
      <c r="R11" s="70" t="s">
        <v>121</v>
      </c>
      <c r="S11" s="70" t="s">
        <v>122</v>
      </c>
      <c r="T11" s="70" t="s">
        <v>123</v>
      </c>
      <c r="U11" s="320"/>
    </row>
    <row r="12" spans="2:45" s="18" customFormat="1" ht="42" customHeight="1" thickTop="1" thickBot="1">
      <c r="B12" s="59" t="s">
        <v>124</v>
      </c>
      <c r="C12" s="304" t="s">
        <v>137</v>
      </c>
      <c r="D12" s="304"/>
      <c r="E12" s="304"/>
      <c r="F12" s="305"/>
      <c r="G12" s="117">
        <v>1000000</v>
      </c>
      <c r="H12" s="117">
        <v>300000</v>
      </c>
      <c r="I12" s="117">
        <v>550000</v>
      </c>
      <c r="J12" s="117">
        <v>100000</v>
      </c>
      <c r="K12" s="207"/>
      <c r="L12" s="119">
        <f>SUM(I12:K12)</f>
        <v>650000</v>
      </c>
      <c r="M12" s="119">
        <f>L12-H12</f>
        <v>350000</v>
      </c>
      <c r="N12" s="119">
        <f t="shared" ref="N12:N20" si="0">H12+L12</f>
        <v>950000</v>
      </c>
      <c r="O12" s="120">
        <f>G12-N12</f>
        <v>50000</v>
      </c>
      <c r="P12" s="119">
        <f>(L12/G12)*100</f>
        <v>65</v>
      </c>
      <c r="Q12" s="71"/>
      <c r="R12" s="71"/>
      <c r="S12" s="71"/>
      <c r="T12" s="71"/>
      <c r="U12" s="72">
        <f>SUM(Q12:T12)</f>
        <v>0</v>
      </c>
      <c r="V12" s="6"/>
      <c r="W12" s="6"/>
      <c r="X12" s="6"/>
      <c r="Y12" s="6"/>
      <c r="Z12" s="6"/>
      <c r="AA12" s="6"/>
      <c r="AB12" s="6"/>
      <c r="AC12" s="6"/>
      <c r="AD12" s="6"/>
      <c r="AE12" s="6"/>
      <c r="AF12" s="6"/>
      <c r="AG12" s="6"/>
      <c r="AH12" s="6"/>
      <c r="AI12" s="6"/>
      <c r="AJ12" s="6"/>
      <c r="AK12" s="6"/>
      <c r="AL12" s="6"/>
      <c r="AM12" s="6"/>
      <c r="AN12" s="6"/>
      <c r="AO12" s="6"/>
      <c r="AP12" s="6"/>
      <c r="AQ12" s="6"/>
      <c r="AR12" s="6"/>
      <c r="AS12" s="6"/>
    </row>
    <row r="13" spans="2:45" s="18" customFormat="1" ht="42" customHeight="1" thickTop="1" thickBot="1">
      <c r="B13" s="190" t="s">
        <v>126</v>
      </c>
      <c r="C13" s="329" t="s">
        <v>138</v>
      </c>
      <c r="D13" s="329"/>
      <c r="E13" s="329"/>
      <c r="F13" s="330"/>
      <c r="G13" s="191">
        <f>SUM(G14:G18)</f>
        <v>500000</v>
      </c>
      <c r="H13" s="192">
        <v>100000</v>
      </c>
      <c r="I13" s="191">
        <f>SUM(I14:I18)</f>
        <v>275000</v>
      </c>
      <c r="J13" s="191">
        <f>SUM(J14:J18)</f>
        <v>15000</v>
      </c>
      <c r="K13" s="191">
        <f t="shared" ref="K13" si="1">SUM(K14:K18)</f>
        <v>90000</v>
      </c>
      <c r="L13" s="191">
        <f>SUM(L14:L18)</f>
        <v>380000</v>
      </c>
      <c r="M13" s="191">
        <f>L13-H13</f>
        <v>280000</v>
      </c>
      <c r="N13" s="135">
        <f t="shared" si="0"/>
        <v>480000</v>
      </c>
      <c r="O13" s="193">
        <f>G13-N13</f>
        <v>20000</v>
      </c>
      <c r="P13" s="135">
        <f>(I13/G13)*100</f>
        <v>55.000000000000007</v>
      </c>
      <c r="Q13" s="74">
        <f>SUM(Q14:Q18)</f>
        <v>0</v>
      </c>
      <c r="R13" s="74">
        <f>SUM(R14:R18)</f>
        <v>0</v>
      </c>
      <c r="S13" s="74">
        <f>SUM(S14:S18)</f>
        <v>0</v>
      </c>
      <c r="T13" s="74">
        <f>SUM(T14:T18)</f>
        <v>0</v>
      </c>
      <c r="U13" s="74">
        <f>SUM(Q13:T13)</f>
        <v>0</v>
      </c>
      <c r="V13" s="6"/>
      <c r="W13" s="6"/>
      <c r="X13" s="6"/>
      <c r="Y13" s="6"/>
      <c r="Z13" s="6"/>
      <c r="AA13" s="6"/>
      <c r="AB13" s="6"/>
      <c r="AC13" s="6"/>
      <c r="AD13" s="6"/>
      <c r="AE13" s="6"/>
      <c r="AF13" s="6"/>
      <c r="AG13" s="6"/>
      <c r="AH13" s="6"/>
      <c r="AI13" s="6"/>
      <c r="AJ13" s="6"/>
      <c r="AK13" s="6"/>
      <c r="AL13" s="6"/>
      <c r="AM13" s="6"/>
      <c r="AN13" s="6"/>
      <c r="AO13" s="6"/>
      <c r="AP13" s="6"/>
      <c r="AQ13" s="6"/>
      <c r="AR13" s="6"/>
      <c r="AS13" s="6"/>
    </row>
    <row r="14" spans="2:45" s="14" customFormat="1" ht="33.6" customHeight="1">
      <c r="B14" s="331" t="s">
        <v>139</v>
      </c>
      <c r="C14" s="185" t="s">
        <v>140</v>
      </c>
      <c r="D14" s="332" t="s">
        <v>161</v>
      </c>
      <c r="E14" s="332"/>
      <c r="F14" s="333"/>
      <c r="G14" s="186">
        <v>200000</v>
      </c>
      <c r="H14" s="203"/>
      <c r="I14" s="186">
        <v>160000</v>
      </c>
      <c r="J14" s="187">
        <v>15000</v>
      </c>
      <c r="K14" s="187">
        <v>50000</v>
      </c>
      <c r="L14" s="188">
        <f>SUM(I14:K14)</f>
        <v>225000</v>
      </c>
      <c r="M14" s="80">
        <f>L14-H14</f>
        <v>225000</v>
      </c>
      <c r="N14" s="189">
        <f t="shared" si="0"/>
        <v>225000</v>
      </c>
      <c r="O14" s="203"/>
      <c r="P14" s="203"/>
      <c r="Q14" s="75"/>
      <c r="R14" s="75"/>
      <c r="S14" s="75"/>
      <c r="T14" s="75"/>
      <c r="U14" s="76">
        <f>SUM(Q14:T14)</f>
        <v>0</v>
      </c>
      <c r="V14" s="6"/>
      <c r="W14" s="6"/>
      <c r="X14" s="6"/>
      <c r="Y14" s="6"/>
      <c r="Z14" s="6"/>
      <c r="AA14" s="6"/>
      <c r="AB14" s="6"/>
      <c r="AC14" s="6"/>
      <c r="AD14" s="6"/>
      <c r="AE14" s="6"/>
      <c r="AF14" s="6"/>
      <c r="AG14" s="6"/>
      <c r="AH14" s="6"/>
      <c r="AI14" s="6"/>
      <c r="AJ14" s="6"/>
      <c r="AK14" s="6"/>
      <c r="AL14" s="6"/>
      <c r="AM14" s="6"/>
      <c r="AN14" s="6"/>
      <c r="AO14" s="6"/>
      <c r="AP14" s="6"/>
      <c r="AQ14" s="6"/>
      <c r="AR14" s="6"/>
      <c r="AS14" s="6"/>
    </row>
    <row r="15" spans="2:45" s="14" customFormat="1" ht="33.6" customHeight="1">
      <c r="B15" s="331"/>
      <c r="C15" s="69" t="s">
        <v>141</v>
      </c>
      <c r="D15" s="334" t="s">
        <v>162</v>
      </c>
      <c r="E15" s="334"/>
      <c r="F15" s="335"/>
      <c r="G15" s="121">
        <v>250000</v>
      </c>
      <c r="H15" s="208"/>
      <c r="I15" s="121">
        <v>100000</v>
      </c>
      <c r="J15" s="123">
        <v>0</v>
      </c>
      <c r="K15" s="123">
        <v>40000</v>
      </c>
      <c r="L15" s="124">
        <f>SUM(I15:K15)</f>
        <v>140000</v>
      </c>
      <c r="M15" s="141">
        <f>L15-H15</f>
        <v>140000</v>
      </c>
      <c r="N15" s="124">
        <f t="shared" si="0"/>
        <v>140000</v>
      </c>
      <c r="O15" s="204"/>
      <c r="P15" s="204"/>
      <c r="Q15" s="75"/>
      <c r="R15" s="75"/>
      <c r="S15" s="75"/>
      <c r="T15" s="75"/>
      <c r="U15" s="78">
        <f t="shared" ref="U15:U18" si="2">SUM(Q15:T15)</f>
        <v>0</v>
      </c>
      <c r="V15" s="6"/>
      <c r="W15" s="6"/>
      <c r="X15" s="6"/>
      <c r="Y15" s="6"/>
      <c r="Z15" s="6"/>
      <c r="AA15" s="6"/>
      <c r="AB15" s="6"/>
      <c r="AC15" s="6"/>
      <c r="AD15" s="6"/>
      <c r="AE15" s="6"/>
      <c r="AF15" s="6"/>
      <c r="AG15" s="6"/>
      <c r="AH15" s="6"/>
      <c r="AI15" s="6"/>
      <c r="AJ15" s="6"/>
      <c r="AK15" s="6"/>
      <c r="AL15" s="6"/>
      <c r="AM15" s="6"/>
      <c r="AN15" s="6"/>
      <c r="AO15" s="6"/>
      <c r="AP15" s="6"/>
      <c r="AQ15" s="6"/>
      <c r="AR15" s="6"/>
      <c r="AS15" s="6"/>
    </row>
    <row r="16" spans="2:45" s="14" customFormat="1" ht="33.6" customHeight="1">
      <c r="B16" s="331"/>
      <c r="C16" s="69" t="s">
        <v>142</v>
      </c>
      <c r="D16" s="334" t="s">
        <v>163</v>
      </c>
      <c r="E16" s="334"/>
      <c r="F16" s="335"/>
      <c r="G16" s="121">
        <v>50000</v>
      </c>
      <c r="H16" s="208"/>
      <c r="I16" s="121">
        <v>15000</v>
      </c>
      <c r="J16" s="123">
        <v>0</v>
      </c>
      <c r="K16" s="123">
        <v>0</v>
      </c>
      <c r="L16" s="124">
        <f>SUM(I16:K16)</f>
        <v>15000</v>
      </c>
      <c r="M16" s="141">
        <f>L16-H16</f>
        <v>15000</v>
      </c>
      <c r="N16" s="124">
        <f t="shared" si="0"/>
        <v>15000</v>
      </c>
      <c r="O16" s="204"/>
      <c r="P16" s="204"/>
      <c r="Q16" s="75"/>
      <c r="R16" s="75"/>
      <c r="S16" s="75"/>
      <c r="T16" s="75"/>
      <c r="U16" s="78">
        <f t="shared" si="2"/>
        <v>0</v>
      </c>
      <c r="V16" s="6"/>
      <c r="W16" s="6"/>
      <c r="X16" s="6"/>
      <c r="Y16" s="6"/>
      <c r="Z16" s="6"/>
      <c r="AA16" s="6"/>
      <c r="AB16" s="6"/>
      <c r="AC16" s="6"/>
      <c r="AD16" s="6"/>
      <c r="AE16" s="6"/>
      <c r="AF16" s="6"/>
      <c r="AG16" s="6"/>
      <c r="AH16" s="6"/>
      <c r="AI16" s="6"/>
      <c r="AJ16" s="6"/>
      <c r="AK16" s="6"/>
      <c r="AL16" s="6"/>
      <c r="AM16" s="6"/>
      <c r="AN16" s="6"/>
      <c r="AO16" s="6"/>
      <c r="AP16" s="6"/>
      <c r="AQ16" s="6"/>
      <c r="AR16" s="6"/>
      <c r="AS16" s="6"/>
    </row>
    <row r="17" spans="2:45" s="14" customFormat="1" ht="33.6" customHeight="1">
      <c r="B17" s="331"/>
      <c r="C17" s="69" t="s">
        <v>143</v>
      </c>
      <c r="D17" s="334" t="s">
        <v>164</v>
      </c>
      <c r="E17" s="334"/>
      <c r="F17" s="335"/>
      <c r="G17" s="121">
        <v>0</v>
      </c>
      <c r="H17" s="208"/>
      <c r="I17" s="121">
        <v>0</v>
      </c>
      <c r="J17" s="123">
        <v>0</v>
      </c>
      <c r="K17" s="123">
        <v>0</v>
      </c>
      <c r="L17" s="124">
        <f>SUM(I17:K17)</f>
        <v>0</v>
      </c>
      <c r="M17" s="141">
        <f t="shared" ref="M17:M18" si="3">L17-H17</f>
        <v>0</v>
      </c>
      <c r="N17" s="124">
        <f t="shared" si="0"/>
        <v>0</v>
      </c>
      <c r="O17" s="204"/>
      <c r="P17" s="204"/>
      <c r="Q17" s="75"/>
      <c r="R17" s="75"/>
      <c r="S17" s="75"/>
      <c r="T17" s="75"/>
      <c r="U17" s="78">
        <f t="shared" si="2"/>
        <v>0</v>
      </c>
      <c r="V17" s="6"/>
      <c r="W17" s="6"/>
      <c r="X17" s="6"/>
      <c r="Y17" s="6"/>
      <c r="Z17" s="6"/>
      <c r="AA17" s="6"/>
      <c r="AB17" s="6"/>
      <c r="AC17" s="6"/>
      <c r="AD17" s="6"/>
      <c r="AE17" s="6"/>
      <c r="AF17" s="6"/>
      <c r="AG17" s="6"/>
      <c r="AH17" s="6"/>
      <c r="AI17" s="6"/>
      <c r="AJ17" s="6"/>
      <c r="AK17" s="6"/>
      <c r="AL17" s="6"/>
      <c r="AM17" s="6"/>
      <c r="AN17" s="6"/>
      <c r="AO17" s="6"/>
      <c r="AP17" s="6"/>
      <c r="AQ17" s="6"/>
      <c r="AR17" s="6"/>
      <c r="AS17" s="6"/>
    </row>
    <row r="18" spans="2:45" s="14" customFormat="1" ht="33.6" customHeight="1" thickBot="1">
      <c r="B18" s="331"/>
      <c r="C18" s="69" t="s">
        <v>144</v>
      </c>
      <c r="D18" s="334" t="s">
        <v>165</v>
      </c>
      <c r="E18" s="334"/>
      <c r="F18" s="335"/>
      <c r="G18" s="125">
        <v>0</v>
      </c>
      <c r="H18" s="209"/>
      <c r="I18" s="125">
        <v>0</v>
      </c>
      <c r="J18" s="125">
        <v>0</v>
      </c>
      <c r="K18" s="125">
        <v>0</v>
      </c>
      <c r="L18" s="126">
        <f>SUM(I18:K18)</f>
        <v>0</v>
      </c>
      <c r="M18" s="163">
        <f t="shared" si="3"/>
        <v>0</v>
      </c>
      <c r="N18" s="136">
        <f t="shared" si="0"/>
        <v>0</v>
      </c>
      <c r="O18" s="203"/>
      <c r="P18" s="204"/>
      <c r="Q18" s="75"/>
      <c r="R18" s="75"/>
      <c r="S18" s="75"/>
      <c r="T18" s="75"/>
      <c r="U18" s="78">
        <f t="shared" si="2"/>
        <v>0</v>
      </c>
      <c r="V18" s="6"/>
      <c r="W18" s="6"/>
      <c r="X18" s="6"/>
      <c r="Y18" s="6"/>
      <c r="Z18" s="6"/>
      <c r="AA18" s="6"/>
      <c r="AB18" s="6"/>
      <c r="AC18" s="6"/>
      <c r="AD18" s="6"/>
      <c r="AE18" s="6"/>
      <c r="AF18" s="6"/>
      <c r="AG18" s="6"/>
      <c r="AH18" s="6"/>
      <c r="AI18" s="6"/>
      <c r="AJ18" s="6"/>
      <c r="AK18" s="6"/>
      <c r="AL18" s="6"/>
      <c r="AM18" s="6"/>
      <c r="AN18" s="6"/>
      <c r="AO18" s="6"/>
      <c r="AP18" s="6"/>
      <c r="AQ18" s="6"/>
      <c r="AR18" s="6"/>
      <c r="AS18" s="6"/>
    </row>
    <row r="19" spans="2:45" s="14" customFormat="1" ht="42" customHeight="1" thickBot="1">
      <c r="B19" s="293" t="s">
        <v>128</v>
      </c>
      <c r="C19" s="294"/>
      <c r="D19" s="294"/>
      <c r="E19" s="294"/>
      <c r="F19" s="295"/>
      <c r="G19" s="80">
        <f>SUM(G12:G13)</f>
        <v>1500000</v>
      </c>
      <c r="H19" s="80">
        <f>SUM(H12:H13)</f>
        <v>400000</v>
      </c>
      <c r="I19" s="80">
        <f>SUM(I12:I13)</f>
        <v>825000</v>
      </c>
      <c r="J19" s="80">
        <f t="shared" ref="J19" si="4">SUM(J12:J13)</f>
        <v>115000</v>
      </c>
      <c r="K19" s="80">
        <f>SUM(K12:K13)</f>
        <v>90000</v>
      </c>
      <c r="L19" s="80">
        <f>SUM(L12:L13)</f>
        <v>1030000</v>
      </c>
      <c r="M19" s="80">
        <f>L19-H19</f>
        <v>630000</v>
      </c>
      <c r="N19" s="119">
        <f t="shared" si="0"/>
        <v>1430000</v>
      </c>
      <c r="O19" s="205"/>
      <c r="P19" s="207"/>
      <c r="Q19" s="80">
        <f>SUM(Q12:Q13)</f>
        <v>0</v>
      </c>
      <c r="R19" s="80">
        <f>SUM(R12:R13)</f>
        <v>0</v>
      </c>
      <c r="S19" s="80">
        <f>SUM(S12:S13)</f>
        <v>0</v>
      </c>
      <c r="T19" s="80">
        <f>SUM(T12:T13)</f>
        <v>0</v>
      </c>
      <c r="U19" s="81">
        <f>SUM(Q19:T19)</f>
        <v>0</v>
      </c>
      <c r="V19" s="6"/>
      <c r="W19" s="6"/>
      <c r="X19" s="6"/>
      <c r="Y19" s="6"/>
      <c r="Z19" s="6"/>
      <c r="AA19" s="6"/>
      <c r="AB19" s="6"/>
      <c r="AC19" s="6"/>
      <c r="AD19" s="6"/>
      <c r="AE19" s="6"/>
      <c r="AF19" s="6"/>
      <c r="AG19" s="6"/>
      <c r="AH19" s="6"/>
      <c r="AI19" s="6"/>
      <c r="AJ19" s="6"/>
      <c r="AK19" s="6"/>
      <c r="AL19" s="6"/>
      <c r="AM19" s="6"/>
      <c r="AN19" s="6"/>
      <c r="AO19" s="6"/>
      <c r="AP19" s="6"/>
      <c r="AQ19" s="6"/>
      <c r="AR19" s="6"/>
      <c r="AS19" s="6"/>
    </row>
    <row r="20" spans="2:45" s="14" customFormat="1" ht="41.65" customHeight="1" thickBot="1">
      <c r="B20" s="66" t="s">
        <v>129</v>
      </c>
      <c r="C20" s="296" t="s">
        <v>175</v>
      </c>
      <c r="D20" s="297"/>
      <c r="E20" s="67">
        <v>30</v>
      </c>
      <c r="F20" s="90" t="s">
        <v>130</v>
      </c>
      <c r="G20" s="104">
        <f>G12*$E$20/100</f>
        <v>300000</v>
      </c>
      <c r="H20" s="104">
        <f t="shared" ref="H20:M20" si="5">H12*$E$20/100</f>
        <v>90000</v>
      </c>
      <c r="I20" s="104">
        <f t="shared" si="5"/>
        <v>165000</v>
      </c>
      <c r="J20" s="104">
        <f t="shared" si="5"/>
        <v>30000</v>
      </c>
      <c r="K20" s="207"/>
      <c r="L20" s="104">
        <f>L12*$E$20/100</f>
        <v>195000</v>
      </c>
      <c r="M20" s="104">
        <f t="shared" si="5"/>
        <v>105000</v>
      </c>
      <c r="N20" s="119">
        <f t="shared" si="0"/>
        <v>285000</v>
      </c>
      <c r="O20" s="206"/>
      <c r="P20" s="206"/>
      <c r="Q20" s="82"/>
      <c r="R20" s="82"/>
      <c r="S20" s="82"/>
      <c r="T20" s="82"/>
      <c r="U20" s="83">
        <f>SUM(Q20:T20)</f>
        <v>0</v>
      </c>
      <c r="V20" s="6"/>
      <c r="W20" s="6"/>
      <c r="X20" s="6"/>
      <c r="Y20" s="6"/>
      <c r="Z20" s="6"/>
      <c r="AA20" s="6"/>
      <c r="AB20" s="6"/>
      <c r="AC20" s="6"/>
      <c r="AD20" s="6"/>
      <c r="AE20" s="6"/>
      <c r="AF20" s="6"/>
      <c r="AG20" s="6"/>
      <c r="AH20" s="6"/>
      <c r="AI20" s="6"/>
      <c r="AJ20" s="6"/>
      <c r="AK20" s="6"/>
      <c r="AL20" s="6"/>
      <c r="AM20" s="6"/>
      <c r="AN20" s="6"/>
      <c r="AO20" s="6"/>
      <c r="AP20" s="6"/>
      <c r="AQ20" s="6"/>
      <c r="AR20" s="6"/>
      <c r="AS20" s="6"/>
    </row>
    <row r="21" spans="2:45" s="14" customFormat="1" ht="41.65" customHeight="1" thickBot="1">
      <c r="B21" s="298" t="s">
        <v>146</v>
      </c>
      <c r="C21" s="299"/>
      <c r="D21" s="299"/>
      <c r="E21" s="299"/>
      <c r="F21" s="300"/>
      <c r="G21" s="104">
        <f>SUM(G12:G13,G20)</f>
        <v>1800000</v>
      </c>
      <c r="H21" s="104">
        <f t="shared" ref="H21:K21" si="6">SUM(H12:H13,H20)</f>
        <v>490000</v>
      </c>
      <c r="I21" s="104">
        <f t="shared" si="6"/>
        <v>990000</v>
      </c>
      <c r="J21" s="104">
        <f t="shared" si="6"/>
        <v>145000</v>
      </c>
      <c r="K21" s="104">
        <f t="shared" si="6"/>
        <v>90000</v>
      </c>
      <c r="L21" s="104">
        <f>SUM(L12:L13,L20)</f>
        <v>1225000</v>
      </c>
      <c r="M21" s="104">
        <f>M12+M13+M20</f>
        <v>735000</v>
      </c>
      <c r="N21" s="119">
        <f>H21+L21</f>
        <v>1715000</v>
      </c>
      <c r="O21" s="207"/>
      <c r="P21" s="207"/>
      <c r="Q21" s="84">
        <f>SUM(Q12:Q13,Q20)</f>
        <v>0</v>
      </c>
      <c r="R21" s="84">
        <f>SUM(R12:R13,R20)</f>
        <v>0</v>
      </c>
      <c r="S21" s="84">
        <f>SUM(S12:S13,S20)</f>
        <v>0</v>
      </c>
      <c r="T21" s="84">
        <f>SUM(T12:T13,T20)</f>
        <v>0</v>
      </c>
      <c r="U21" s="85">
        <f>SUM(Q21:T21)</f>
        <v>0</v>
      </c>
      <c r="V21" s="6"/>
      <c r="W21" s="6"/>
      <c r="X21" s="6"/>
      <c r="Y21" s="6"/>
      <c r="Z21" s="6"/>
      <c r="AA21" s="6"/>
      <c r="AB21" s="6"/>
      <c r="AC21" s="6"/>
      <c r="AD21" s="6"/>
      <c r="AE21" s="6"/>
      <c r="AF21" s="6"/>
      <c r="AG21" s="6"/>
      <c r="AH21" s="6"/>
      <c r="AI21" s="6"/>
      <c r="AJ21" s="6"/>
      <c r="AK21" s="6"/>
      <c r="AL21" s="6"/>
      <c r="AM21" s="6"/>
      <c r="AN21" s="6"/>
      <c r="AO21" s="6"/>
      <c r="AP21" s="6"/>
      <c r="AQ21" s="6"/>
      <c r="AR21" s="6"/>
      <c r="AS21" s="6"/>
    </row>
    <row r="22" spans="2:45" s="14" customFormat="1" ht="41.45" customHeight="1">
      <c r="B22" s="341" t="s">
        <v>176</v>
      </c>
      <c r="C22" s="342"/>
      <c r="D22" s="342"/>
      <c r="E22" s="342"/>
      <c r="F22" s="343"/>
      <c r="G22" s="127">
        <f>G21*0.1</f>
        <v>180000</v>
      </c>
      <c r="H22" s="194"/>
      <c r="I22" s="127">
        <f>I21*0.1</f>
        <v>99000</v>
      </c>
      <c r="J22" s="194"/>
      <c r="K22" s="194"/>
      <c r="L22" s="127">
        <f>I21*0.1</f>
        <v>99000</v>
      </c>
      <c r="M22" s="194"/>
      <c r="N22" s="194"/>
      <c r="O22" s="194"/>
      <c r="P22" s="194"/>
      <c r="Q22" s="80"/>
      <c r="R22" s="80"/>
      <c r="S22" s="80"/>
      <c r="T22" s="80"/>
      <c r="U22" s="98"/>
      <c r="V22" s="6"/>
      <c r="W22" s="6"/>
      <c r="X22" s="6"/>
      <c r="Y22" s="6"/>
      <c r="Z22" s="6"/>
      <c r="AA22" s="6"/>
      <c r="AB22" s="6"/>
      <c r="AC22" s="6"/>
      <c r="AD22" s="6"/>
      <c r="AE22" s="6"/>
      <c r="AF22" s="6"/>
      <c r="AG22" s="6"/>
      <c r="AH22" s="6"/>
      <c r="AI22" s="6"/>
      <c r="AJ22" s="6"/>
      <c r="AK22" s="6"/>
      <c r="AL22" s="6"/>
      <c r="AM22" s="6"/>
      <c r="AN22" s="6"/>
      <c r="AO22" s="6"/>
      <c r="AP22" s="6"/>
      <c r="AQ22" s="6"/>
      <c r="AR22" s="6"/>
      <c r="AS22" s="6"/>
    </row>
    <row r="23" spans="2:45" s="14" customFormat="1" ht="41.45" customHeight="1" thickBot="1">
      <c r="B23" s="344" t="s">
        <v>179</v>
      </c>
      <c r="C23" s="345"/>
      <c r="D23" s="345"/>
      <c r="E23" s="345"/>
      <c r="F23" s="346"/>
      <c r="G23" s="211">
        <v>0</v>
      </c>
      <c r="H23" s="195"/>
      <c r="I23" s="195"/>
      <c r="J23" s="141">
        <f>J21*0.08</f>
        <v>11600</v>
      </c>
      <c r="K23" s="195"/>
      <c r="L23" s="141">
        <f>J21*0.08</f>
        <v>11600</v>
      </c>
      <c r="M23" s="195"/>
      <c r="N23" s="195"/>
      <c r="O23" s="195"/>
      <c r="P23" s="195"/>
      <c r="Q23" s="86">
        <f>SUM(Q13:Q14,Q20)*10%</f>
        <v>0</v>
      </c>
      <c r="R23" s="86">
        <f>SUM(R13:R14,R20)*10%</f>
        <v>0</v>
      </c>
      <c r="S23" s="86">
        <f>SUM(S13:S14,S20)*10%</f>
        <v>0</v>
      </c>
      <c r="T23" s="86">
        <f>SUM(T13:T14,T20)*10%</f>
        <v>0</v>
      </c>
      <c r="U23" s="86">
        <f>SUM(U13:U14,U20)*10%</f>
        <v>0</v>
      </c>
      <c r="V23" s="6"/>
      <c r="W23" s="6"/>
      <c r="X23" s="6"/>
      <c r="Y23" s="6"/>
      <c r="Z23" s="6"/>
      <c r="AA23" s="6"/>
      <c r="AB23" s="6"/>
      <c r="AC23" s="6"/>
      <c r="AD23" s="6"/>
      <c r="AE23" s="6"/>
      <c r="AF23" s="6"/>
      <c r="AG23" s="6"/>
      <c r="AH23" s="6"/>
      <c r="AI23" s="6"/>
      <c r="AJ23" s="6"/>
      <c r="AK23" s="6"/>
      <c r="AL23" s="6"/>
      <c r="AM23" s="6"/>
      <c r="AN23" s="6"/>
      <c r="AO23" s="6"/>
      <c r="AP23" s="6"/>
      <c r="AQ23" s="6"/>
      <c r="AR23" s="6"/>
      <c r="AS23" s="6"/>
    </row>
    <row r="24" spans="2:45" s="14" customFormat="1" ht="41.65" customHeight="1" thickTop="1" thickBot="1">
      <c r="B24" s="347" t="s">
        <v>148</v>
      </c>
      <c r="C24" s="348"/>
      <c r="D24" s="348"/>
      <c r="E24" s="348"/>
      <c r="F24" s="349"/>
      <c r="G24" s="112">
        <v>0</v>
      </c>
      <c r="H24" s="164"/>
      <c r="I24" s="164"/>
      <c r="J24" s="164"/>
      <c r="K24" s="164"/>
      <c r="L24" s="164"/>
      <c r="M24" s="164"/>
      <c r="N24" s="164"/>
      <c r="O24" s="164"/>
      <c r="P24" s="164"/>
      <c r="Q24" s="80"/>
      <c r="R24" s="80"/>
      <c r="S24" s="80"/>
      <c r="T24" s="80"/>
      <c r="U24" s="98"/>
      <c r="V24" s="6"/>
      <c r="W24" s="6"/>
      <c r="X24" s="6"/>
      <c r="Y24" s="6"/>
      <c r="Z24" s="6"/>
      <c r="AA24" s="6"/>
      <c r="AB24" s="6"/>
      <c r="AC24" s="6"/>
      <c r="AD24" s="6"/>
      <c r="AE24" s="6"/>
      <c r="AF24" s="6"/>
      <c r="AG24" s="6"/>
      <c r="AH24" s="6"/>
      <c r="AI24" s="6"/>
      <c r="AJ24" s="6"/>
      <c r="AK24" s="6"/>
      <c r="AL24" s="6"/>
      <c r="AM24" s="6"/>
      <c r="AN24" s="6"/>
      <c r="AO24" s="6"/>
      <c r="AP24" s="6"/>
      <c r="AQ24" s="6"/>
      <c r="AR24" s="6"/>
      <c r="AS24" s="6"/>
    </row>
    <row r="25" spans="2:45" s="15" customFormat="1" ht="42" customHeight="1" thickTop="1" thickBot="1">
      <c r="B25" s="290" t="s">
        <v>132</v>
      </c>
      <c r="C25" s="291"/>
      <c r="D25" s="291"/>
      <c r="E25" s="291"/>
      <c r="F25" s="292"/>
      <c r="G25" s="87">
        <f>SUM(G21:G24)</f>
        <v>1980000</v>
      </c>
      <c r="H25" s="87">
        <f>SUM(H21:H24)</f>
        <v>490000</v>
      </c>
      <c r="I25" s="210"/>
      <c r="J25" s="210"/>
      <c r="K25" s="210"/>
      <c r="L25" s="87">
        <f>SUM(L21:L23)</f>
        <v>1335600</v>
      </c>
      <c r="M25" s="87">
        <f>L25-H25</f>
        <v>845600</v>
      </c>
      <c r="N25" s="136">
        <f>H25+L25</f>
        <v>1825600</v>
      </c>
      <c r="O25" s="120">
        <f>G25-N25</f>
        <v>154400</v>
      </c>
      <c r="P25" s="120">
        <f>(L25/G25)*100</f>
        <v>67.454545454545453</v>
      </c>
      <c r="Q25" s="87">
        <f>SUM(Q21:Q23)</f>
        <v>0</v>
      </c>
      <c r="R25" s="87">
        <f t="shared" ref="R25:T25" si="7">SUM(R21:R23)</f>
        <v>0</v>
      </c>
      <c r="S25" s="87">
        <f t="shared" si="7"/>
        <v>0</v>
      </c>
      <c r="T25" s="87">
        <f t="shared" si="7"/>
        <v>0</v>
      </c>
      <c r="U25" s="81">
        <f>SUM(Q25:T25)</f>
        <v>0</v>
      </c>
      <c r="V25" s="6"/>
      <c r="W25" s="6"/>
      <c r="X25" s="6"/>
      <c r="Y25" s="6"/>
      <c r="Z25" s="6"/>
      <c r="AA25" s="6"/>
      <c r="AB25" s="6"/>
      <c r="AC25" s="6"/>
      <c r="AD25" s="6"/>
      <c r="AE25" s="6"/>
      <c r="AF25" s="6"/>
      <c r="AG25" s="6"/>
      <c r="AH25" s="6"/>
      <c r="AI25" s="6"/>
      <c r="AJ25" s="6"/>
      <c r="AK25" s="6"/>
      <c r="AL25" s="6"/>
      <c r="AM25" s="6"/>
      <c r="AN25" s="6"/>
      <c r="AO25" s="6"/>
      <c r="AP25" s="6"/>
      <c r="AQ25" s="6"/>
      <c r="AR25" s="6"/>
      <c r="AS25" s="6"/>
    </row>
    <row r="26" spans="2:45" s="17" customFormat="1">
      <c r="B26" s="16"/>
      <c r="C26" s="63"/>
      <c r="D26" s="28"/>
      <c r="E26" s="28"/>
      <c r="F26" s="28"/>
      <c r="G26" s="28"/>
      <c r="H26" s="28"/>
      <c r="I26" s="28"/>
      <c r="J26" s="28"/>
      <c r="K26" s="28"/>
      <c r="L26" s="28"/>
      <c r="M26" s="28"/>
      <c r="N26" s="28"/>
      <c r="O26" s="28"/>
      <c r="P26" s="28"/>
      <c r="Q26" s="28"/>
      <c r="R26" s="28"/>
      <c r="S26" s="28"/>
      <c r="T26" s="28"/>
      <c r="U26" s="28"/>
      <c r="V26" s="6"/>
      <c r="W26" s="6"/>
      <c r="X26" s="6"/>
      <c r="Y26" s="6"/>
      <c r="Z26" s="6"/>
      <c r="AA26" s="6"/>
      <c r="AB26" s="6"/>
      <c r="AC26" s="6"/>
      <c r="AD26" s="6"/>
      <c r="AE26" s="6"/>
      <c r="AF26" s="6"/>
      <c r="AG26" s="6"/>
      <c r="AH26" s="6"/>
      <c r="AI26" s="6"/>
      <c r="AJ26" s="6"/>
      <c r="AK26" s="6"/>
      <c r="AL26" s="6"/>
      <c r="AM26" s="6"/>
      <c r="AN26" s="6"/>
      <c r="AO26" s="6"/>
      <c r="AP26" s="6"/>
      <c r="AQ26" s="6"/>
      <c r="AR26" s="6"/>
      <c r="AS26" s="6"/>
    </row>
    <row r="27" spans="2:45" s="30" customFormat="1" ht="20.45" customHeight="1">
      <c r="B27" s="53"/>
      <c r="C27" s="183"/>
      <c r="D27" s="196" t="s">
        <v>160</v>
      </c>
      <c r="E27" s="105"/>
      <c r="F27" s="105"/>
      <c r="G27" s="105"/>
      <c r="H27" s="58"/>
      <c r="I27" s="29"/>
      <c r="J27" s="29"/>
      <c r="K27" s="29"/>
      <c r="L27" s="29"/>
      <c r="M27" s="58"/>
      <c r="N27" s="58"/>
      <c r="Q27" s="58"/>
      <c r="R27" s="58"/>
      <c r="S27" s="58"/>
    </row>
    <row r="28" spans="2:45" s="30" customFormat="1" ht="7.9" customHeight="1">
      <c r="B28" s="53"/>
      <c r="C28" s="99"/>
      <c r="D28" s="197"/>
      <c r="E28" s="99"/>
      <c r="F28" s="99"/>
      <c r="G28" s="99"/>
      <c r="H28" s="99"/>
      <c r="I28" s="31"/>
      <c r="J28" s="31"/>
      <c r="K28" s="31"/>
      <c r="L28" s="31"/>
      <c r="M28" s="49"/>
      <c r="N28" s="49"/>
      <c r="Q28" s="54"/>
      <c r="R28" s="54"/>
      <c r="S28" s="49"/>
    </row>
    <row r="29" spans="2:45" s="30" customFormat="1" ht="20.45" customHeight="1">
      <c r="B29" s="53"/>
      <c r="C29" s="184"/>
      <c r="D29" s="198" t="s">
        <v>166</v>
      </c>
      <c r="E29" s="99"/>
      <c r="F29" s="99"/>
      <c r="G29" s="99"/>
      <c r="H29" s="54"/>
      <c r="I29" s="31"/>
      <c r="J29" s="31"/>
      <c r="K29" s="31"/>
      <c r="L29" s="31"/>
      <c r="M29" s="49"/>
      <c r="N29" s="49"/>
      <c r="O29" s="54"/>
      <c r="P29" s="54"/>
      <c r="Q29" s="54"/>
      <c r="R29" s="54"/>
      <c r="S29" s="49"/>
    </row>
    <row r="30" spans="2:45" s="30" customFormat="1" ht="16.149999999999999" customHeight="1">
      <c r="B30" s="53"/>
      <c r="C30" s="99"/>
      <c r="D30" s="99"/>
      <c r="E30" s="99"/>
      <c r="F30" s="99"/>
      <c r="G30" s="99"/>
      <c r="H30" s="99"/>
      <c r="I30" s="31"/>
      <c r="J30" s="99"/>
      <c r="K30" s="99"/>
      <c r="L30" s="99"/>
      <c r="M30" s="99"/>
      <c r="N30" s="99"/>
      <c r="O30" s="49"/>
      <c r="P30" s="49"/>
      <c r="S30" s="54"/>
      <c r="T30" s="54"/>
      <c r="U30" s="49"/>
    </row>
    <row r="31" spans="2:45" s="30" customFormat="1" ht="16.149999999999999" customHeight="1">
      <c r="B31" s="55"/>
      <c r="C31" s="100"/>
      <c r="D31" s="100"/>
      <c r="E31" s="100"/>
      <c r="F31" s="100"/>
      <c r="G31" s="100"/>
      <c r="H31" s="100"/>
      <c r="J31" s="100"/>
      <c r="K31" s="100"/>
      <c r="L31" s="100"/>
      <c r="M31" s="100"/>
      <c r="N31" s="100"/>
      <c r="O31" s="49"/>
      <c r="P31" s="49"/>
      <c r="S31" s="49"/>
      <c r="T31" s="49"/>
      <c r="U31" s="49"/>
    </row>
    <row r="32" spans="2:45" s="30" customFormat="1" ht="16.149999999999999" customHeight="1">
      <c r="B32" s="55"/>
      <c r="C32" s="100"/>
      <c r="D32" s="100"/>
      <c r="E32" s="100"/>
      <c r="F32" s="100"/>
      <c r="G32" s="100"/>
      <c r="H32" s="100"/>
      <c r="I32" s="31"/>
      <c r="J32" s="100"/>
      <c r="K32" s="100"/>
      <c r="L32" s="100"/>
      <c r="M32" s="100"/>
      <c r="N32" s="100"/>
      <c r="O32" s="49"/>
      <c r="P32" s="49"/>
      <c r="S32" s="49"/>
      <c r="T32" s="49"/>
      <c r="U32" s="49"/>
    </row>
    <row r="33" spans="2:21" ht="16.149999999999999" customHeight="1">
      <c r="B33" s="55"/>
      <c r="C33" s="57"/>
      <c r="D33" s="57"/>
      <c r="E33" s="57"/>
      <c r="F33" s="57"/>
      <c r="G33" s="57"/>
      <c r="H33" s="57"/>
      <c r="J33" s="57"/>
      <c r="K33" s="57"/>
      <c r="L33" s="57"/>
      <c r="M33" s="57"/>
      <c r="N33" s="57"/>
      <c r="O33" s="57"/>
      <c r="P33" s="57"/>
      <c r="S33" s="57"/>
      <c r="T33" s="57"/>
      <c r="U33" s="57"/>
    </row>
    <row r="34" spans="2:21">
      <c r="B34" s="49"/>
      <c r="C34" s="64"/>
      <c r="D34" s="49"/>
      <c r="E34" s="49"/>
      <c r="F34" s="49"/>
      <c r="G34" s="49"/>
      <c r="H34" s="49"/>
      <c r="J34" s="49"/>
      <c r="K34" s="49"/>
      <c r="L34" s="49"/>
      <c r="M34" s="49"/>
      <c r="N34" s="49"/>
      <c r="O34" s="49"/>
      <c r="P34" s="49"/>
      <c r="Q34" s="49"/>
      <c r="R34" s="49"/>
      <c r="S34" s="49"/>
      <c r="T34" s="49"/>
      <c r="U34" s="49"/>
    </row>
  </sheetData>
  <mergeCells count="33">
    <mergeCell ref="B25:F25"/>
    <mergeCell ref="I10:L10"/>
    <mergeCell ref="B19:F19"/>
    <mergeCell ref="C20:D20"/>
    <mergeCell ref="B21:F21"/>
    <mergeCell ref="B22:F22"/>
    <mergeCell ref="B23:F23"/>
    <mergeCell ref="B24:F24"/>
    <mergeCell ref="U10:U11"/>
    <mergeCell ref="C12:F12"/>
    <mergeCell ref="C13:F13"/>
    <mergeCell ref="B14:B18"/>
    <mergeCell ref="D14:F14"/>
    <mergeCell ref="D15:F15"/>
    <mergeCell ref="D16:F16"/>
    <mergeCell ref="D17:F17"/>
    <mergeCell ref="D18:F18"/>
    <mergeCell ref="B10:F11"/>
    <mergeCell ref="P10:P11"/>
    <mergeCell ref="Q10:T10"/>
    <mergeCell ref="M10:M11"/>
    <mergeCell ref="N10:N11"/>
    <mergeCell ref="B4:C4"/>
    <mergeCell ref="B5:C5"/>
    <mergeCell ref="B6:C6"/>
    <mergeCell ref="D5:H5"/>
    <mergeCell ref="D6:H6"/>
    <mergeCell ref="D4:H4"/>
    <mergeCell ref="B7:C7"/>
    <mergeCell ref="D7:H7"/>
    <mergeCell ref="B8:C8"/>
    <mergeCell ref="D8:H8"/>
    <mergeCell ref="G10:G11"/>
  </mergeCells>
  <phoneticPr fontId="42"/>
  <conditionalFormatting sqref="J14:K18">
    <cfRule type="expression" dxfId="3" priority="1">
      <formula>#REF!&lt;&gt;""</formula>
    </cfRule>
  </conditionalFormatting>
  <printOptions horizontalCentered="1"/>
  <pageMargins left="0.31496062992125984" right="0.15748031496062992" top="0.39370078740157483" bottom="0.23622047244094491" header="0.51181102362204722" footer="0.15748031496062992"/>
  <pageSetup paperSize="9" scale="40" fitToHeight="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D8B79-C0F5-4C33-90FC-15AEEEA9DECB}">
  <sheetPr codeName="Sheet8">
    <tabColor rgb="FFCCFFFF"/>
    <pageSetUpPr fitToPage="1"/>
  </sheetPr>
  <dimension ref="A1:AS34"/>
  <sheetViews>
    <sheetView view="pageBreakPreview" zoomScale="55" zoomScaleNormal="70" zoomScaleSheetLayoutView="55" workbookViewId="0">
      <selection activeCell="B2" sqref="B2"/>
    </sheetView>
  </sheetViews>
  <sheetFormatPr defaultColWidth="9" defaultRowHeight="14.25"/>
  <cols>
    <col min="1" max="1" width="9" style="6"/>
    <col min="2" max="2" width="8.25" style="6" customWidth="1"/>
    <col min="3" max="3" width="11.25" style="61" customWidth="1"/>
    <col min="4" max="4" width="25.75" style="6" customWidth="1"/>
    <col min="5" max="5" width="29.25" style="6" customWidth="1"/>
    <col min="6" max="6" width="9.25" style="6" customWidth="1"/>
    <col min="7" max="8" width="26.625" style="6" customWidth="1"/>
    <col min="9" max="13" width="28.25" style="6" customWidth="1"/>
    <col min="14" max="14" width="29.125" style="6" customWidth="1"/>
    <col min="15" max="15" width="28.25" style="6" customWidth="1"/>
    <col min="16" max="16" width="19.75" style="6" customWidth="1"/>
    <col min="17" max="17" width="25.75" style="6" hidden="1" customWidth="1"/>
    <col min="18" max="20" width="28" style="6" hidden="1" customWidth="1"/>
    <col min="21" max="21" width="27.625" style="6" hidden="1" customWidth="1"/>
    <col min="22" max="16384" width="9" style="6"/>
  </cols>
  <sheetData>
    <row r="1" spans="2:45" ht="50.65" customHeight="1"/>
    <row r="2" spans="2:45" ht="16.149999999999999" customHeight="1">
      <c r="I2" s="19"/>
      <c r="O2" s="56"/>
      <c r="P2" s="56"/>
      <c r="U2" s="19"/>
    </row>
    <row r="3" spans="2:45" ht="49.9" customHeight="1">
      <c r="B3" s="89" t="s">
        <v>100</v>
      </c>
      <c r="G3" s="201" t="s">
        <v>133</v>
      </c>
      <c r="I3" s="19"/>
      <c r="N3" s="133"/>
      <c r="O3" s="175" t="str">
        <f>'経費精算報告書 (表紙)'!J2</f>
        <v>一般契約2026年1月版v.0.2</v>
      </c>
      <c r="P3" s="106"/>
      <c r="U3" s="19"/>
    </row>
    <row r="4" spans="2:45" ht="33" customHeight="1">
      <c r="B4" s="322" t="s">
        <v>102</v>
      </c>
      <c r="C4" s="322"/>
      <c r="D4" s="323" t="s">
        <v>204</v>
      </c>
      <c r="E4" s="323"/>
      <c r="F4" s="323"/>
      <c r="G4" s="323"/>
      <c r="H4" s="323"/>
      <c r="Q4" s="88"/>
    </row>
    <row r="5" spans="2:45" ht="43.15" customHeight="1">
      <c r="B5" s="322" t="s">
        <v>103</v>
      </c>
      <c r="C5" s="322"/>
      <c r="D5" s="323" t="s">
        <v>205</v>
      </c>
      <c r="E5" s="323"/>
      <c r="F5" s="323"/>
      <c r="G5" s="323"/>
      <c r="H5" s="323"/>
      <c r="I5" s="7"/>
      <c r="J5" s="88"/>
      <c r="K5" s="88"/>
      <c r="L5" s="88"/>
      <c r="M5" s="88"/>
      <c r="N5" s="88"/>
      <c r="Q5" s="88"/>
      <c r="R5" s="7"/>
      <c r="S5" s="7"/>
      <c r="T5" s="7"/>
    </row>
    <row r="6" spans="2:45" ht="32.1" customHeight="1">
      <c r="B6" s="322" t="s">
        <v>104</v>
      </c>
      <c r="C6" s="322"/>
      <c r="D6" s="324" t="s">
        <v>206</v>
      </c>
      <c r="E6" s="324"/>
      <c r="F6" s="324"/>
      <c r="G6" s="324"/>
      <c r="H6" s="324"/>
      <c r="I6" s="7"/>
      <c r="J6" s="88"/>
      <c r="K6" s="88"/>
      <c r="L6" s="88"/>
      <c r="M6" s="88"/>
      <c r="N6" s="88"/>
      <c r="Q6" s="88"/>
      <c r="R6" s="7"/>
      <c r="S6" s="7"/>
      <c r="T6" s="7"/>
    </row>
    <row r="7" spans="2:45" ht="32.1" customHeight="1">
      <c r="B7" s="322" t="s">
        <v>105</v>
      </c>
      <c r="C7" s="322"/>
      <c r="D7" s="324" t="str">
        <f>☆はじめに入力してください!C10&amp;☆はじめに入力してください!D10&amp;☆はじめに入力してください!E10</f>
        <v>●●●●/●●/●●～●●●●/●●/●●</v>
      </c>
      <c r="E7" s="324"/>
      <c r="F7" s="324"/>
      <c r="G7" s="324"/>
      <c r="H7" s="324"/>
      <c r="I7" s="7"/>
      <c r="J7" s="88"/>
      <c r="K7" s="88"/>
      <c r="L7" s="88"/>
      <c r="M7" s="88"/>
      <c r="N7" s="88"/>
      <c r="Q7" s="88"/>
      <c r="R7" s="7"/>
      <c r="S7" s="7"/>
      <c r="T7" s="7"/>
    </row>
    <row r="8" spans="2:45" ht="32.1" customHeight="1">
      <c r="B8" s="322" t="s">
        <v>106</v>
      </c>
      <c r="C8" s="322"/>
      <c r="D8" s="324" t="str">
        <f>☆はじめに入力してください!C12&amp;☆はじめに入力してください!D12&amp;☆はじめに入力してください!E12</f>
        <v>●●●●/●●/●●～●●●●/●●/●●</v>
      </c>
      <c r="E8" s="324"/>
      <c r="F8" s="324"/>
      <c r="G8" s="324"/>
      <c r="H8" s="324"/>
      <c r="I8" s="7"/>
      <c r="J8" s="88"/>
      <c r="K8" s="88"/>
      <c r="L8" s="88"/>
      <c r="M8" s="88"/>
      <c r="N8" s="88"/>
      <c r="Q8" s="88"/>
      <c r="R8" s="7"/>
      <c r="S8" s="7"/>
      <c r="T8" s="7"/>
    </row>
    <row r="9" spans="2:45" s="13" customFormat="1" ht="24.6" customHeight="1" thickBot="1">
      <c r="B9" s="8"/>
      <c r="C9" s="62"/>
      <c r="D9" s="9"/>
      <c r="E9" s="10"/>
      <c r="F9" s="10"/>
      <c r="G9" s="11"/>
      <c r="H9" s="11"/>
      <c r="I9" s="12"/>
      <c r="J9" s="11"/>
      <c r="K9" s="11"/>
      <c r="L9" s="116"/>
      <c r="M9" s="116"/>
      <c r="N9" s="116"/>
      <c r="O9" s="60" t="s">
        <v>108</v>
      </c>
      <c r="P9" s="60"/>
      <c r="Q9" s="11"/>
      <c r="R9" s="32"/>
      <c r="S9" s="32"/>
      <c r="T9" s="32"/>
      <c r="U9" s="60" t="s">
        <v>107</v>
      </c>
    </row>
    <row r="10" spans="2:45" ht="49.15" customHeight="1">
      <c r="B10" s="306" t="s">
        <v>109</v>
      </c>
      <c r="C10" s="307"/>
      <c r="D10" s="307"/>
      <c r="E10" s="307"/>
      <c r="F10" s="308"/>
      <c r="G10" s="317" t="s">
        <v>110</v>
      </c>
      <c r="H10" s="165" t="s">
        <v>111</v>
      </c>
      <c r="I10" s="338" t="s">
        <v>112</v>
      </c>
      <c r="J10" s="339"/>
      <c r="K10" s="339"/>
      <c r="L10" s="340"/>
      <c r="M10" s="336" t="s">
        <v>114</v>
      </c>
      <c r="N10" s="327" t="s">
        <v>115</v>
      </c>
      <c r="O10" s="199" t="s">
        <v>116</v>
      </c>
      <c r="P10" s="312" t="s">
        <v>117</v>
      </c>
      <c r="Q10" s="314" t="s">
        <v>118</v>
      </c>
      <c r="R10" s="315"/>
      <c r="S10" s="315"/>
      <c r="T10" s="316"/>
      <c r="U10" s="319" t="s">
        <v>119</v>
      </c>
    </row>
    <row r="11" spans="2:45" ht="47.65" customHeight="1" thickBot="1">
      <c r="B11" s="309"/>
      <c r="C11" s="310"/>
      <c r="D11" s="310"/>
      <c r="E11" s="310"/>
      <c r="F11" s="311"/>
      <c r="G11" s="318"/>
      <c r="H11" s="174" t="s">
        <v>134</v>
      </c>
      <c r="I11" s="113" t="s">
        <v>177</v>
      </c>
      <c r="J11" s="114" t="s">
        <v>178</v>
      </c>
      <c r="K11" s="115" t="s">
        <v>135</v>
      </c>
      <c r="L11" s="132" t="s">
        <v>136</v>
      </c>
      <c r="M11" s="337"/>
      <c r="N11" s="328"/>
      <c r="O11" s="103" t="s">
        <v>180</v>
      </c>
      <c r="P11" s="313"/>
      <c r="Q11" s="70" t="s">
        <v>120</v>
      </c>
      <c r="R11" s="70" t="s">
        <v>121</v>
      </c>
      <c r="S11" s="70" t="s">
        <v>122</v>
      </c>
      <c r="T11" s="70" t="s">
        <v>123</v>
      </c>
      <c r="U11" s="320"/>
    </row>
    <row r="12" spans="2:45" s="18" customFormat="1" ht="42" customHeight="1" thickTop="1" thickBot="1">
      <c r="B12" s="181" t="s">
        <v>124</v>
      </c>
      <c r="C12" s="304" t="s">
        <v>137</v>
      </c>
      <c r="D12" s="304"/>
      <c r="E12" s="304"/>
      <c r="F12" s="305"/>
      <c r="G12" s="117">
        <v>0</v>
      </c>
      <c r="H12" s="117">
        <v>0</v>
      </c>
      <c r="I12" s="117">
        <v>0</v>
      </c>
      <c r="J12" s="117">
        <v>0</v>
      </c>
      <c r="K12" s="207"/>
      <c r="L12" s="119">
        <f>SUM(I12:K12)</f>
        <v>0</v>
      </c>
      <c r="M12" s="119">
        <f>L12-H12</f>
        <v>0</v>
      </c>
      <c r="N12" s="119">
        <f t="shared" ref="N12:N21" si="0">H12+L12</f>
        <v>0</v>
      </c>
      <c r="O12" s="120">
        <f>G12-N12</f>
        <v>0</v>
      </c>
      <c r="P12" s="119" t="e">
        <f>(L12/G12)*100</f>
        <v>#DIV/0!</v>
      </c>
      <c r="Q12" s="71"/>
      <c r="R12" s="71"/>
      <c r="S12" s="71"/>
      <c r="T12" s="71"/>
      <c r="U12" s="72">
        <f>SUM(Q12:T12)</f>
        <v>0</v>
      </c>
      <c r="V12" s="6"/>
      <c r="W12" s="6"/>
      <c r="X12" s="6"/>
      <c r="Y12" s="6"/>
      <c r="Z12" s="6"/>
      <c r="AA12" s="6"/>
      <c r="AB12" s="6"/>
      <c r="AC12" s="6"/>
      <c r="AD12" s="6"/>
      <c r="AE12" s="6"/>
      <c r="AF12" s="6"/>
      <c r="AG12" s="6"/>
      <c r="AH12" s="6"/>
      <c r="AI12" s="6"/>
      <c r="AJ12" s="6"/>
      <c r="AK12" s="6"/>
      <c r="AL12" s="6"/>
      <c r="AM12" s="6"/>
      <c r="AN12" s="6"/>
      <c r="AO12" s="6"/>
      <c r="AP12" s="6"/>
      <c r="AQ12" s="6"/>
      <c r="AR12" s="6"/>
      <c r="AS12" s="6"/>
    </row>
    <row r="13" spans="2:45" s="18" customFormat="1" ht="42" customHeight="1" thickTop="1" thickBot="1">
      <c r="B13" s="190" t="s">
        <v>126</v>
      </c>
      <c r="C13" s="329" t="s">
        <v>138</v>
      </c>
      <c r="D13" s="329"/>
      <c r="E13" s="329"/>
      <c r="F13" s="330"/>
      <c r="G13" s="191">
        <f>SUM(G14:G18)</f>
        <v>0</v>
      </c>
      <c r="H13" s="192">
        <v>0</v>
      </c>
      <c r="I13" s="191">
        <f>SUM(I14:I18)</f>
        <v>0</v>
      </c>
      <c r="J13" s="191">
        <f>SUM(J14:J18)</f>
        <v>0</v>
      </c>
      <c r="K13" s="191">
        <f t="shared" ref="K13" si="1">SUM(K14:K18)</f>
        <v>0</v>
      </c>
      <c r="L13" s="191">
        <f>SUM(L14:L18)</f>
        <v>0</v>
      </c>
      <c r="M13" s="191">
        <f>L13-H13</f>
        <v>0</v>
      </c>
      <c r="N13" s="135">
        <f t="shared" si="0"/>
        <v>0</v>
      </c>
      <c r="O13" s="193">
        <f>G13-N13</f>
        <v>0</v>
      </c>
      <c r="P13" s="135" t="e">
        <f>(I13/G13)*100</f>
        <v>#DIV/0!</v>
      </c>
      <c r="Q13" s="74">
        <f>SUM(Q14:Q18)</f>
        <v>0</v>
      </c>
      <c r="R13" s="74">
        <f>SUM(R14:R18)</f>
        <v>0</v>
      </c>
      <c r="S13" s="74">
        <f>SUM(S14:S18)</f>
        <v>0</v>
      </c>
      <c r="T13" s="74">
        <f>SUM(T14:T18)</f>
        <v>0</v>
      </c>
      <c r="U13" s="74">
        <f>SUM(Q13:T13)</f>
        <v>0</v>
      </c>
      <c r="V13" s="6"/>
      <c r="W13" s="6"/>
      <c r="X13" s="6"/>
      <c r="Y13" s="6"/>
      <c r="Z13" s="6"/>
      <c r="AA13" s="6"/>
      <c r="AB13" s="6"/>
      <c r="AC13" s="6"/>
      <c r="AD13" s="6"/>
      <c r="AE13" s="6"/>
      <c r="AF13" s="6"/>
      <c r="AG13" s="6"/>
      <c r="AH13" s="6"/>
      <c r="AI13" s="6"/>
      <c r="AJ13" s="6"/>
      <c r="AK13" s="6"/>
      <c r="AL13" s="6"/>
      <c r="AM13" s="6"/>
      <c r="AN13" s="6"/>
      <c r="AO13" s="6"/>
      <c r="AP13" s="6"/>
      <c r="AQ13" s="6"/>
      <c r="AR13" s="6"/>
      <c r="AS13" s="6"/>
    </row>
    <row r="14" spans="2:45" s="14" customFormat="1" ht="33.6" customHeight="1">
      <c r="B14" s="331" t="s">
        <v>139</v>
      </c>
      <c r="C14" s="185" t="s">
        <v>140</v>
      </c>
      <c r="D14" s="332" t="s">
        <v>161</v>
      </c>
      <c r="E14" s="332"/>
      <c r="F14" s="333"/>
      <c r="G14" s="186">
        <v>0</v>
      </c>
      <c r="H14" s="203"/>
      <c r="I14" s="186">
        <v>0</v>
      </c>
      <c r="J14" s="187">
        <v>0</v>
      </c>
      <c r="K14" s="187">
        <v>0</v>
      </c>
      <c r="L14" s="188">
        <f>SUM(I14:K14)</f>
        <v>0</v>
      </c>
      <c r="M14" s="80">
        <f>L14-H14</f>
        <v>0</v>
      </c>
      <c r="N14" s="189">
        <f t="shared" si="0"/>
        <v>0</v>
      </c>
      <c r="O14" s="203"/>
      <c r="P14" s="203"/>
      <c r="Q14" s="75"/>
      <c r="R14" s="75"/>
      <c r="S14" s="75"/>
      <c r="T14" s="75"/>
      <c r="U14" s="76">
        <f>SUM(Q14:T14)</f>
        <v>0</v>
      </c>
      <c r="V14" s="6"/>
      <c r="W14" s="6"/>
      <c r="X14" s="6"/>
      <c r="Y14" s="6"/>
      <c r="Z14" s="6"/>
      <c r="AA14" s="6"/>
      <c r="AB14" s="6"/>
      <c r="AC14" s="6"/>
      <c r="AD14" s="6"/>
      <c r="AE14" s="6"/>
      <c r="AF14" s="6"/>
      <c r="AG14" s="6"/>
      <c r="AH14" s="6"/>
      <c r="AI14" s="6"/>
      <c r="AJ14" s="6"/>
      <c r="AK14" s="6"/>
      <c r="AL14" s="6"/>
      <c r="AM14" s="6"/>
      <c r="AN14" s="6"/>
      <c r="AO14" s="6"/>
      <c r="AP14" s="6"/>
      <c r="AQ14" s="6"/>
      <c r="AR14" s="6"/>
      <c r="AS14" s="6"/>
    </row>
    <row r="15" spans="2:45" s="14" customFormat="1" ht="33.6" customHeight="1">
      <c r="B15" s="331"/>
      <c r="C15" s="69" t="s">
        <v>141</v>
      </c>
      <c r="D15" s="334" t="s">
        <v>162</v>
      </c>
      <c r="E15" s="334"/>
      <c r="F15" s="335"/>
      <c r="G15" s="121">
        <v>0</v>
      </c>
      <c r="H15" s="208"/>
      <c r="I15" s="121">
        <v>0</v>
      </c>
      <c r="J15" s="123">
        <v>0</v>
      </c>
      <c r="K15" s="123">
        <v>0</v>
      </c>
      <c r="L15" s="124">
        <f>SUM(I15:K15)</f>
        <v>0</v>
      </c>
      <c r="M15" s="141">
        <f>L15-H15</f>
        <v>0</v>
      </c>
      <c r="N15" s="124">
        <f t="shared" si="0"/>
        <v>0</v>
      </c>
      <c r="O15" s="204"/>
      <c r="P15" s="204"/>
      <c r="Q15" s="75"/>
      <c r="R15" s="75"/>
      <c r="S15" s="75"/>
      <c r="T15" s="75"/>
      <c r="U15" s="78">
        <f t="shared" ref="U15:U18" si="2">SUM(Q15:T15)</f>
        <v>0</v>
      </c>
      <c r="V15" s="6"/>
      <c r="W15" s="6"/>
      <c r="X15" s="6"/>
      <c r="Y15" s="6"/>
      <c r="Z15" s="6"/>
      <c r="AA15" s="6"/>
      <c r="AB15" s="6"/>
      <c r="AC15" s="6"/>
      <c r="AD15" s="6"/>
      <c r="AE15" s="6"/>
      <c r="AF15" s="6"/>
      <c r="AG15" s="6"/>
      <c r="AH15" s="6"/>
      <c r="AI15" s="6"/>
      <c r="AJ15" s="6"/>
      <c r="AK15" s="6"/>
      <c r="AL15" s="6"/>
      <c r="AM15" s="6"/>
      <c r="AN15" s="6"/>
      <c r="AO15" s="6"/>
      <c r="AP15" s="6"/>
      <c r="AQ15" s="6"/>
      <c r="AR15" s="6"/>
      <c r="AS15" s="6"/>
    </row>
    <row r="16" spans="2:45" s="14" customFormat="1" ht="33.6" customHeight="1">
      <c r="B16" s="331"/>
      <c r="C16" s="69" t="s">
        <v>142</v>
      </c>
      <c r="D16" s="334" t="s">
        <v>163</v>
      </c>
      <c r="E16" s="334"/>
      <c r="F16" s="335"/>
      <c r="G16" s="121">
        <v>0</v>
      </c>
      <c r="H16" s="208"/>
      <c r="I16" s="121">
        <v>0</v>
      </c>
      <c r="J16" s="123">
        <v>0</v>
      </c>
      <c r="K16" s="123">
        <v>0</v>
      </c>
      <c r="L16" s="124">
        <f>SUM(I16:K16)</f>
        <v>0</v>
      </c>
      <c r="M16" s="141">
        <f>L16-H16</f>
        <v>0</v>
      </c>
      <c r="N16" s="124">
        <f t="shared" si="0"/>
        <v>0</v>
      </c>
      <c r="O16" s="204"/>
      <c r="P16" s="204"/>
      <c r="Q16" s="75"/>
      <c r="R16" s="75"/>
      <c r="S16" s="75"/>
      <c r="T16" s="75"/>
      <c r="U16" s="78">
        <f t="shared" si="2"/>
        <v>0</v>
      </c>
      <c r="V16" s="6"/>
      <c r="W16" s="6"/>
      <c r="X16" s="6"/>
      <c r="Y16" s="6"/>
      <c r="Z16" s="6"/>
      <c r="AA16" s="6"/>
      <c r="AB16" s="6"/>
      <c r="AC16" s="6"/>
      <c r="AD16" s="6"/>
      <c r="AE16" s="6"/>
      <c r="AF16" s="6"/>
      <c r="AG16" s="6"/>
      <c r="AH16" s="6"/>
      <c r="AI16" s="6"/>
      <c r="AJ16" s="6"/>
      <c r="AK16" s="6"/>
      <c r="AL16" s="6"/>
      <c r="AM16" s="6"/>
      <c r="AN16" s="6"/>
      <c r="AO16" s="6"/>
      <c r="AP16" s="6"/>
      <c r="AQ16" s="6"/>
      <c r="AR16" s="6"/>
      <c r="AS16" s="6"/>
    </row>
    <row r="17" spans="1:45" s="14" customFormat="1" ht="33.6" customHeight="1">
      <c r="B17" s="331"/>
      <c r="C17" s="69" t="s">
        <v>143</v>
      </c>
      <c r="D17" s="334" t="s">
        <v>164</v>
      </c>
      <c r="E17" s="334"/>
      <c r="F17" s="335"/>
      <c r="G17" s="121">
        <v>0</v>
      </c>
      <c r="H17" s="208"/>
      <c r="I17" s="121">
        <v>0</v>
      </c>
      <c r="J17" s="123">
        <v>0</v>
      </c>
      <c r="K17" s="123">
        <v>0</v>
      </c>
      <c r="L17" s="124">
        <f>SUM(I17:K17)</f>
        <v>0</v>
      </c>
      <c r="M17" s="141">
        <f t="shared" ref="M17:M18" si="3">L17-H17</f>
        <v>0</v>
      </c>
      <c r="N17" s="124">
        <f t="shared" si="0"/>
        <v>0</v>
      </c>
      <c r="O17" s="204"/>
      <c r="P17" s="204"/>
      <c r="Q17" s="75"/>
      <c r="R17" s="75"/>
      <c r="S17" s="75"/>
      <c r="T17" s="75"/>
      <c r="U17" s="78">
        <f t="shared" si="2"/>
        <v>0</v>
      </c>
      <c r="V17" s="6"/>
      <c r="W17" s="6"/>
      <c r="X17" s="6"/>
      <c r="Y17" s="6"/>
      <c r="Z17" s="6"/>
      <c r="AA17" s="6"/>
      <c r="AB17" s="6"/>
      <c r="AC17" s="6"/>
      <c r="AD17" s="6"/>
      <c r="AE17" s="6"/>
      <c r="AF17" s="6"/>
      <c r="AG17" s="6"/>
      <c r="AH17" s="6"/>
      <c r="AI17" s="6"/>
      <c r="AJ17" s="6"/>
      <c r="AK17" s="6"/>
      <c r="AL17" s="6"/>
      <c r="AM17" s="6"/>
      <c r="AN17" s="6"/>
      <c r="AO17" s="6"/>
      <c r="AP17" s="6"/>
      <c r="AQ17" s="6"/>
      <c r="AR17" s="6"/>
      <c r="AS17" s="6"/>
    </row>
    <row r="18" spans="1:45" s="14" customFormat="1" ht="33.6" customHeight="1" thickBot="1">
      <c r="B18" s="331"/>
      <c r="C18" s="69" t="s">
        <v>144</v>
      </c>
      <c r="D18" s="334" t="s">
        <v>165</v>
      </c>
      <c r="E18" s="334"/>
      <c r="F18" s="335"/>
      <c r="G18" s="125">
        <v>0</v>
      </c>
      <c r="H18" s="209"/>
      <c r="I18" s="125">
        <v>0</v>
      </c>
      <c r="J18" s="125">
        <v>0</v>
      </c>
      <c r="K18" s="125">
        <v>0</v>
      </c>
      <c r="L18" s="126">
        <f>SUM(I18:K18)</f>
        <v>0</v>
      </c>
      <c r="M18" s="163">
        <f t="shared" si="3"/>
        <v>0</v>
      </c>
      <c r="N18" s="136">
        <f t="shared" si="0"/>
        <v>0</v>
      </c>
      <c r="O18" s="203"/>
      <c r="P18" s="204"/>
      <c r="Q18" s="75"/>
      <c r="R18" s="75"/>
      <c r="S18" s="75"/>
      <c r="T18" s="75"/>
      <c r="U18" s="78">
        <f t="shared" si="2"/>
        <v>0</v>
      </c>
      <c r="V18" s="6"/>
      <c r="W18" s="6"/>
      <c r="X18" s="6"/>
      <c r="Y18" s="6"/>
      <c r="Z18" s="6"/>
      <c r="AA18" s="6"/>
      <c r="AB18" s="6"/>
      <c r="AC18" s="6"/>
      <c r="AD18" s="6"/>
      <c r="AE18" s="6"/>
      <c r="AF18" s="6"/>
      <c r="AG18" s="6"/>
      <c r="AH18" s="6"/>
      <c r="AI18" s="6"/>
      <c r="AJ18" s="6"/>
      <c r="AK18" s="6"/>
      <c r="AL18" s="6"/>
      <c r="AM18" s="6"/>
      <c r="AN18" s="6"/>
      <c r="AO18" s="6"/>
      <c r="AP18" s="6"/>
      <c r="AQ18" s="6"/>
      <c r="AR18" s="6"/>
      <c r="AS18" s="6"/>
    </row>
    <row r="19" spans="1:45" s="14" customFormat="1" ht="42" customHeight="1" thickBot="1">
      <c r="B19" s="293" t="s">
        <v>128</v>
      </c>
      <c r="C19" s="294"/>
      <c r="D19" s="294"/>
      <c r="E19" s="294"/>
      <c r="F19" s="295"/>
      <c r="G19" s="80">
        <f>SUM(G12:G13)</f>
        <v>0</v>
      </c>
      <c r="H19" s="80">
        <f>SUM(H12:H13)</f>
        <v>0</v>
      </c>
      <c r="I19" s="80">
        <f>SUM(I12:I13)</f>
        <v>0</v>
      </c>
      <c r="J19" s="80">
        <f t="shared" ref="J19" si="4">SUM(J12:J13)</f>
        <v>0</v>
      </c>
      <c r="K19" s="80">
        <f>SUM(K12:K13)</f>
        <v>0</v>
      </c>
      <c r="L19" s="80">
        <f>SUM(L12:L13)</f>
        <v>0</v>
      </c>
      <c r="M19" s="80">
        <f>L19-H19</f>
        <v>0</v>
      </c>
      <c r="N19" s="119">
        <f t="shared" si="0"/>
        <v>0</v>
      </c>
      <c r="O19" s="205"/>
      <c r="P19" s="207"/>
      <c r="Q19" s="80">
        <f>SUM(Q12:Q13)</f>
        <v>0</v>
      </c>
      <c r="R19" s="80">
        <f>SUM(R12:R13)</f>
        <v>0</v>
      </c>
      <c r="S19" s="80">
        <f>SUM(S12:S13)</f>
        <v>0</v>
      </c>
      <c r="T19" s="80">
        <f>SUM(T12:T13)</f>
        <v>0</v>
      </c>
      <c r="U19" s="81">
        <f>SUM(Q19:T19)</f>
        <v>0</v>
      </c>
      <c r="V19" s="6"/>
      <c r="W19" s="6"/>
      <c r="X19" s="6"/>
      <c r="Y19" s="6"/>
      <c r="Z19" s="6"/>
      <c r="AA19" s="6"/>
      <c r="AB19" s="6"/>
      <c r="AC19" s="6"/>
      <c r="AD19" s="6"/>
      <c r="AE19" s="6"/>
      <c r="AF19" s="6"/>
      <c r="AG19" s="6"/>
      <c r="AH19" s="6"/>
      <c r="AI19" s="6"/>
      <c r="AJ19" s="6"/>
      <c r="AK19" s="6"/>
      <c r="AL19" s="6"/>
      <c r="AM19" s="6"/>
      <c r="AN19" s="6"/>
      <c r="AO19" s="6"/>
      <c r="AP19" s="6"/>
      <c r="AQ19" s="6"/>
      <c r="AR19" s="6"/>
      <c r="AS19" s="6"/>
    </row>
    <row r="20" spans="1:45" s="14" customFormat="1" ht="41.65" customHeight="1" thickBot="1">
      <c r="B20" s="66" t="s">
        <v>129</v>
      </c>
      <c r="C20" s="296" t="s">
        <v>175</v>
      </c>
      <c r="D20" s="297"/>
      <c r="E20" s="67">
        <v>0</v>
      </c>
      <c r="F20" s="90" t="s">
        <v>130</v>
      </c>
      <c r="G20" s="104">
        <f>G12*$E$20/100</f>
        <v>0</v>
      </c>
      <c r="H20" s="104">
        <f t="shared" ref="H20:M20" si="5">H12*$E$20/100</f>
        <v>0</v>
      </c>
      <c r="I20" s="104">
        <f t="shared" si="5"/>
        <v>0</v>
      </c>
      <c r="J20" s="104">
        <f t="shared" si="5"/>
        <v>0</v>
      </c>
      <c r="K20" s="207"/>
      <c r="L20" s="104">
        <f t="shared" si="5"/>
        <v>0</v>
      </c>
      <c r="M20" s="104">
        <f t="shared" si="5"/>
        <v>0</v>
      </c>
      <c r="N20" s="119">
        <f t="shared" si="0"/>
        <v>0</v>
      </c>
      <c r="O20" s="206"/>
      <c r="P20" s="206"/>
      <c r="Q20" s="82"/>
      <c r="R20" s="82"/>
      <c r="S20" s="82"/>
      <c r="T20" s="82"/>
      <c r="U20" s="83">
        <f>SUM(Q20:T20)</f>
        <v>0</v>
      </c>
      <c r="V20" s="6"/>
      <c r="W20" s="6"/>
      <c r="X20" s="6"/>
      <c r="Y20" s="6"/>
      <c r="Z20" s="6"/>
      <c r="AA20" s="6"/>
      <c r="AB20" s="6"/>
      <c r="AC20" s="6"/>
      <c r="AD20" s="6"/>
      <c r="AE20" s="6"/>
      <c r="AF20" s="6"/>
      <c r="AG20" s="6"/>
      <c r="AH20" s="6"/>
      <c r="AI20" s="6"/>
      <c r="AJ20" s="6"/>
      <c r="AK20" s="6"/>
      <c r="AL20" s="6"/>
      <c r="AM20" s="6"/>
      <c r="AN20" s="6"/>
      <c r="AO20" s="6"/>
      <c r="AP20" s="6"/>
      <c r="AQ20" s="6"/>
      <c r="AR20" s="6"/>
      <c r="AS20" s="6"/>
    </row>
    <row r="21" spans="1:45" s="14" customFormat="1" ht="41.65" customHeight="1" thickBot="1">
      <c r="B21" s="298" t="s">
        <v>146</v>
      </c>
      <c r="C21" s="299"/>
      <c r="D21" s="299"/>
      <c r="E21" s="299"/>
      <c r="F21" s="300"/>
      <c r="G21" s="104">
        <f t="shared" ref="G21:L21" si="6">SUM(G12:G13,G20)</f>
        <v>0</v>
      </c>
      <c r="H21" s="104">
        <f t="shared" si="6"/>
        <v>0</v>
      </c>
      <c r="I21" s="104">
        <f t="shared" si="6"/>
        <v>0</v>
      </c>
      <c r="J21" s="104">
        <f t="shared" si="6"/>
        <v>0</v>
      </c>
      <c r="K21" s="104">
        <f t="shared" si="6"/>
        <v>0</v>
      </c>
      <c r="L21" s="104">
        <f t="shared" si="6"/>
        <v>0</v>
      </c>
      <c r="M21" s="104">
        <f>M12+M13+M20</f>
        <v>0</v>
      </c>
      <c r="N21" s="119">
        <f t="shared" si="0"/>
        <v>0</v>
      </c>
      <c r="O21" s="207"/>
      <c r="P21" s="207"/>
      <c r="Q21" s="84">
        <f>SUM(Q12:Q13,Q20)</f>
        <v>0</v>
      </c>
      <c r="R21" s="84">
        <f>SUM(R12:R13,R20)</f>
        <v>0</v>
      </c>
      <c r="S21" s="84">
        <f>SUM(S12:S13,S20)</f>
        <v>0</v>
      </c>
      <c r="T21" s="84">
        <f>SUM(T12:T13,T20)</f>
        <v>0</v>
      </c>
      <c r="U21" s="85">
        <f>SUM(Q21:T21)</f>
        <v>0</v>
      </c>
      <c r="V21" s="6"/>
      <c r="W21" s="6"/>
      <c r="X21" s="6"/>
      <c r="Y21" s="6"/>
      <c r="Z21" s="6"/>
      <c r="AA21" s="6"/>
      <c r="AB21" s="6"/>
      <c r="AC21" s="6"/>
      <c r="AD21" s="6"/>
      <c r="AE21" s="6"/>
      <c r="AF21" s="6"/>
      <c r="AG21" s="6"/>
      <c r="AH21" s="6"/>
      <c r="AI21" s="6"/>
      <c r="AJ21" s="6"/>
      <c r="AK21" s="6"/>
      <c r="AL21" s="6"/>
      <c r="AM21" s="6"/>
      <c r="AN21" s="6"/>
      <c r="AO21" s="6"/>
      <c r="AP21" s="6"/>
      <c r="AQ21" s="6"/>
      <c r="AR21" s="6"/>
      <c r="AS21" s="6"/>
    </row>
    <row r="22" spans="1:45" s="14" customFormat="1" ht="41.65" customHeight="1">
      <c r="A22" s="14" t="s">
        <v>147</v>
      </c>
      <c r="B22" s="341" t="s">
        <v>176</v>
      </c>
      <c r="C22" s="342"/>
      <c r="D22" s="342"/>
      <c r="E22" s="342"/>
      <c r="F22" s="343"/>
      <c r="G22" s="127">
        <f>G21*0.1</f>
        <v>0</v>
      </c>
      <c r="H22" s="194"/>
      <c r="I22" s="127">
        <f>I21*0.1</f>
        <v>0</v>
      </c>
      <c r="J22" s="194"/>
      <c r="K22" s="194"/>
      <c r="L22" s="127">
        <f>I21*0.1</f>
        <v>0</v>
      </c>
      <c r="M22" s="194"/>
      <c r="N22" s="194"/>
      <c r="O22" s="194"/>
      <c r="P22" s="194"/>
      <c r="Q22" s="80"/>
      <c r="R22" s="80"/>
      <c r="S22" s="80"/>
      <c r="T22" s="80"/>
      <c r="U22" s="98"/>
      <c r="V22" s="6"/>
      <c r="W22" s="6"/>
      <c r="X22" s="6"/>
      <c r="Y22" s="6"/>
      <c r="Z22" s="6"/>
      <c r="AA22" s="6"/>
      <c r="AB22" s="6"/>
      <c r="AC22" s="6"/>
      <c r="AD22" s="6"/>
      <c r="AE22" s="6"/>
      <c r="AF22" s="6"/>
      <c r="AG22" s="6"/>
      <c r="AH22" s="6"/>
      <c r="AI22" s="6"/>
      <c r="AJ22" s="6"/>
      <c r="AK22" s="6"/>
      <c r="AL22" s="6"/>
      <c r="AM22" s="6"/>
      <c r="AN22" s="6"/>
      <c r="AO22" s="6"/>
      <c r="AP22" s="6"/>
      <c r="AQ22" s="6"/>
      <c r="AR22" s="6"/>
      <c r="AS22" s="6"/>
    </row>
    <row r="23" spans="1:45" s="14" customFormat="1" ht="41.65" customHeight="1" thickBot="1">
      <c r="B23" s="344" t="s">
        <v>179</v>
      </c>
      <c r="C23" s="345"/>
      <c r="D23" s="345"/>
      <c r="E23" s="345"/>
      <c r="F23" s="346"/>
      <c r="G23" s="211">
        <v>0</v>
      </c>
      <c r="H23" s="195"/>
      <c r="I23" s="195"/>
      <c r="J23" s="141">
        <f>J21*0.08</f>
        <v>0</v>
      </c>
      <c r="K23" s="195"/>
      <c r="L23" s="141">
        <f>J21*0.08</f>
        <v>0</v>
      </c>
      <c r="M23" s="195"/>
      <c r="N23" s="195"/>
      <c r="O23" s="195"/>
      <c r="P23" s="195"/>
      <c r="Q23" s="86">
        <f>SUM(Q13:Q14,Q20)*10%</f>
        <v>0</v>
      </c>
      <c r="R23" s="86">
        <f>SUM(R13:R14,R20)*10%</f>
        <v>0</v>
      </c>
      <c r="S23" s="86">
        <f>SUM(S13:S14,S20)*10%</f>
        <v>0</v>
      </c>
      <c r="T23" s="86">
        <f>SUM(T13:T14,T20)*10%</f>
        <v>0</v>
      </c>
      <c r="U23" s="86">
        <f>SUM(U13:U14,U20)*10%</f>
        <v>0</v>
      </c>
      <c r="V23" s="6"/>
      <c r="W23" s="6"/>
      <c r="X23" s="6"/>
      <c r="Y23" s="6"/>
      <c r="Z23" s="6"/>
      <c r="AA23" s="6"/>
      <c r="AB23" s="6"/>
      <c r="AC23" s="6"/>
      <c r="AD23" s="6"/>
      <c r="AE23" s="6"/>
      <c r="AF23" s="6"/>
      <c r="AG23" s="6"/>
      <c r="AH23" s="6"/>
      <c r="AI23" s="6"/>
      <c r="AJ23" s="6"/>
      <c r="AK23" s="6"/>
      <c r="AL23" s="6"/>
      <c r="AM23" s="6"/>
      <c r="AN23" s="6"/>
      <c r="AO23" s="6"/>
      <c r="AP23" s="6"/>
      <c r="AQ23" s="6"/>
      <c r="AR23" s="6"/>
      <c r="AS23" s="6"/>
    </row>
    <row r="24" spans="1:45" s="14" customFormat="1" ht="41.65" customHeight="1" thickTop="1" thickBot="1">
      <c r="B24" s="347" t="s">
        <v>148</v>
      </c>
      <c r="C24" s="348"/>
      <c r="D24" s="348"/>
      <c r="E24" s="348"/>
      <c r="F24" s="349"/>
      <c r="G24" s="112">
        <v>0</v>
      </c>
      <c r="H24" s="164"/>
      <c r="I24" s="164"/>
      <c r="J24" s="164"/>
      <c r="K24" s="164"/>
      <c r="L24" s="164"/>
      <c r="M24" s="164"/>
      <c r="N24" s="164"/>
      <c r="O24" s="164"/>
      <c r="P24" s="164"/>
      <c r="Q24" s="80"/>
      <c r="R24" s="80"/>
      <c r="S24" s="80"/>
      <c r="T24" s="80"/>
      <c r="U24" s="98"/>
      <c r="V24" s="6"/>
      <c r="W24" s="6"/>
      <c r="X24" s="6"/>
      <c r="Y24" s="6"/>
      <c r="Z24" s="6"/>
      <c r="AA24" s="6"/>
      <c r="AB24" s="6"/>
      <c r="AC24" s="6"/>
      <c r="AD24" s="6"/>
      <c r="AE24" s="6"/>
      <c r="AF24" s="6"/>
      <c r="AG24" s="6"/>
      <c r="AH24" s="6"/>
      <c r="AI24" s="6"/>
      <c r="AJ24" s="6"/>
      <c r="AK24" s="6"/>
      <c r="AL24" s="6"/>
      <c r="AM24" s="6"/>
      <c r="AN24" s="6"/>
      <c r="AO24" s="6"/>
      <c r="AP24" s="6"/>
      <c r="AQ24" s="6"/>
      <c r="AR24" s="6"/>
      <c r="AS24" s="6"/>
    </row>
    <row r="25" spans="1:45" s="15" customFormat="1" ht="42" customHeight="1" thickTop="1" thickBot="1">
      <c r="B25" s="290" t="s">
        <v>132</v>
      </c>
      <c r="C25" s="291"/>
      <c r="D25" s="291"/>
      <c r="E25" s="291"/>
      <c r="F25" s="292"/>
      <c r="G25" s="87">
        <f>SUM(G21:G24)</f>
        <v>0</v>
      </c>
      <c r="H25" s="87">
        <f>SUM(H21:H24)</f>
        <v>0</v>
      </c>
      <c r="I25" s="210"/>
      <c r="J25" s="210"/>
      <c r="K25" s="210"/>
      <c r="L25" s="87">
        <f>SUM(L21:L24)</f>
        <v>0</v>
      </c>
      <c r="M25" s="87">
        <f>L25-H25</f>
        <v>0</v>
      </c>
      <c r="N25" s="136">
        <f>H25+L25</f>
        <v>0</v>
      </c>
      <c r="O25" s="120">
        <f>G25-(H25+L25)</f>
        <v>0</v>
      </c>
      <c r="P25" s="120" t="e">
        <f>(L25/G25)*100</f>
        <v>#DIV/0!</v>
      </c>
      <c r="Q25" s="87">
        <f>SUM(Q21:Q23)</f>
        <v>0</v>
      </c>
      <c r="R25" s="87">
        <f t="shared" ref="R25:T25" si="7">SUM(R21:R23)</f>
        <v>0</v>
      </c>
      <c r="S25" s="87">
        <f t="shared" si="7"/>
        <v>0</v>
      </c>
      <c r="T25" s="87">
        <f t="shared" si="7"/>
        <v>0</v>
      </c>
      <c r="U25" s="81">
        <f>SUM(Q25:T25)</f>
        <v>0</v>
      </c>
      <c r="V25" s="6"/>
      <c r="W25" s="6"/>
      <c r="X25" s="6"/>
      <c r="Y25" s="6"/>
      <c r="Z25" s="6"/>
      <c r="AA25" s="6"/>
      <c r="AB25" s="6"/>
      <c r="AC25" s="6"/>
      <c r="AD25" s="6"/>
      <c r="AE25" s="6"/>
      <c r="AF25" s="6"/>
      <c r="AG25" s="6"/>
      <c r="AH25" s="6"/>
      <c r="AI25" s="6"/>
      <c r="AJ25" s="6"/>
      <c r="AK25" s="6"/>
      <c r="AL25" s="6"/>
      <c r="AM25" s="6"/>
      <c r="AN25" s="6"/>
      <c r="AO25" s="6"/>
      <c r="AP25" s="6"/>
      <c r="AQ25" s="6"/>
      <c r="AR25" s="6"/>
      <c r="AS25" s="6"/>
    </row>
    <row r="26" spans="1:45" s="17" customFormat="1">
      <c r="B26" s="16"/>
      <c r="C26" s="63"/>
      <c r="D26" s="28"/>
      <c r="E26" s="28"/>
      <c r="F26" s="28"/>
      <c r="G26" s="28"/>
      <c r="H26" s="28"/>
      <c r="I26" s="28"/>
      <c r="J26" s="28"/>
      <c r="K26" s="28"/>
      <c r="L26" s="28"/>
      <c r="M26" s="28"/>
      <c r="N26" s="28"/>
      <c r="O26" s="28"/>
      <c r="P26" s="28"/>
      <c r="Q26" s="28"/>
      <c r="R26" s="28"/>
      <c r="S26" s="28"/>
      <c r="T26" s="28"/>
      <c r="U26" s="28"/>
      <c r="V26" s="6"/>
      <c r="W26" s="6"/>
      <c r="X26" s="6"/>
      <c r="Y26" s="6"/>
      <c r="Z26" s="6"/>
      <c r="AA26" s="6"/>
      <c r="AB26" s="6"/>
      <c r="AC26" s="6"/>
      <c r="AD26" s="6"/>
      <c r="AE26" s="6"/>
      <c r="AF26" s="6"/>
      <c r="AG26" s="6"/>
      <c r="AH26" s="6"/>
      <c r="AI26" s="6"/>
      <c r="AJ26" s="6"/>
      <c r="AK26" s="6"/>
      <c r="AL26" s="6"/>
      <c r="AM26" s="6"/>
      <c r="AN26" s="6"/>
      <c r="AO26" s="6"/>
      <c r="AP26" s="6"/>
      <c r="AQ26" s="6"/>
      <c r="AR26" s="6"/>
      <c r="AS26" s="6"/>
    </row>
    <row r="27" spans="1:45" s="30" customFormat="1" ht="20.45" customHeight="1">
      <c r="B27" s="53"/>
      <c r="C27" s="183"/>
      <c r="D27" s="196" t="s">
        <v>160</v>
      </c>
      <c r="E27" s="105"/>
      <c r="F27" s="105"/>
      <c r="G27" s="105"/>
      <c r="H27" s="58"/>
      <c r="I27" s="29"/>
      <c r="J27" s="29"/>
      <c r="K27" s="29"/>
      <c r="L27" s="29"/>
      <c r="M27" s="58"/>
      <c r="N27" s="58"/>
      <c r="Q27" s="58"/>
      <c r="R27" s="58"/>
      <c r="S27" s="58"/>
    </row>
    <row r="28" spans="1:45" s="30" customFormat="1" ht="7.9" customHeight="1">
      <c r="B28" s="53"/>
      <c r="C28" s="99"/>
      <c r="D28" s="197"/>
      <c r="E28" s="99"/>
      <c r="F28" s="99"/>
      <c r="G28" s="99"/>
      <c r="H28" s="99"/>
      <c r="I28" s="31"/>
      <c r="J28" s="31"/>
      <c r="K28" s="31"/>
      <c r="L28" s="31"/>
      <c r="M28" s="49"/>
      <c r="N28" s="49"/>
      <c r="Q28" s="54"/>
      <c r="R28" s="54"/>
      <c r="S28" s="49"/>
    </row>
    <row r="29" spans="1:45" s="30" customFormat="1" ht="20.45" customHeight="1">
      <c r="B29" s="53"/>
      <c r="C29" s="184"/>
      <c r="D29" s="198" t="s">
        <v>166</v>
      </c>
      <c r="E29" s="99"/>
      <c r="F29" s="99"/>
      <c r="G29" s="99"/>
      <c r="H29" s="54"/>
      <c r="I29" s="31"/>
      <c r="J29" s="31"/>
      <c r="K29" s="31"/>
      <c r="L29" s="31"/>
      <c r="M29" s="49"/>
      <c r="N29" s="49"/>
      <c r="O29" s="54"/>
      <c r="P29" s="54"/>
      <c r="Q29" s="54"/>
      <c r="R29" s="54"/>
      <c r="S29" s="49"/>
    </row>
    <row r="30" spans="1:45" s="30" customFormat="1" ht="16.149999999999999" customHeight="1">
      <c r="B30" s="53"/>
      <c r="C30" s="99"/>
      <c r="D30" s="99"/>
      <c r="E30" s="99"/>
      <c r="F30" s="99"/>
      <c r="G30" s="99"/>
      <c r="H30" s="99"/>
      <c r="I30" s="31"/>
      <c r="J30" s="99"/>
      <c r="K30" s="99"/>
      <c r="L30" s="99"/>
      <c r="M30" s="99"/>
      <c r="N30" s="99"/>
      <c r="O30" s="49"/>
      <c r="P30" s="49"/>
      <c r="S30" s="54"/>
      <c r="T30" s="54"/>
      <c r="U30" s="49"/>
    </row>
    <row r="31" spans="1:45" s="30" customFormat="1" ht="16.149999999999999" customHeight="1">
      <c r="B31" s="55"/>
      <c r="C31" s="100"/>
      <c r="D31" s="100"/>
      <c r="E31" s="100"/>
      <c r="F31" s="100"/>
      <c r="G31" s="100"/>
      <c r="H31" s="100"/>
      <c r="J31" s="100"/>
      <c r="K31" s="100"/>
      <c r="L31" s="100"/>
      <c r="M31" s="100"/>
      <c r="N31" s="100"/>
      <c r="O31" s="49"/>
      <c r="P31" s="49"/>
      <c r="S31" s="49"/>
      <c r="T31" s="49"/>
      <c r="U31" s="49"/>
    </row>
    <row r="32" spans="1:45" s="30" customFormat="1" ht="16.149999999999999" customHeight="1">
      <c r="B32" s="55"/>
      <c r="C32" s="100"/>
      <c r="D32" s="100"/>
      <c r="E32" s="100"/>
      <c r="F32" s="100"/>
      <c r="G32" s="100"/>
      <c r="H32" s="100"/>
      <c r="I32" s="31"/>
      <c r="J32" s="100"/>
      <c r="K32" s="100"/>
      <c r="L32" s="100"/>
      <c r="M32" s="100"/>
      <c r="N32" s="100"/>
      <c r="O32" s="49"/>
      <c r="P32" s="49"/>
      <c r="S32" s="49"/>
      <c r="T32" s="49"/>
      <c r="U32" s="49"/>
    </row>
    <row r="33" spans="2:21" ht="16.149999999999999" customHeight="1">
      <c r="B33" s="55"/>
      <c r="C33" s="200"/>
      <c r="D33" s="57"/>
      <c r="E33" s="57"/>
      <c r="F33" s="57"/>
      <c r="G33" s="57"/>
      <c r="H33" s="57"/>
      <c r="J33" s="57"/>
      <c r="K33" s="57"/>
      <c r="L33" s="57"/>
      <c r="M33" s="57"/>
      <c r="N33" s="57"/>
      <c r="O33" s="57"/>
      <c r="P33" s="57"/>
      <c r="S33" s="57"/>
      <c r="T33" s="57"/>
      <c r="U33" s="57"/>
    </row>
    <row r="34" spans="2:21">
      <c r="B34" s="49"/>
      <c r="C34" s="64"/>
      <c r="D34" s="49"/>
      <c r="E34" s="49"/>
      <c r="F34" s="49"/>
      <c r="G34" s="49"/>
      <c r="H34" s="49"/>
      <c r="J34" s="49"/>
      <c r="K34" s="49"/>
      <c r="L34" s="49"/>
      <c r="M34" s="49"/>
      <c r="N34" s="49"/>
      <c r="O34" s="49"/>
      <c r="P34" s="49"/>
      <c r="Q34" s="49"/>
      <c r="R34" s="49"/>
      <c r="S34" s="49"/>
      <c r="T34" s="49"/>
      <c r="U34" s="49"/>
    </row>
  </sheetData>
  <mergeCells count="33">
    <mergeCell ref="B4:C4"/>
    <mergeCell ref="B5:C5"/>
    <mergeCell ref="D5:H5"/>
    <mergeCell ref="B6:C6"/>
    <mergeCell ref="D6:H6"/>
    <mergeCell ref="D4:H4"/>
    <mergeCell ref="U10:U11"/>
    <mergeCell ref="B7:C7"/>
    <mergeCell ref="D7:H7"/>
    <mergeCell ref="B8:C8"/>
    <mergeCell ref="D8:H8"/>
    <mergeCell ref="B10:F11"/>
    <mergeCell ref="G10:G11"/>
    <mergeCell ref="I10:L10"/>
    <mergeCell ref="M10:M11"/>
    <mergeCell ref="N10:N11"/>
    <mergeCell ref="P10:P11"/>
    <mergeCell ref="Q10:T10"/>
    <mergeCell ref="C12:F12"/>
    <mergeCell ref="C13:F13"/>
    <mergeCell ref="B14:B18"/>
    <mergeCell ref="D14:F14"/>
    <mergeCell ref="D15:F15"/>
    <mergeCell ref="D16:F16"/>
    <mergeCell ref="D17:F17"/>
    <mergeCell ref="D18:F18"/>
    <mergeCell ref="B25:F25"/>
    <mergeCell ref="B19:F19"/>
    <mergeCell ref="C20:D20"/>
    <mergeCell ref="B21:F21"/>
    <mergeCell ref="B22:F22"/>
    <mergeCell ref="B23:F23"/>
    <mergeCell ref="B24:F24"/>
  </mergeCells>
  <phoneticPr fontId="42"/>
  <conditionalFormatting sqref="J14:K18">
    <cfRule type="expression" dxfId="2" priority="1">
      <formula>#REF!&lt;&gt;""</formula>
    </cfRule>
  </conditionalFormatting>
  <printOptions horizontalCentered="1"/>
  <pageMargins left="0.31496062992125984" right="0.15748031496062992" top="0.39370078740157483" bottom="0.23622047244094491" header="0.51181102362204722" footer="0.15748031496062992"/>
  <pageSetup paperSize="9" scale="40" fitToHeight="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279A-403E-4DC9-81EB-7D374CE0C022}">
  <sheetPr codeName="Sheet9">
    <tabColor rgb="FFCCFFFF"/>
    <pageSetUpPr fitToPage="1"/>
  </sheetPr>
  <dimension ref="B1:AT32"/>
  <sheetViews>
    <sheetView view="pageBreakPreview" zoomScale="55" zoomScaleNormal="70" zoomScaleSheetLayoutView="55" workbookViewId="0">
      <selection activeCell="B2" sqref="B2"/>
    </sheetView>
  </sheetViews>
  <sheetFormatPr defaultColWidth="9" defaultRowHeight="14.25"/>
  <cols>
    <col min="1" max="1" width="9" style="6"/>
    <col min="2" max="2" width="8.125" style="6" customWidth="1"/>
    <col min="3" max="3" width="11.25" style="61" customWidth="1"/>
    <col min="4" max="4" width="25.75" style="6" customWidth="1"/>
    <col min="5" max="5" width="29.25" style="6" customWidth="1"/>
    <col min="6" max="6" width="9.25" style="6" customWidth="1"/>
    <col min="7" max="7" width="26.625" style="6" customWidth="1"/>
    <col min="8" max="14" width="28.25" style="6" customWidth="1"/>
    <col min="15" max="15" width="27.25" style="6" customWidth="1"/>
    <col min="16" max="16" width="28.25" style="6" customWidth="1"/>
    <col min="17" max="17" width="19.75" style="6" customWidth="1"/>
    <col min="18" max="18" width="25.75" style="6" hidden="1" customWidth="1"/>
    <col min="19" max="21" width="28" style="6" hidden="1" customWidth="1"/>
    <col min="22" max="22" width="27.625" style="6" hidden="1" customWidth="1"/>
    <col min="23" max="16384" width="9" style="6"/>
  </cols>
  <sheetData>
    <row r="1" spans="2:46" ht="50.65" customHeight="1"/>
    <row r="2" spans="2:46" ht="16.149999999999999" customHeight="1">
      <c r="L2" s="19"/>
      <c r="P2" s="56"/>
      <c r="Q2" s="56"/>
      <c r="V2" s="19"/>
    </row>
    <row r="3" spans="2:46" ht="49.9" customHeight="1">
      <c r="B3" s="89" t="s">
        <v>100</v>
      </c>
      <c r="G3" s="201" t="s">
        <v>149</v>
      </c>
      <c r="L3" s="19"/>
      <c r="O3" s="133"/>
      <c r="P3" s="175" t="str">
        <f>'経費精算報告書 (表紙)'!J2</f>
        <v>一般契約2026年1月版v.0.2</v>
      </c>
      <c r="Q3" s="106"/>
      <c r="V3" s="19"/>
    </row>
    <row r="4" spans="2:46" ht="33" customHeight="1">
      <c r="B4" s="322" t="s">
        <v>102</v>
      </c>
      <c r="C4" s="322"/>
      <c r="D4" s="323" t="s">
        <v>204</v>
      </c>
      <c r="E4" s="323"/>
      <c r="F4" s="323"/>
      <c r="G4" s="323"/>
      <c r="H4" s="323"/>
      <c r="R4" s="88"/>
    </row>
    <row r="5" spans="2:46" ht="40.9" customHeight="1">
      <c r="B5" s="322" t="s">
        <v>103</v>
      </c>
      <c r="C5" s="322"/>
      <c r="D5" s="324" t="s">
        <v>205</v>
      </c>
      <c r="E5" s="324"/>
      <c r="F5" s="324"/>
      <c r="G5" s="324"/>
      <c r="H5" s="324"/>
      <c r="I5" s="88"/>
      <c r="J5" s="88"/>
      <c r="K5" s="88"/>
      <c r="L5" s="88"/>
      <c r="M5" s="88"/>
      <c r="N5" s="88"/>
      <c r="O5" s="88"/>
      <c r="R5" s="88"/>
      <c r="S5" s="7"/>
      <c r="T5" s="7"/>
      <c r="U5" s="7"/>
    </row>
    <row r="6" spans="2:46" ht="32.1" customHeight="1">
      <c r="B6" s="322" t="s">
        <v>104</v>
      </c>
      <c r="C6" s="322"/>
      <c r="D6" s="324" t="s">
        <v>206</v>
      </c>
      <c r="E6" s="324"/>
      <c r="F6" s="324"/>
      <c r="G6" s="324"/>
      <c r="H6" s="324"/>
      <c r="I6" s="88"/>
      <c r="J6" s="88"/>
      <c r="K6" s="88"/>
      <c r="L6" s="88"/>
      <c r="M6" s="88"/>
      <c r="N6" s="88"/>
      <c r="O6" s="88"/>
      <c r="R6" s="88"/>
      <c r="S6" s="7"/>
      <c r="T6" s="7"/>
      <c r="U6" s="7"/>
    </row>
    <row r="7" spans="2:46" ht="32.1" customHeight="1">
      <c r="B7" s="322" t="s">
        <v>105</v>
      </c>
      <c r="C7" s="322"/>
      <c r="D7" s="324" t="str">
        <f>☆はじめに入力してください!C10&amp;☆はじめに入力してください!D10&amp;☆はじめに入力してください!E10</f>
        <v>●●●●/●●/●●～●●●●/●●/●●</v>
      </c>
      <c r="E7" s="324"/>
      <c r="F7" s="324"/>
      <c r="G7" s="324"/>
      <c r="H7" s="324"/>
      <c r="I7" s="88"/>
      <c r="J7" s="88"/>
      <c r="K7" s="88"/>
      <c r="L7" s="88"/>
      <c r="M7" s="88"/>
      <c r="N7" s="88"/>
      <c r="O7" s="88"/>
      <c r="R7" s="88"/>
      <c r="S7" s="7"/>
      <c r="T7" s="7"/>
      <c r="U7" s="7"/>
    </row>
    <row r="8" spans="2:46" ht="32.1" customHeight="1">
      <c r="B8" s="322" t="s">
        <v>106</v>
      </c>
      <c r="C8" s="322"/>
      <c r="D8" s="324" t="str">
        <f>☆はじめに入力してください!C12&amp;☆はじめに入力してください!D12&amp;☆はじめに入力してください!E12</f>
        <v>●●●●/●●/●●～●●●●/●●/●●</v>
      </c>
      <c r="E8" s="324"/>
      <c r="F8" s="324"/>
      <c r="G8" s="324"/>
      <c r="H8" s="324"/>
      <c r="I8" s="88"/>
      <c r="J8" s="88"/>
      <c r="K8" s="88"/>
      <c r="L8" s="88"/>
      <c r="M8" s="88"/>
      <c r="N8" s="88"/>
      <c r="O8" s="88"/>
      <c r="R8" s="88"/>
      <c r="S8" s="7"/>
      <c r="T8" s="7"/>
      <c r="U8" s="7"/>
    </row>
    <row r="9" spans="2:46" s="13" customFormat="1" ht="24.6" customHeight="1" thickBot="1">
      <c r="B9" s="8"/>
      <c r="C9" s="62"/>
      <c r="D9" s="9"/>
      <c r="E9" s="10"/>
      <c r="F9" s="10"/>
      <c r="G9" s="11"/>
      <c r="H9" s="11"/>
      <c r="I9" s="11"/>
      <c r="J9" s="11"/>
      <c r="K9" s="11"/>
      <c r="L9" s="12"/>
      <c r="M9" s="60"/>
      <c r="N9" s="60"/>
      <c r="O9" s="60"/>
      <c r="P9" s="60" t="s">
        <v>108</v>
      </c>
      <c r="Q9" s="60"/>
      <c r="R9" s="11"/>
      <c r="S9" s="32"/>
      <c r="T9" s="32"/>
      <c r="U9" s="32"/>
      <c r="V9" s="60" t="s">
        <v>107</v>
      </c>
    </row>
    <row r="10" spans="2:46" ht="49.15" customHeight="1">
      <c r="B10" s="306" t="s">
        <v>109</v>
      </c>
      <c r="C10" s="307"/>
      <c r="D10" s="307"/>
      <c r="E10" s="307"/>
      <c r="F10" s="308"/>
      <c r="G10" s="317" t="s">
        <v>110</v>
      </c>
      <c r="H10" s="351" t="s">
        <v>181</v>
      </c>
      <c r="I10" s="352"/>
      <c r="J10" s="352"/>
      <c r="K10" s="352"/>
      <c r="L10" s="353"/>
      <c r="M10" s="325" t="s">
        <v>112</v>
      </c>
      <c r="N10" s="336" t="s">
        <v>114</v>
      </c>
      <c r="O10" s="312" t="s">
        <v>115</v>
      </c>
      <c r="P10" s="199" t="s">
        <v>116</v>
      </c>
      <c r="Q10" s="312" t="s">
        <v>117</v>
      </c>
      <c r="R10" s="314" t="s">
        <v>118</v>
      </c>
      <c r="S10" s="315"/>
      <c r="T10" s="315"/>
      <c r="U10" s="316"/>
      <c r="V10" s="319" t="s">
        <v>119</v>
      </c>
    </row>
    <row r="11" spans="2:46" ht="47.65" customHeight="1" thickBot="1">
      <c r="B11" s="309"/>
      <c r="C11" s="310"/>
      <c r="D11" s="310"/>
      <c r="E11" s="310"/>
      <c r="F11" s="311"/>
      <c r="G11" s="318"/>
      <c r="H11" s="128" t="s">
        <v>150</v>
      </c>
      <c r="I11" s="128" t="s">
        <v>151</v>
      </c>
      <c r="J11" s="128" t="s">
        <v>152</v>
      </c>
      <c r="K11" s="128" t="s">
        <v>153</v>
      </c>
      <c r="L11" s="213" t="s">
        <v>182</v>
      </c>
      <c r="M11" s="326"/>
      <c r="N11" s="337"/>
      <c r="O11" s="313"/>
      <c r="P11" s="103" t="s">
        <v>180</v>
      </c>
      <c r="Q11" s="313"/>
      <c r="R11" s="70" t="s">
        <v>120</v>
      </c>
      <c r="S11" s="70" t="s">
        <v>121</v>
      </c>
      <c r="T11" s="70" t="s">
        <v>122</v>
      </c>
      <c r="U11" s="70" t="s">
        <v>123</v>
      </c>
      <c r="V11" s="320"/>
    </row>
    <row r="12" spans="2:46" s="18" customFormat="1" ht="42" customHeight="1" thickTop="1" thickBot="1">
      <c r="B12" s="59" t="s">
        <v>124</v>
      </c>
      <c r="C12" s="304" t="s">
        <v>137</v>
      </c>
      <c r="D12" s="304"/>
      <c r="E12" s="304"/>
      <c r="F12" s="305"/>
      <c r="G12" s="117">
        <v>0</v>
      </c>
      <c r="H12" s="138">
        <v>0</v>
      </c>
      <c r="I12" s="122">
        <v>0</v>
      </c>
      <c r="J12" s="122">
        <v>0</v>
      </c>
      <c r="K12" s="122">
        <v>0</v>
      </c>
      <c r="L12" s="104">
        <f>SUM(H12:K12)</f>
        <v>0</v>
      </c>
      <c r="M12" s="118">
        <v>0</v>
      </c>
      <c r="N12" s="119">
        <f>M12-L12</f>
        <v>0</v>
      </c>
      <c r="O12" s="119">
        <f>L12+M12</f>
        <v>0</v>
      </c>
      <c r="P12" s="109">
        <f>G12-O12</f>
        <v>0</v>
      </c>
      <c r="Q12" s="101" t="e">
        <f>(M12/G12)*100</f>
        <v>#DIV/0!</v>
      </c>
      <c r="R12" s="71"/>
      <c r="S12" s="71"/>
      <c r="T12" s="71"/>
      <c r="U12" s="71"/>
      <c r="V12" s="72">
        <f>SUM(R12:U12)</f>
        <v>0</v>
      </c>
      <c r="W12" s="6"/>
      <c r="X12" s="6"/>
      <c r="Y12" s="6"/>
      <c r="Z12" s="6"/>
      <c r="AA12" s="6"/>
      <c r="AB12" s="6"/>
      <c r="AC12" s="6"/>
      <c r="AD12" s="6"/>
      <c r="AE12" s="6"/>
      <c r="AF12" s="6"/>
      <c r="AG12" s="6"/>
      <c r="AH12" s="6"/>
      <c r="AI12" s="6"/>
      <c r="AJ12" s="6"/>
      <c r="AK12" s="6"/>
      <c r="AL12" s="6"/>
      <c r="AM12" s="6"/>
      <c r="AN12" s="6"/>
      <c r="AO12" s="6"/>
      <c r="AP12" s="6"/>
      <c r="AQ12" s="6"/>
      <c r="AR12" s="6"/>
      <c r="AS12" s="6"/>
      <c r="AT12" s="6"/>
    </row>
    <row r="13" spans="2:46" s="18" customFormat="1" ht="42" customHeight="1" thickTop="1" thickBot="1">
      <c r="B13" s="65" t="s">
        <v>126</v>
      </c>
      <c r="C13" s="304" t="s">
        <v>138</v>
      </c>
      <c r="D13" s="304"/>
      <c r="E13" s="304"/>
      <c r="F13" s="305"/>
      <c r="G13" s="104">
        <f>SUM(G14:G18)</f>
        <v>0</v>
      </c>
      <c r="H13" s="104">
        <f t="shared" ref="H13:K13" si="0">SUM(H14:H18)</f>
        <v>0</v>
      </c>
      <c r="I13" s="104">
        <f t="shared" si="0"/>
        <v>0</v>
      </c>
      <c r="J13" s="104">
        <f t="shared" si="0"/>
        <v>0</v>
      </c>
      <c r="K13" s="104">
        <f t="shared" si="0"/>
        <v>0</v>
      </c>
      <c r="L13" s="104">
        <f>SUM(H13:K13)</f>
        <v>0</v>
      </c>
      <c r="M13" s="104">
        <f>SUM(M14:M18)</f>
        <v>0</v>
      </c>
      <c r="N13" s="104">
        <f>SUM(N14:N18)</f>
        <v>0</v>
      </c>
      <c r="O13" s="104">
        <f>SUM(O14:O18)</f>
        <v>0</v>
      </c>
      <c r="P13" s="109">
        <f>G13-O13</f>
        <v>0</v>
      </c>
      <c r="Q13" s="101" t="e">
        <f>(M13/G13)*100</f>
        <v>#DIV/0!</v>
      </c>
      <c r="R13" s="74">
        <f>SUM(R14:R18)</f>
        <v>0</v>
      </c>
      <c r="S13" s="74">
        <f>SUM(S14:S18)</f>
        <v>0</v>
      </c>
      <c r="T13" s="74">
        <f>SUM(T14:T18)</f>
        <v>0</v>
      </c>
      <c r="U13" s="74">
        <f>SUM(U14:U18)</f>
        <v>0</v>
      </c>
      <c r="V13" s="74">
        <f>SUM(R13:U13)</f>
        <v>0</v>
      </c>
      <c r="W13" s="6"/>
      <c r="X13" s="6"/>
      <c r="Y13" s="6"/>
      <c r="Z13" s="6"/>
      <c r="AA13" s="6"/>
      <c r="AB13" s="6"/>
      <c r="AC13" s="6"/>
      <c r="AD13" s="6"/>
      <c r="AE13" s="6"/>
      <c r="AF13" s="6"/>
      <c r="AG13" s="6"/>
      <c r="AH13" s="6"/>
      <c r="AI13" s="6"/>
      <c r="AJ13" s="6"/>
      <c r="AK13" s="6"/>
      <c r="AL13" s="6"/>
      <c r="AM13" s="6"/>
      <c r="AN13" s="6"/>
      <c r="AO13" s="6"/>
      <c r="AP13" s="6"/>
      <c r="AQ13" s="6"/>
      <c r="AR13" s="6"/>
      <c r="AS13" s="6"/>
      <c r="AT13" s="6"/>
    </row>
    <row r="14" spans="2:46" s="14" customFormat="1" ht="33.6" customHeight="1">
      <c r="B14" s="350" t="s">
        <v>139</v>
      </c>
      <c r="C14" s="68" t="s">
        <v>140</v>
      </c>
      <c r="D14" s="332" t="s">
        <v>183</v>
      </c>
      <c r="E14" s="332"/>
      <c r="F14" s="333"/>
      <c r="G14" s="121">
        <v>0</v>
      </c>
      <c r="H14" s="139">
        <v>0</v>
      </c>
      <c r="I14" s="122">
        <v>0</v>
      </c>
      <c r="J14" s="122">
        <v>0</v>
      </c>
      <c r="K14" s="122">
        <v>0</v>
      </c>
      <c r="L14" s="127">
        <f>SUM(H14:K14)</f>
        <v>0</v>
      </c>
      <c r="M14" s="118">
        <v>0</v>
      </c>
      <c r="N14" s="119">
        <f>M14-L14</f>
        <v>0</v>
      </c>
      <c r="O14" s="119">
        <f>L14+M14</f>
        <v>0</v>
      </c>
      <c r="P14" s="215"/>
      <c r="Q14" s="215"/>
      <c r="R14" s="75"/>
      <c r="S14" s="75"/>
      <c r="T14" s="75"/>
      <c r="U14" s="75"/>
      <c r="V14" s="76">
        <f>SUM(R14:U14)</f>
        <v>0</v>
      </c>
      <c r="W14" s="6"/>
      <c r="X14" s="6"/>
      <c r="Y14" s="6"/>
      <c r="Z14" s="6"/>
      <c r="AA14" s="6"/>
      <c r="AB14" s="6"/>
      <c r="AC14" s="6"/>
      <c r="AD14" s="6"/>
      <c r="AE14" s="6"/>
      <c r="AF14" s="6"/>
      <c r="AG14" s="6"/>
      <c r="AH14" s="6"/>
      <c r="AI14" s="6"/>
      <c r="AJ14" s="6"/>
      <c r="AK14" s="6"/>
      <c r="AL14" s="6"/>
      <c r="AM14" s="6"/>
      <c r="AN14" s="6"/>
      <c r="AO14" s="6"/>
      <c r="AP14" s="6"/>
      <c r="AQ14" s="6"/>
      <c r="AR14" s="6"/>
      <c r="AS14" s="6"/>
      <c r="AT14" s="6"/>
    </row>
    <row r="15" spans="2:46" s="14" customFormat="1" ht="33.6" customHeight="1">
      <c r="B15" s="331"/>
      <c r="C15" s="69" t="s">
        <v>141</v>
      </c>
      <c r="D15" s="334" t="s">
        <v>184</v>
      </c>
      <c r="E15" s="334"/>
      <c r="F15" s="335"/>
      <c r="G15" s="121">
        <v>0</v>
      </c>
      <c r="H15" s="140">
        <v>0</v>
      </c>
      <c r="I15" s="123">
        <v>0</v>
      </c>
      <c r="J15" s="123">
        <v>0</v>
      </c>
      <c r="K15" s="123">
        <v>0</v>
      </c>
      <c r="L15" s="214">
        <f t="shared" ref="L15:L18" si="1">SUM(H15:K15)</f>
        <v>0</v>
      </c>
      <c r="M15" s="134">
        <v>0</v>
      </c>
      <c r="N15" s="124">
        <f t="shared" ref="N15:N18" si="2">M15-L15</f>
        <v>0</v>
      </c>
      <c r="O15" s="124">
        <f t="shared" ref="O15:O18" si="3">L15+M15</f>
        <v>0</v>
      </c>
      <c r="P15" s="216"/>
      <c r="Q15" s="216"/>
      <c r="R15" s="75"/>
      <c r="S15" s="75"/>
      <c r="T15" s="75"/>
      <c r="U15" s="75"/>
      <c r="V15" s="78">
        <f t="shared" ref="V15:V18" si="4">SUM(R15:U15)</f>
        <v>0</v>
      </c>
      <c r="W15" s="6"/>
      <c r="X15" s="6"/>
      <c r="Y15" s="6"/>
      <c r="Z15" s="6"/>
      <c r="AA15" s="6"/>
      <c r="AB15" s="6"/>
      <c r="AC15" s="6"/>
      <c r="AD15" s="6"/>
      <c r="AE15" s="6"/>
      <c r="AF15" s="6"/>
      <c r="AG15" s="6"/>
      <c r="AH15" s="6"/>
      <c r="AI15" s="6"/>
      <c r="AJ15" s="6"/>
      <c r="AK15" s="6"/>
      <c r="AL15" s="6"/>
      <c r="AM15" s="6"/>
      <c r="AN15" s="6"/>
      <c r="AO15" s="6"/>
      <c r="AP15" s="6"/>
      <c r="AQ15" s="6"/>
      <c r="AR15" s="6"/>
      <c r="AS15" s="6"/>
      <c r="AT15" s="6"/>
    </row>
    <row r="16" spans="2:46" s="14" customFormat="1" ht="33.6" customHeight="1">
      <c r="B16" s="331"/>
      <c r="C16" s="69" t="s">
        <v>142</v>
      </c>
      <c r="D16" s="334" t="s">
        <v>185</v>
      </c>
      <c r="E16" s="334"/>
      <c r="F16" s="335"/>
      <c r="G16" s="121">
        <v>0</v>
      </c>
      <c r="H16" s="140">
        <v>0</v>
      </c>
      <c r="I16" s="123">
        <v>0</v>
      </c>
      <c r="J16" s="123">
        <v>0</v>
      </c>
      <c r="K16" s="123">
        <v>0</v>
      </c>
      <c r="L16" s="141">
        <f t="shared" si="1"/>
        <v>0</v>
      </c>
      <c r="M16" s="134">
        <v>0</v>
      </c>
      <c r="N16" s="124">
        <f t="shared" si="2"/>
        <v>0</v>
      </c>
      <c r="O16" s="124">
        <f t="shared" si="3"/>
        <v>0</v>
      </c>
      <c r="P16" s="216"/>
      <c r="Q16" s="216"/>
      <c r="R16" s="75"/>
      <c r="S16" s="75"/>
      <c r="T16" s="75"/>
      <c r="U16" s="75"/>
      <c r="V16" s="78">
        <f t="shared" si="4"/>
        <v>0</v>
      </c>
      <c r="W16" s="6"/>
      <c r="X16" s="6"/>
      <c r="Y16" s="6"/>
      <c r="Z16" s="6"/>
      <c r="AA16" s="6"/>
      <c r="AB16" s="6"/>
      <c r="AC16" s="6"/>
      <c r="AD16" s="6"/>
      <c r="AE16" s="6"/>
      <c r="AF16" s="6"/>
      <c r="AG16" s="6"/>
      <c r="AH16" s="6"/>
      <c r="AI16" s="6"/>
      <c r="AJ16" s="6"/>
      <c r="AK16" s="6"/>
      <c r="AL16" s="6"/>
      <c r="AM16" s="6"/>
      <c r="AN16" s="6"/>
      <c r="AO16" s="6"/>
      <c r="AP16" s="6"/>
      <c r="AQ16" s="6"/>
      <c r="AR16" s="6"/>
      <c r="AS16" s="6"/>
      <c r="AT16" s="6"/>
    </row>
    <row r="17" spans="2:46" s="14" customFormat="1" ht="33.6" customHeight="1">
      <c r="B17" s="331"/>
      <c r="C17" s="69" t="s">
        <v>143</v>
      </c>
      <c r="D17" s="334" t="s">
        <v>186</v>
      </c>
      <c r="E17" s="334"/>
      <c r="F17" s="335"/>
      <c r="G17" s="121">
        <v>0</v>
      </c>
      <c r="H17" s="140">
        <v>0</v>
      </c>
      <c r="I17" s="123">
        <v>0</v>
      </c>
      <c r="J17" s="123">
        <v>0</v>
      </c>
      <c r="K17" s="123">
        <v>0</v>
      </c>
      <c r="L17" s="84">
        <f t="shared" si="1"/>
        <v>0</v>
      </c>
      <c r="M17" s="134">
        <v>0</v>
      </c>
      <c r="N17" s="124">
        <f t="shared" si="2"/>
        <v>0</v>
      </c>
      <c r="O17" s="124">
        <f t="shared" si="3"/>
        <v>0</v>
      </c>
      <c r="P17" s="216"/>
      <c r="Q17" s="216"/>
      <c r="R17" s="75"/>
      <c r="S17" s="75"/>
      <c r="T17" s="75"/>
      <c r="U17" s="75"/>
      <c r="V17" s="78">
        <f t="shared" si="4"/>
        <v>0</v>
      </c>
      <c r="W17" s="6"/>
      <c r="X17" s="6"/>
      <c r="Y17" s="6"/>
      <c r="Z17" s="6"/>
      <c r="AA17" s="6"/>
      <c r="AB17" s="6"/>
      <c r="AC17" s="6"/>
      <c r="AD17" s="6"/>
      <c r="AE17" s="6"/>
      <c r="AF17" s="6"/>
      <c r="AG17" s="6"/>
      <c r="AH17" s="6"/>
      <c r="AI17" s="6"/>
      <c r="AJ17" s="6"/>
      <c r="AK17" s="6"/>
      <c r="AL17" s="6"/>
      <c r="AM17" s="6"/>
      <c r="AN17" s="6"/>
      <c r="AO17" s="6"/>
      <c r="AP17" s="6"/>
      <c r="AQ17" s="6"/>
      <c r="AR17" s="6"/>
      <c r="AS17" s="6"/>
      <c r="AT17" s="6"/>
    </row>
    <row r="18" spans="2:46" s="14" customFormat="1" ht="33.6" customHeight="1" thickBot="1">
      <c r="B18" s="331"/>
      <c r="C18" s="69" t="s">
        <v>144</v>
      </c>
      <c r="D18" s="334" t="s">
        <v>145</v>
      </c>
      <c r="E18" s="334"/>
      <c r="F18" s="335"/>
      <c r="G18" s="125">
        <v>0</v>
      </c>
      <c r="H18" s="125">
        <v>0</v>
      </c>
      <c r="I18" s="125">
        <v>0</v>
      </c>
      <c r="J18" s="125">
        <v>0</v>
      </c>
      <c r="K18" s="125">
        <v>0</v>
      </c>
      <c r="L18" s="87">
        <f t="shared" si="1"/>
        <v>0</v>
      </c>
      <c r="M18" s="125">
        <v>0</v>
      </c>
      <c r="N18" s="126">
        <f t="shared" si="2"/>
        <v>0</v>
      </c>
      <c r="O18" s="136">
        <f t="shared" si="3"/>
        <v>0</v>
      </c>
      <c r="P18" s="217"/>
      <c r="Q18" s="216"/>
      <c r="R18" s="75"/>
      <c r="S18" s="75"/>
      <c r="T18" s="75"/>
      <c r="U18" s="75"/>
      <c r="V18" s="78">
        <f t="shared" si="4"/>
        <v>0</v>
      </c>
      <c r="W18" s="6"/>
      <c r="X18" s="6"/>
      <c r="Y18" s="6"/>
      <c r="Z18" s="6"/>
      <c r="AA18" s="6"/>
      <c r="AB18" s="6"/>
      <c r="AC18" s="6"/>
      <c r="AD18" s="6"/>
      <c r="AE18" s="6"/>
      <c r="AF18" s="6"/>
      <c r="AG18" s="6"/>
      <c r="AH18" s="6"/>
      <c r="AI18" s="6"/>
      <c r="AJ18" s="6"/>
      <c r="AK18" s="6"/>
      <c r="AL18" s="6"/>
      <c r="AM18" s="6"/>
      <c r="AN18" s="6"/>
      <c r="AO18" s="6"/>
      <c r="AP18" s="6"/>
      <c r="AQ18" s="6"/>
      <c r="AR18" s="6"/>
      <c r="AS18" s="6"/>
      <c r="AT18" s="6"/>
    </row>
    <row r="19" spans="2:46" s="14" customFormat="1" ht="42" customHeight="1" thickBot="1">
      <c r="B19" s="293" t="s">
        <v>128</v>
      </c>
      <c r="C19" s="294"/>
      <c r="D19" s="294"/>
      <c r="E19" s="294"/>
      <c r="F19" s="295"/>
      <c r="G19" s="80">
        <f>SUM(G12:G13)</f>
        <v>0</v>
      </c>
      <c r="H19" s="80">
        <f t="shared" ref="H19:J19" si="5">SUM(H12:H13)</f>
        <v>0</v>
      </c>
      <c r="I19" s="80">
        <f t="shared" si="5"/>
        <v>0</v>
      </c>
      <c r="J19" s="80">
        <f t="shared" si="5"/>
        <v>0</v>
      </c>
      <c r="K19" s="104">
        <f>SUM(K12:K13)</f>
        <v>0</v>
      </c>
      <c r="L19" s="80">
        <f>SUM(L12:L13)</f>
        <v>0</v>
      </c>
      <c r="M19" s="80">
        <f>SUM(M12:M13)</f>
        <v>0</v>
      </c>
      <c r="N19" s="80">
        <f>SUM(N12:N13)</f>
        <v>0</v>
      </c>
      <c r="O19" s="80">
        <f>SUM(O12:O13)</f>
        <v>0</v>
      </c>
      <c r="P19" s="215"/>
      <c r="Q19" s="218"/>
      <c r="R19" s="80">
        <f>SUM(R12:R13)</f>
        <v>0</v>
      </c>
      <c r="S19" s="80">
        <f>SUM(S12:S13)</f>
        <v>0</v>
      </c>
      <c r="T19" s="80">
        <f>SUM(T12:T13)</f>
        <v>0</v>
      </c>
      <c r="U19" s="80">
        <f>SUM(U12:U13)</f>
        <v>0</v>
      </c>
      <c r="V19" s="81">
        <f>SUM(R19:U19)</f>
        <v>0</v>
      </c>
      <c r="W19" s="6"/>
      <c r="X19" s="6"/>
      <c r="Y19" s="6"/>
      <c r="Z19" s="6"/>
      <c r="AA19" s="6"/>
      <c r="AB19" s="6"/>
      <c r="AC19" s="6"/>
      <c r="AD19" s="6"/>
      <c r="AE19" s="6"/>
      <c r="AF19" s="6"/>
      <c r="AG19" s="6"/>
      <c r="AH19" s="6"/>
      <c r="AI19" s="6"/>
      <c r="AJ19" s="6"/>
      <c r="AK19" s="6"/>
      <c r="AL19" s="6"/>
      <c r="AM19" s="6"/>
      <c r="AN19" s="6"/>
      <c r="AO19" s="6"/>
      <c r="AP19" s="6"/>
      <c r="AQ19" s="6"/>
      <c r="AR19" s="6"/>
      <c r="AS19" s="6"/>
      <c r="AT19" s="6"/>
    </row>
    <row r="20" spans="2:46" s="14" customFormat="1" ht="41.65" customHeight="1" thickBot="1">
      <c r="B20" s="66" t="s">
        <v>129</v>
      </c>
      <c r="C20" s="296" t="s">
        <v>174</v>
      </c>
      <c r="D20" s="297"/>
      <c r="E20" s="67">
        <v>0</v>
      </c>
      <c r="F20" s="90" t="s">
        <v>130</v>
      </c>
      <c r="G20" s="104">
        <f>G12*$E$20/100</f>
        <v>0</v>
      </c>
      <c r="H20" s="104">
        <f t="shared" ref="H20:M20" si="6">H12*$E$20/100</f>
        <v>0</v>
      </c>
      <c r="I20" s="104">
        <f t="shared" si="6"/>
        <v>0</v>
      </c>
      <c r="J20" s="104">
        <f t="shared" si="6"/>
        <v>0</v>
      </c>
      <c r="K20" s="104">
        <f t="shared" si="6"/>
        <v>0</v>
      </c>
      <c r="L20" s="104">
        <f>L12*$E$20/100</f>
        <v>0</v>
      </c>
      <c r="M20" s="104">
        <f t="shared" si="6"/>
        <v>0</v>
      </c>
      <c r="N20" s="104">
        <f>N12*$E$20/100</f>
        <v>0</v>
      </c>
      <c r="O20" s="104">
        <f>O12*$E$20/100</f>
        <v>0</v>
      </c>
      <c r="P20" s="206"/>
      <c r="Q20" s="206"/>
      <c r="R20" s="82"/>
      <c r="S20" s="82"/>
      <c r="T20" s="82"/>
      <c r="U20" s="82"/>
      <c r="V20" s="83">
        <f>SUM(R20:U20)</f>
        <v>0</v>
      </c>
      <c r="W20" s="6"/>
      <c r="X20" s="6"/>
      <c r="Y20" s="6"/>
      <c r="Z20" s="6"/>
      <c r="AA20" s="6"/>
      <c r="AB20" s="6"/>
      <c r="AC20" s="6"/>
      <c r="AD20" s="6"/>
      <c r="AE20" s="6"/>
      <c r="AF20" s="6"/>
      <c r="AG20" s="6"/>
      <c r="AH20" s="6"/>
      <c r="AI20" s="6"/>
      <c r="AJ20" s="6"/>
      <c r="AK20" s="6"/>
      <c r="AL20" s="6"/>
      <c r="AM20" s="6"/>
      <c r="AN20" s="6"/>
      <c r="AO20" s="6"/>
      <c r="AP20" s="6"/>
      <c r="AQ20" s="6"/>
      <c r="AR20" s="6"/>
      <c r="AS20" s="6"/>
      <c r="AT20" s="6"/>
    </row>
    <row r="21" spans="2:46" s="14" customFormat="1" ht="41.65" customHeight="1" thickBot="1">
      <c r="B21" s="298" t="s">
        <v>146</v>
      </c>
      <c r="C21" s="299"/>
      <c r="D21" s="299"/>
      <c r="E21" s="299"/>
      <c r="F21" s="300"/>
      <c r="G21" s="104">
        <f>SUM(G12:G13,G20)</f>
        <v>0</v>
      </c>
      <c r="H21" s="104">
        <f t="shared" ref="H21:J21" si="7">SUM(H12:H13,H20)</f>
        <v>0</v>
      </c>
      <c r="I21" s="104">
        <f t="shared" si="7"/>
        <v>0</v>
      </c>
      <c r="J21" s="104">
        <f t="shared" si="7"/>
        <v>0</v>
      </c>
      <c r="K21" s="104">
        <f>SUM(K12:K13,K20)</f>
        <v>0</v>
      </c>
      <c r="L21" s="104">
        <f>SUM(L12:L13,L20)</f>
        <v>0</v>
      </c>
      <c r="M21" s="104">
        <f>SUM(M12:M13,M20)</f>
        <v>0</v>
      </c>
      <c r="N21" s="104">
        <f>SUM(N12:N13,N20)</f>
        <v>0</v>
      </c>
      <c r="O21" s="104">
        <f>SUM(O12:O13,O20)</f>
        <v>0</v>
      </c>
      <c r="P21" s="218"/>
      <c r="Q21" s="218"/>
      <c r="R21" s="84">
        <f>SUM(R12:R13,R20)</f>
        <v>0</v>
      </c>
      <c r="S21" s="84">
        <f>SUM(S12:S13,S20)</f>
        <v>0</v>
      </c>
      <c r="T21" s="84">
        <f>SUM(T12:T13,T20)</f>
        <v>0</v>
      </c>
      <c r="U21" s="84">
        <f>SUM(U12:U13,U20)</f>
        <v>0</v>
      </c>
      <c r="V21" s="85">
        <f>SUM(R21:U21)</f>
        <v>0</v>
      </c>
      <c r="W21" s="6"/>
      <c r="X21" s="6"/>
      <c r="Y21" s="6"/>
      <c r="Z21" s="6"/>
      <c r="AA21" s="6"/>
      <c r="AB21" s="6"/>
      <c r="AC21" s="6"/>
      <c r="AD21" s="6"/>
      <c r="AE21" s="6"/>
      <c r="AF21" s="6"/>
      <c r="AG21" s="6"/>
      <c r="AH21" s="6"/>
      <c r="AI21" s="6"/>
      <c r="AJ21" s="6"/>
      <c r="AK21" s="6"/>
      <c r="AL21" s="6"/>
      <c r="AM21" s="6"/>
      <c r="AN21" s="6"/>
      <c r="AO21" s="6"/>
      <c r="AP21" s="6"/>
      <c r="AQ21" s="6"/>
      <c r="AR21" s="6"/>
      <c r="AS21" s="6"/>
      <c r="AT21" s="6"/>
    </row>
    <row r="22" spans="2:46" s="14" customFormat="1" ht="41.65" customHeight="1" thickBot="1">
      <c r="B22" s="301" t="s">
        <v>176</v>
      </c>
      <c r="C22" s="302"/>
      <c r="D22" s="302"/>
      <c r="E22" s="302"/>
      <c r="F22" s="303"/>
      <c r="G22" s="107">
        <f t="shared" ref="G22:M22" si="8">G21*0.1</f>
        <v>0</v>
      </c>
      <c r="H22" s="107">
        <f t="shared" si="8"/>
        <v>0</v>
      </c>
      <c r="I22" s="107">
        <f t="shared" si="8"/>
        <v>0</v>
      </c>
      <c r="J22" s="107">
        <f t="shared" si="8"/>
        <v>0</v>
      </c>
      <c r="K22" s="107">
        <f t="shared" si="8"/>
        <v>0</v>
      </c>
      <c r="L22" s="107">
        <f>L21*0.1</f>
        <v>0</v>
      </c>
      <c r="M22" s="107">
        <f t="shared" si="8"/>
        <v>0</v>
      </c>
      <c r="N22" s="107">
        <f>N21*0.1</f>
        <v>0</v>
      </c>
      <c r="O22" s="107">
        <f>O21*0.1</f>
        <v>0</v>
      </c>
      <c r="P22" s="212"/>
      <c r="Q22" s="212"/>
      <c r="R22" s="80"/>
      <c r="S22" s="80"/>
      <c r="T22" s="80"/>
      <c r="U22" s="80"/>
      <c r="V22" s="98"/>
      <c r="W22" s="6"/>
      <c r="X22" s="6"/>
      <c r="Y22" s="6"/>
      <c r="Z22" s="6"/>
      <c r="AA22" s="6"/>
      <c r="AB22" s="6"/>
      <c r="AC22" s="6"/>
      <c r="AD22" s="6"/>
      <c r="AE22" s="6"/>
      <c r="AF22" s="6"/>
      <c r="AG22" s="6"/>
      <c r="AH22" s="6"/>
      <c r="AI22" s="6"/>
      <c r="AJ22" s="6"/>
      <c r="AK22" s="6"/>
      <c r="AL22" s="6"/>
      <c r="AM22" s="6"/>
      <c r="AN22" s="6"/>
      <c r="AO22" s="6"/>
      <c r="AP22" s="6"/>
      <c r="AQ22" s="6"/>
      <c r="AR22" s="6"/>
      <c r="AS22" s="6"/>
      <c r="AT22" s="6"/>
    </row>
    <row r="23" spans="2:46" s="15" customFormat="1" ht="42" customHeight="1" thickTop="1" thickBot="1">
      <c r="B23" s="290" t="s">
        <v>132</v>
      </c>
      <c r="C23" s="291"/>
      <c r="D23" s="291"/>
      <c r="E23" s="291"/>
      <c r="F23" s="292"/>
      <c r="G23" s="87">
        <f t="shared" ref="G23:M23" si="9">SUM(G21:G22)</f>
        <v>0</v>
      </c>
      <c r="H23" s="87">
        <f t="shared" si="9"/>
        <v>0</v>
      </c>
      <c r="I23" s="87">
        <f t="shared" si="9"/>
        <v>0</v>
      </c>
      <c r="J23" s="87">
        <f t="shared" si="9"/>
        <v>0</v>
      </c>
      <c r="K23" s="87">
        <f t="shared" si="9"/>
        <v>0</v>
      </c>
      <c r="L23" s="87">
        <f>SUM(L21:L22)</f>
        <v>0</v>
      </c>
      <c r="M23" s="87">
        <f t="shared" si="9"/>
        <v>0</v>
      </c>
      <c r="N23" s="87">
        <f>SUM(N21:N22)</f>
        <v>0</v>
      </c>
      <c r="O23" s="87">
        <f>SUM(O21:O22)</f>
        <v>0</v>
      </c>
      <c r="P23" s="109">
        <f>G23-O23</f>
        <v>0</v>
      </c>
      <c r="Q23" s="109" t="e">
        <f>(M23/G23)*100</f>
        <v>#DIV/0!</v>
      </c>
      <c r="R23" s="87">
        <f>SUM(R21:R22)</f>
        <v>0</v>
      </c>
      <c r="S23" s="87">
        <f>SUM(S21:S22)</f>
        <v>0</v>
      </c>
      <c r="T23" s="87">
        <f>SUM(T21:T22)</f>
        <v>0</v>
      </c>
      <c r="U23" s="87">
        <f>SUM(U21:U22)</f>
        <v>0</v>
      </c>
      <c r="V23" s="81">
        <f>SUM(R23:U23)</f>
        <v>0</v>
      </c>
      <c r="W23" s="6"/>
      <c r="X23" s="6"/>
      <c r="Y23" s="6"/>
      <c r="Z23" s="6"/>
      <c r="AA23" s="6"/>
      <c r="AB23" s="6"/>
      <c r="AC23" s="6"/>
      <c r="AD23" s="6"/>
      <c r="AE23" s="6"/>
      <c r="AF23" s="6"/>
      <c r="AG23" s="6"/>
      <c r="AH23" s="6"/>
      <c r="AI23" s="6"/>
      <c r="AJ23" s="6"/>
      <c r="AK23" s="6"/>
      <c r="AL23" s="6"/>
      <c r="AM23" s="6"/>
      <c r="AN23" s="6"/>
      <c r="AO23" s="6"/>
      <c r="AP23" s="6"/>
      <c r="AQ23" s="6"/>
      <c r="AR23" s="6"/>
      <c r="AS23" s="6"/>
      <c r="AT23" s="6"/>
    </row>
    <row r="24" spans="2:46" s="17" customFormat="1">
      <c r="B24" s="16"/>
      <c r="C24" s="63"/>
      <c r="D24" s="28"/>
      <c r="E24" s="28"/>
      <c r="F24" s="28"/>
      <c r="G24" s="28"/>
      <c r="H24" s="28"/>
      <c r="I24" s="28"/>
      <c r="J24" s="28"/>
      <c r="K24" s="28"/>
      <c r="L24" s="28"/>
      <c r="M24" s="28"/>
      <c r="N24" s="28"/>
      <c r="O24" s="28"/>
      <c r="P24" s="28"/>
      <c r="Q24" s="28"/>
      <c r="R24" s="28"/>
      <c r="S24" s="28"/>
      <c r="T24" s="28"/>
      <c r="U24" s="28"/>
      <c r="V24" s="28"/>
      <c r="W24" s="6"/>
      <c r="X24" s="6"/>
      <c r="Y24" s="6"/>
      <c r="Z24" s="6"/>
      <c r="AA24" s="6"/>
      <c r="AB24" s="6"/>
      <c r="AC24" s="6"/>
      <c r="AD24" s="6"/>
      <c r="AE24" s="6"/>
      <c r="AF24" s="6"/>
      <c r="AG24" s="6"/>
      <c r="AH24" s="6"/>
      <c r="AI24" s="6"/>
      <c r="AJ24" s="6"/>
      <c r="AK24" s="6"/>
      <c r="AL24" s="6"/>
      <c r="AM24" s="6"/>
      <c r="AN24" s="6"/>
      <c r="AO24" s="6"/>
      <c r="AP24" s="6"/>
      <c r="AQ24" s="6"/>
      <c r="AR24" s="6"/>
      <c r="AS24" s="6"/>
      <c r="AT24" s="6"/>
    </row>
    <row r="25" spans="2:46" s="30" customFormat="1" ht="20.45" customHeight="1">
      <c r="B25" s="53"/>
      <c r="C25" s="183"/>
      <c r="D25" s="196" t="s">
        <v>160</v>
      </c>
      <c r="E25" s="105"/>
      <c r="F25" s="105"/>
      <c r="G25" s="105"/>
      <c r="H25" s="58"/>
      <c r="I25" s="29"/>
      <c r="J25" s="29"/>
      <c r="K25" s="29"/>
      <c r="L25" s="29"/>
      <c r="M25" s="58"/>
      <c r="N25" s="58"/>
      <c r="Q25" s="58"/>
      <c r="R25" s="58"/>
      <c r="S25" s="58"/>
    </row>
    <row r="26" spans="2:46" s="30" customFormat="1" ht="7.9" customHeight="1">
      <c r="B26" s="53"/>
      <c r="C26" s="99"/>
      <c r="D26" s="197"/>
      <c r="E26" s="99"/>
      <c r="F26" s="99"/>
      <c r="G26" s="99"/>
      <c r="H26" s="99"/>
      <c r="I26" s="31"/>
      <c r="J26" s="31"/>
      <c r="K26" s="31"/>
      <c r="L26" s="31"/>
      <c r="M26" s="49"/>
      <c r="N26" s="49"/>
      <c r="Q26" s="54"/>
      <c r="R26" s="54"/>
      <c r="S26" s="49"/>
    </row>
    <row r="27" spans="2:46" s="30" customFormat="1" ht="20.45" customHeight="1">
      <c r="B27" s="53"/>
      <c r="C27" s="184"/>
      <c r="D27" s="198" t="s">
        <v>166</v>
      </c>
      <c r="E27" s="99"/>
      <c r="F27" s="99"/>
      <c r="G27" s="99"/>
      <c r="H27" s="54"/>
      <c r="I27" s="31"/>
      <c r="J27" s="31"/>
      <c r="K27" s="31"/>
      <c r="L27" s="31"/>
      <c r="M27" s="49"/>
      <c r="N27" s="49"/>
      <c r="O27" s="54"/>
      <c r="P27" s="54"/>
      <c r="Q27" s="54"/>
      <c r="R27" s="54"/>
      <c r="S27" s="49"/>
    </row>
    <row r="28" spans="2:46" s="30" customFormat="1" ht="16.149999999999999" customHeight="1">
      <c r="B28" s="53"/>
      <c r="C28" s="99"/>
      <c r="D28" s="99"/>
      <c r="E28" s="99"/>
      <c r="F28" s="99"/>
      <c r="G28" s="99"/>
      <c r="H28" s="99"/>
      <c r="I28" s="99"/>
      <c r="J28" s="99"/>
      <c r="K28" s="99"/>
      <c r="L28" s="31"/>
      <c r="M28" s="99"/>
      <c r="N28" s="99"/>
      <c r="O28" s="99"/>
      <c r="P28" s="49"/>
      <c r="Q28" s="49"/>
      <c r="T28" s="54"/>
      <c r="U28" s="54"/>
      <c r="V28" s="49"/>
    </row>
    <row r="29" spans="2:46" s="30" customFormat="1" ht="16.149999999999999" customHeight="1">
      <c r="B29" s="55"/>
      <c r="C29" s="100"/>
      <c r="D29" s="100"/>
      <c r="E29" s="100"/>
      <c r="F29" s="100"/>
      <c r="G29" s="100"/>
      <c r="H29" s="100"/>
      <c r="I29" s="100"/>
      <c r="J29" s="100"/>
      <c r="K29" s="100"/>
      <c r="M29" s="100"/>
      <c r="N29" s="100"/>
      <c r="O29" s="100"/>
      <c r="P29" s="49"/>
      <c r="Q29" s="49"/>
      <c r="T29" s="49"/>
      <c r="U29" s="49"/>
      <c r="V29" s="49"/>
    </row>
    <row r="30" spans="2:46" s="30" customFormat="1" ht="16.149999999999999" customHeight="1">
      <c r="B30" s="55"/>
      <c r="C30" s="100"/>
      <c r="D30" s="100"/>
      <c r="E30" s="100"/>
      <c r="F30" s="100"/>
      <c r="G30" s="100"/>
      <c r="H30" s="100"/>
      <c r="I30" s="100"/>
      <c r="J30" s="100"/>
      <c r="K30" s="100"/>
      <c r="L30" s="31"/>
      <c r="M30" s="100"/>
      <c r="N30" s="100"/>
      <c r="O30" s="100"/>
      <c r="P30" s="49"/>
      <c r="Q30" s="49"/>
      <c r="T30" s="49"/>
      <c r="U30" s="49"/>
      <c r="V30" s="49"/>
    </row>
    <row r="31" spans="2:46" ht="16.149999999999999" customHeight="1">
      <c r="B31" s="55"/>
      <c r="C31" s="57"/>
      <c r="D31" s="57"/>
      <c r="E31" s="57"/>
      <c r="F31" s="57"/>
      <c r="G31" s="57"/>
      <c r="H31" s="57"/>
      <c r="I31" s="57"/>
      <c r="J31" s="57"/>
      <c r="K31" s="57"/>
      <c r="M31" s="57"/>
      <c r="N31" s="57"/>
      <c r="O31" s="57"/>
      <c r="P31" s="57"/>
      <c r="Q31" s="57"/>
      <c r="T31" s="57"/>
      <c r="U31" s="57"/>
      <c r="V31" s="57"/>
    </row>
    <row r="32" spans="2:46">
      <c r="B32" s="49"/>
      <c r="C32" s="64"/>
      <c r="D32" s="49"/>
      <c r="E32" s="49"/>
      <c r="F32" s="49"/>
      <c r="G32" s="49"/>
      <c r="H32" s="49"/>
      <c r="I32" s="49"/>
      <c r="J32" s="49"/>
      <c r="K32" s="49"/>
      <c r="M32" s="49"/>
      <c r="N32" s="49"/>
      <c r="O32" s="49"/>
      <c r="P32" s="49"/>
      <c r="Q32" s="49"/>
      <c r="R32" s="49"/>
      <c r="S32" s="49"/>
      <c r="T32" s="49"/>
      <c r="U32" s="49"/>
      <c r="V32" s="49"/>
    </row>
  </sheetData>
  <mergeCells count="32">
    <mergeCell ref="H10:L10"/>
    <mergeCell ref="B23:F23"/>
    <mergeCell ref="B19:F19"/>
    <mergeCell ref="C20:D20"/>
    <mergeCell ref="B21:F21"/>
    <mergeCell ref="B22:F22"/>
    <mergeCell ref="V10:V11"/>
    <mergeCell ref="C12:F12"/>
    <mergeCell ref="C13:F13"/>
    <mergeCell ref="B14:B18"/>
    <mergeCell ref="D14:F14"/>
    <mergeCell ref="D15:F15"/>
    <mergeCell ref="D16:F16"/>
    <mergeCell ref="D17:F17"/>
    <mergeCell ref="D18:F18"/>
    <mergeCell ref="B10:F11"/>
    <mergeCell ref="Q10:Q11"/>
    <mergeCell ref="R10:U10"/>
    <mergeCell ref="G10:G11"/>
    <mergeCell ref="M10:M11"/>
    <mergeCell ref="N10:N11"/>
    <mergeCell ref="O10:O11"/>
    <mergeCell ref="B7:C7"/>
    <mergeCell ref="B8:C8"/>
    <mergeCell ref="B4:C4"/>
    <mergeCell ref="B5:C5"/>
    <mergeCell ref="B6:C6"/>
    <mergeCell ref="D8:H8"/>
    <mergeCell ref="D7:H7"/>
    <mergeCell ref="D6:H6"/>
    <mergeCell ref="D5:H5"/>
    <mergeCell ref="D4:H4"/>
  </mergeCells>
  <phoneticPr fontId="42"/>
  <conditionalFormatting sqref="H14:K18">
    <cfRule type="expression" dxfId="1" priority="1">
      <formula>#REF!&lt;&gt;""</formula>
    </cfRule>
  </conditionalFormatting>
  <printOptions horizontalCentered="1"/>
  <pageMargins left="0.31496062992125984" right="0.15748031496062992" top="0.39370078740157483" bottom="0.23622047244094491" header="0.51181102362204722" footer="0.15748031496062992"/>
  <pageSetup paperSize="9" scale="36" fitToHeight="0"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0E531E7FB764A4CB12631DDD21E4C94" ma:contentTypeVersion="3" ma:contentTypeDescription="新しいドキュメントを作成します。" ma:contentTypeScope="" ma:versionID="b3c4989168df6633aa950ab863570344">
  <xsd:schema xmlns:xsd="http://www.w3.org/2001/XMLSchema" xmlns:xs="http://www.w3.org/2001/XMLSchema" xmlns:p="http://schemas.microsoft.com/office/2006/metadata/properties" xmlns:ns2="37f6ed2c-ecd2-4c4e-8b83-dd44c845549f" targetNamespace="http://schemas.microsoft.com/office/2006/metadata/properties" ma:root="true" ma:fieldsID="eb35a778123e6b8d520564cdfca2328b" ns2:_="">
    <xsd:import namespace="37f6ed2c-ecd2-4c4e-8b83-dd44c845549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f6ed2c-ecd2-4c4e-8b83-dd44c84554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6C6614-5248-44E2-9233-A56B33350A41}">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37f6ed2c-ecd2-4c4e-8b83-dd44c845549f"/>
    <ds:schemaRef ds:uri="http://www.w3.org/XML/1998/namespace"/>
  </ds:schemaRefs>
</ds:datastoreItem>
</file>

<file path=customXml/itemProps2.xml><?xml version="1.0" encoding="utf-8"?>
<ds:datastoreItem xmlns:ds="http://schemas.openxmlformats.org/officeDocument/2006/customXml" ds:itemID="{90CE297B-BD5B-4EB0-BEBF-73E83B7BEF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f6ed2c-ecd2-4c4e-8b83-dd44c84554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8C8675-7C51-4EE4-93A0-22D234D4AB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報告書提出時のお願い</vt:lpstr>
      <vt:lpstr>チェックポイント集_202601版</vt:lpstr>
      <vt:lpstr>☆はじめに入力してください</vt:lpstr>
      <vt:lpstr>経費精算報告書 (表紙)</vt:lpstr>
      <vt:lpstr>【総括表入力例】確定払いの契約</vt:lpstr>
      <vt:lpstr>入力シート 確定払いの契約_総括表</vt:lpstr>
      <vt:lpstr>【総括表入力例】パターン②</vt:lpstr>
      <vt:lpstr>パターン②入力シート 消費税混合の契約　総括表</vt:lpstr>
      <vt:lpstr>パターン③入力シート 四半期毎既払いの契約　総括表</vt:lpstr>
      <vt:lpstr>パターン④入力シート 前払い・概算払い・部分払い　総括表</vt:lpstr>
      <vt:lpstr>【総括表入力例】パターン②!Print_Area</vt:lpstr>
      <vt:lpstr>【総括表入力例】確定払いの契約!Print_Area</vt:lpstr>
      <vt:lpstr>☆はじめに入力してください!Print_Area</vt:lpstr>
      <vt:lpstr>チェックポイント集_202601版!Print_Area</vt:lpstr>
      <vt:lpstr>'パターン②入力シート 消費税混合の契約　総括表'!Print_Area</vt:lpstr>
      <vt:lpstr>'パターン③入力シート 四半期毎既払いの契約　総括表'!Print_Area</vt:lpstr>
      <vt:lpstr>'パターン④入力シート 前払い・概算払い・部分払い　総括表'!Print_Area</vt:lpstr>
      <vt:lpstr>'経費精算報告書 (表紙)'!Print_Area</vt:lpstr>
      <vt:lpstr>'入力シート 確定払いの契約_総括表'!Print_Area</vt:lpstr>
      <vt:lpstr>報告書提出時のお願い!Print_Area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JICA</dc:creator>
  <cp:keywords/>
  <dc:description/>
  <cp:lastModifiedBy>Watanabe, Noriko[渡邊 徳子]</cp:lastModifiedBy>
  <cp:revision/>
  <cp:lastPrinted>2026-03-09T06:00:08Z</cp:lastPrinted>
  <dcterms:created xsi:type="dcterms:W3CDTF">2000-08-14T10:04:00Z</dcterms:created>
  <dcterms:modified xsi:type="dcterms:W3CDTF">2026-03-09T06:26:09Z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y fmtid="{D5CDD505-2E9C-101B-9397-08002B2CF9AE}" pid="3" name="ContentTypeId">
    <vt:lpwstr>0x01010040E531E7FB764A4CB12631DDD21E4C94</vt:lpwstr>
  </property>
</Properties>
</file>