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3_案件共通事項/02_制度設計/06_契約管理ガイドライン/9_打合せ簿事例集改訂_2022年8月/改訂２　小規模/WEB掲載/事例30エクセル版2/"/>
    </mc:Choice>
  </mc:AlternateContent>
  <xr:revisionPtr revIDLastSave="11" documentId="13_ncr:1_{D12F0049-5697-4A18-B2FF-9079283B5F6C}" xr6:coauthVersionLast="47" xr6:coauthVersionMax="47" xr10:uidLastSave="{2E95F9B8-CB5C-4CD2-9E02-34D5AD46D034}"/>
  <bookViews>
    <workbookView xWindow="-110" yWindow="-110" windowWidth="19420" windowHeight="10560" xr2:uid="{00000000-000D-0000-FFFF-FFFF00000000}"/>
  </bookViews>
  <sheets>
    <sheet name="【事例30】一般業務費支出実績総括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[1]レンタカー!$D$3:$AK$3</definedName>
    <definedName name="_xlnm._FilterDatabase" localSheetId="0" hidden="1">【事例30】一般業務費支出実績総括表!$B$12:$J$55</definedName>
    <definedName name="DATA">#REF!</definedName>
    <definedName name="ITEM_1">[2]リスト!$D$6:$D$15</definedName>
    <definedName name="ITEM_10">[3]リスト!$D$54</definedName>
    <definedName name="ITEM_12">[4]リスト!$D$56:$D$67</definedName>
    <definedName name="ITEM_2">[4]リスト!$D$17:$D$26</definedName>
    <definedName name="ITEM_3">[4]リスト!$D$28:$D$29</definedName>
    <definedName name="ITEM_4">[4]リスト!$D$31:$D$34</definedName>
    <definedName name="ITEM_6">[3]リスト!$D$36:$D$41</definedName>
    <definedName name="ITEM_7">[4]リスト!$D$43:$D$44</definedName>
    <definedName name="ITEM_8">[4]リスト!$D$46</definedName>
    <definedName name="ITEM_9">[5]リスト!$D$48:$D$52</definedName>
    <definedName name="_xlnm.Print_Area" localSheetId="0">【事例30】一般業務費支出実績総括表!$A$1:$K$55</definedName>
    <definedName name="ドルレート">#REF!</definedName>
    <definedName name="間接費合計">#REF!</definedName>
    <definedName name="基盤整備費合計">'[6]3.一般業務費（２）'!#REF!</definedName>
    <definedName name="基本人件費">#REF!</definedName>
    <definedName name="技術交換費合計">#REF!</definedName>
    <definedName name="勤務地">[7]月報2!$X$2:$X$4</definedName>
    <definedName name="契約">[8]様式1!$O$4:$O$6</definedName>
    <definedName name="契約年度">#REF!</definedName>
    <definedName name="経路">[8]様式2_4旅費!$C$26:$C$29</definedName>
    <definedName name="現地業務費合計">'[6]3.一般業務費（１）'!#REF!</definedName>
    <definedName name="現地通貨">[9]LookUp!$B$3</definedName>
    <definedName name="現地通貨レート">#REF!</definedName>
    <definedName name="口座種別">[7]入力シート!$G$2:$G$4</definedName>
    <definedName name="航空賃C">#REF!</definedName>
    <definedName name="航空賃Y">#REF!</definedName>
    <definedName name="国内旅費">#REF!</definedName>
    <definedName name="資機材費合計">#REF!</definedName>
    <definedName name="従事者基礎情報">[10]従事者基礎情報!$A$4:$G$23</definedName>
    <definedName name="処理">[11]単価!$G$3:$G$6</definedName>
    <definedName name="前払">'[7]別紙前払請求内訳 '!$K$2:$K$3</definedName>
    <definedName name="打合簿" localSheetId="0">[12]単価・従事者明細!$X$4:$X$5</definedName>
    <definedName name="打合簿">#REF!</definedName>
    <definedName name="単価表">[10]従事者基礎情報!$I$6:$L$11</definedName>
    <definedName name="地域">#REF!</definedName>
    <definedName name="調査旅費合計">#REF!</definedName>
    <definedName name="直人費コンサル">#REF!</definedName>
    <definedName name="直人費合計">#REF!</definedName>
    <definedName name="通訳単価">#REF!</definedName>
    <definedName name="内外選択">[11]単価!$F$3:$F$4</definedName>
    <definedName name="年度毎月額単価表">[10]従事者基礎情報!$I$14:$M$20</definedName>
    <definedName name="分類">[8]従事者明細!$K$4:$K$7</definedName>
    <definedName name="報告書作成費合計">#REF!</definedName>
    <definedName name="様式番号" localSheetId="0">[12]単価・従事者明細!$V$4:$V$31</definedName>
    <definedName name="様式番号">#REF!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 l="1"/>
  <c r="H18" i="1"/>
  <c r="H23" i="1"/>
  <c r="H28" i="1"/>
  <c r="H32" i="1"/>
  <c r="H36" i="1"/>
  <c r="H40" i="1"/>
  <c r="H44" i="1"/>
  <c r="H49" i="1"/>
  <c r="D41" i="1"/>
  <c r="D44" i="1" s="1"/>
  <c r="D49" i="1"/>
  <c r="D40" i="1"/>
  <c r="D36" i="1"/>
  <c r="D29" i="1"/>
  <c r="D32" i="1" s="1"/>
  <c r="D21" i="1"/>
  <c r="D20" i="1"/>
  <c r="D19" i="1"/>
  <c r="D17" i="1"/>
  <c r="D15" i="1"/>
  <c r="D16" i="1"/>
  <c r="J48" i="1"/>
  <c r="J47" i="1"/>
  <c r="J46" i="1"/>
  <c r="J45" i="1"/>
  <c r="J43" i="1"/>
  <c r="J42" i="1"/>
  <c r="N41" i="1"/>
  <c r="J41" i="1"/>
  <c r="J39" i="1"/>
  <c r="J38" i="1"/>
  <c r="J37" i="1"/>
  <c r="J35" i="1"/>
  <c r="J34" i="1"/>
  <c r="J33" i="1"/>
  <c r="J31" i="1"/>
  <c r="J30" i="1"/>
  <c r="J29" i="1"/>
  <c r="J27" i="1"/>
  <c r="J26" i="1"/>
  <c r="J25" i="1"/>
  <c r="D25" i="1"/>
  <c r="J24" i="1"/>
  <c r="D24" i="1"/>
  <c r="J22" i="1"/>
  <c r="N21" i="1"/>
  <c r="J21" i="1"/>
  <c r="J20" i="1"/>
  <c r="J19" i="1"/>
  <c r="J17" i="1"/>
  <c r="J16" i="1"/>
  <c r="J15" i="1"/>
  <c r="D28" i="1" l="1"/>
  <c r="D23" i="1"/>
  <c r="D18" i="1"/>
  <c r="D50" i="1" s="1"/>
  <c r="J50" i="1" l="1"/>
</calcChain>
</file>

<file path=xl/sharedStrings.xml><?xml version="1.0" encoding="utf-8"?>
<sst xmlns="http://schemas.openxmlformats.org/spreadsheetml/2006/main" count="72" uniqueCount="61">
  <si>
    <t>打　合　簿</t>
  </si>
  <si>
    <t>承認日：　　　年　　月　　日</t>
  </si>
  <si>
    <t>監督職員：国際　太郎　㊞</t>
    <rPh sb="0" eb="4">
      <t>カントクショクイン</t>
    </rPh>
    <phoneticPr fontId="2"/>
  </si>
  <si>
    <t>業務主任者：協力　一郎　㊞</t>
    <phoneticPr fontId="2"/>
  </si>
  <si>
    <t>契約第一課長：契約　花子　㊞</t>
    <phoneticPr fontId="2"/>
  </si>
  <si>
    <t>調達管理番号　**a*****</t>
    <rPh sb="0" eb="2">
      <t>チョウタツ</t>
    </rPh>
    <phoneticPr fontId="2"/>
  </si>
  <si>
    <t>契約名　◇◇◇◇◇◇◇◇国△△△△△△△△△△△△プロジェクト（第〇期）</t>
  </si>
  <si>
    <t>業務主任者は、業務の完了に当たり一般業務費の支出概要について別紙のとおり監督職員に報告し、監督職員は、支出された実績が業務と関連したものであると認められることを確認した。</t>
  </si>
  <si>
    <t>一般業務費支出実績総括表</t>
    <phoneticPr fontId="5"/>
  </si>
  <si>
    <t>費目（小項目）及び細目</t>
    <rPh sb="7" eb="8">
      <t>オヨ</t>
    </rPh>
    <rPh sb="9" eb="11">
      <t>サイモク</t>
    </rPh>
    <phoneticPr fontId="5"/>
  </si>
  <si>
    <t>支出実績</t>
    <phoneticPr fontId="5"/>
  </si>
  <si>
    <t>消化率</t>
    <rPh sb="0" eb="2">
      <t>ショウカ</t>
    </rPh>
    <rPh sb="2" eb="3">
      <t>リツ</t>
    </rPh>
    <phoneticPr fontId="5"/>
  </si>
  <si>
    <t>内訳金額（円）</t>
    <rPh sb="0" eb="2">
      <t>ウチワケ</t>
    </rPh>
    <rPh sb="2" eb="4">
      <t>キンガク</t>
    </rPh>
    <rPh sb="5" eb="6">
      <t>エン</t>
    </rPh>
    <phoneticPr fontId="5"/>
  </si>
  <si>
    <t>備考</t>
    <rPh sb="0" eb="2">
      <t>ビコウ</t>
    </rPh>
    <phoneticPr fontId="5"/>
  </si>
  <si>
    <r>
      <t>備考</t>
    </r>
    <r>
      <rPr>
        <b/>
        <vertAlign val="superscript"/>
        <sz val="11"/>
        <rFont val="ＭＳ Ｐゴシック"/>
        <family val="3"/>
        <charset val="128"/>
      </rPr>
      <t>注３</t>
    </r>
    <r>
      <rPr>
        <b/>
        <sz val="11"/>
        <rFont val="ＭＳ Ｐゴシック"/>
        <family val="3"/>
        <charset val="128"/>
      </rPr>
      <t xml:space="preserve">（具体的支出項目、背景、理由等） </t>
    </r>
    <phoneticPr fontId="5"/>
  </si>
  <si>
    <t>単価（円）</t>
    <rPh sb="0" eb="2">
      <t>タンカ</t>
    </rPh>
    <phoneticPr fontId="3"/>
  </si>
  <si>
    <t>数量</t>
    <rPh sb="0" eb="2">
      <t>スウリョウ</t>
    </rPh>
    <phoneticPr fontId="11"/>
  </si>
  <si>
    <t>（非表示）</t>
    <phoneticPr fontId="11"/>
  </si>
  <si>
    <t>特殊傭人費</t>
    <rPh sb="0" eb="2">
      <t>トクシュ</t>
    </rPh>
    <rPh sb="2" eb="3">
      <t>ヨウ</t>
    </rPh>
    <rPh sb="3" eb="4">
      <t>ジン</t>
    </rPh>
    <rPh sb="4" eb="5">
      <t>ヒ</t>
    </rPh>
    <phoneticPr fontId="5"/>
  </si>
  <si>
    <t>オフィサー</t>
    <phoneticPr fontId="2"/>
  </si>
  <si>
    <t>人・回</t>
    <rPh sb="0" eb="1">
      <t>ニン</t>
    </rPh>
    <rPh sb="2" eb="3">
      <t>カイ</t>
    </rPh>
    <phoneticPr fontId="17"/>
  </si>
  <si>
    <t>適当な人材が確保できなかったため、1 名分の採用時期が遅れたもの。</t>
  </si>
  <si>
    <t>アシスタント</t>
    <phoneticPr fontId="2"/>
  </si>
  <si>
    <t>か月</t>
    <rPh sb="1" eb="2">
      <t>ゲツ</t>
    </rPh>
    <phoneticPr fontId="17"/>
  </si>
  <si>
    <t>通訳</t>
    <rPh sb="0" eb="2">
      <t>ツウヤク</t>
    </rPh>
    <phoneticPr fontId="2"/>
  </si>
  <si>
    <t>日</t>
    <rPh sb="0" eb="1">
      <t>ニチ</t>
    </rPh>
    <phoneticPr fontId="2"/>
  </si>
  <si>
    <t>小計</t>
    <rPh sb="0" eb="2">
      <t>ショウケイ</t>
    </rPh>
    <phoneticPr fontId="2"/>
  </si>
  <si>
    <t>車両関連費</t>
    <phoneticPr fontId="5"/>
  </si>
  <si>
    <t>車両傭上</t>
    <rPh sb="0" eb="4">
      <t>シャリョウヨウジョウ</t>
    </rPh>
    <phoneticPr fontId="2"/>
  </si>
  <si>
    <t>か月・台</t>
    <rPh sb="1" eb="2">
      <t>ゲツ</t>
    </rPh>
    <rPh sb="3" eb="4">
      <t>ダイ</t>
    </rPh>
    <phoneticPr fontId="2"/>
  </si>
  <si>
    <t>運転手日当・宿泊料</t>
    <rPh sb="0" eb="3">
      <t>ウンテンシュ</t>
    </rPh>
    <rPh sb="3" eb="5">
      <t>ニットウ</t>
    </rPh>
    <rPh sb="6" eb="9">
      <t>シュクハクリョウ</t>
    </rPh>
    <phoneticPr fontId="2"/>
  </si>
  <si>
    <t>ガソリン</t>
    <phoneticPr fontId="2"/>
  </si>
  <si>
    <t>リットル</t>
    <phoneticPr fontId="2"/>
  </si>
  <si>
    <t>セミナー等実施関連費</t>
    <rPh sb="4" eb="5">
      <t>ナド</t>
    </rPh>
    <rPh sb="5" eb="7">
      <t>ジッシ</t>
    </rPh>
    <rPh sb="7" eb="9">
      <t>カンレン</t>
    </rPh>
    <rPh sb="9" eb="10">
      <t>ヒ</t>
    </rPh>
    <phoneticPr fontId="5"/>
  </si>
  <si>
    <t>技術移転セミナー</t>
    <rPh sb="0" eb="2">
      <t>ギジュツ</t>
    </rPh>
    <rPh sb="2" eb="4">
      <t>イテン</t>
    </rPh>
    <phoneticPr fontId="5"/>
  </si>
  <si>
    <t>回</t>
    <rPh sb="0" eb="1">
      <t>カイ</t>
    </rPh>
    <phoneticPr fontId="17"/>
  </si>
  <si>
    <t>開催しなかったため支出無し。</t>
    <rPh sb="0" eb="2">
      <t>カイサイ</t>
    </rPh>
    <rPh sb="9" eb="11">
      <t>シシュツ</t>
    </rPh>
    <rPh sb="11" eb="12">
      <t>ナ</t>
    </rPh>
    <phoneticPr fontId="5"/>
  </si>
  <si>
    <t>NRDS策定、稲作開発プログラム策定ワークショップ</t>
    <rPh sb="4" eb="6">
      <t>サクテイ</t>
    </rPh>
    <rPh sb="7" eb="9">
      <t>イナサク</t>
    </rPh>
    <rPh sb="9" eb="11">
      <t>カイハツ</t>
    </rPh>
    <rPh sb="16" eb="18">
      <t>サクテイ</t>
    </rPh>
    <phoneticPr fontId="5"/>
  </si>
  <si>
    <t>事務所関連費</t>
    <rPh sb="0" eb="2">
      <t>ジム</t>
    </rPh>
    <rPh sb="2" eb="3">
      <t>ショ</t>
    </rPh>
    <rPh sb="3" eb="5">
      <t>カンレン</t>
    </rPh>
    <rPh sb="5" eb="6">
      <t>ヒ</t>
    </rPh>
    <phoneticPr fontId="5"/>
  </si>
  <si>
    <t>オフィス機材保守</t>
    <rPh sb="4" eb="8">
      <t>キザイホシュ</t>
    </rPh>
    <phoneticPr fontId="2"/>
  </si>
  <si>
    <t>か月</t>
    <rPh sb="1" eb="2">
      <t>ゲツ</t>
    </rPh>
    <phoneticPr fontId="2"/>
  </si>
  <si>
    <t>コピー機、ＰＣ等の保守</t>
    <phoneticPr fontId="2"/>
  </si>
  <si>
    <t>旅費・交通費</t>
    <phoneticPr fontId="5"/>
  </si>
  <si>
    <t>CP旅費交通費</t>
    <rPh sb="2" eb="4">
      <t>リョヒ</t>
    </rPh>
    <rPh sb="4" eb="7">
      <t>コウツウヒ</t>
    </rPh>
    <phoneticPr fontId="5"/>
  </si>
  <si>
    <t>-</t>
    <phoneticPr fontId="5"/>
  </si>
  <si>
    <t>2021年10月21日付打合簿に基づき、CPの昼食代、夕食代、宿泊代、燃料代補助を支出した。</t>
    <rPh sb="4" eb="5">
      <t>ネン</t>
    </rPh>
    <rPh sb="7" eb="8">
      <t>ガツ</t>
    </rPh>
    <rPh sb="10" eb="11">
      <t>ニチ</t>
    </rPh>
    <rPh sb="11" eb="12">
      <t>ヅケ</t>
    </rPh>
    <rPh sb="12" eb="14">
      <t>ウチアワ</t>
    </rPh>
    <rPh sb="14" eb="15">
      <t>ボ</t>
    </rPh>
    <rPh sb="16" eb="17">
      <t>モト</t>
    </rPh>
    <rPh sb="23" eb="25">
      <t>チュウショク</t>
    </rPh>
    <rPh sb="25" eb="26">
      <t>ダイ</t>
    </rPh>
    <rPh sb="27" eb="29">
      <t>ユウショク</t>
    </rPh>
    <rPh sb="29" eb="30">
      <t>ダイ</t>
    </rPh>
    <rPh sb="31" eb="34">
      <t>シュクハクダイ</t>
    </rPh>
    <rPh sb="35" eb="37">
      <t>ネンリョウ</t>
    </rPh>
    <rPh sb="37" eb="38">
      <t>ダイ</t>
    </rPh>
    <rPh sb="38" eb="40">
      <t>ホジョ</t>
    </rPh>
    <rPh sb="41" eb="43">
      <t>シシュツ</t>
    </rPh>
    <phoneticPr fontId="5"/>
  </si>
  <si>
    <t>施設・設備等関連費</t>
    <rPh sb="0" eb="2">
      <t>シセツ</t>
    </rPh>
    <rPh sb="3" eb="9">
      <t>セツビナドカンレンヒ</t>
    </rPh>
    <phoneticPr fontId="5"/>
  </si>
  <si>
    <t>資料等翻訳費</t>
    <rPh sb="0" eb="2">
      <t>シリョウ</t>
    </rPh>
    <rPh sb="2" eb="3">
      <t>ナド</t>
    </rPh>
    <rPh sb="3" eb="5">
      <t>ホンヤク</t>
    </rPh>
    <rPh sb="5" eb="6">
      <t>ヒ</t>
    </rPh>
    <phoneticPr fontId="5"/>
  </si>
  <si>
    <t>資料翻訳（英→仏）</t>
    <rPh sb="0" eb="4">
      <t>シリョウホンヤク</t>
    </rPh>
    <rPh sb="5" eb="6">
      <t>エイ</t>
    </rPh>
    <rPh sb="7" eb="8">
      <t>フツ</t>
    </rPh>
    <phoneticPr fontId="2"/>
  </si>
  <si>
    <t>ページ</t>
    <phoneticPr fontId="2"/>
  </si>
  <si>
    <t>雑費</t>
    <phoneticPr fontId="5"/>
  </si>
  <si>
    <t>合計</t>
    <phoneticPr fontId="5"/>
  </si>
  <si>
    <t>注1) 契約時の費目名が本様式と異なる場合は、契約時の費目名に修正のうえ、記載願います。</t>
    <phoneticPr fontId="3"/>
  </si>
  <si>
    <t>注2）契約金額内訳書に記載の金額と備考を記載願います。契約変更されている場合は、変更後の内容を記載願います。</t>
    <phoneticPr fontId="3"/>
  </si>
  <si>
    <t>注3）契約金額内訳と支出実績に特に大きな乖離がある場合、契約時点での内訳が「一式」となっている場合等に、理由等を記載願います。</t>
    <rPh sb="20" eb="22">
      <t>カイリ</t>
    </rPh>
    <phoneticPr fontId="3"/>
  </si>
  <si>
    <t>注4）消耗品とは５万円未満の物品及び５万円を超えても１年以内に消耗する物品。</t>
    <rPh sb="0" eb="1">
      <t>チュウ</t>
    </rPh>
    <rPh sb="3" eb="5">
      <t>ショウモウ</t>
    </rPh>
    <rPh sb="5" eb="6">
      <t>ヒン</t>
    </rPh>
    <rPh sb="9" eb="11">
      <t>マンエン</t>
    </rPh>
    <rPh sb="11" eb="13">
      <t>ミマン</t>
    </rPh>
    <rPh sb="14" eb="16">
      <t>ブッピン</t>
    </rPh>
    <rPh sb="16" eb="17">
      <t>オヨ</t>
    </rPh>
    <rPh sb="19" eb="21">
      <t>マンエン</t>
    </rPh>
    <rPh sb="22" eb="23">
      <t>コ</t>
    </rPh>
    <rPh sb="27" eb="28">
      <t>ネン</t>
    </rPh>
    <rPh sb="28" eb="30">
      <t>イナイ</t>
    </rPh>
    <rPh sb="31" eb="33">
      <t>ショウモウ</t>
    </rPh>
    <rPh sb="35" eb="37">
      <t>ブッピン</t>
    </rPh>
    <phoneticPr fontId="3"/>
  </si>
  <si>
    <t>注5）雑費に会議費を含めることはできません。　</t>
    <rPh sb="0" eb="1">
      <t>チュウ</t>
    </rPh>
    <rPh sb="3" eb="5">
      <t>ザッピ</t>
    </rPh>
    <rPh sb="6" eb="9">
      <t>カイギヒ</t>
    </rPh>
    <rPh sb="10" eb="11">
      <t>フク</t>
    </rPh>
    <phoneticPr fontId="3"/>
  </si>
  <si>
    <t>内訳金額</t>
    <phoneticPr fontId="2"/>
  </si>
  <si>
    <t>実績（円）</t>
    <rPh sb="0" eb="2">
      <t>ジッセキ</t>
    </rPh>
    <rPh sb="3" eb="4">
      <t>エン</t>
    </rPh>
    <phoneticPr fontId="11"/>
  </si>
  <si>
    <t>事例30 一般業務費の支出に係る最終確認について</t>
    <rPh sb="0" eb="2">
      <t>ジレイ</t>
    </rPh>
    <phoneticPr fontId="2"/>
  </si>
  <si>
    <r>
      <t>契約金額内訳</t>
    </r>
    <r>
      <rPr>
        <b/>
        <vertAlign val="superscript"/>
        <sz val="12"/>
        <rFont val="ＭＳ Ｐゴシック"/>
        <family val="3"/>
        <charset val="128"/>
      </rPr>
      <t>注1</t>
    </r>
    <rPh sb="0" eb="2">
      <t>ケイヤク</t>
    </rPh>
    <rPh sb="2" eb="4">
      <t>キンガク</t>
    </rPh>
    <rPh sb="4" eb="6">
      <t>ウチワケ</t>
    </rPh>
    <rPh sb="6" eb="7">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</si>
</sst>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76" formatCode="#,##0_);[Red]\(#,##0\)"/>
    <numFmt numFmtId="177" formatCode="0.0%"/>
    <numFmt numFmtId="178" formatCode="#,##0_ "/>
    <numFmt numFmtId="179" formatCode="[$-F800]dddd\,\ mmmm\ dd\,\ yyyy"/>
  </numFmts>
  <fonts count="31">
    <font>
      <sz val="12"/>
      <color theme="1"/>
      <name val="ＭＳ ゴシック"/>
      <family val="2"/>
      <charset val="128"/>
    </font>
    <font>
      <sz val="12"/>
      <color theme="1"/>
      <name val="ＭＳ ゴシック"/>
      <family val="3"/>
      <charset val="128"/>
    </font>
    <font>
      <sz val="6"/>
      <name val="游ゴシック"/>
      <family val="2"/>
      <charset val="128"/>
      <scheme val="minor"/>
    </font>
    <font>
      <sz val="6"/>
      <name val="ＭＳ ゴシック"/>
      <family val="3"/>
      <charset val="128"/>
    </font>
    <font>
      <sz val="12"/>
      <color theme="1"/>
      <name val="ＭＳ ゴシック"/>
      <family val="2"/>
      <charset val="128"/>
    </font>
    <font>
      <sz val="6"/>
      <name val="ＭＳ ゴシック"/>
      <family val="2"/>
      <charset val="128"/>
    </font>
    <font>
      <sz val="12"/>
      <color theme="1"/>
      <name val="ＭＳ Ｐゴシック"/>
      <family val="3"/>
      <charset val="128"/>
    </font>
    <font>
      <sz val="10"/>
      <name val="Geneva"/>
      <family val="2"/>
    </font>
    <font>
      <b/>
      <sz val="12"/>
      <color rgb="FFFF0000"/>
      <name val="ＭＳ Ｐゴシック"/>
      <family val="3"/>
      <charset val="128"/>
    </font>
    <font>
      <b/>
      <sz val="12"/>
      <name val="ＭＳ Ｐゴシック"/>
      <family val="3"/>
      <charset val="128"/>
    </font>
    <font>
      <b/>
      <sz val="11"/>
      <name val="ＭＳ Ｐゴシック"/>
      <family val="3"/>
      <charset val="128"/>
    </font>
    <font>
      <sz val="6"/>
      <name val="ＭＳ Ｐゴシック"/>
      <family val="3"/>
      <charset val="128"/>
    </font>
    <font>
      <b/>
      <vertAlign val="superscript"/>
      <sz val="11"/>
      <name val="ＭＳ Ｐゴシック"/>
      <family val="3"/>
      <charset val="128"/>
    </font>
    <font>
      <sz val="11"/>
      <color theme="1"/>
      <name val="ＭＳ ゴシック"/>
      <family val="3"/>
      <charset val="128"/>
    </font>
    <font>
      <sz val="12"/>
      <color rgb="FFFF0000"/>
      <name val="ＭＳ ゴシック"/>
      <family val="3"/>
      <charset val="128"/>
    </font>
    <font>
      <sz val="11"/>
      <name val="ＭＳ ゴシック"/>
      <family val="3"/>
      <charset val="128"/>
    </font>
    <font>
      <sz val="10"/>
      <color theme="1"/>
      <name val="ＭＳ ゴシック"/>
      <family val="3"/>
      <charset val="128"/>
    </font>
    <font>
      <b/>
      <sz val="14"/>
      <name val="ＭＳ ゴシック"/>
      <family val="3"/>
      <charset val="128"/>
    </font>
    <font>
      <sz val="11"/>
      <name val="游ゴシック"/>
      <family val="3"/>
      <charset val="128"/>
      <scheme val="minor"/>
    </font>
    <font>
      <b/>
      <sz val="12"/>
      <color theme="1"/>
      <name val="ＭＳ ゴシック"/>
      <family val="3"/>
      <charset val="128"/>
    </font>
    <font>
      <b/>
      <sz val="12"/>
      <name val="ＭＳ ゴシック"/>
      <family val="3"/>
      <charset val="128"/>
    </font>
    <font>
      <sz val="8"/>
      <color theme="1"/>
      <name val="ＭＳ ゴシック"/>
      <family val="3"/>
      <charset val="128"/>
    </font>
    <font>
      <sz val="12"/>
      <name val="ＭＳ ゴシック"/>
      <family val="3"/>
      <charset val="128"/>
    </font>
    <font>
      <u/>
      <sz val="14"/>
      <name val="ＭＳ ゴシック"/>
      <family val="3"/>
      <charset val="128"/>
    </font>
    <font>
      <sz val="14"/>
      <name val="ＭＳ ゴシック"/>
      <family val="3"/>
      <charset val="128"/>
    </font>
    <font>
      <u/>
      <sz val="12"/>
      <name val="ＭＳ ゴシック"/>
      <family val="3"/>
      <charset val="128"/>
    </font>
    <font>
      <sz val="12"/>
      <name val="ＭＳ ゴシック"/>
      <family val="2"/>
      <charset val="128"/>
    </font>
    <font>
      <sz val="10.5"/>
      <name val="ＭＳ ゴシック"/>
      <family val="3"/>
      <charset val="128"/>
    </font>
    <font>
      <b/>
      <sz val="18"/>
      <name val="ＭＳ ゴシック"/>
      <family val="3"/>
      <charset val="128"/>
    </font>
    <font>
      <b/>
      <sz val="16"/>
      <name val="ＭＳ ゴシック"/>
      <family val="3"/>
      <charset val="128"/>
    </font>
    <font>
      <b/>
      <vertAlign val="superscript"/>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99FFCC"/>
        <bgColor indexed="64"/>
      </patternFill>
    </fill>
    <fill>
      <patternFill patternType="solid">
        <fgColor theme="4" tint="0.79998168889431442"/>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auto="1"/>
      </left>
      <right style="thin">
        <color auto="1"/>
      </right>
      <top style="dashed">
        <color auto="1"/>
      </top>
      <bottom style="thin">
        <color auto="1"/>
      </bottom>
      <diagonal/>
    </border>
    <border>
      <left style="thin">
        <color indexed="64"/>
      </left>
      <right/>
      <top style="dashed">
        <color auto="1"/>
      </top>
      <bottom style="thin">
        <color auto="1"/>
      </bottom>
      <diagonal/>
    </border>
    <border>
      <left/>
      <right style="thin">
        <color indexed="64"/>
      </right>
      <top style="dashed">
        <color auto="1"/>
      </top>
      <bottom style="thin">
        <color auto="1"/>
      </bottom>
      <diagonal/>
    </border>
    <border>
      <left/>
      <right style="thin">
        <color indexed="64"/>
      </right>
      <top style="hair">
        <color indexed="64"/>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7" fillId="0" borderId="0"/>
    <xf numFmtId="8" fontId="7" fillId="0" borderId="0" applyFont="0" applyFill="0" applyBorder="0" applyAlignment="0" applyProtection="0"/>
  </cellStyleXfs>
  <cellXfs count="134">
    <xf numFmtId="0" fontId="0" fillId="0" borderId="0" xfId="0">
      <alignment vertical="center"/>
    </xf>
    <xf numFmtId="0" fontId="1" fillId="0" borderId="0" xfId="2">
      <alignment vertical="center"/>
    </xf>
    <xf numFmtId="0" fontId="1" fillId="0" borderId="0" xfId="2" applyAlignment="1">
      <alignment horizontal="right" vertical="center"/>
    </xf>
    <xf numFmtId="0" fontId="1" fillId="0" borderId="0" xfId="2" applyAlignment="1">
      <alignment horizontal="left" vertical="center"/>
    </xf>
    <xf numFmtId="0" fontId="6" fillId="0" borderId="0" xfId="2" applyFont="1">
      <alignment vertical="center"/>
    </xf>
    <xf numFmtId="0" fontId="8" fillId="3" borderId="7" xfId="3" applyFont="1" applyFill="1" applyBorder="1" applyAlignment="1">
      <alignment horizontal="center" vertical="center"/>
    </xf>
    <xf numFmtId="0" fontId="6" fillId="0" borderId="0" xfId="2" applyFont="1" applyAlignment="1">
      <alignment horizontal="right" vertical="center"/>
    </xf>
    <xf numFmtId="6" fontId="8" fillId="3" borderId="7" xfId="4" applyNumberFormat="1" applyFont="1" applyFill="1" applyBorder="1" applyAlignment="1">
      <alignment horizontal="center" vertical="center" wrapText="1"/>
    </xf>
    <xf numFmtId="0" fontId="1" fillId="0" borderId="15" xfId="2" applyBorder="1" applyAlignment="1">
      <alignment vertical="center" wrapText="1"/>
    </xf>
    <xf numFmtId="38" fontId="1" fillId="0" borderId="15" xfId="1" applyFont="1" applyFill="1" applyBorder="1" applyAlignment="1">
      <alignment vertical="center" wrapText="1"/>
    </xf>
    <xf numFmtId="176" fontId="1" fillId="0" borderId="15" xfId="2" applyNumberFormat="1" applyBorder="1" applyAlignment="1">
      <alignment vertical="center" wrapText="1"/>
    </xf>
    <xf numFmtId="38" fontId="1" fillId="0" borderId="16" xfId="1" applyFont="1" applyFill="1" applyBorder="1" applyAlignment="1">
      <alignment horizontal="right" vertical="center" wrapText="1"/>
    </xf>
    <xf numFmtId="0" fontId="1" fillId="0" borderId="17" xfId="2" applyBorder="1" applyAlignment="1">
      <alignment horizontal="left" vertical="center" wrapText="1"/>
    </xf>
    <xf numFmtId="176" fontId="14" fillId="2" borderId="15" xfId="2" applyNumberFormat="1" applyFont="1" applyFill="1" applyBorder="1" applyAlignment="1">
      <alignment vertical="center" wrapText="1"/>
    </xf>
    <xf numFmtId="0" fontId="15" fillId="2" borderId="15" xfId="3" applyFont="1" applyFill="1" applyBorder="1" applyAlignment="1">
      <alignment horizontal="left" vertical="center" wrapText="1"/>
    </xf>
    <xf numFmtId="177" fontId="14" fillId="4" borderId="15" xfId="4" applyNumberFormat="1" applyFont="1" applyFill="1" applyBorder="1" applyAlignment="1">
      <alignment vertical="center" wrapText="1"/>
    </xf>
    <xf numFmtId="0" fontId="1" fillId="0" borderId="18" xfId="2" applyBorder="1" applyAlignment="1">
      <alignment vertical="center" wrapText="1"/>
    </xf>
    <xf numFmtId="38" fontId="1" fillId="0" borderId="18" xfId="1" applyFont="1" applyFill="1" applyBorder="1" applyAlignment="1">
      <alignment vertical="center" wrapText="1"/>
    </xf>
    <xf numFmtId="176" fontId="1" fillId="0" borderId="18" xfId="2" applyNumberFormat="1" applyBorder="1" applyAlignment="1">
      <alignment vertical="center" wrapText="1"/>
    </xf>
    <xf numFmtId="38" fontId="1" fillId="0" borderId="19" xfId="1" applyFont="1" applyFill="1" applyBorder="1" applyAlignment="1">
      <alignment horizontal="right" vertical="center" wrapText="1"/>
    </xf>
    <xf numFmtId="0" fontId="1" fillId="0" borderId="20" xfId="2" applyBorder="1" applyAlignment="1">
      <alignment horizontal="left" vertical="center" wrapText="1"/>
    </xf>
    <xf numFmtId="176" fontId="14" fillId="2" borderId="18" xfId="2" applyNumberFormat="1" applyFont="1" applyFill="1" applyBorder="1" applyAlignment="1">
      <alignment vertical="center" wrapText="1"/>
    </xf>
    <xf numFmtId="0" fontId="15" fillId="2" borderId="18" xfId="3" applyFont="1" applyFill="1" applyBorder="1" applyAlignment="1">
      <alignment horizontal="left" vertical="center" wrapText="1"/>
    </xf>
    <xf numFmtId="177" fontId="14" fillId="4" borderId="18" xfId="4" applyNumberFormat="1" applyFont="1" applyFill="1" applyBorder="1" applyAlignment="1">
      <alignment vertical="center" wrapText="1"/>
    </xf>
    <xf numFmtId="0" fontId="1" fillId="0" borderId="22" xfId="2" applyBorder="1" applyAlignment="1">
      <alignment vertical="center" wrapText="1"/>
    </xf>
    <xf numFmtId="38" fontId="1" fillId="0" borderId="22" xfId="1" applyFont="1" applyFill="1" applyBorder="1" applyAlignment="1">
      <alignment vertical="center" wrapText="1"/>
    </xf>
    <xf numFmtId="176" fontId="1" fillId="0" borderId="22" xfId="2" applyNumberFormat="1" applyBorder="1" applyAlignment="1">
      <alignment vertical="center" wrapText="1"/>
    </xf>
    <xf numFmtId="38" fontId="1" fillId="0" borderId="23" xfId="1" applyFont="1" applyFill="1" applyBorder="1" applyAlignment="1">
      <alignment horizontal="right" vertical="center" wrapText="1"/>
    </xf>
    <xf numFmtId="0" fontId="1" fillId="0" borderId="24" xfId="2" applyBorder="1" applyAlignment="1">
      <alignment horizontal="left" vertical="center" wrapText="1"/>
    </xf>
    <xf numFmtId="176" fontId="14" fillId="2" borderId="22" xfId="2" applyNumberFormat="1" applyFont="1" applyFill="1" applyBorder="1" applyAlignment="1">
      <alignment vertical="center" wrapText="1"/>
    </xf>
    <xf numFmtId="0" fontId="15" fillId="2" borderId="22" xfId="3" applyFont="1" applyFill="1" applyBorder="1" applyAlignment="1">
      <alignment horizontal="left" vertical="center" wrapText="1"/>
    </xf>
    <xf numFmtId="176" fontId="1" fillId="0" borderId="0" xfId="2" applyNumberFormat="1" applyAlignment="1">
      <alignment horizontal="right" vertical="center"/>
    </xf>
    <xf numFmtId="177" fontId="14" fillId="4" borderId="21" xfId="4" applyNumberFormat="1" applyFont="1" applyFill="1" applyBorder="1" applyAlignment="1">
      <alignment vertical="center" wrapText="1"/>
    </xf>
    <xf numFmtId="0" fontId="18" fillId="2" borderId="15" xfId="3" applyFont="1" applyFill="1" applyBorder="1" applyAlignment="1">
      <alignment horizontal="left" vertical="center" wrapText="1"/>
    </xf>
    <xf numFmtId="0" fontId="18" fillId="2" borderId="18" xfId="3" applyFont="1" applyFill="1" applyBorder="1" applyAlignment="1">
      <alignment horizontal="left" vertical="center" wrapText="1"/>
    </xf>
    <xf numFmtId="177" fontId="14" fillId="4" borderId="25" xfId="4" applyNumberFormat="1" applyFont="1" applyFill="1" applyBorder="1" applyAlignment="1">
      <alignment vertical="center" wrapText="1"/>
    </xf>
    <xf numFmtId="176" fontId="14" fillId="2" borderId="19" xfId="2" applyNumberFormat="1" applyFont="1" applyFill="1" applyBorder="1" applyAlignment="1">
      <alignment vertical="center" wrapText="1"/>
    </xf>
    <xf numFmtId="38" fontId="1" fillId="0" borderId="15" xfId="1" applyFont="1" applyFill="1" applyBorder="1" applyAlignment="1">
      <alignment horizontal="center" vertical="center" wrapText="1"/>
    </xf>
    <xf numFmtId="176" fontId="1" fillId="0" borderId="15" xfId="2" applyNumberFormat="1" applyBorder="1" applyAlignment="1">
      <alignment horizontal="center" vertical="center" wrapText="1"/>
    </xf>
    <xf numFmtId="38" fontId="1" fillId="0" borderId="16" xfId="1" applyFont="1" applyFill="1" applyBorder="1" applyAlignment="1">
      <alignment horizontal="center" vertical="center" wrapText="1"/>
    </xf>
    <xf numFmtId="0" fontId="1" fillId="0" borderId="17" xfId="2" applyBorder="1" applyAlignment="1">
      <alignment horizontal="center" vertical="center" wrapText="1"/>
    </xf>
    <xf numFmtId="38" fontId="1" fillId="0" borderId="0" xfId="2" applyNumberFormat="1" applyAlignment="1">
      <alignment horizontal="right" vertical="center"/>
    </xf>
    <xf numFmtId="176" fontId="14" fillId="2" borderId="25" xfId="2" applyNumberFormat="1" applyFont="1" applyFill="1" applyBorder="1" applyAlignment="1">
      <alignment vertical="center" wrapText="1"/>
    </xf>
    <xf numFmtId="0" fontId="19" fillId="2" borderId="4" xfId="2" applyFont="1" applyFill="1" applyBorder="1" applyAlignment="1">
      <alignment vertical="center" wrapText="1"/>
    </xf>
    <xf numFmtId="0" fontId="19" fillId="2" borderId="6" xfId="2" applyFont="1" applyFill="1" applyBorder="1" applyAlignment="1">
      <alignment horizontal="center" vertical="center" wrapText="1"/>
    </xf>
    <xf numFmtId="176" fontId="19" fillId="2" borderId="7" xfId="2" applyNumberFormat="1" applyFont="1" applyFill="1" applyBorder="1" applyAlignment="1">
      <alignment vertical="center" wrapText="1"/>
    </xf>
    <xf numFmtId="178" fontId="19" fillId="2" borderId="4" xfId="2" applyNumberFormat="1" applyFont="1" applyFill="1" applyBorder="1" applyAlignment="1">
      <alignment horizontal="right" vertical="center" wrapText="1"/>
    </xf>
    <xf numFmtId="178" fontId="19" fillId="2" borderId="6" xfId="2" applyNumberFormat="1" applyFont="1" applyFill="1" applyBorder="1" applyAlignment="1">
      <alignment horizontal="left" vertical="center" wrapText="1"/>
    </xf>
    <xf numFmtId="176" fontId="19" fillId="2" borderId="4" xfId="2" applyNumberFormat="1" applyFont="1" applyFill="1" applyBorder="1" applyAlignment="1">
      <alignment vertical="center" wrapText="1"/>
    </xf>
    <xf numFmtId="0" fontId="20" fillId="2" borderId="7" xfId="3" applyFont="1" applyFill="1" applyBorder="1" applyAlignment="1">
      <alignment horizontal="left" vertical="center" wrapText="1"/>
    </xf>
    <xf numFmtId="177" fontId="14" fillId="4" borderId="7" xfId="4" applyNumberFormat="1" applyFont="1" applyFill="1" applyBorder="1" applyAlignment="1">
      <alignment vertical="center" wrapText="1"/>
    </xf>
    <xf numFmtId="0" fontId="16" fillId="0" borderId="0" xfId="2" applyFont="1">
      <alignment vertical="center"/>
    </xf>
    <xf numFmtId="0" fontId="21" fillId="0" borderId="0" xfId="2" applyFont="1">
      <alignment vertical="center"/>
    </xf>
    <xf numFmtId="0" fontId="16" fillId="0" borderId="0" xfId="2" applyFont="1" applyAlignment="1">
      <alignment horizontal="left" vertical="center"/>
    </xf>
    <xf numFmtId="0" fontId="21" fillId="0" borderId="0" xfId="2" applyFont="1" applyAlignment="1">
      <alignment horizontal="left" vertical="center"/>
    </xf>
    <xf numFmtId="0" fontId="16" fillId="0" borderId="0" xfId="2" applyFont="1" applyAlignment="1">
      <alignment horizontal="center" vertical="center" textRotation="255"/>
    </xf>
    <xf numFmtId="0" fontId="1" fillId="0" borderId="0" xfId="2" applyAlignment="1">
      <alignment vertical="center" textRotation="255" wrapText="1"/>
    </xf>
    <xf numFmtId="0" fontId="15" fillId="2" borderId="10" xfId="3" applyFont="1" applyFill="1" applyBorder="1" applyAlignment="1">
      <alignment horizontal="left" vertical="center" wrapText="1"/>
    </xf>
    <xf numFmtId="177" fontId="14" fillId="4" borderId="22" xfId="4" applyNumberFormat="1" applyFont="1" applyFill="1" applyBorder="1" applyAlignment="1">
      <alignment vertical="center" wrapText="1"/>
    </xf>
    <xf numFmtId="0" fontId="1" fillId="0" borderId="25" xfId="2" applyBorder="1" applyAlignment="1">
      <alignment vertical="center" wrapText="1"/>
    </xf>
    <xf numFmtId="38" fontId="1" fillId="0" borderId="25" xfId="1" applyFont="1" applyFill="1" applyBorder="1" applyAlignment="1">
      <alignment vertical="center" wrapText="1"/>
    </xf>
    <xf numFmtId="176" fontId="1" fillId="0" borderId="25" xfId="2" applyNumberFormat="1" applyBorder="1" applyAlignment="1">
      <alignment vertical="center" wrapText="1"/>
    </xf>
    <xf numFmtId="38" fontId="1" fillId="0" borderId="26" xfId="1" applyFont="1" applyFill="1" applyBorder="1" applyAlignment="1">
      <alignment horizontal="right" vertical="center" wrapText="1"/>
    </xf>
    <xf numFmtId="0" fontId="1" fillId="0" borderId="27" xfId="2" applyBorder="1" applyAlignment="1">
      <alignment horizontal="left" vertical="center" wrapText="1"/>
    </xf>
    <xf numFmtId="0" fontId="15" fillId="2" borderId="25" xfId="3" applyFont="1" applyFill="1" applyBorder="1" applyAlignment="1">
      <alignment horizontal="left" vertical="center" wrapText="1"/>
    </xf>
    <xf numFmtId="176" fontId="1" fillId="0" borderId="28" xfId="2" applyNumberFormat="1" applyBorder="1" applyAlignment="1">
      <alignment vertical="center" wrapText="1"/>
    </xf>
    <xf numFmtId="38" fontId="1" fillId="0" borderId="29" xfId="1" applyFont="1" applyFill="1" applyBorder="1" applyAlignment="1">
      <alignment horizontal="right" vertical="center" wrapText="1"/>
    </xf>
    <xf numFmtId="0" fontId="1" fillId="0" borderId="30" xfId="2" applyBorder="1" applyAlignment="1">
      <alignment horizontal="left" vertical="center" wrapText="1"/>
    </xf>
    <xf numFmtId="0" fontId="15" fillId="2" borderId="28" xfId="3" applyFont="1" applyFill="1" applyBorder="1" applyAlignment="1">
      <alignment horizontal="left" vertical="center" wrapText="1"/>
    </xf>
    <xf numFmtId="0" fontId="19" fillId="0" borderId="28" xfId="2" applyFont="1" applyBorder="1" applyAlignment="1">
      <alignment horizontal="center" vertical="center" wrapText="1"/>
    </xf>
    <xf numFmtId="177" fontId="14" fillId="4" borderId="10" xfId="4" applyNumberFormat="1" applyFont="1" applyFill="1" applyBorder="1" applyAlignment="1">
      <alignment vertical="center" wrapText="1"/>
    </xf>
    <xf numFmtId="176" fontId="14" fillId="2" borderId="26" xfId="2" applyNumberFormat="1" applyFont="1" applyFill="1" applyBorder="1" applyAlignment="1">
      <alignment vertical="center" wrapText="1"/>
    </xf>
    <xf numFmtId="0" fontId="18" fillId="2" borderId="25" xfId="3" applyFont="1" applyFill="1" applyBorder="1" applyAlignment="1">
      <alignment horizontal="left" vertical="center" wrapText="1"/>
    </xf>
    <xf numFmtId="0" fontId="18" fillId="2" borderId="28" xfId="3" applyFont="1" applyFill="1" applyBorder="1" applyAlignment="1">
      <alignment horizontal="left" vertical="center" wrapText="1"/>
    </xf>
    <xf numFmtId="38" fontId="19" fillId="5" borderId="28" xfId="1" applyFont="1" applyFill="1" applyBorder="1" applyAlignment="1">
      <alignment vertical="center" wrapText="1"/>
    </xf>
    <xf numFmtId="38" fontId="19" fillId="5" borderId="29" xfId="1" applyFont="1" applyFill="1" applyBorder="1" applyAlignment="1">
      <alignment vertical="center" wrapText="1"/>
    </xf>
    <xf numFmtId="0" fontId="15" fillId="2" borderId="13" xfId="3" applyFont="1" applyFill="1" applyBorder="1" applyAlignment="1">
      <alignment horizontal="left" vertical="center" wrapText="1"/>
    </xf>
    <xf numFmtId="0" fontId="15" fillId="2" borderId="31" xfId="3" applyFont="1" applyFill="1" applyBorder="1" applyAlignment="1">
      <alignment horizontal="left" vertical="center" wrapText="1"/>
    </xf>
    <xf numFmtId="176" fontId="22" fillId="2" borderId="15" xfId="2" applyNumberFormat="1" applyFont="1" applyFill="1" applyBorder="1" applyAlignment="1">
      <alignment vertical="center" wrapText="1"/>
    </xf>
    <xf numFmtId="176" fontId="22" fillId="2" borderId="22" xfId="2" applyNumberFormat="1" applyFont="1" applyFill="1" applyBorder="1" applyAlignment="1">
      <alignment vertical="center" wrapText="1"/>
    </xf>
    <xf numFmtId="0" fontId="10" fillId="0" borderId="10" xfId="3" applyFont="1" applyBorder="1" applyAlignment="1">
      <alignment horizontal="center" vertical="center"/>
    </xf>
    <xf numFmtId="0" fontId="10" fillId="0" borderId="13" xfId="3" applyFont="1" applyBorder="1" applyAlignment="1">
      <alignment horizontal="center" vertical="center"/>
    </xf>
    <xf numFmtId="0" fontId="10" fillId="0" borderId="3" xfId="3" applyFont="1" applyBorder="1" applyAlignment="1">
      <alignment horizontal="center" vertical="center" wrapText="1"/>
    </xf>
    <xf numFmtId="0" fontId="10" fillId="0" borderId="12" xfId="3" applyFont="1" applyBorder="1" applyAlignment="1">
      <alignment horizontal="center" vertical="center" wrapText="1"/>
    </xf>
    <xf numFmtId="0" fontId="10" fillId="0" borderId="4" xfId="3" applyFont="1" applyBorder="1" applyAlignment="1">
      <alignment horizontal="center" vertical="center"/>
    </xf>
    <xf numFmtId="0" fontId="10" fillId="0" borderId="6" xfId="3" applyFont="1" applyBorder="1" applyAlignment="1">
      <alignment horizontal="center" vertical="center"/>
    </xf>
    <xf numFmtId="0" fontId="9" fillId="2" borderId="4" xfId="3" applyFont="1" applyFill="1" applyBorder="1" applyAlignment="1">
      <alignment horizontal="center" vertical="center"/>
    </xf>
    <xf numFmtId="0" fontId="9" fillId="2" borderId="6" xfId="3" applyFont="1" applyFill="1" applyBorder="1" applyAlignment="1">
      <alignment horizontal="center" vertical="center"/>
    </xf>
    <xf numFmtId="0" fontId="16" fillId="0" borderId="14" xfId="2" applyFont="1" applyBorder="1" applyAlignment="1">
      <alignment horizontal="center" vertical="center" textRotation="255" wrapText="1"/>
    </xf>
    <xf numFmtId="0" fontId="16" fillId="0" borderId="10"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 fillId="0" borderId="14" xfId="2" applyBorder="1" applyAlignment="1">
      <alignment horizontal="center" vertical="center" textRotation="255" wrapText="1"/>
    </xf>
    <xf numFmtId="0" fontId="1" fillId="0" borderId="10" xfId="2" applyBorder="1" applyAlignment="1">
      <alignment horizontal="center" vertical="center" textRotation="255" wrapText="1"/>
    </xf>
    <xf numFmtId="0" fontId="1" fillId="0" borderId="13" xfId="2" applyBorder="1" applyAlignment="1">
      <alignment horizontal="center" vertical="center" textRotation="255" wrapText="1"/>
    </xf>
    <xf numFmtId="0" fontId="13" fillId="0" borderId="14" xfId="2" applyFont="1" applyBorder="1" applyAlignment="1">
      <alignment horizontal="center" vertical="center" textRotation="255" wrapText="1"/>
    </xf>
    <xf numFmtId="0" fontId="13" fillId="0" borderId="10" xfId="2" applyFont="1" applyBorder="1" applyAlignment="1">
      <alignment horizontal="center" vertical="center" textRotation="255" wrapText="1"/>
    </xf>
    <xf numFmtId="0" fontId="13" fillId="0" borderId="13" xfId="2" applyFont="1" applyBorder="1" applyAlignment="1">
      <alignment horizontal="center" vertical="center" textRotation="255" wrapText="1"/>
    </xf>
    <xf numFmtId="0" fontId="22" fillId="0" borderId="4" xfId="2" applyFont="1" applyBorder="1">
      <alignment vertical="center"/>
    </xf>
    <xf numFmtId="0" fontId="22" fillId="0" borderId="5" xfId="2" applyFont="1" applyBorder="1">
      <alignment vertical="center"/>
    </xf>
    <xf numFmtId="0" fontId="22" fillId="0" borderId="6" xfId="2" applyFont="1" applyBorder="1">
      <alignment vertical="center"/>
    </xf>
    <xf numFmtId="0" fontId="22" fillId="0" borderId="0" xfId="2" applyFont="1">
      <alignment vertical="center"/>
    </xf>
    <xf numFmtId="0" fontId="22" fillId="0" borderId="0" xfId="2" applyFont="1" applyAlignment="1">
      <alignment horizontal="right" vertical="center"/>
    </xf>
    <xf numFmtId="0" fontId="22" fillId="0" borderId="0" xfId="2" applyFont="1" applyAlignment="1">
      <alignment horizontal="left" vertical="center"/>
    </xf>
    <xf numFmtId="0" fontId="24" fillId="0" borderId="0" xfId="2" applyFont="1" applyAlignment="1"/>
    <xf numFmtId="0" fontId="22" fillId="0" borderId="0" xfId="2" applyFont="1" applyAlignment="1"/>
    <xf numFmtId="0" fontId="22" fillId="0" borderId="0" xfId="2" applyFont="1" applyAlignment="1">
      <alignment horizontal="right"/>
    </xf>
    <xf numFmtId="0" fontId="24" fillId="0" borderId="0" xfId="2" applyFont="1" applyAlignment="1">
      <alignment horizontal="left"/>
    </xf>
    <xf numFmtId="0" fontId="22" fillId="0" borderId="0" xfId="2" applyFont="1" applyAlignment="1">
      <alignment horizontal="left"/>
    </xf>
    <xf numFmtId="179" fontId="22" fillId="0" borderId="0" xfId="2" applyNumberFormat="1" applyFont="1" applyAlignment="1"/>
    <xf numFmtId="0" fontId="22" fillId="0" borderId="0" xfId="2" applyFont="1" applyAlignment="1">
      <alignment horizontal="left" vertical="top"/>
    </xf>
    <xf numFmtId="0" fontId="22" fillId="0" borderId="0" xfId="2" applyFont="1" applyAlignment="1">
      <alignment horizontal="center"/>
    </xf>
    <xf numFmtId="0" fontId="25" fillId="0" borderId="0" xfId="0" applyFont="1">
      <alignment vertical="center"/>
    </xf>
    <xf numFmtId="0" fontId="25" fillId="0" borderId="0" xfId="0" applyFont="1" applyAlignment="1">
      <alignment horizontal="left" vertical="center"/>
    </xf>
    <xf numFmtId="0" fontId="26" fillId="0" borderId="0" xfId="2" applyFont="1" applyAlignment="1">
      <alignment horizontal="left" vertical="center"/>
    </xf>
    <xf numFmtId="0" fontId="22" fillId="0" borderId="0" xfId="0" applyFont="1" applyAlignment="1">
      <alignment horizontal="left" vertical="top" wrapText="1"/>
    </xf>
    <xf numFmtId="0" fontId="27" fillId="0" borderId="0" xfId="0" applyFont="1" applyAlignment="1">
      <alignment horizontal="justify" vertical="center"/>
    </xf>
    <xf numFmtId="179" fontId="24" fillId="0" borderId="0" xfId="2" applyNumberFormat="1" applyFont="1" applyAlignment="1"/>
    <xf numFmtId="0" fontId="28" fillId="0" borderId="0" xfId="2" applyFont="1" applyAlignment="1">
      <alignment horizontal="center" wrapText="1"/>
    </xf>
    <xf numFmtId="0" fontId="29" fillId="0" borderId="0" xfId="2" applyFont="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8" xfId="2" applyFont="1" applyBorder="1" applyAlignment="1">
      <alignment horizontal="center" vertical="center" wrapText="1"/>
    </xf>
    <xf numFmtId="0" fontId="9" fillId="0" borderId="9"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1" xfId="2" applyFont="1" applyBorder="1" applyAlignment="1">
      <alignment horizontal="center" vertical="center" wrapText="1"/>
    </xf>
    <xf numFmtId="0" fontId="10" fillId="2" borderId="7" xfId="3" applyFont="1" applyFill="1" applyBorder="1" applyAlignment="1">
      <alignment horizontal="center" vertical="center"/>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10" fillId="0" borderId="7" xfId="2" applyFont="1" applyBorder="1" applyAlignment="1">
      <alignment horizontal="center" vertical="center"/>
    </xf>
    <xf numFmtId="6" fontId="10" fillId="2" borderId="7" xfId="4" applyNumberFormat="1" applyFont="1" applyFill="1" applyBorder="1" applyAlignment="1">
      <alignment horizontal="center" vertical="center" wrapText="1"/>
    </xf>
    <xf numFmtId="0" fontId="23" fillId="0" borderId="0" xfId="0" applyFont="1" applyAlignment="1">
      <alignment horizontal="center" vertical="center"/>
    </xf>
  </cellXfs>
  <cellStyles count="5">
    <cellStyle name="桁区切り" xfId="1" builtinId="6"/>
    <cellStyle name="通貨 2" xfId="4" xr:uid="{00000000-0005-0000-0000-000001000000}"/>
    <cellStyle name="標準" xfId="0" builtinId="0"/>
    <cellStyle name="標準 2" xfId="3"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399144</xdr:colOff>
      <xdr:row>3</xdr:row>
      <xdr:rowOff>163286</xdr:rowOff>
    </xdr:from>
    <xdr:to>
      <xdr:col>5</xdr:col>
      <xdr:colOff>589643</xdr:colOff>
      <xdr:row>5</xdr:row>
      <xdr:rowOff>244928</xdr:rowOff>
    </xdr:to>
    <xdr:sp macro="" textlink="">
      <xdr:nvSpPr>
        <xdr:cNvPr id="5" name="テキスト ボックス 4">
          <a:extLst>
            <a:ext uri="{FF2B5EF4-FFF2-40B4-BE49-F238E27FC236}">
              <a16:creationId xmlns:a16="http://schemas.microsoft.com/office/drawing/2014/main" id="{A3A225FC-89C7-F5FA-95C5-7A3D95389434}"/>
            </a:ext>
            <a:ext uri="{147F2762-F138-4A5C-976F-8EAC2B608ADB}">
              <a16:predDERef xmlns:a16="http://schemas.microsoft.com/office/drawing/2014/main" pred="{749E8C59-40A7-BAE2-E8DA-F5A30DF31DA1}"/>
            </a:ext>
          </a:extLst>
        </xdr:cNvPr>
        <xdr:cNvSpPr txBox="1"/>
      </xdr:nvSpPr>
      <xdr:spPr>
        <a:xfrm>
          <a:off x="3982358" y="970643"/>
          <a:ext cx="2322285" cy="625928"/>
        </a:xfrm>
        <a:prstGeom prst="rect">
          <a:avLst/>
        </a:prstGeom>
        <a:solidFill>
          <a:schemeClr val="lt1"/>
        </a:solidFill>
        <a:ln w="9525" cmpd="sng">
          <a:noFill/>
        </a:ln>
      </xdr:spPr>
      <xdr:txBody>
        <a:bodyPr spcFirstLastPara="0" vertOverflow="clip" horzOverflow="clip" wrap="square" lIns="91440" tIns="45720" rIns="91440" bIns="45720" rtlCol="0" anchor="ctr">
          <a:noAutofit/>
        </a:bodyPr>
        <a:lstStyle/>
        <a:p>
          <a:pPr marL="0" indent="0" algn="l"/>
          <a:r>
            <a:rPr lang="ja-JP" altLang="en-US" sz="1100">
              <a:latin typeface="+mn-lt"/>
              <a:ea typeface="+mn-lt"/>
              <a:cs typeface="+mn-lt"/>
            </a:rPr>
            <a:t>精算報告書に係る確認であるため、履行期限後の日付でも結構です。</a:t>
          </a:r>
        </a:p>
      </xdr:txBody>
    </xdr:sp>
    <xdr:clientData/>
  </xdr:twoCellAnchor>
  <xdr:twoCellAnchor>
    <xdr:from>
      <xdr:col>3</xdr:col>
      <xdr:colOff>272143</xdr:colOff>
      <xdr:row>3</xdr:row>
      <xdr:rowOff>136071</xdr:rowOff>
    </xdr:from>
    <xdr:to>
      <xdr:col>6</xdr:col>
      <xdr:colOff>-1</xdr:colOff>
      <xdr:row>6</xdr:row>
      <xdr:rowOff>54427</xdr:rowOff>
    </xdr:to>
    <xdr:sp macro="" textlink="">
      <xdr:nvSpPr>
        <xdr:cNvPr id="2" name="吹き出し: 角を丸めた四角形 1">
          <a:extLst>
            <a:ext uri="{FF2B5EF4-FFF2-40B4-BE49-F238E27FC236}">
              <a16:creationId xmlns:a16="http://schemas.microsoft.com/office/drawing/2014/main" id="{275A2EAD-17F8-4244-BBEA-969D29A73F35}"/>
            </a:ext>
          </a:extLst>
        </xdr:cNvPr>
        <xdr:cNvSpPr/>
      </xdr:nvSpPr>
      <xdr:spPr>
        <a:xfrm>
          <a:off x="3855357" y="943428"/>
          <a:ext cx="2530928" cy="734785"/>
        </a:xfrm>
        <a:prstGeom prst="wedgeRoundRectCallout">
          <a:avLst>
            <a:gd name="adj1" fmla="val 63397"/>
            <a:gd name="adj2" fmla="val -6236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7</xdr:row>
      <xdr:rowOff>285750</xdr:rowOff>
    </xdr:from>
    <xdr:to>
      <xdr:col>8</xdr:col>
      <xdr:colOff>2152650</xdr:colOff>
      <xdr:row>9</xdr:row>
      <xdr:rowOff>190500</xdr:rowOff>
    </xdr:to>
    <xdr:sp macro="" textlink="">
      <xdr:nvSpPr>
        <xdr:cNvPr id="29" name="テキスト ボックス 2">
          <a:extLst>
            <a:ext uri="{FF2B5EF4-FFF2-40B4-BE49-F238E27FC236}">
              <a16:creationId xmlns:a16="http://schemas.microsoft.com/office/drawing/2014/main" id="{E0FBE0C7-487D-490B-BBAA-B1EC01103C00}"/>
            </a:ext>
            <a:ext uri="{147F2762-F138-4A5C-976F-8EAC2B608ADB}">
              <a16:predDERef xmlns:a16="http://schemas.microsoft.com/office/drawing/2014/main" pred="{275A2EAD-17F8-4244-BBEA-969D29A73F35}"/>
            </a:ext>
          </a:extLst>
        </xdr:cNvPr>
        <xdr:cNvSpPr txBox="1"/>
      </xdr:nvSpPr>
      <xdr:spPr>
        <a:xfrm>
          <a:off x="8410575" y="2143125"/>
          <a:ext cx="2333625" cy="609600"/>
        </a:xfrm>
        <a:prstGeom prst="rect">
          <a:avLst/>
        </a:prstGeom>
        <a:solidFill>
          <a:schemeClr val="lt1"/>
        </a:solidFill>
        <a:ln w="9525" cmpd="sng">
          <a:noFill/>
        </a:ln>
      </xdr:spPr>
      <xdr:txBody>
        <a:bodyPr spcFirstLastPara="0" wrap="square" lIns="91440" tIns="45720" rIns="91440" bIns="45720" rtlCol="0" anchor="ctr">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ja-JP" altLang="en-US" sz="1100">
              <a:latin typeface="+mn-lt"/>
              <a:ea typeface="+mn-lt"/>
              <a:cs typeface="+mn-lt"/>
            </a:rPr>
            <a:t>支出実績の内訳金額については、精算検査過程ではチェックしません。あくまで監督職員が「業務に関連した支出であるか？」を判断するための参考情報です。</a:t>
          </a:r>
        </a:p>
      </xdr:txBody>
    </xdr:sp>
    <xdr:clientData/>
  </xdr:twoCellAnchor>
  <xdr:twoCellAnchor>
    <xdr:from>
      <xdr:col>8</xdr:col>
      <xdr:colOff>0</xdr:colOff>
      <xdr:row>7</xdr:row>
      <xdr:rowOff>101600</xdr:rowOff>
    </xdr:from>
    <xdr:to>
      <xdr:col>8</xdr:col>
      <xdr:colOff>2273300</xdr:colOff>
      <xdr:row>11</xdr:row>
      <xdr:rowOff>19050</xdr:rowOff>
    </xdr:to>
    <xdr:sp macro="" textlink="">
      <xdr:nvSpPr>
        <xdr:cNvPr id="30" name="角丸四角形吹き出し 3">
          <a:extLst>
            <a:ext uri="{FF2B5EF4-FFF2-40B4-BE49-F238E27FC236}">
              <a16:creationId xmlns:a16="http://schemas.microsoft.com/office/drawing/2014/main" id="{EB2C8AEA-6EE7-3734-A8D2-6CD69A639EC8}"/>
            </a:ext>
            <a:ext uri="{147F2762-F138-4A5C-976F-8EAC2B608ADB}">
              <a16:predDERef xmlns:a16="http://schemas.microsoft.com/office/drawing/2014/main" pred="{E0FBE0C7-487D-490B-BBAA-B1EC01103C00}"/>
            </a:ext>
          </a:extLst>
        </xdr:cNvPr>
        <xdr:cNvSpPr/>
      </xdr:nvSpPr>
      <xdr:spPr>
        <a:xfrm>
          <a:off x="8317593" y="1992993"/>
          <a:ext cx="2555421" cy="1033236"/>
        </a:xfrm>
        <a:prstGeom prst="wedgeRoundRectCallout">
          <a:avLst>
            <a:gd name="adj1" fmla="val -50652"/>
            <a:gd name="adj2" fmla="val 66451"/>
            <a:gd name="adj3" fmla="val 16667"/>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t">
          <a:noAutofit/>
        </a:bodyPr>
        <a:lstStyle/>
        <a:p>
          <a:pPr marL="0" indent="0" algn="l"/>
          <a:endParaRPr lang="en-US" sz="1100">
            <a:solidFill>
              <a:schemeClr val="lt1"/>
            </a:solidFill>
            <a:latin typeface="+mn-lt"/>
            <a:ea typeface="+mn-lt"/>
            <a:cs typeface="+mn-lt"/>
          </a:endParaRPr>
        </a:p>
      </xdr:txBody>
    </xdr:sp>
    <xdr:clientData/>
  </xdr:twoCellAnchor>
  <xdr:twoCellAnchor>
    <xdr:from>
      <xdr:col>8</xdr:col>
      <xdr:colOff>1744889</xdr:colOff>
      <xdr:row>16</xdr:row>
      <xdr:rowOff>160110</xdr:rowOff>
    </xdr:from>
    <xdr:to>
      <xdr:col>8</xdr:col>
      <xdr:colOff>3959679</xdr:colOff>
      <xdr:row>21</xdr:row>
      <xdr:rowOff>163286</xdr:rowOff>
    </xdr:to>
    <xdr:sp macro="" textlink="">
      <xdr:nvSpPr>
        <xdr:cNvPr id="31" name="吹き出し: 角を丸めた四角形 30">
          <a:extLst>
            <a:ext uri="{FF2B5EF4-FFF2-40B4-BE49-F238E27FC236}">
              <a16:creationId xmlns:a16="http://schemas.microsoft.com/office/drawing/2014/main" id="{E42A6BE8-EA8A-4EC1-802F-D934FFB6DC94}"/>
            </a:ext>
          </a:extLst>
        </xdr:cNvPr>
        <xdr:cNvSpPr/>
      </xdr:nvSpPr>
      <xdr:spPr>
        <a:xfrm>
          <a:off x="10344603" y="4228646"/>
          <a:ext cx="2214790" cy="887640"/>
        </a:xfrm>
        <a:prstGeom prst="wedgeRoundRectCallout">
          <a:avLst>
            <a:gd name="adj1" fmla="val -27766"/>
            <a:gd name="adj2" fmla="val -888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理由が記載されていますが、この程度の支出額の差異であれば、理由の記載は不要です。</a:t>
          </a:r>
        </a:p>
      </xdr:txBody>
    </xdr:sp>
    <xdr:clientData/>
  </xdr:twoCellAnchor>
  <xdr:twoCellAnchor>
    <xdr:from>
      <xdr:col>8</xdr:col>
      <xdr:colOff>1207861</xdr:colOff>
      <xdr:row>34</xdr:row>
      <xdr:rowOff>125639</xdr:rowOff>
    </xdr:from>
    <xdr:to>
      <xdr:col>8</xdr:col>
      <xdr:colOff>3435351</xdr:colOff>
      <xdr:row>38</xdr:row>
      <xdr:rowOff>217714</xdr:rowOff>
    </xdr:to>
    <xdr:sp macro="" textlink="">
      <xdr:nvSpPr>
        <xdr:cNvPr id="32" name="吹き出し: 角を丸めた四角形 31">
          <a:extLst>
            <a:ext uri="{FF2B5EF4-FFF2-40B4-BE49-F238E27FC236}">
              <a16:creationId xmlns:a16="http://schemas.microsoft.com/office/drawing/2014/main" id="{549B2844-B07B-48C4-88A8-D9B8798BC8F4}"/>
            </a:ext>
          </a:extLst>
        </xdr:cNvPr>
        <xdr:cNvSpPr/>
      </xdr:nvSpPr>
      <xdr:spPr>
        <a:xfrm>
          <a:off x="9807575" y="8072210"/>
          <a:ext cx="2227490" cy="881290"/>
        </a:xfrm>
        <a:prstGeom prst="wedgeRoundRectCallout">
          <a:avLst>
            <a:gd name="adj1" fmla="val -53622"/>
            <a:gd name="adj2" fmla="val -101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当初計上されていなかった項目については、理由を記載してください。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zo-svr\svr-mpd\&#31934;&#31639;&#26360;&#39006;\&#36554;&#36620;&#36939;&#3489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BAPP2\Anken\Users\a5827\Desktop\hokoku_201612_04_25%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EBAPP2\Anken\Users\a5827\Desktop\&#31934;&#31639;&#31119;&#23665;&#21830;&#20107;\&#31119;&#23665;&#21830;&#20107;&#31934;&#31639;&#12501;&#12449;&#12452;&#12523;20140325&#24335;&#12459;&#12483;&#12488;&#2925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APP2\Anken\270_&#35519;&#36948;&#37096;\2_&#37096;&#20869;&#20840;&#21729;\310_&#22865;&#32004;&#31532;&#20108;&#35506;\1_&#25903;&#25173;&#12539;&#31934;&#31639;&#38306;&#36899;\&#31934;&#31639;\&#12481;&#12455;&#12483;&#12463;&#12509;&#12452;&#12531;&#12488;&#12392;&#26032;&#27096;&#24335;\0_&#31934;&#31639;&#26041;&#27861;&#27770;&#35009;\&#9313;-1(20140310&#20844;&#31034;&#20197;&#38477;)&#26696;&#20214;&#21270;&#35519;&#26619;&#65295;&#26222;&#21450;&#12539;&#23455;&#35388;&#20107;&#26989;&#12288;&#31934;&#31639;&#27096;&#24335;&#12469;&#12531;&#12503;&#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ipponkoei1946.sharepoint.com/Users/a7935/Desktop/&#20250;&#35336;/01%20Project/JA14H1020%20&#12498;&#12510;&#12540;&#12481;&#12515;&#12523;4&#24180;&#27425;/4&#24180;&#27425;&#31934;&#31639;&#26360;&#39006;/&#12498;&#12510;&#12540;&#12481;&#12515;&#12523;4&#24180;&#27425;&#20986;&#32013;&#31807;_150814_Jul15FASY&#12414;&#123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ipponkoei1946.sharepoint.com/Users/a7935/Desktop/&#20250;&#35336;/01%20Project/JA14H1020%20&#12498;&#12510;&#12540;&#12481;&#12515;&#12523;4&#24180;&#27425;/4&#24180;&#27425;&#31934;&#31639;&#26360;&#39006;/&#12498;&#12510;&#12540;&#12481;&#12515;&#12523;4&#24180;&#27425;&#20986;&#32013;&#31807;_151014_Oct15FASY&#12414;&#123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ipponkoei1946.sharepoint.com/Users/a7936/AppData/Local/Temp/&#12498;&#12510;&#12540;&#12481;&#12515;&#12523;4&#24180;&#27425;&#20986;&#32013;&#31807;_151111_&#32066;&#201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ipponkoei1946.sharepoint.com/Users/a7935/Desktop/&#20250;&#35336;/01%20Project/JA14H1020%20&#12498;&#12510;&#12540;&#12481;&#12515;&#12523;4&#24180;&#27425;/4&#24180;&#27425;&#31934;&#31639;&#26360;&#39006;/&#12498;&#12510;&#12540;&#12481;&#12515;&#12523;4&#24180;&#27425;&#20986;&#32013;&#31807;_1511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EBAPP2\Anken\Users\a5827\Desktop\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EBAPP2\Anken\Users\a5827\Desktop\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ンタカー"/>
      <sheetName val="全体カバー"/>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
      <sheetName val="様式7業務従事者名簿 "/>
      <sheetName val="様式8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2研修詳細計画表"/>
      <sheetName val="様式23国別研修費"/>
      <sheetName val="様式24証拠書類附属書"/>
      <sheetName val="様式25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入力シート"/>
      <sheetName val="様式1（経費精算報告書の提出）"/>
      <sheetName val="様式2（経費精算報告書）"/>
      <sheetName val="様式3（チェックリスト）"/>
      <sheetName val="様式4（内訳書）"/>
      <sheetName val="内訳書明細"/>
      <sheetName val="様式5（流用計算書 ）"/>
      <sheetName val="様式5-2（流用打合簿あり）→削除予定 "/>
      <sheetName val="様式5（流用明細）"/>
      <sheetName val="様式6（業務従事者）"/>
      <sheetName val="様式7（従事計画表）"/>
      <sheetName val="様式8（人件費）"/>
      <sheetName val="様式9その他原価、一般管理費等"/>
      <sheetName val="様式10（機材費）"/>
      <sheetName val="様式10別紙（労務費明細）"/>
      <sheetName val="様式11（航空費）"/>
      <sheetName val="様式12（証拠書類附属書）"/>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20業務完了届"/>
      <sheetName val="様式21請求書"/>
      <sheetName val="様式く外部人材関連 "/>
      <sheetName val="様式さ機材等納入結果"/>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214"/>
  <sheetViews>
    <sheetView tabSelected="1" view="pageBreakPreview" zoomScale="60" zoomScaleNormal="70" zoomScalePageLayoutView="70" workbookViewId="0">
      <selection activeCell="M8" sqref="M8"/>
    </sheetView>
  </sheetViews>
  <sheetFormatPr defaultRowHeight="14"/>
  <cols>
    <col min="1" max="1" width="1.33203125" style="1" customWidth="1"/>
    <col min="2" max="2" width="7.08203125" style="1" customWidth="1"/>
    <col min="3" max="3" width="38.33203125" style="1" customWidth="1"/>
    <col min="4" max="4" width="15.33203125" style="1" customWidth="1"/>
    <col min="5" max="5" width="12.58203125" style="1" customWidth="1"/>
    <col min="6" max="6" width="8.83203125" style="2" customWidth="1"/>
    <col min="7" max="7" width="14.83203125" style="3" customWidth="1"/>
    <col min="8" max="8" width="17.33203125" style="1" customWidth="1"/>
    <col min="9" max="9" width="61.58203125" style="1" customWidth="1"/>
    <col min="10" max="10" width="5.08203125" style="1" hidden="1" customWidth="1"/>
    <col min="11" max="11" width="1.33203125" style="1" customWidth="1"/>
    <col min="13" max="13" width="8.83203125" style="1"/>
    <col min="14" max="14" width="18.08203125" style="2" customWidth="1"/>
    <col min="15" max="247" width="8.83203125" style="1"/>
    <col min="248" max="248" width="1.58203125" style="1" customWidth="1"/>
    <col min="249" max="249" width="8.83203125" style="1"/>
    <col min="250" max="250" width="16" style="1" customWidth="1"/>
    <col min="251" max="251" width="12" style="1" customWidth="1"/>
    <col min="252" max="252" width="25.5" style="1" customWidth="1"/>
    <col min="253" max="253" width="15.08203125" style="1" customWidth="1"/>
    <col min="254" max="254" width="5.08203125" style="1" customWidth="1"/>
    <col min="255" max="255" width="52.58203125" style="1" customWidth="1"/>
    <col min="256" max="260" width="8.83203125" style="1"/>
    <col min="261" max="263" width="9" style="1" customWidth="1"/>
    <col min="264" max="503" width="8.83203125" style="1"/>
    <col min="504" max="504" width="1.58203125" style="1" customWidth="1"/>
    <col min="505" max="505" width="8.83203125" style="1"/>
    <col min="506" max="506" width="16" style="1" customWidth="1"/>
    <col min="507" max="507" width="12" style="1" customWidth="1"/>
    <col min="508" max="508" width="25.5" style="1" customWidth="1"/>
    <col min="509" max="509" width="15.08203125" style="1" customWidth="1"/>
    <col min="510" max="510" width="5.08203125" style="1" customWidth="1"/>
    <col min="511" max="511" width="52.58203125" style="1" customWidth="1"/>
    <col min="512" max="516" width="8.83203125" style="1"/>
    <col min="517" max="519" width="9" style="1" customWidth="1"/>
    <col min="520" max="759" width="8.83203125" style="1"/>
    <col min="760" max="760" width="1.58203125" style="1" customWidth="1"/>
    <col min="761" max="761" width="8.83203125" style="1"/>
    <col min="762" max="762" width="16" style="1" customWidth="1"/>
    <col min="763" max="763" width="12" style="1" customWidth="1"/>
    <col min="764" max="764" width="25.5" style="1" customWidth="1"/>
    <col min="765" max="765" width="15.08203125" style="1" customWidth="1"/>
    <col min="766" max="766" width="5.08203125" style="1" customWidth="1"/>
    <col min="767" max="767" width="52.58203125" style="1" customWidth="1"/>
    <col min="768" max="772" width="8.83203125" style="1"/>
    <col min="773" max="775" width="9" style="1" customWidth="1"/>
    <col min="776" max="1015" width="8.83203125" style="1"/>
    <col min="1016" max="1016" width="1.58203125" style="1" customWidth="1"/>
    <col min="1017" max="1017" width="8.83203125" style="1"/>
    <col min="1018" max="1018" width="16" style="1" customWidth="1"/>
    <col min="1019" max="1019" width="12" style="1" customWidth="1"/>
    <col min="1020" max="1020" width="25.5" style="1" customWidth="1"/>
    <col min="1021" max="1021" width="15.08203125" style="1" customWidth="1"/>
    <col min="1022" max="1022" width="5.08203125" style="1" customWidth="1"/>
    <col min="1023" max="1023" width="52.58203125" style="1" customWidth="1"/>
    <col min="1024" max="1028" width="8.83203125" style="1"/>
    <col min="1029" max="1031" width="9" style="1" customWidth="1"/>
    <col min="1032" max="1271" width="8.83203125" style="1"/>
    <col min="1272" max="1272" width="1.58203125" style="1" customWidth="1"/>
    <col min="1273" max="1273" width="8.83203125" style="1"/>
    <col min="1274" max="1274" width="16" style="1" customWidth="1"/>
    <col min="1275" max="1275" width="12" style="1" customWidth="1"/>
    <col min="1276" max="1276" width="25.5" style="1" customWidth="1"/>
    <col min="1277" max="1277" width="15.08203125" style="1" customWidth="1"/>
    <col min="1278" max="1278" width="5.08203125" style="1" customWidth="1"/>
    <col min="1279" max="1279" width="52.58203125" style="1" customWidth="1"/>
    <col min="1280" max="1284" width="8.83203125" style="1"/>
    <col min="1285" max="1287" width="9" style="1" customWidth="1"/>
    <col min="1288" max="1527" width="8.83203125" style="1"/>
    <col min="1528" max="1528" width="1.58203125" style="1" customWidth="1"/>
    <col min="1529" max="1529" width="8.83203125" style="1"/>
    <col min="1530" max="1530" width="16" style="1" customWidth="1"/>
    <col min="1531" max="1531" width="12" style="1" customWidth="1"/>
    <col min="1532" max="1532" width="25.5" style="1" customWidth="1"/>
    <col min="1533" max="1533" width="15.08203125" style="1" customWidth="1"/>
    <col min="1534" max="1534" width="5.08203125" style="1" customWidth="1"/>
    <col min="1535" max="1535" width="52.58203125" style="1" customWidth="1"/>
    <col min="1536" max="1540" width="8.83203125" style="1"/>
    <col min="1541" max="1543" width="9" style="1" customWidth="1"/>
    <col min="1544" max="1783" width="8.83203125" style="1"/>
    <col min="1784" max="1784" width="1.58203125" style="1" customWidth="1"/>
    <col min="1785" max="1785" width="8.83203125" style="1"/>
    <col min="1786" max="1786" width="16" style="1" customWidth="1"/>
    <col min="1787" max="1787" width="12" style="1" customWidth="1"/>
    <col min="1788" max="1788" width="25.5" style="1" customWidth="1"/>
    <col min="1789" max="1789" width="15.08203125" style="1" customWidth="1"/>
    <col min="1790" max="1790" width="5.08203125" style="1" customWidth="1"/>
    <col min="1791" max="1791" width="52.58203125" style="1" customWidth="1"/>
    <col min="1792" max="1796" width="8.83203125" style="1"/>
    <col min="1797" max="1799" width="9" style="1" customWidth="1"/>
    <col min="1800" max="2039" width="8.83203125" style="1"/>
    <col min="2040" max="2040" width="1.58203125" style="1" customWidth="1"/>
    <col min="2041" max="2041" width="8.83203125" style="1"/>
    <col min="2042" max="2042" width="16" style="1" customWidth="1"/>
    <col min="2043" max="2043" width="12" style="1" customWidth="1"/>
    <col min="2044" max="2044" width="25.5" style="1" customWidth="1"/>
    <col min="2045" max="2045" width="15.08203125" style="1" customWidth="1"/>
    <col min="2046" max="2046" width="5.08203125" style="1" customWidth="1"/>
    <col min="2047" max="2047" width="52.58203125" style="1" customWidth="1"/>
    <col min="2048" max="2052" width="8.83203125" style="1"/>
    <col min="2053" max="2055" width="9" style="1" customWidth="1"/>
    <col min="2056" max="2295" width="8.83203125" style="1"/>
    <col min="2296" max="2296" width="1.58203125" style="1" customWidth="1"/>
    <col min="2297" max="2297" width="8.83203125" style="1"/>
    <col min="2298" max="2298" width="16" style="1" customWidth="1"/>
    <col min="2299" max="2299" width="12" style="1" customWidth="1"/>
    <col min="2300" max="2300" width="25.5" style="1" customWidth="1"/>
    <col min="2301" max="2301" width="15.08203125" style="1" customWidth="1"/>
    <col min="2302" max="2302" width="5.08203125" style="1" customWidth="1"/>
    <col min="2303" max="2303" width="52.58203125" style="1" customWidth="1"/>
    <col min="2304" max="2308" width="8.83203125" style="1"/>
    <col min="2309" max="2311" width="9" style="1" customWidth="1"/>
    <col min="2312" max="2551" width="8.83203125" style="1"/>
    <col min="2552" max="2552" width="1.58203125" style="1" customWidth="1"/>
    <col min="2553" max="2553" width="8.83203125" style="1"/>
    <col min="2554" max="2554" width="16" style="1" customWidth="1"/>
    <col min="2555" max="2555" width="12" style="1" customWidth="1"/>
    <col min="2556" max="2556" width="25.5" style="1" customWidth="1"/>
    <col min="2557" max="2557" width="15.08203125" style="1" customWidth="1"/>
    <col min="2558" max="2558" width="5.08203125" style="1" customWidth="1"/>
    <col min="2559" max="2559" width="52.58203125" style="1" customWidth="1"/>
    <col min="2560" max="2564" width="8.83203125" style="1"/>
    <col min="2565" max="2567" width="9" style="1" customWidth="1"/>
    <col min="2568" max="2807" width="8.83203125" style="1"/>
    <col min="2808" max="2808" width="1.58203125" style="1" customWidth="1"/>
    <col min="2809" max="2809" width="8.83203125" style="1"/>
    <col min="2810" max="2810" width="16" style="1" customWidth="1"/>
    <col min="2811" max="2811" width="12" style="1" customWidth="1"/>
    <col min="2812" max="2812" width="25.5" style="1" customWidth="1"/>
    <col min="2813" max="2813" width="15.08203125" style="1" customWidth="1"/>
    <col min="2814" max="2814" width="5.08203125" style="1" customWidth="1"/>
    <col min="2815" max="2815" width="52.58203125" style="1" customWidth="1"/>
    <col min="2816" max="2820" width="8.83203125" style="1"/>
    <col min="2821" max="2823" width="9" style="1" customWidth="1"/>
    <col min="2824" max="3063" width="8.83203125" style="1"/>
    <col min="3064" max="3064" width="1.58203125" style="1" customWidth="1"/>
    <col min="3065" max="3065" width="8.83203125" style="1"/>
    <col min="3066" max="3066" width="16" style="1" customWidth="1"/>
    <col min="3067" max="3067" width="12" style="1" customWidth="1"/>
    <col min="3068" max="3068" width="25.5" style="1" customWidth="1"/>
    <col min="3069" max="3069" width="15.08203125" style="1" customWidth="1"/>
    <col min="3070" max="3070" width="5.08203125" style="1" customWidth="1"/>
    <col min="3071" max="3071" width="52.58203125" style="1" customWidth="1"/>
    <col min="3072" max="3076" width="8.83203125" style="1"/>
    <col min="3077" max="3079" width="9" style="1" customWidth="1"/>
    <col min="3080" max="3319" width="8.83203125" style="1"/>
    <col min="3320" max="3320" width="1.58203125" style="1" customWidth="1"/>
    <col min="3321" max="3321" width="8.83203125" style="1"/>
    <col min="3322" max="3322" width="16" style="1" customWidth="1"/>
    <col min="3323" max="3323" width="12" style="1" customWidth="1"/>
    <col min="3324" max="3324" width="25.5" style="1" customWidth="1"/>
    <col min="3325" max="3325" width="15.08203125" style="1" customWidth="1"/>
    <col min="3326" max="3326" width="5.08203125" style="1" customWidth="1"/>
    <col min="3327" max="3327" width="52.58203125" style="1" customWidth="1"/>
    <col min="3328" max="3332" width="8.83203125" style="1"/>
    <col min="3333" max="3335" width="9" style="1" customWidth="1"/>
    <col min="3336" max="3575" width="8.83203125" style="1"/>
    <col min="3576" max="3576" width="1.58203125" style="1" customWidth="1"/>
    <col min="3577" max="3577" width="8.83203125" style="1"/>
    <col min="3578" max="3578" width="16" style="1" customWidth="1"/>
    <col min="3579" max="3579" width="12" style="1" customWidth="1"/>
    <col min="3580" max="3580" width="25.5" style="1" customWidth="1"/>
    <col min="3581" max="3581" width="15.08203125" style="1" customWidth="1"/>
    <col min="3582" max="3582" width="5.08203125" style="1" customWidth="1"/>
    <col min="3583" max="3583" width="52.58203125" style="1" customWidth="1"/>
    <col min="3584" max="3588" width="8.83203125" style="1"/>
    <col min="3589" max="3591" width="9" style="1" customWidth="1"/>
    <col min="3592" max="3831" width="8.83203125" style="1"/>
    <col min="3832" max="3832" width="1.58203125" style="1" customWidth="1"/>
    <col min="3833" max="3833" width="8.83203125" style="1"/>
    <col min="3834" max="3834" width="16" style="1" customWidth="1"/>
    <col min="3835" max="3835" width="12" style="1" customWidth="1"/>
    <col min="3836" max="3836" width="25.5" style="1" customWidth="1"/>
    <col min="3837" max="3837" width="15.08203125" style="1" customWidth="1"/>
    <col min="3838" max="3838" width="5.08203125" style="1" customWidth="1"/>
    <col min="3839" max="3839" width="52.58203125" style="1" customWidth="1"/>
    <col min="3840" max="3844" width="8.83203125" style="1"/>
    <col min="3845" max="3847" width="9" style="1" customWidth="1"/>
    <col min="3848" max="4087" width="8.83203125" style="1"/>
    <col min="4088" max="4088" width="1.58203125" style="1" customWidth="1"/>
    <col min="4089" max="4089" width="8.83203125" style="1"/>
    <col min="4090" max="4090" width="16" style="1" customWidth="1"/>
    <col min="4091" max="4091" width="12" style="1" customWidth="1"/>
    <col min="4092" max="4092" width="25.5" style="1" customWidth="1"/>
    <col min="4093" max="4093" width="15.08203125" style="1" customWidth="1"/>
    <col min="4094" max="4094" width="5.08203125" style="1" customWidth="1"/>
    <col min="4095" max="4095" width="52.58203125" style="1" customWidth="1"/>
    <col min="4096" max="4100" width="8.83203125" style="1"/>
    <col min="4101" max="4103" width="9" style="1" customWidth="1"/>
    <col min="4104" max="4343" width="8.83203125" style="1"/>
    <col min="4344" max="4344" width="1.58203125" style="1" customWidth="1"/>
    <col min="4345" max="4345" width="8.83203125" style="1"/>
    <col min="4346" max="4346" width="16" style="1" customWidth="1"/>
    <col min="4347" max="4347" width="12" style="1" customWidth="1"/>
    <col min="4348" max="4348" width="25.5" style="1" customWidth="1"/>
    <col min="4349" max="4349" width="15.08203125" style="1" customWidth="1"/>
    <col min="4350" max="4350" width="5.08203125" style="1" customWidth="1"/>
    <col min="4351" max="4351" width="52.58203125" style="1" customWidth="1"/>
    <col min="4352" max="4356" width="8.83203125" style="1"/>
    <col min="4357" max="4359" width="9" style="1" customWidth="1"/>
    <col min="4360" max="4599" width="8.83203125" style="1"/>
    <col min="4600" max="4600" width="1.58203125" style="1" customWidth="1"/>
    <col min="4601" max="4601" width="8.83203125" style="1"/>
    <col min="4602" max="4602" width="16" style="1" customWidth="1"/>
    <col min="4603" max="4603" width="12" style="1" customWidth="1"/>
    <col min="4604" max="4604" width="25.5" style="1" customWidth="1"/>
    <col min="4605" max="4605" width="15.08203125" style="1" customWidth="1"/>
    <col min="4606" max="4606" width="5.08203125" style="1" customWidth="1"/>
    <col min="4607" max="4607" width="52.58203125" style="1" customWidth="1"/>
    <col min="4608" max="4612" width="8.83203125" style="1"/>
    <col min="4613" max="4615" width="9" style="1" customWidth="1"/>
    <col min="4616" max="4855" width="8.83203125" style="1"/>
    <col min="4856" max="4856" width="1.58203125" style="1" customWidth="1"/>
    <col min="4857" max="4857" width="8.83203125" style="1"/>
    <col min="4858" max="4858" width="16" style="1" customWidth="1"/>
    <col min="4859" max="4859" width="12" style="1" customWidth="1"/>
    <col min="4860" max="4860" width="25.5" style="1" customWidth="1"/>
    <col min="4861" max="4861" width="15.08203125" style="1" customWidth="1"/>
    <col min="4862" max="4862" width="5.08203125" style="1" customWidth="1"/>
    <col min="4863" max="4863" width="52.58203125" style="1" customWidth="1"/>
    <col min="4864" max="4868" width="8.83203125" style="1"/>
    <col min="4869" max="4871" width="9" style="1" customWidth="1"/>
    <col min="4872" max="5111" width="8.83203125" style="1"/>
    <col min="5112" max="5112" width="1.58203125" style="1" customWidth="1"/>
    <col min="5113" max="5113" width="8.83203125" style="1"/>
    <col min="5114" max="5114" width="16" style="1" customWidth="1"/>
    <col min="5115" max="5115" width="12" style="1" customWidth="1"/>
    <col min="5116" max="5116" width="25.5" style="1" customWidth="1"/>
    <col min="5117" max="5117" width="15.08203125" style="1" customWidth="1"/>
    <col min="5118" max="5118" width="5.08203125" style="1" customWidth="1"/>
    <col min="5119" max="5119" width="52.58203125" style="1" customWidth="1"/>
    <col min="5120" max="5124" width="8.83203125" style="1"/>
    <col min="5125" max="5127" width="9" style="1" customWidth="1"/>
    <col min="5128" max="5367" width="8.83203125" style="1"/>
    <col min="5368" max="5368" width="1.58203125" style="1" customWidth="1"/>
    <col min="5369" max="5369" width="8.83203125" style="1"/>
    <col min="5370" max="5370" width="16" style="1" customWidth="1"/>
    <col min="5371" max="5371" width="12" style="1" customWidth="1"/>
    <col min="5372" max="5372" width="25.5" style="1" customWidth="1"/>
    <col min="5373" max="5373" width="15.08203125" style="1" customWidth="1"/>
    <col min="5374" max="5374" width="5.08203125" style="1" customWidth="1"/>
    <col min="5375" max="5375" width="52.58203125" style="1" customWidth="1"/>
    <col min="5376" max="5380" width="8.83203125" style="1"/>
    <col min="5381" max="5383" width="9" style="1" customWidth="1"/>
    <col min="5384" max="5623" width="8.83203125" style="1"/>
    <col min="5624" max="5624" width="1.58203125" style="1" customWidth="1"/>
    <col min="5625" max="5625" width="8.83203125" style="1"/>
    <col min="5626" max="5626" width="16" style="1" customWidth="1"/>
    <col min="5627" max="5627" width="12" style="1" customWidth="1"/>
    <col min="5628" max="5628" width="25.5" style="1" customWidth="1"/>
    <col min="5629" max="5629" width="15.08203125" style="1" customWidth="1"/>
    <col min="5630" max="5630" width="5.08203125" style="1" customWidth="1"/>
    <col min="5631" max="5631" width="52.58203125" style="1" customWidth="1"/>
    <col min="5632" max="5636" width="8.83203125" style="1"/>
    <col min="5637" max="5639" width="9" style="1" customWidth="1"/>
    <col min="5640" max="5879" width="8.83203125" style="1"/>
    <col min="5880" max="5880" width="1.58203125" style="1" customWidth="1"/>
    <col min="5881" max="5881" width="8.83203125" style="1"/>
    <col min="5882" max="5882" width="16" style="1" customWidth="1"/>
    <col min="5883" max="5883" width="12" style="1" customWidth="1"/>
    <col min="5884" max="5884" width="25.5" style="1" customWidth="1"/>
    <col min="5885" max="5885" width="15.08203125" style="1" customWidth="1"/>
    <col min="5886" max="5886" width="5.08203125" style="1" customWidth="1"/>
    <col min="5887" max="5887" width="52.58203125" style="1" customWidth="1"/>
    <col min="5888" max="5892" width="8.83203125" style="1"/>
    <col min="5893" max="5895" width="9" style="1" customWidth="1"/>
    <col min="5896" max="6135" width="8.83203125" style="1"/>
    <col min="6136" max="6136" width="1.58203125" style="1" customWidth="1"/>
    <col min="6137" max="6137" width="8.83203125" style="1"/>
    <col min="6138" max="6138" width="16" style="1" customWidth="1"/>
    <col min="6139" max="6139" width="12" style="1" customWidth="1"/>
    <col min="6140" max="6140" width="25.5" style="1" customWidth="1"/>
    <col min="6141" max="6141" width="15.08203125" style="1" customWidth="1"/>
    <col min="6142" max="6142" width="5.08203125" style="1" customWidth="1"/>
    <col min="6143" max="6143" width="52.58203125" style="1" customWidth="1"/>
    <col min="6144" max="6148" width="8.83203125" style="1"/>
    <col min="6149" max="6151" width="9" style="1" customWidth="1"/>
    <col min="6152" max="6391" width="8.83203125" style="1"/>
    <col min="6392" max="6392" width="1.58203125" style="1" customWidth="1"/>
    <col min="6393" max="6393" width="8.83203125" style="1"/>
    <col min="6394" max="6394" width="16" style="1" customWidth="1"/>
    <col min="6395" max="6395" width="12" style="1" customWidth="1"/>
    <col min="6396" max="6396" width="25.5" style="1" customWidth="1"/>
    <col min="6397" max="6397" width="15.08203125" style="1" customWidth="1"/>
    <col min="6398" max="6398" width="5.08203125" style="1" customWidth="1"/>
    <col min="6399" max="6399" width="52.58203125" style="1" customWidth="1"/>
    <col min="6400" max="6404" width="8.83203125" style="1"/>
    <col min="6405" max="6407" width="9" style="1" customWidth="1"/>
    <col min="6408" max="6647" width="8.83203125" style="1"/>
    <col min="6648" max="6648" width="1.58203125" style="1" customWidth="1"/>
    <col min="6649" max="6649" width="8.83203125" style="1"/>
    <col min="6650" max="6650" width="16" style="1" customWidth="1"/>
    <col min="6651" max="6651" width="12" style="1" customWidth="1"/>
    <col min="6652" max="6652" width="25.5" style="1" customWidth="1"/>
    <col min="6653" max="6653" width="15.08203125" style="1" customWidth="1"/>
    <col min="6654" max="6654" width="5.08203125" style="1" customWidth="1"/>
    <col min="6655" max="6655" width="52.58203125" style="1" customWidth="1"/>
    <col min="6656" max="6660" width="8.83203125" style="1"/>
    <col min="6661" max="6663" width="9" style="1" customWidth="1"/>
    <col min="6664" max="6903" width="8.83203125" style="1"/>
    <col min="6904" max="6904" width="1.58203125" style="1" customWidth="1"/>
    <col min="6905" max="6905" width="8.83203125" style="1"/>
    <col min="6906" max="6906" width="16" style="1" customWidth="1"/>
    <col min="6907" max="6907" width="12" style="1" customWidth="1"/>
    <col min="6908" max="6908" width="25.5" style="1" customWidth="1"/>
    <col min="6909" max="6909" width="15.08203125" style="1" customWidth="1"/>
    <col min="6910" max="6910" width="5.08203125" style="1" customWidth="1"/>
    <col min="6911" max="6911" width="52.58203125" style="1" customWidth="1"/>
    <col min="6912" max="6916" width="8.83203125" style="1"/>
    <col min="6917" max="6919" width="9" style="1" customWidth="1"/>
    <col min="6920" max="7159" width="8.83203125" style="1"/>
    <col min="7160" max="7160" width="1.58203125" style="1" customWidth="1"/>
    <col min="7161" max="7161" width="8.83203125" style="1"/>
    <col min="7162" max="7162" width="16" style="1" customWidth="1"/>
    <col min="7163" max="7163" width="12" style="1" customWidth="1"/>
    <col min="7164" max="7164" width="25.5" style="1" customWidth="1"/>
    <col min="7165" max="7165" width="15.08203125" style="1" customWidth="1"/>
    <col min="7166" max="7166" width="5.08203125" style="1" customWidth="1"/>
    <col min="7167" max="7167" width="52.58203125" style="1" customWidth="1"/>
    <col min="7168" max="7172" width="8.83203125" style="1"/>
    <col min="7173" max="7175" width="9" style="1" customWidth="1"/>
    <col min="7176" max="7415" width="8.83203125" style="1"/>
    <col min="7416" max="7416" width="1.58203125" style="1" customWidth="1"/>
    <col min="7417" max="7417" width="8.83203125" style="1"/>
    <col min="7418" max="7418" width="16" style="1" customWidth="1"/>
    <col min="7419" max="7419" width="12" style="1" customWidth="1"/>
    <col min="7420" max="7420" width="25.5" style="1" customWidth="1"/>
    <col min="7421" max="7421" width="15.08203125" style="1" customWidth="1"/>
    <col min="7422" max="7422" width="5.08203125" style="1" customWidth="1"/>
    <col min="7423" max="7423" width="52.58203125" style="1" customWidth="1"/>
    <col min="7424" max="7428" width="8.83203125" style="1"/>
    <col min="7429" max="7431" width="9" style="1" customWidth="1"/>
    <col min="7432" max="7671" width="8.83203125" style="1"/>
    <col min="7672" max="7672" width="1.58203125" style="1" customWidth="1"/>
    <col min="7673" max="7673" width="8.83203125" style="1"/>
    <col min="7674" max="7674" width="16" style="1" customWidth="1"/>
    <col min="7675" max="7675" width="12" style="1" customWidth="1"/>
    <col min="7676" max="7676" width="25.5" style="1" customWidth="1"/>
    <col min="7677" max="7677" width="15.08203125" style="1" customWidth="1"/>
    <col min="7678" max="7678" width="5.08203125" style="1" customWidth="1"/>
    <col min="7679" max="7679" width="52.58203125" style="1" customWidth="1"/>
    <col min="7680" max="7684" width="8.83203125" style="1"/>
    <col min="7685" max="7687" width="9" style="1" customWidth="1"/>
    <col min="7688" max="7927" width="8.83203125" style="1"/>
    <col min="7928" max="7928" width="1.58203125" style="1" customWidth="1"/>
    <col min="7929" max="7929" width="8.83203125" style="1"/>
    <col min="7930" max="7930" width="16" style="1" customWidth="1"/>
    <col min="7931" max="7931" width="12" style="1" customWidth="1"/>
    <col min="7932" max="7932" width="25.5" style="1" customWidth="1"/>
    <col min="7933" max="7933" width="15.08203125" style="1" customWidth="1"/>
    <col min="7934" max="7934" width="5.08203125" style="1" customWidth="1"/>
    <col min="7935" max="7935" width="52.58203125" style="1" customWidth="1"/>
    <col min="7936" max="7940" width="8.83203125" style="1"/>
    <col min="7941" max="7943" width="9" style="1" customWidth="1"/>
    <col min="7944" max="8183" width="8.83203125" style="1"/>
    <col min="8184" max="8184" width="1.58203125" style="1" customWidth="1"/>
    <col min="8185" max="8185" width="8.83203125" style="1"/>
    <col min="8186" max="8186" width="16" style="1" customWidth="1"/>
    <col min="8187" max="8187" width="12" style="1" customWidth="1"/>
    <col min="8188" max="8188" width="25.5" style="1" customWidth="1"/>
    <col min="8189" max="8189" width="15.08203125" style="1" customWidth="1"/>
    <col min="8190" max="8190" width="5.08203125" style="1" customWidth="1"/>
    <col min="8191" max="8191" width="52.58203125" style="1" customWidth="1"/>
    <col min="8192" max="8196" width="8.83203125" style="1"/>
    <col min="8197" max="8199" width="9" style="1" customWidth="1"/>
    <col min="8200" max="8439" width="8.83203125" style="1"/>
    <col min="8440" max="8440" width="1.58203125" style="1" customWidth="1"/>
    <col min="8441" max="8441" width="8.83203125" style="1"/>
    <col min="8442" max="8442" width="16" style="1" customWidth="1"/>
    <col min="8443" max="8443" width="12" style="1" customWidth="1"/>
    <col min="8444" max="8444" width="25.5" style="1" customWidth="1"/>
    <col min="8445" max="8445" width="15.08203125" style="1" customWidth="1"/>
    <col min="8446" max="8446" width="5.08203125" style="1" customWidth="1"/>
    <col min="8447" max="8447" width="52.58203125" style="1" customWidth="1"/>
    <col min="8448" max="8452" width="8.83203125" style="1"/>
    <col min="8453" max="8455" width="9" style="1" customWidth="1"/>
    <col min="8456" max="8695" width="8.83203125" style="1"/>
    <col min="8696" max="8696" width="1.58203125" style="1" customWidth="1"/>
    <col min="8697" max="8697" width="8.83203125" style="1"/>
    <col min="8698" max="8698" width="16" style="1" customWidth="1"/>
    <col min="8699" max="8699" width="12" style="1" customWidth="1"/>
    <col min="8700" max="8700" width="25.5" style="1" customWidth="1"/>
    <col min="8701" max="8701" width="15.08203125" style="1" customWidth="1"/>
    <col min="8702" max="8702" width="5.08203125" style="1" customWidth="1"/>
    <col min="8703" max="8703" width="52.58203125" style="1" customWidth="1"/>
    <col min="8704" max="8708" width="8.83203125" style="1"/>
    <col min="8709" max="8711" width="9" style="1" customWidth="1"/>
    <col min="8712" max="8951" width="8.83203125" style="1"/>
    <col min="8952" max="8952" width="1.58203125" style="1" customWidth="1"/>
    <col min="8953" max="8953" width="8.83203125" style="1"/>
    <col min="8954" max="8954" width="16" style="1" customWidth="1"/>
    <col min="8955" max="8955" width="12" style="1" customWidth="1"/>
    <col min="8956" max="8956" width="25.5" style="1" customWidth="1"/>
    <col min="8957" max="8957" width="15.08203125" style="1" customWidth="1"/>
    <col min="8958" max="8958" width="5.08203125" style="1" customWidth="1"/>
    <col min="8959" max="8959" width="52.58203125" style="1" customWidth="1"/>
    <col min="8960" max="8964" width="8.83203125" style="1"/>
    <col min="8965" max="8967" width="9" style="1" customWidth="1"/>
    <col min="8968" max="9207" width="8.83203125" style="1"/>
    <col min="9208" max="9208" width="1.58203125" style="1" customWidth="1"/>
    <col min="9209" max="9209" width="8.83203125" style="1"/>
    <col min="9210" max="9210" width="16" style="1" customWidth="1"/>
    <col min="9211" max="9211" width="12" style="1" customWidth="1"/>
    <col min="9212" max="9212" width="25.5" style="1" customWidth="1"/>
    <col min="9213" max="9213" width="15.08203125" style="1" customWidth="1"/>
    <col min="9214" max="9214" width="5.08203125" style="1" customWidth="1"/>
    <col min="9215" max="9215" width="52.58203125" style="1" customWidth="1"/>
    <col min="9216" max="9220" width="8.83203125" style="1"/>
    <col min="9221" max="9223" width="9" style="1" customWidth="1"/>
    <col min="9224" max="9463" width="8.83203125" style="1"/>
    <col min="9464" max="9464" width="1.58203125" style="1" customWidth="1"/>
    <col min="9465" max="9465" width="8.83203125" style="1"/>
    <col min="9466" max="9466" width="16" style="1" customWidth="1"/>
    <col min="9467" max="9467" width="12" style="1" customWidth="1"/>
    <col min="9468" max="9468" width="25.5" style="1" customWidth="1"/>
    <col min="9469" max="9469" width="15.08203125" style="1" customWidth="1"/>
    <col min="9470" max="9470" width="5.08203125" style="1" customWidth="1"/>
    <col min="9471" max="9471" width="52.58203125" style="1" customWidth="1"/>
    <col min="9472" max="9476" width="8.83203125" style="1"/>
    <col min="9477" max="9479" width="9" style="1" customWidth="1"/>
    <col min="9480" max="9719" width="8.83203125" style="1"/>
    <col min="9720" max="9720" width="1.58203125" style="1" customWidth="1"/>
    <col min="9721" max="9721" width="8.83203125" style="1"/>
    <col min="9722" max="9722" width="16" style="1" customWidth="1"/>
    <col min="9723" max="9723" width="12" style="1" customWidth="1"/>
    <col min="9724" max="9724" width="25.5" style="1" customWidth="1"/>
    <col min="9725" max="9725" width="15.08203125" style="1" customWidth="1"/>
    <col min="9726" max="9726" width="5.08203125" style="1" customWidth="1"/>
    <col min="9727" max="9727" width="52.58203125" style="1" customWidth="1"/>
    <col min="9728" max="9732" width="8.83203125" style="1"/>
    <col min="9733" max="9735" width="9" style="1" customWidth="1"/>
    <col min="9736" max="9975" width="8.83203125" style="1"/>
    <col min="9976" max="9976" width="1.58203125" style="1" customWidth="1"/>
    <col min="9977" max="9977" width="8.83203125" style="1"/>
    <col min="9978" max="9978" width="16" style="1" customWidth="1"/>
    <col min="9979" max="9979" width="12" style="1" customWidth="1"/>
    <col min="9980" max="9980" width="25.5" style="1" customWidth="1"/>
    <col min="9981" max="9981" width="15.08203125" style="1" customWidth="1"/>
    <col min="9982" max="9982" width="5.08203125" style="1" customWidth="1"/>
    <col min="9983" max="9983" width="52.58203125" style="1" customWidth="1"/>
    <col min="9984" max="9988" width="8.83203125" style="1"/>
    <col min="9989" max="9991" width="9" style="1" customWidth="1"/>
    <col min="9992" max="10231" width="8.83203125" style="1"/>
    <col min="10232" max="10232" width="1.58203125" style="1" customWidth="1"/>
    <col min="10233" max="10233" width="8.83203125" style="1"/>
    <col min="10234" max="10234" width="16" style="1" customWidth="1"/>
    <col min="10235" max="10235" width="12" style="1" customWidth="1"/>
    <col min="10236" max="10236" width="25.5" style="1" customWidth="1"/>
    <col min="10237" max="10237" width="15.08203125" style="1" customWidth="1"/>
    <col min="10238" max="10238" width="5.08203125" style="1" customWidth="1"/>
    <col min="10239" max="10239" width="52.58203125" style="1" customWidth="1"/>
    <col min="10240" max="10244" width="8.83203125" style="1"/>
    <col min="10245" max="10247" width="9" style="1" customWidth="1"/>
    <col min="10248" max="10487" width="8.83203125" style="1"/>
    <col min="10488" max="10488" width="1.58203125" style="1" customWidth="1"/>
    <col min="10489" max="10489" width="8.83203125" style="1"/>
    <col min="10490" max="10490" width="16" style="1" customWidth="1"/>
    <col min="10491" max="10491" width="12" style="1" customWidth="1"/>
    <col min="10492" max="10492" width="25.5" style="1" customWidth="1"/>
    <col min="10493" max="10493" width="15.08203125" style="1" customWidth="1"/>
    <col min="10494" max="10494" width="5.08203125" style="1" customWidth="1"/>
    <col min="10495" max="10495" width="52.58203125" style="1" customWidth="1"/>
    <col min="10496" max="10500" width="8.83203125" style="1"/>
    <col min="10501" max="10503" width="9" style="1" customWidth="1"/>
    <col min="10504" max="10743" width="8.83203125" style="1"/>
    <col min="10744" max="10744" width="1.58203125" style="1" customWidth="1"/>
    <col min="10745" max="10745" width="8.83203125" style="1"/>
    <col min="10746" max="10746" width="16" style="1" customWidth="1"/>
    <col min="10747" max="10747" width="12" style="1" customWidth="1"/>
    <col min="10748" max="10748" width="25.5" style="1" customWidth="1"/>
    <col min="10749" max="10749" width="15.08203125" style="1" customWidth="1"/>
    <col min="10750" max="10750" width="5.08203125" style="1" customWidth="1"/>
    <col min="10751" max="10751" width="52.58203125" style="1" customWidth="1"/>
    <col min="10752" max="10756" width="8.83203125" style="1"/>
    <col min="10757" max="10759" width="9" style="1" customWidth="1"/>
    <col min="10760" max="10999" width="8.83203125" style="1"/>
    <col min="11000" max="11000" width="1.58203125" style="1" customWidth="1"/>
    <col min="11001" max="11001" width="8.83203125" style="1"/>
    <col min="11002" max="11002" width="16" style="1" customWidth="1"/>
    <col min="11003" max="11003" width="12" style="1" customWidth="1"/>
    <col min="11004" max="11004" width="25.5" style="1" customWidth="1"/>
    <col min="11005" max="11005" width="15.08203125" style="1" customWidth="1"/>
    <col min="11006" max="11006" width="5.08203125" style="1" customWidth="1"/>
    <col min="11007" max="11007" width="52.58203125" style="1" customWidth="1"/>
    <col min="11008" max="11012" width="8.83203125" style="1"/>
    <col min="11013" max="11015" width="9" style="1" customWidth="1"/>
    <col min="11016" max="11255" width="8.83203125" style="1"/>
    <col min="11256" max="11256" width="1.58203125" style="1" customWidth="1"/>
    <col min="11257" max="11257" width="8.83203125" style="1"/>
    <col min="11258" max="11258" width="16" style="1" customWidth="1"/>
    <col min="11259" max="11259" width="12" style="1" customWidth="1"/>
    <col min="11260" max="11260" width="25.5" style="1" customWidth="1"/>
    <col min="11261" max="11261" width="15.08203125" style="1" customWidth="1"/>
    <col min="11262" max="11262" width="5.08203125" style="1" customWidth="1"/>
    <col min="11263" max="11263" width="52.58203125" style="1" customWidth="1"/>
    <col min="11264" max="11268" width="8.83203125" style="1"/>
    <col min="11269" max="11271" width="9" style="1" customWidth="1"/>
    <col min="11272" max="11511" width="8.83203125" style="1"/>
    <col min="11512" max="11512" width="1.58203125" style="1" customWidth="1"/>
    <col min="11513" max="11513" width="8.83203125" style="1"/>
    <col min="11514" max="11514" width="16" style="1" customWidth="1"/>
    <col min="11515" max="11515" width="12" style="1" customWidth="1"/>
    <col min="11516" max="11516" width="25.5" style="1" customWidth="1"/>
    <col min="11517" max="11517" width="15.08203125" style="1" customWidth="1"/>
    <col min="11518" max="11518" width="5.08203125" style="1" customWidth="1"/>
    <col min="11519" max="11519" width="52.58203125" style="1" customWidth="1"/>
    <col min="11520" max="11524" width="8.83203125" style="1"/>
    <col min="11525" max="11527" width="9" style="1" customWidth="1"/>
    <col min="11528" max="11767" width="8.83203125" style="1"/>
    <col min="11768" max="11768" width="1.58203125" style="1" customWidth="1"/>
    <col min="11769" max="11769" width="8.83203125" style="1"/>
    <col min="11770" max="11770" width="16" style="1" customWidth="1"/>
    <col min="11771" max="11771" width="12" style="1" customWidth="1"/>
    <col min="11772" max="11772" width="25.5" style="1" customWidth="1"/>
    <col min="11773" max="11773" width="15.08203125" style="1" customWidth="1"/>
    <col min="11774" max="11774" width="5.08203125" style="1" customWidth="1"/>
    <col min="11775" max="11775" width="52.58203125" style="1" customWidth="1"/>
    <col min="11776" max="11780" width="8.83203125" style="1"/>
    <col min="11781" max="11783" width="9" style="1" customWidth="1"/>
    <col min="11784" max="12023" width="8.83203125" style="1"/>
    <col min="12024" max="12024" width="1.58203125" style="1" customWidth="1"/>
    <col min="12025" max="12025" width="8.83203125" style="1"/>
    <col min="12026" max="12026" width="16" style="1" customWidth="1"/>
    <col min="12027" max="12027" width="12" style="1" customWidth="1"/>
    <col min="12028" max="12028" width="25.5" style="1" customWidth="1"/>
    <col min="12029" max="12029" width="15.08203125" style="1" customWidth="1"/>
    <col min="12030" max="12030" width="5.08203125" style="1" customWidth="1"/>
    <col min="12031" max="12031" width="52.58203125" style="1" customWidth="1"/>
    <col min="12032" max="12036" width="8.83203125" style="1"/>
    <col min="12037" max="12039" width="9" style="1" customWidth="1"/>
    <col min="12040" max="12279" width="8.83203125" style="1"/>
    <col min="12280" max="12280" width="1.58203125" style="1" customWidth="1"/>
    <col min="12281" max="12281" width="8.83203125" style="1"/>
    <col min="12282" max="12282" width="16" style="1" customWidth="1"/>
    <col min="12283" max="12283" width="12" style="1" customWidth="1"/>
    <col min="12284" max="12284" width="25.5" style="1" customWidth="1"/>
    <col min="12285" max="12285" width="15.08203125" style="1" customWidth="1"/>
    <col min="12286" max="12286" width="5.08203125" style="1" customWidth="1"/>
    <col min="12287" max="12287" width="52.58203125" style="1" customWidth="1"/>
    <col min="12288" max="12292" width="8.83203125" style="1"/>
    <col min="12293" max="12295" width="9" style="1" customWidth="1"/>
    <col min="12296" max="12535" width="8.83203125" style="1"/>
    <col min="12536" max="12536" width="1.58203125" style="1" customWidth="1"/>
    <col min="12537" max="12537" width="8.83203125" style="1"/>
    <col min="12538" max="12538" width="16" style="1" customWidth="1"/>
    <col min="12539" max="12539" width="12" style="1" customWidth="1"/>
    <col min="12540" max="12540" width="25.5" style="1" customWidth="1"/>
    <col min="12541" max="12541" width="15.08203125" style="1" customWidth="1"/>
    <col min="12542" max="12542" width="5.08203125" style="1" customWidth="1"/>
    <col min="12543" max="12543" width="52.58203125" style="1" customWidth="1"/>
    <col min="12544" max="12548" width="8.83203125" style="1"/>
    <col min="12549" max="12551" width="9" style="1" customWidth="1"/>
    <col min="12552" max="12791" width="8.83203125" style="1"/>
    <col min="12792" max="12792" width="1.58203125" style="1" customWidth="1"/>
    <col min="12793" max="12793" width="8.83203125" style="1"/>
    <col min="12794" max="12794" width="16" style="1" customWidth="1"/>
    <col min="12795" max="12795" width="12" style="1" customWidth="1"/>
    <col min="12796" max="12796" width="25.5" style="1" customWidth="1"/>
    <col min="12797" max="12797" width="15.08203125" style="1" customWidth="1"/>
    <col min="12798" max="12798" width="5.08203125" style="1" customWidth="1"/>
    <col min="12799" max="12799" width="52.58203125" style="1" customWidth="1"/>
    <col min="12800" max="12804" width="8.83203125" style="1"/>
    <col min="12805" max="12807" width="9" style="1" customWidth="1"/>
    <col min="12808" max="13047" width="8.83203125" style="1"/>
    <col min="13048" max="13048" width="1.58203125" style="1" customWidth="1"/>
    <col min="13049" max="13049" width="8.83203125" style="1"/>
    <col min="13050" max="13050" width="16" style="1" customWidth="1"/>
    <col min="13051" max="13051" width="12" style="1" customWidth="1"/>
    <col min="13052" max="13052" width="25.5" style="1" customWidth="1"/>
    <col min="13053" max="13053" width="15.08203125" style="1" customWidth="1"/>
    <col min="13054" max="13054" width="5.08203125" style="1" customWidth="1"/>
    <col min="13055" max="13055" width="52.58203125" style="1" customWidth="1"/>
    <col min="13056" max="13060" width="8.83203125" style="1"/>
    <col min="13061" max="13063" width="9" style="1" customWidth="1"/>
    <col min="13064" max="13303" width="8.83203125" style="1"/>
    <col min="13304" max="13304" width="1.58203125" style="1" customWidth="1"/>
    <col min="13305" max="13305" width="8.83203125" style="1"/>
    <col min="13306" max="13306" width="16" style="1" customWidth="1"/>
    <col min="13307" max="13307" width="12" style="1" customWidth="1"/>
    <col min="13308" max="13308" width="25.5" style="1" customWidth="1"/>
    <col min="13309" max="13309" width="15.08203125" style="1" customWidth="1"/>
    <col min="13310" max="13310" width="5.08203125" style="1" customWidth="1"/>
    <col min="13311" max="13311" width="52.58203125" style="1" customWidth="1"/>
    <col min="13312" max="13316" width="8.83203125" style="1"/>
    <col min="13317" max="13319" width="9" style="1" customWidth="1"/>
    <col min="13320" max="13559" width="8.83203125" style="1"/>
    <col min="13560" max="13560" width="1.58203125" style="1" customWidth="1"/>
    <col min="13561" max="13561" width="8.83203125" style="1"/>
    <col min="13562" max="13562" width="16" style="1" customWidth="1"/>
    <col min="13563" max="13563" width="12" style="1" customWidth="1"/>
    <col min="13564" max="13564" width="25.5" style="1" customWidth="1"/>
    <col min="13565" max="13565" width="15.08203125" style="1" customWidth="1"/>
    <col min="13566" max="13566" width="5.08203125" style="1" customWidth="1"/>
    <col min="13567" max="13567" width="52.58203125" style="1" customWidth="1"/>
    <col min="13568" max="13572" width="8.83203125" style="1"/>
    <col min="13573" max="13575" width="9" style="1" customWidth="1"/>
    <col min="13576" max="13815" width="8.83203125" style="1"/>
    <col min="13816" max="13816" width="1.58203125" style="1" customWidth="1"/>
    <col min="13817" max="13817" width="8.83203125" style="1"/>
    <col min="13818" max="13818" width="16" style="1" customWidth="1"/>
    <col min="13819" max="13819" width="12" style="1" customWidth="1"/>
    <col min="13820" max="13820" width="25.5" style="1" customWidth="1"/>
    <col min="13821" max="13821" width="15.08203125" style="1" customWidth="1"/>
    <col min="13822" max="13822" width="5.08203125" style="1" customWidth="1"/>
    <col min="13823" max="13823" width="52.58203125" style="1" customWidth="1"/>
    <col min="13824" max="13828" width="8.83203125" style="1"/>
    <col min="13829" max="13831" width="9" style="1" customWidth="1"/>
    <col min="13832" max="14071" width="8.83203125" style="1"/>
    <col min="14072" max="14072" width="1.58203125" style="1" customWidth="1"/>
    <col min="14073" max="14073" width="8.83203125" style="1"/>
    <col min="14074" max="14074" width="16" style="1" customWidth="1"/>
    <col min="14075" max="14075" width="12" style="1" customWidth="1"/>
    <col min="14076" max="14076" width="25.5" style="1" customWidth="1"/>
    <col min="14077" max="14077" width="15.08203125" style="1" customWidth="1"/>
    <col min="14078" max="14078" width="5.08203125" style="1" customWidth="1"/>
    <col min="14079" max="14079" width="52.58203125" style="1" customWidth="1"/>
    <col min="14080" max="14084" width="8.83203125" style="1"/>
    <col min="14085" max="14087" width="9" style="1" customWidth="1"/>
    <col min="14088" max="14327" width="8.83203125" style="1"/>
    <col min="14328" max="14328" width="1.58203125" style="1" customWidth="1"/>
    <col min="14329" max="14329" width="8.83203125" style="1"/>
    <col min="14330" max="14330" width="16" style="1" customWidth="1"/>
    <col min="14331" max="14331" width="12" style="1" customWidth="1"/>
    <col min="14332" max="14332" width="25.5" style="1" customWidth="1"/>
    <col min="14333" max="14333" width="15.08203125" style="1" customWidth="1"/>
    <col min="14334" max="14334" width="5.08203125" style="1" customWidth="1"/>
    <col min="14335" max="14335" width="52.58203125" style="1" customWidth="1"/>
    <col min="14336" max="14340" width="8.83203125" style="1"/>
    <col min="14341" max="14343" width="9" style="1" customWidth="1"/>
    <col min="14344" max="14583" width="8.83203125" style="1"/>
    <col min="14584" max="14584" width="1.58203125" style="1" customWidth="1"/>
    <col min="14585" max="14585" width="8.83203125" style="1"/>
    <col min="14586" max="14586" width="16" style="1" customWidth="1"/>
    <col min="14587" max="14587" width="12" style="1" customWidth="1"/>
    <col min="14588" max="14588" width="25.5" style="1" customWidth="1"/>
    <col min="14589" max="14589" width="15.08203125" style="1" customWidth="1"/>
    <col min="14590" max="14590" width="5.08203125" style="1" customWidth="1"/>
    <col min="14591" max="14591" width="52.58203125" style="1" customWidth="1"/>
    <col min="14592" max="14596" width="8.83203125" style="1"/>
    <col min="14597" max="14599" width="9" style="1" customWidth="1"/>
    <col min="14600" max="14839" width="8.83203125" style="1"/>
    <col min="14840" max="14840" width="1.58203125" style="1" customWidth="1"/>
    <col min="14841" max="14841" width="8.83203125" style="1"/>
    <col min="14842" max="14842" width="16" style="1" customWidth="1"/>
    <col min="14843" max="14843" width="12" style="1" customWidth="1"/>
    <col min="14844" max="14844" width="25.5" style="1" customWidth="1"/>
    <col min="14845" max="14845" width="15.08203125" style="1" customWidth="1"/>
    <col min="14846" max="14846" width="5.08203125" style="1" customWidth="1"/>
    <col min="14847" max="14847" width="52.58203125" style="1" customWidth="1"/>
    <col min="14848" max="14852" width="8.83203125" style="1"/>
    <col min="14853" max="14855" width="9" style="1" customWidth="1"/>
    <col min="14856" max="15095" width="8.83203125" style="1"/>
    <col min="15096" max="15096" width="1.58203125" style="1" customWidth="1"/>
    <col min="15097" max="15097" width="8.83203125" style="1"/>
    <col min="15098" max="15098" width="16" style="1" customWidth="1"/>
    <col min="15099" max="15099" width="12" style="1" customWidth="1"/>
    <col min="15100" max="15100" width="25.5" style="1" customWidth="1"/>
    <col min="15101" max="15101" width="15.08203125" style="1" customWidth="1"/>
    <col min="15102" max="15102" width="5.08203125" style="1" customWidth="1"/>
    <col min="15103" max="15103" width="52.58203125" style="1" customWidth="1"/>
    <col min="15104" max="15108" width="8.83203125" style="1"/>
    <col min="15109" max="15111" width="9" style="1" customWidth="1"/>
    <col min="15112" max="15351" width="8.83203125" style="1"/>
    <col min="15352" max="15352" width="1.58203125" style="1" customWidth="1"/>
    <col min="15353" max="15353" width="8.83203125" style="1"/>
    <col min="15354" max="15354" width="16" style="1" customWidth="1"/>
    <col min="15355" max="15355" width="12" style="1" customWidth="1"/>
    <col min="15356" max="15356" width="25.5" style="1" customWidth="1"/>
    <col min="15357" max="15357" width="15.08203125" style="1" customWidth="1"/>
    <col min="15358" max="15358" width="5.08203125" style="1" customWidth="1"/>
    <col min="15359" max="15359" width="52.58203125" style="1" customWidth="1"/>
    <col min="15360" max="15364" width="8.83203125" style="1"/>
    <col min="15365" max="15367" width="9" style="1" customWidth="1"/>
    <col min="15368" max="15607" width="8.83203125" style="1"/>
    <col min="15608" max="15608" width="1.58203125" style="1" customWidth="1"/>
    <col min="15609" max="15609" width="8.83203125" style="1"/>
    <col min="15610" max="15610" width="16" style="1" customWidth="1"/>
    <col min="15611" max="15611" width="12" style="1" customWidth="1"/>
    <col min="15612" max="15612" width="25.5" style="1" customWidth="1"/>
    <col min="15613" max="15613" width="15.08203125" style="1" customWidth="1"/>
    <col min="15614" max="15614" width="5.08203125" style="1" customWidth="1"/>
    <col min="15615" max="15615" width="52.58203125" style="1" customWidth="1"/>
    <col min="15616" max="15620" width="8.83203125" style="1"/>
    <col min="15621" max="15623" width="9" style="1" customWidth="1"/>
    <col min="15624" max="15863" width="8.83203125" style="1"/>
    <col min="15864" max="15864" width="1.58203125" style="1" customWidth="1"/>
    <col min="15865" max="15865" width="8.83203125" style="1"/>
    <col min="15866" max="15866" width="16" style="1" customWidth="1"/>
    <col min="15867" max="15867" width="12" style="1" customWidth="1"/>
    <col min="15868" max="15868" width="25.5" style="1" customWidth="1"/>
    <col min="15869" max="15869" width="15.08203125" style="1" customWidth="1"/>
    <col min="15870" max="15870" width="5.08203125" style="1" customWidth="1"/>
    <col min="15871" max="15871" width="52.58203125" style="1" customWidth="1"/>
    <col min="15872" max="15876" width="8.83203125" style="1"/>
    <col min="15877" max="15879" width="9" style="1" customWidth="1"/>
    <col min="15880" max="16119" width="8.83203125" style="1"/>
    <col min="16120" max="16120" width="1.58203125" style="1" customWidth="1"/>
    <col min="16121" max="16121" width="8.83203125" style="1"/>
    <col min="16122" max="16122" width="16" style="1" customWidth="1"/>
    <col min="16123" max="16123" width="12" style="1" customWidth="1"/>
    <col min="16124" max="16124" width="25.5" style="1" customWidth="1"/>
    <col min="16125" max="16125" width="15.08203125" style="1" customWidth="1"/>
    <col min="16126" max="16126" width="5.08203125" style="1" customWidth="1"/>
    <col min="16127" max="16127" width="52.58203125" style="1" customWidth="1"/>
    <col min="16128" max="16132" width="8.83203125" style="1"/>
    <col min="16133" max="16135" width="9" style="1" customWidth="1"/>
    <col min="16136" max="16377" width="8.83203125" style="1"/>
    <col min="16378" max="16384" width="9" style="1" customWidth="1"/>
  </cols>
  <sheetData>
    <row r="1" spans="2:14">
      <c r="B1" s="97" t="s">
        <v>59</v>
      </c>
      <c r="C1" s="98"/>
      <c r="D1" s="99"/>
      <c r="E1" s="100"/>
      <c r="F1" s="101"/>
      <c r="G1" s="102"/>
      <c r="H1" s="100"/>
      <c r="I1" s="100"/>
    </row>
    <row r="2" spans="2:14" ht="28" customHeight="1">
      <c r="B2" s="133" t="s">
        <v>0</v>
      </c>
      <c r="C2" s="133"/>
      <c r="D2" s="133"/>
      <c r="E2" s="133"/>
      <c r="F2" s="133"/>
      <c r="G2" s="133"/>
      <c r="H2" s="133"/>
      <c r="I2" s="133"/>
    </row>
    <row r="3" spans="2:14" ht="21.65" customHeight="1">
      <c r="B3" s="103"/>
      <c r="C3" s="104"/>
      <c r="D3" s="105"/>
      <c r="E3" s="106"/>
      <c r="F3" s="101"/>
      <c r="G3" s="107" t="s">
        <v>1</v>
      </c>
      <c r="H3" s="103"/>
      <c r="I3" s="108" t="s">
        <v>2</v>
      </c>
    </row>
    <row r="4" spans="2:14" ht="21.65" customHeight="1">
      <c r="B4" s="100"/>
      <c r="C4" s="104"/>
      <c r="D4" s="109"/>
      <c r="E4" s="106"/>
      <c r="F4" s="101"/>
      <c r="G4" s="102"/>
      <c r="H4" s="103"/>
      <c r="I4" s="108" t="s">
        <v>3</v>
      </c>
    </row>
    <row r="5" spans="2:14" ht="21.65" customHeight="1">
      <c r="B5" s="100"/>
      <c r="C5" s="104"/>
      <c r="D5" s="110"/>
      <c r="E5" s="106"/>
      <c r="F5" s="101"/>
      <c r="G5" s="102"/>
      <c r="H5" s="103"/>
      <c r="I5" s="108" t="s">
        <v>4</v>
      </c>
    </row>
    <row r="6" spans="2:14" ht="21.65" customHeight="1">
      <c r="B6" s="111" t="s">
        <v>5</v>
      </c>
      <c r="C6" s="104"/>
      <c r="D6" s="105"/>
      <c r="E6" s="106"/>
      <c r="F6" s="101"/>
      <c r="G6" s="102"/>
      <c r="H6" s="103"/>
      <c r="I6" s="108"/>
    </row>
    <row r="7" spans="2:14" ht="21.65" customHeight="1">
      <c r="B7" s="112" t="s">
        <v>6</v>
      </c>
      <c r="C7" s="104"/>
      <c r="D7" s="105"/>
      <c r="E7" s="106"/>
      <c r="F7" s="101"/>
      <c r="G7" s="102"/>
      <c r="H7" s="103"/>
      <c r="I7" s="113"/>
    </row>
    <row r="8" spans="2:14" ht="35.15" customHeight="1">
      <c r="B8" s="114" t="s">
        <v>7</v>
      </c>
      <c r="C8" s="114"/>
      <c r="D8" s="114"/>
      <c r="E8" s="114"/>
      <c r="F8" s="114"/>
      <c r="G8" s="114"/>
      <c r="H8" s="114"/>
      <c r="I8" s="100"/>
      <c r="K8"/>
      <c r="L8" s="1"/>
      <c r="M8" s="2"/>
      <c r="N8" s="1"/>
    </row>
    <row r="9" spans="2:14" ht="21.65" customHeight="1">
      <c r="B9" s="103"/>
      <c r="C9" s="115"/>
      <c r="D9" s="105"/>
      <c r="E9" s="106"/>
      <c r="F9" s="101"/>
      <c r="G9" s="102"/>
      <c r="H9" s="103"/>
      <c r="I9" s="116"/>
    </row>
    <row r="10" spans="2:14" ht="21">
      <c r="B10" s="117" t="s">
        <v>8</v>
      </c>
      <c r="C10" s="117"/>
      <c r="D10" s="117"/>
      <c r="E10" s="117"/>
      <c r="F10" s="117"/>
      <c r="G10" s="117"/>
      <c r="H10" s="118"/>
      <c r="I10" s="117"/>
    </row>
    <row r="11" spans="2:14" ht="9.65" customHeight="1">
      <c r="B11" s="100"/>
      <c r="C11" s="100"/>
      <c r="D11" s="100"/>
      <c r="E11" s="100"/>
      <c r="F11" s="101"/>
      <c r="G11" s="102"/>
      <c r="H11" s="100"/>
      <c r="I11" s="100"/>
    </row>
    <row r="12" spans="2:14" s="4" customFormat="1" ht="19.399999999999999" customHeight="1">
      <c r="B12" s="119" t="s">
        <v>9</v>
      </c>
      <c r="C12" s="120"/>
      <c r="D12" s="121" t="s">
        <v>60</v>
      </c>
      <c r="E12" s="122"/>
      <c r="F12" s="122"/>
      <c r="G12" s="123"/>
      <c r="H12" s="86" t="s">
        <v>10</v>
      </c>
      <c r="I12" s="87"/>
      <c r="J12" s="5" t="s">
        <v>11</v>
      </c>
      <c r="N12" s="6"/>
    </row>
    <row r="13" spans="2:14" s="4" customFormat="1">
      <c r="B13" s="124"/>
      <c r="C13" s="125"/>
      <c r="D13" s="80" t="s">
        <v>12</v>
      </c>
      <c r="E13" s="126" t="s">
        <v>13</v>
      </c>
      <c r="F13" s="127"/>
      <c r="G13" s="127"/>
      <c r="H13" s="128" t="s">
        <v>57</v>
      </c>
      <c r="I13" s="82" t="s">
        <v>14</v>
      </c>
      <c r="J13" s="5"/>
      <c r="N13" s="6"/>
    </row>
    <row r="14" spans="2:14" s="4" customFormat="1" ht="16.75" customHeight="1">
      <c r="B14" s="129"/>
      <c r="C14" s="130"/>
      <c r="D14" s="81"/>
      <c r="E14" s="131" t="s">
        <v>15</v>
      </c>
      <c r="F14" s="84" t="s">
        <v>16</v>
      </c>
      <c r="G14" s="85"/>
      <c r="H14" s="132" t="s">
        <v>58</v>
      </c>
      <c r="I14" s="83"/>
      <c r="J14" s="7" t="s">
        <v>17</v>
      </c>
      <c r="N14" s="6"/>
    </row>
    <row r="15" spans="2:14" ht="20.5" customHeight="1">
      <c r="B15" s="94" t="s">
        <v>18</v>
      </c>
      <c r="C15" s="8" t="s">
        <v>19</v>
      </c>
      <c r="D15" s="9">
        <f>E15*F15</f>
        <v>2436000</v>
      </c>
      <c r="E15" s="10">
        <v>58000</v>
      </c>
      <c r="F15" s="11">
        <v>42</v>
      </c>
      <c r="G15" s="12" t="s">
        <v>20</v>
      </c>
      <c r="H15" s="13"/>
      <c r="I15" s="14" t="s">
        <v>21</v>
      </c>
      <c r="J15" s="15" t="str">
        <f>IFERROR(#REF!, "")</f>
        <v/>
      </c>
      <c r="L15" s="1"/>
    </row>
    <row r="16" spans="2:14">
      <c r="B16" s="95"/>
      <c r="C16" s="16" t="s">
        <v>22</v>
      </c>
      <c r="D16" s="17">
        <f>E16*F16</f>
        <v>336000</v>
      </c>
      <c r="E16" s="18">
        <v>24000</v>
      </c>
      <c r="F16" s="19">
        <v>14</v>
      </c>
      <c r="G16" s="20" t="s">
        <v>23</v>
      </c>
      <c r="H16" s="21"/>
      <c r="I16" s="22"/>
      <c r="J16" s="23" t="str">
        <f>IFERROR(#REF!, "")</f>
        <v/>
      </c>
      <c r="L16" s="1"/>
    </row>
    <row r="17" spans="2:14">
      <c r="B17" s="95"/>
      <c r="C17" s="59" t="s">
        <v>24</v>
      </c>
      <c r="D17" s="60">
        <f>E17*F17</f>
        <v>150000</v>
      </c>
      <c r="E17" s="61">
        <v>30000</v>
      </c>
      <c r="F17" s="62">
        <v>5</v>
      </c>
      <c r="G17" s="63" t="s">
        <v>25</v>
      </c>
      <c r="H17" s="42"/>
      <c r="I17" s="77"/>
      <c r="J17" s="23" t="str">
        <f>IFERROR(#REF!, "")</f>
        <v/>
      </c>
      <c r="L17" s="1"/>
    </row>
    <row r="18" spans="2:14">
      <c r="B18" s="96"/>
      <c r="C18" s="69" t="s">
        <v>26</v>
      </c>
      <c r="D18" s="74">
        <f>SUM(D15:D17)</f>
        <v>2922000</v>
      </c>
      <c r="E18" s="65"/>
      <c r="F18" s="66"/>
      <c r="G18" s="67"/>
      <c r="H18" s="75">
        <f>SUM(H15:H17)</f>
        <v>0</v>
      </c>
      <c r="I18" s="76"/>
      <c r="J18" s="58"/>
      <c r="L18" s="1"/>
    </row>
    <row r="19" spans="2:14" ht="14.15" customHeight="1">
      <c r="B19" s="94" t="s">
        <v>27</v>
      </c>
      <c r="C19" s="24" t="s">
        <v>28</v>
      </c>
      <c r="D19" s="25">
        <f>E19*F19</f>
        <v>7224000</v>
      </c>
      <c r="E19" s="26">
        <v>172000</v>
      </c>
      <c r="F19" s="27">
        <v>42</v>
      </c>
      <c r="G19" s="28" t="s">
        <v>29</v>
      </c>
      <c r="H19" s="29"/>
      <c r="I19" s="30"/>
      <c r="J19" s="15" t="str">
        <f>IFERROR(#REF!, "")</f>
        <v/>
      </c>
      <c r="L19" s="1"/>
    </row>
    <row r="20" spans="2:14">
      <c r="B20" s="95"/>
      <c r="C20" s="16" t="s">
        <v>30</v>
      </c>
      <c r="D20" s="17">
        <f>E20*F20</f>
        <v>36120</v>
      </c>
      <c r="E20" s="18">
        <v>860</v>
      </c>
      <c r="F20" s="19">
        <v>42</v>
      </c>
      <c r="G20" s="20"/>
      <c r="H20" s="29"/>
      <c r="I20" s="30"/>
      <c r="J20" s="23" t="str">
        <f>IFERROR(#REF!, "")</f>
        <v/>
      </c>
      <c r="L20" s="1"/>
    </row>
    <row r="21" spans="2:14">
      <c r="B21" s="95"/>
      <c r="C21" s="16" t="s">
        <v>31</v>
      </c>
      <c r="D21" s="17">
        <f>E21*F21</f>
        <v>786240</v>
      </c>
      <c r="E21" s="18">
        <v>78</v>
      </c>
      <c r="F21" s="19">
        <v>10080</v>
      </c>
      <c r="G21" s="20" t="s">
        <v>32</v>
      </c>
      <c r="H21" s="29"/>
      <c r="I21" s="30"/>
      <c r="J21" s="23" t="str">
        <f>IFERROR(#REF!, "")</f>
        <v/>
      </c>
      <c r="L21" s="1"/>
      <c r="N21" s="31">
        <f>SUM(H19:H21)</f>
        <v>0</v>
      </c>
    </row>
    <row r="22" spans="2:14">
      <c r="B22" s="95"/>
      <c r="C22" s="59"/>
      <c r="D22" s="60"/>
      <c r="E22" s="61"/>
      <c r="F22" s="62"/>
      <c r="G22" s="63"/>
      <c r="H22" s="42"/>
      <c r="I22" s="57"/>
      <c r="J22" s="32" t="str">
        <f>IFERROR(#REF!, "")</f>
        <v/>
      </c>
      <c r="L22" s="1"/>
    </row>
    <row r="23" spans="2:14">
      <c r="B23" s="96"/>
      <c r="C23" s="69" t="s">
        <v>26</v>
      </c>
      <c r="D23" s="74">
        <f>SUM(D19:D22)</f>
        <v>8046360</v>
      </c>
      <c r="E23" s="65"/>
      <c r="F23" s="66"/>
      <c r="G23" s="67"/>
      <c r="H23" s="75">
        <f>SUM(H19:H22)</f>
        <v>0</v>
      </c>
      <c r="I23" s="68"/>
      <c r="J23" s="70"/>
      <c r="L23" s="1"/>
    </row>
    <row r="24" spans="2:14" ht="18" customHeight="1">
      <c r="B24" s="88" t="s">
        <v>33</v>
      </c>
      <c r="C24" s="8" t="s">
        <v>34</v>
      </c>
      <c r="D24" s="9">
        <f>ROUNDDOWN(E24*F24,0)</f>
        <v>122208</v>
      </c>
      <c r="E24" s="10">
        <v>61104</v>
      </c>
      <c r="F24" s="11">
        <v>2</v>
      </c>
      <c r="G24" s="12" t="s">
        <v>35</v>
      </c>
      <c r="H24" s="78">
        <v>0</v>
      </c>
      <c r="I24" s="33" t="s">
        <v>36</v>
      </c>
      <c r="J24" s="15" t="str">
        <f>IFERROR(#REF!, "")</f>
        <v/>
      </c>
      <c r="L24" s="1"/>
    </row>
    <row r="25" spans="2:14" ht="28">
      <c r="B25" s="89"/>
      <c r="C25" s="16" t="s">
        <v>37</v>
      </c>
      <c r="D25" s="25">
        <f>ROUNDDOWN(E25*F25,0)</f>
        <v>824904</v>
      </c>
      <c r="E25" s="26">
        <v>91656</v>
      </c>
      <c r="F25" s="27">
        <v>9</v>
      </c>
      <c r="G25" s="28" t="s">
        <v>35</v>
      </c>
      <c r="H25" s="79">
        <v>437973</v>
      </c>
      <c r="I25" s="34"/>
      <c r="J25" s="35" t="str">
        <f>IFERROR(#REF!, "")</f>
        <v/>
      </c>
      <c r="L25" s="1"/>
    </row>
    <row r="26" spans="2:14" ht="18">
      <c r="B26" s="89"/>
      <c r="C26" s="16"/>
      <c r="D26" s="17"/>
      <c r="E26" s="18"/>
      <c r="F26" s="19"/>
      <c r="G26" s="20"/>
      <c r="H26" s="36"/>
      <c r="I26" s="34"/>
      <c r="J26" s="23" t="str">
        <f>IFERROR(#REF!, "")</f>
        <v/>
      </c>
      <c r="L26" s="1"/>
    </row>
    <row r="27" spans="2:14" ht="18">
      <c r="B27" s="89"/>
      <c r="C27" s="59"/>
      <c r="D27" s="60"/>
      <c r="E27" s="61"/>
      <c r="F27" s="62"/>
      <c r="G27" s="63"/>
      <c r="H27" s="71"/>
      <c r="I27" s="72"/>
      <c r="J27" s="32" t="str">
        <f>IFERROR(#REF!, "")</f>
        <v/>
      </c>
      <c r="L27" s="1"/>
    </row>
    <row r="28" spans="2:14" ht="16.5" customHeight="1">
      <c r="B28" s="90"/>
      <c r="C28" s="69" t="s">
        <v>26</v>
      </c>
      <c r="D28" s="74">
        <f>SUM(D24:D27)</f>
        <v>947112</v>
      </c>
      <c r="E28" s="65"/>
      <c r="F28" s="66"/>
      <c r="G28" s="67"/>
      <c r="H28" s="75">
        <f>SUM(H24:H27)</f>
        <v>437973</v>
      </c>
      <c r="I28" s="73"/>
      <c r="J28" s="70"/>
      <c r="L28" s="1"/>
    </row>
    <row r="29" spans="2:14" ht="14.15" customHeight="1">
      <c r="B29" s="88" t="s">
        <v>38</v>
      </c>
      <c r="C29" s="24" t="s">
        <v>39</v>
      </c>
      <c r="D29" s="25">
        <f>ROUNDDOWN(E29*F29,0)</f>
        <v>355600</v>
      </c>
      <c r="E29" s="26">
        <v>25400</v>
      </c>
      <c r="F29" s="27">
        <v>14</v>
      </c>
      <c r="G29" s="28" t="s">
        <v>40</v>
      </c>
      <c r="H29" s="29"/>
      <c r="I29" s="30" t="s">
        <v>41</v>
      </c>
      <c r="J29" s="15" t="str">
        <f>IFERROR(#REF!, "")</f>
        <v/>
      </c>
      <c r="L29" s="1"/>
    </row>
    <row r="30" spans="2:14" ht="18">
      <c r="B30" s="89"/>
      <c r="C30" s="16"/>
      <c r="D30" s="17"/>
      <c r="E30" s="18"/>
      <c r="F30" s="19"/>
      <c r="G30" s="20"/>
      <c r="H30" s="21"/>
      <c r="I30" s="34"/>
      <c r="J30" s="23" t="str">
        <f>IFERROR(#REF!, "")</f>
        <v/>
      </c>
      <c r="L30" s="1"/>
    </row>
    <row r="31" spans="2:14" ht="18">
      <c r="B31" s="89"/>
      <c r="C31" s="59"/>
      <c r="D31" s="60"/>
      <c r="E31" s="61"/>
      <c r="F31" s="62"/>
      <c r="G31" s="63"/>
      <c r="H31" s="42"/>
      <c r="I31" s="72"/>
      <c r="J31" s="23" t="str">
        <f>IFERROR(#REF!, "")</f>
        <v/>
      </c>
      <c r="L31" s="1"/>
    </row>
    <row r="32" spans="2:14" ht="18">
      <c r="B32" s="90"/>
      <c r="C32" s="69" t="s">
        <v>26</v>
      </c>
      <c r="D32" s="74">
        <f>SUM(D29:D31)</f>
        <v>355600</v>
      </c>
      <c r="E32" s="65"/>
      <c r="F32" s="66"/>
      <c r="G32" s="67"/>
      <c r="H32" s="75">
        <f>SUM(H29:H31)</f>
        <v>0</v>
      </c>
      <c r="I32" s="73"/>
      <c r="J32" s="58"/>
      <c r="L32" s="1"/>
    </row>
    <row r="33" spans="2:14" ht="26.15" customHeight="1">
      <c r="B33" s="88" t="s">
        <v>42</v>
      </c>
      <c r="C33" s="8" t="s">
        <v>43</v>
      </c>
      <c r="D33" s="37" t="s">
        <v>44</v>
      </c>
      <c r="E33" s="38" t="s">
        <v>44</v>
      </c>
      <c r="F33" s="39" t="s">
        <v>44</v>
      </c>
      <c r="G33" s="40" t="s">
        <v>44</v>
      </c>
      <c r="H33" s="78">
        <v>273969</v>
      </c>
      <c r="I33" s="14" t="s">
        <v>45</v>
      </c>
      <c r="J33" s="15" t="str">
        <f>IFERROR(#REF!, "")</f>
        <v/>
      </c>
      <c r="L33" s="1"/>
      <c r="N33" s="41"/>
    </row>
    <row r="34" spans="2:14">
      <c r="B34" s="89"/>
      <c r="C34" s="16"/>
      <c r="D34" s="17"/>
      <c r="E34" s="18"/>
      <c r="F34" s="19"/>
      <c r="G34" s="20"/>
      <c r="H34" s="21"/>
      <c r="I34" s="22"/>
      <c r="J34" s="23" t="str">
        <f>IFERROR(#REF!, "")</f>
        <v/>
      </c>
      <c r="L34" s="1"/>
      <c r="N34" s="41"/>
    </row>
    <row r="35" spans="2:14">
      <c r="B35" s="89"/>
      <c r="C35" s="59"/>
      <c r="D35" s="60"/>
      <c r="E35" s="61"/>
      <c r="F35" s="62"/>
      <c r="G35" s="63"/>
      <c r="H35" s="42"/>
      <c r="I35" s="64"/>
      <c r="J35" s="23" t="str">
        <f>IFERROR(#REF!, "")</f>
        <v/>
      </c>
      <c r="L35" s="1"/>
    </row>
    <row r="36" spans="2:14">
      <c r="B36" s="90"/>
      <c r="C36" s="69" t="s">
        <v>26</v>
      </c>
      <c r="D36" s="74">
        <f>SUM(D33:D35)</f>
        <v>0</v>
      </c>
      <c r="E36" s="65"/>
      <c r="F36" s="66"/>
      <c r="G36" s="67"/>
      <c r="H36" s="75">
        <f>SUM(H33:H35)</f>
        <v>273969</v>
      </c>
      <c r="I36" s="68"/>
      <c r="J36" s="58"/>
      <c r="L36" s="1"/>
    </row>
    <row r="37" spans="2:14" ht="17.5" customHeight="1">
      <c r="B37" s="88" t="s">
        <v>46</v>
      </c>
      <c r="C37" s="8"/>
      <c r="D37" s="9"/>
      <c r="E37" s="10"/>
      <c r="F37" s="11"/>
      <c r="G37" s="12"/>
      <c r="H37" s="13"/>
      <c r="I37" s="14"/>
      <c r="J37" s="15" t="str">
        <f>IFERROR(#REF!, "")</f>
        <v/>
      </c>
      <c r="L37" s="1"/>
    </row>
    <row r="38" spans="2:14" ht="17.5" customHeight="1">
      <c r="B38" s="89"/>
      <c r="C38" s="16"/>
      <c r="D38" s="17"/>
      <c r="E38" s="18"/>
      <c r="F38" s="19"/>
      <c r="G38" s="20"/>
      <c r="H38" s="21"/>
      <c r="I38" s="22"/>
      <c r="J38" s="23" t="str">
        <f>IFERROR(#REF!, "")</f>
        <v/>
      </c>
      <c r="L38" s="1"/>
    </row>
    <row r="39" spans="2:14" ht="18">
      <c r="B39" s="89"/>
      <c r="C39" s="59"/>
      <c r="D39" s="60"/>
      <c r="E39" s="61"/>
      <c r="F39" s="62"/>
      <c r="G39" s="63"/>
      <c r="H39" s="42"/>
      <c r="I39" s="72"/>
      <c r="J39" s="32" t="str">
        <f>IFERROR(#REF!, "")</f>
        <v/>
      </c>
      <c r="L39" s="1"/>
    </row>
    <row r="40" spans="2:14" ht="18">
      <c r="B40" s="90"/>
      <c r="C40" s="69" t="s">
        <v>26</v>
      </c>
      <c r="D40" s="74">
        <f>SUM(D37:D39)</f>
        <v>0</v>
      </c>
      <c r="E40" s="65"/>
      <c r="F40" s="66"/>
      <c r="G40" s="67"/>
      <c r="H40" s="75">
        <f>SUM(H37:H39)</f>
        <v>0</v>
      </c>
      <c r="I40" s="73"/>
      <c r="J40" s="70"/>
      <c r="L40" s="1"/>
    </row>
    <row r="41" spans="2:14" ht="14.15" customHeight="1">
      <c r="B41" s="88" t="s">
        <v>47</v>
      </c>
      <c r="C41" s="8" t="s">
        <v>48</v>
      </c>
      <c r="D41" s="9">
        <f>ROUNDDOWN(E41*F41,0)</f>
        <v>200000</v>
      </c>
      <c r="E41" s="10">
        <v>1000</v>
      </c>
      <c r="F41" s="11">
        <v>200</v>
      </c>
      <c r="G41" s="12" t="s">
        <v>49</v>
      </c>
      <c r="H41" s="13"/>
      <c r="I41" s="14"/>
      <c r="J41" s="15" t="str">
        <f>IFERROR(#REF!, "")</f>
        <v/>
      </c>
      <c r="L41" s="1"/>
      <c r="N41" s="31">
        <f>SUM(H41)</f>
        <v>0</v>
      </c>
    </row>
    <row r="42" spans="2:14">
      <c r="B42" s="89"/>
      <c r="C42" s="16"/>
      <c r="D42" s="17"/>
      <c r="E42" s="18"/>
      <c r="F42" s="19"/>
      <c r="G42" s="20"/>
      <c r="H42" s="42"/>
      <c r="I42" s="22"/>
      <c r="J42" s="23" t="str">
        <f>IFERROR(#REF!, "")</f>
        <v/>
      </c>
      <c r="L42" s="1"/>
    </row>
    <row r="43" spans="2:14" ht="18">
      <c r="B43" s="89"/>
      <c r="C43" s="59"/>
      <c r="D43" s="60"/>
      <c r="E43" s="61"/>
      <c r="F43" s="62"/>
      <c r="G43" s="63"/>
      <c r="H43" s="42"/>
      <c r="I43" s="72"/>
      <c r="J43" s="32" t="str">
        <f>IFERROR(#REF!, "")</f>
        <v/>
      </c>
      <c r="L43" s="1"/>
    </row>
    <row r="44" spans="2:14" ht="18">
      <c r="B44" s="90"/>
      <c r="C44" s="69" t="s">
        <v>26</v>
      </c>
      <c r="D44" s="74">
        <f>SUM(D41:D43)</f>
        <v>200000</v>
      </c>
      <c r="E44" s="65"/>
      <c r="F44" s="66"/>
      <c r="G44" s="67"/>
      <c r="H44" s="75">
        <f>SUM(H41:H43)</f>
        <v>0</v>
      </c>
      <c r="I44" s="73"/>
      <c r="J44" s="70"/>
      <c r="L44" s="1"/>
    </row>
    <row r="45" spans="2:14" ht="14.15" customHeight="1">
      <c r="B45" s="91" t="s">
        <v>50</v>
      </c>
      <c r="C45" s="8"/>
      <c r="D45" s="9"/>
      <c r="E45" s="10"/>
      <c r="F45" s="11"/>
      <c r="G45" s="12"/>
      <c r="H45" s="13"/>
      <c r="I45" s="14"/>
      <c r="J45" s="15" t="str">
        <f>IFERROR(#REF!, "")</f>
        <v/>
      </c>
      <c r="L45" s="1"/>
    </row>
    <row r="46" spans="2:14">
      <c r="B46" s="92"/>
      <c r="C46" s="16"/>
      <c r="D46" s="17"/>
      <c r="E46" s="18"/>
      <c r="F46" s="19"/>
      <c r="G46" s="20"/>
      <c r="H46" s="21"/>
      <c r="I46" s="22"/>
      <c r="J46" s="23" t="str">
        <f>IFERROR(#REF!, "")</f>
        <v/>
      </c>
      <c r="L46" s="1"/>
    </row>
    <row r="47" spans="2:14">
      <c r="B47" s="92"/>
      <c r="C47" s="16"/>
      <c r="D47" s="17"/>
      <c r="E47" s="18"/>
      <c r="F47" s="19"/>
      <c r="G47" s="20"/>
      <c r="H47" s="21"/>
      <c r="I47" s="22"/>
      <c r="J47" s="23" t="str">
        <f>IFERROR(#REF!, "")</f>
        <v/>
      </c>
      <c r="L47" s="1"/>
    </row>
    <row r="48" spans="2:14" ht="18">
      <c r="B48" s="92"/>
      <c r="C48" s="59"/>
      <c r="D48" s="60"/>
      <c r="E48" s="61"/>
      <c r="F48" s="62"/>
      <c r="G48" s="63"/>
      <c r="H48" s="42"/>
      <c r="I48" s="72"/>
      <c r="J48" s="23" t="str">
        <f>IFERROR(#REF!, "")</f>
        <v/>
      </c>
      <c r="L48" s="1"/>
    </row>
    <row r="49" spans="2:14" ht="18">
      <c r="B49" s="93"/>
      <c r="C49" s="69" t="s">
        <v>26</v>
      </c>
      <c r="D49" s="74">
        <f>SUM(D45:D48)</f>
        <v>0</v>
      </c>
      <c r="E49" s="65"/>
      <c r="F49" s="66"/>
      <c r="G49" s="67"/>
      <c r="H49" s="75">
        <f>SUM(H45:H48)</f>
        <v>0</v>
      </c>
      <c r="I49" s="73"/>
      <c r="J49" s="70"/>
      <c r="L49" s="1"/>
    </row>
    <row r="50" spans="2:14">
      <c r="B50" s="43"/>
      <c r="C50" s="44" t="s">
        <v>51</v>
      </c>
      <c r="D50" s="45">
        <f>D18+D23+D28+D32+D36+D40+D44+D49</f>
        <v>12471072</v>
      </c>
      <c r="E50" s="45"/>
      <c r="F50" s="46"/>
      <c r="G50" s="47"/>
      <c r="H50" s="48">
        <f>H18+H23+H28+H32+H36+H40+H44+H49</f>
        <v>711942</v>
      </c>
      <c r="I50" s="49"/>
      <c r="J50" s="50">
        <f>H50/D50</f>
        <v>5.7087474116098443E-2</v>
      </c>
      <c r="L50" s="1"/>
      <c r="N50" s="31"/>
    </row>
    <row r="51" spans="2:14">
      <c r="C51" s="51" t="s">
        <v>52</v>
      </c>
      <c r="D51" s="51"/>
      <c r="E51" s="52"/>
      <c r="L51" s="1"/>
    </row>
    <row r="52" spans="2:14">
      <c r="C52" s="53" t="s">
        <v>53</v>
      </c>
      <c r="D52" s="53"/>
      <c r="E52" s="54"/>
      <c r="L52" s="1"/>
    </row>
    <row r="53" spans="2:14">
      <c r="C53" s="51" t="s">
        <v>54</v>
      </c>
      <c r="D53" s="51"/>
      <c r="E53" s="52"/>
      <c r="L53" s="1"/>
    </row>
    <row r="54" spans="2:14">
      <c r="C54" s="51" t="s">
        <v>55</v>
      </c>
      <c r="D54" s="51"/>
      <c r="L54" s="1"/>
    </row>
    <row r="55" spans="2:14">
      <c r="C55" s="51" t="s">
        <v>56</v>
      </c>
      <c r="D55" s="51"/>
      <c r="L55" s="1"/>
    </row>
    <row r="56" spans="2:14" ht="6.75" customHeight="1">
      <c r="B56" s="55"/>
      <c r="L56" s="1"/>
    </row>
    <row r="57" spans="2:14">
      <c r="B57" s="56"/>
      <c r="L57" s="1"/>
    </row>
    <row r="58" spans="2:14">
      <c r="B58" s="56"/>
      <c r="L58" s="1"/>
    </row>
    <row r="59" spans="2:14">
      <c r="B59" s="56"/>
      <c r="L59" s="1"/>
    </row>
    <row r="60" spans="2:14">
      <c r="B60" s="56"/>
      <c r="L60" s="1"/>
    </row>
    <row r="61" spans="2:14">
      <c r="B61" s="56"/>
      <c r="H61" s="2"/>
      <c r="J61" s="2"/>
      <c r="L61" s="1"/>
      <c r="N61" s="1"/>
    </row>
    <row r="62" spans="2:14">
      <c r="B62" s="56"/>
      <c r="H62" s="2"/>
      <c r="J62" s="2"/>
      <c r="L62" s="1"/>
      <c r="N62" s="1"/>
    </row>
    <row r="63" spans="2:14">
      <c r="B63" s="56"/>
      <c r="L63" s="1"/>
    </row>
    <row r="64" spans="2:14">
      <c r="B64" s="56"/>
      <c r="L64" s="1"/>
    </row>
    <row r="65" spans="1:12">
      <c r="B65" s="56"/>
      <c r="L65" s="1"/>
    </row>
    <row r="66" spans="1:12">
      <c r="B66" s="56"/>
      <c r="L66" s="1"/>
    </row>
    <row r="67" spans="1:12">
      <c r="A67" s="52"/>
      <c r="L67" s="1"/>
    </row>
    <row r="68" spans="1:12">
      <c r="A68" s="52"/>
      <c r="B68" s="52"/>
      <c r="C68" s="52"/>
      <c r="D68" s="52"/>
      <c r="E68" s="52"/>
      <c r="L68" s="1"/>
    </row>
    <row r="69" spans="1:12">
      <c r="A69" s="52"/>
      <c r="B69" s="52"/>
      <c r="C69" s="52"/>
      <c r="D69" s="52"/>
      <c r="E69" s="52"/>
      <c r="L69" s="1"/>
    </row>
    <row r="70" spans="1:12">
      <c r="A70" s="52"/>
      <c r="B70" s="52"/>
      <c r="C70" s="52"/>
      <c r="D70" s="52"/>
      <c r="E70" s="52"/>
      <c r="L70" s="1"/>
    </row>
    <row r="71" spans="1:12">
      <c r="L71" s="1"/>
    </row>
    <row r="72" spans="1:12">
      <c r="L72" s="1"/>
    </row>
    <row r="73" spans="1:12">
      <c r="L73" s="1"/>
    </row>
    <row r="74" spans="1:12">
      <c r="L74" s="1"/>
    </row>
    <row r="75" spans="1:12">
      <c r="L75" s="1"/>
    </row>
    <row r="76" spans="1:12">
      <c r="L76" s="1"/>
    </row>
    <row r="77" spans="1:12">
      <c r="L77" s="1"/>
    </row>
    <row r="78" spans="1:12">
      <c r="L78" s="1"/>
    </row>
    <row r="79" spans="1:12">
      <c r="L79" s="1"/>
    </row>
    <row r="80" spans="1:12">
      <c r="L80" s="1"/>
    </row>
    <row r="81" spans="12:12">
      <c r="L81" s="1"/>
    </row>
    <row r="82" spans="12:12">
      <c r="L82" s="1"/>
    </row>
    <row r="83" spans="12:12">
      <c r="L83" s="1"/>
    </row>
    <row r="84" spans="12:12">
      <c r="L84" s="1"/>
    </row>
    <row r="85" spans="12:12">
      <c r="L85" s="1"/>
    </row>
    <row r="86" spans="12:12">
      <c r="L86" s="1"/>
    </row>
    <row r="87" spans="12:12">
      <c r="L87" s="1"/>
    </row>
    <row r="88" spans="12:12">
      <c r="L88" s="1"/>
    </row>
    <row r="89" spans="12:12">
      <c r="L89" s="1"/>
    </row>
    <row r="90" spans="12:12">
      <c r="L90" s="1"/>
    </row>
    <row r="91" spans="12:12">
      <c r="L91" s="1"/>
    </row>
    <row r="92" spans="12:12">
      <c r="L92" s="1"/>
    </row>
    <row r="93" spans="12:12">
      <c r="L93" s="1"/>
    </row>
    <row r="94" spans="12:12">
      <c r="L94" s="1"/>
    </row>
    <row r="95" spans="12:12">
      <c r="L95" s="1"/>
    </row>
    <row r="96" spans="12:12">
      <c r="L96" s="1"/>
    </row>
    <row r="97" spans="12:12">
      <c r="L97" s="1"/>
    </row>
    <row r="98" spans="12:12">
      <c r="L98" s="1"/>
    </row>
    <row r="99" spans="12:12">
      <c r="L99" s="1"/>
    </row>
    <row r="100" spans="12:12">
      <c r="L100" s="1"/>
    </row>
    <row r="101" spans="12:12">
      <c r="L101" s="1"/>
    </row>
    <row r="102" spans="12:12">
      <c r="L102" s="1"/>
    </row>
    <row r="103" spans="12:12">
      <c r="L103" s="1"/>
    </row>
    <row r="104" spans="12:12">
      <c r="L104" s="1"/>
    </row>
    <row r="105" spans="12:12">
      <c r="L105" s="1"/>
    </row>
    <row r="106" spans="12:12">
      <c r="L106" s="1"/>
    </row>
    <row r="107" spans="12:12">
      <c r="L107" s="1"/>
    </row>
    <row r="108" spans="12:12">
      <c r="L108" s="1"/>
    </row>
    <row r="109" spans="12:12">
      <c r="L109" s="1"/>
    </row>
    <row r="110" spans="12:12">
      <c r="L110" s="1"/>
    </row>
    <row r="111" spans="12:12">
      <c r="L111" s="1"/>
    </row>
    <row r="112" spans="12:12">
      <c r="L112" s="1"/>
    </row>
    <row r="113" spans="12:12">
      <c r="L113" s="1"/>
    </row>
    <row r="114" spans="12:12">
      <c r="L114" s="1"/>
    </row>
    <row r="115" spans="12:12">
      <c r="L115" s="1"/>
    </row>
    <row r="116" spans="12:12">
      <c r="L116" s="1"/>
    </row>
    <row r="117" spans="12:12">
      <c r="L117" s="1"/>
    </row>
    <row r="118" spans="12:12">
      <c r="L118" s="1"/>
    </row>
    <row r="119" spans="12:12">
      <c r="L119" s="1"/>
    </row>
    <row r="120" spans="12:12">
      <c r="L120" s="1"/>
    </row>
    <row r="121" spans="12:12">
      <c r="L121" s="1"/>
    </row>
    <row r="122" spans="12:12">
      <c r="L122" s="1"/>
    </row>
    <row r="123" spans="12:12">
      <c r="L123" s="1"/>
    </row>
    <row r="124" spans="12:12">
      <c r="L124" s="1"/>
    </row>
    <row r="125" spans="12:12">
      <c r="L125" s="1"/>
    </row>
    <row r="126" spans="12:12">
      <c r="L126" s="1"/>
    </row>
    <row r="127" spans="12:12">
      <c r="L127" s="1"/>
    </row>
    <row r="128" spans="12:12">
      <c r="L128" s="1"/>
    </row>
    <row r="129" spans="12:12">
      <c r="L129" s="1"/>
    </row>
    <row r="130" spans="12:12">
      <c r="L130" s="1"/>
    </row>
    <row r="131" spans="12:12">
      <c r="L131" s="1"/>
    </row>
    <row r="132" spans="12:12">
      <c r="L132" s="1"/>
    </row>
    <row r="133" spans="12:12">
      <c r="L133" s="1"/>
    </row>
    <row r="134" spans="12:12">
      <c r="L134" s="1"/>
    </row>
    <row r="135" spans="12:12">
      <c r="L135" s="1"/>
    </row>
    <row r="136" spans="12:12">
      <c r="L136" s="1"/>
    </row>
    <row r="137" spans="12:12">
      <c r="L137" s="1"/>
    </row>
    <row r="138" spans="12:12">
      <c r="L138" s="1"/>
    </row>
    <row r="139" spans="12:12">
      <c r="L139" s="1"/>
    </row>
    <row r="140" spans="12:12">
      <c r="L140" s="1"/>
    </row>
    <row r="141" spans="12:12">
      <c r="L141" s="1"/>
    </row>
    <row r="142" spans="12:12">
      <c r="L142" s="1"/>
    </row>
    <row r="143" spans="12:12">
      <c r="L143" s="1"/>
    </row>
    <row r="144" spans="12:12">
      <c r="L144" s="1"/>
    </row>
    <row r="145" spans="12:12">
      <c r="L145" s="1"/>
    </row>
    <row r="146" spans="12:12">
      <c r="L146" s="1"/>
    </row>
    <row r="147" spans="12:12">
      <c r="L147" s="1"/>
    </row>
    <row r="148" spans="12:12">
      <c r="L148" s="1"/>
    </row>
    <row r="149" spans="12:12">
      <c r="L149" s="1"/>
    </row>
    <row r="150" spans="12:12">
      <c r="L150" s="1"/>
    </row>
    <row r="151" spans="12:12">
      <c r="L151" s="1"/>
    </row>
    <row r="152" spans="12:12">
      <c r="L152" s="1"/>
    </row>
    <row r="153" spans="12:12">
      <c r="L153" s="1"/>
    </row>
    <row r="154" spans="12:12">
      <c r="L154" s="1"/>
    </row>
    <row r="155" spans="12:12">
      <c r="L155" s="1"/>
    </row>
    <row r="156" spans="12:12">
      <c r="L156" s="1"/>
    </row>
    <row r="157" spans="12:12">
      <c r="L157" s="1"/>
    </row>
    <row r="158" spans="12:12">
      <c r="L158" s="1"/>
    </row>
    <row r="159" spans="12:12">
      <c r="L159" s="1"/>
    </row>
    <row r="160" spans="12:12">
      <c r="L160" s="1"/>
    </row>
    <row r="161" spans="12:12">
      <c r="L161" s="1"/>
    </row>
    <row r="162" spans="12:12">
      <c r="L162" s="1"/>
    </row>
    <row r="163" spans="12:12">
      <c r="L163" s="1"/>
    </row>
    <row r="164" spans="12:12">
      <c r="L164" s="1"/>
    </row>
    <row r="165" spans="12:12">
      <c r="L165" s="1"/>
    </row>
    <row r="166" spans="12:12">
      <c r="L166" s="1"/>
    </row>
    <row r="167" spans="12:12">
      <c r="L167" s="1"/>
    </row>
    <row r="168" spans="12:12">
      <c r="L168" s="1"/>
    </row>
    <row r="169" spans="12:12">
      <c r="L169" s="1"/>
    </row>
    <row r="170" spans="12:12">
      <c r="L170" s="1"/>
    </row>
    <row r="171" spans="12:12">
      <c r="L171" s="1"/>
    </row>
    <row r="172" spans="12:12">
      <c r="L172" s="1"/>
    </row>
    <row r="173" spans="12:12">
      <c r="L173" s="1"/>
    </row>
    <row r="174" spans="12:12">
      <c r="L174" s="1"/>
    </row>
    <row r="175" spans="12:12">
      <c r="L175" s="1"/>
    </row>
    <row r="176" spans="12:12">
      <c r="L176" s="1"/>
    </row>
    <row r="177" spans="12:12">
      <c r="L177" s="1"/>
    </row>
    <row r="178" spans="12:12">
      <c r="L178" s="1"/>
    </row>
    <row r="179" spans="12:12">
      <c r="L179" s="1"/>
    </row>
    <row r="180" spans="12:12">
      <c r="L180" s="1"/>
    </row>
    <row r="181" spans="12:12">
      <c r="L181" s="1"/>
    </row>
    <row r="182" spans="12:12">
      <c r="L182" s="1"/>
    </row>
    <row r="183" spans="12:12">
      <c r="L183" s="1"/>
    </row>
    <row r="184" spans="12:12">
      <c r="L184" s="1"/>
    </row>
    <row r="185" spans="12:12">
      <c r="L185" s="1"/>
    </row>
    <row r="186" spans="12:12">
      <c r="L186" s="1"/>
    </row>
    <row r="187" spans="12:12">
      <c r="L187" s="1"/>
    </row>
    <row r="188" spans="12:12">
      <c r="L188" s="1"/>
    </row>
    <row r="189" spans="12:12">
      <c r="L189" s="1"/>
    </row>
    <row r="190" spans="12:12">
      <c r="L190" s="1"/>
    </row>
    <row r="191" spans="12:12">
      <c r="L191" s="1"/>
    </row>
    <row r="192" spans="12:12">
      <c r="L192" s="1"/>
    </row>
    <row r="193" spans="12:12">
      <c r="L193" s="1"/>
    </row>
    <row r="194" spans="12:12">
      <c r="L194" s="1"/>
    </row>
    <row r="195" spans="12:12">
      <c r="L195" s="1"/>
    </row>
    <row r="196" spans="12:12">
      <c r="L196" s="1"/>
    </row>
    <row r="197" spans="12:12">
      <c r="L197" s="1"/>
    </row>
    <row r="198" spans="12:12">
      <c r="L198" s="1"/>
    </row>
    <row r="199" spans="12:12">
      <c r="L199" s="1"/>
    </row>
    <row r="200" spans="12:12">
      <c r="L200" s="1"/>
    </row>
    <row r="201" spans="12:12">
      <c r="L201" s="1"/>
    </row>
    <row r="202" spans="12:12">
      <c r="L202" s="1"/>
    </row>
    <row r="203" spans="12:12">
      <c r="L203" s="1"/>
    </row>
    <row r="204" spans="12:12">
      <c r="L204" s="1"/>
    </row>
    <row r="205" spans="12:12">
      <c r="L205" s="1"/>
    </row>
    <row r="206" spans="12:12">
      <c r="L206" s="1"/>
    </row>
    <row r="207" spans="12:12">
      <c r="L207" s="1"/>
    </row>
    <row r="208" spans="12:12">
      <c r="L208" s="1"/>
    </row>
    <row r="209" spans="12:12">
      <c r="L209" s="1"/>
    </row>
    <row r="210" spans="12:12">
      <c r="L210" s="1"/>
    </row>
    <row r="211" spans="12:12">
      <c r="L211" s="1"/>
    </row>
    <row r="212" spans="12:12">
      <c r="L212" s="1"/>
    </row>
    <row r="213" spans="12:12">
      <c r="L213" s="1"/>
    </row>
    <row r="214" spans="12:12">
      <c r="L214" s="1"/>
    </row>
  </sheetData>
  <autoFilter ref="B12:J55" xr:uid="{00000000-0009-0000-0000-000000000000}">
    <filterColumn colId="3" showButton="0"/>
    <filterColumn colId="4" showButton="0"/>
    <filterColumn colId="5" showButton="0"/>
  </autoFilter>
  <mergeCells count="18">
    <mergeCell ref="B2:I2"/>
    <mergeCell ref="B37:B40"/>
    <mergeCell ref="B41:B44"/>
    <mergeCell ref="B45:B49"/>
    <mergeCell ref="B15:B18"/>
    <mergeCell ref="B19:B23"/>
    <mergeCell ref="B24:B28"/>
    <mergeCell ref="B29:B32"/>
    <mergeCell ref="B33:B36"/>
    <mergeCell ref="B8:H8"/>
    <mergeCell ref="B10:I10"/>
    <mergeCell ref="B12:C14"/>
    <mergeCell ref="D12:G12"/>
    <mergeCell ref="D13:D14"/>
    <mergeCell ref="E13:G13"/>
    <mergeCell ref="I13:I14"/>
    <mergeCell ref="F14:G14"/>
    <mergeCell ref="H12:I12"/>
  </mergeCells>
  <phoneticPr fontId="2"/>
  <printOptions horizontalCentered="1"/>
  <pageMargins left="0.23622047244094491" right="0.23622047244094491" top="0.61" bottom="0.51" header="0.31496062992125984" footer="0.31496062992125984"/>
  <pageSetup paperSize="9" scale="74" fitToHeight="0" orientation="landscape" blackAndWhite="1"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0DEC0-B5D1-4B24-A404-FD3E311DD8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5A1F5E-1D3B-421E-9245-129EB894A6FE}">
  <ds:schemaRef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D1FFDC9-CA1A-4D0C-B5F0-A4A999325F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【事例30】一般業務費支出実績総括表</vt:lpstr>
      <vt:lpstr>【事例30】一般業務費支出実績総括表!Print_Area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打合簿事例30_2211</dc:title>
  <dc:subject/>
  <dc:creator>Yuko Togawa(戸川　由子)</dc:creator>
  <cp:keywords/>
  <dc:description/>
  <cp:lastModifiedBy>Yamagata, Shigeo[山形 茂生]</cp:lastModifiedBy>
  <cp:revision/>
  <cp:lastPrinted>2023-06-16T02:25:42Z</cp:lastPrinted>
  <dcterms:created xsi:type="dcterms:W3CDTF">2022-07-05T09:44:28Z</dcterms:created>
  <dcterms:modified xsi:type="dcterms:W3CDTF">2023-06-16T02:27:38Z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