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08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/Users/yasukis/Business/Climate-C/PCKK/2022/主流化/調査/方法論改訂/提出版（バージョン番号・日付修正 No.17-23以外）/計算シート/"/>
    </mc:Choice>
  </mc:AlternateContent>
  <xr:revisionPtr revIDLastSave="0" documentId="13_ncr:1_{19C4AF16-E7E0-DC47-BD83-4D72D2C40148}" xr6:coauthVersionLast="47" xr6:coauthVersionMax="47" xr10:uidLastSave="{00000000-0000-0000-0000-000000000000}"/>
  <bookViews>
    <workbookView xWindow="5720" yWindow="500" windowWidth="32220" windowHeight="28300" tabRatio="808" xr2:uid="{00000000-000D-0000-FFFF-FFFF00000000}"/>
  </bookViews>
  <sheets>
    <sheet name="Inputs &amp; Outputs" sheetId="43" r:id="rId1"/>
    <sheet name="Calculations" sheetId="44" r:id="rId2"/>
    <sheet name="Default value" sheetId="41" r:id="rId3"/>
  </sheets>
  <definedNames>
    <definedName name="_xlnm.Print_Area" localSheetId="1">Calculations!$A$1:$F$25</definedName>
    <definedName name="_xlnm.Print_Area" localSheetId="2">'Default value'!$A$1:$L$36</definedName>
    <definedName name="_xlnm.Print_Area" localSheetId="0">'Inputs &amp; Outputs'!$B$1:$F$40</definedName>
    <definedName name="化石燃料種別1" localSheetId="1">#REF!</definedName>
    <definedName name="化石燃料種別1" localSheetId="2">#REF!</definedName>
    <definedName name="化石燃料種別1" localSheetId="0">#REF!</definedName>
    <definedName name="化石燃料種別1">#REF!</definedName>
    <definedName name="化石燃料種別2" localSheetId="1">#REF!</definedName>
    <definedName name="化石燃料種別2" localSheetId="2">#REF!</definedName>
    <definedName name="化石燃料種別2" localSheetId="0">#REF!</definedName>
    <definedName name="化石燃料種別2">#REF!</definedName>
    <definedName name="化石燃料種別3" localSheetId="1">#REF!</definedName>
    <definedName name="化石燃料種別3" localSheetId="2">#REF!</definedName>
    <definedName name="化石燃料種別3" localSheetId="0">#REF!</definedName>
    <definedName name="化石燃料種別3">#REF!</definedName>
    <definedName name="係数種別1" localSheetId="1">#REF!</definedName>
    <definedName name="係数種別1" localSheetId="2">#REF!</definedName>
    <definedName name="係数種別1" localSheetId="0">#REF!</definedName>
    <definedName name="係数種別1">#REF!</definedName>
    <definedName name="係数種別2" localSheetId="1">#REF!</definedName>
    <definedName name="係数種別2" localSheetId="2">#REF!</definedName>
    <definedName name="係数種別2" localSheetId="0">#REF!</definedName>
    <definedName name="係数種別2">#REF!</definedName>
    <definedName name="係数種別3" localSheetId="1">#REF!</definedName>
    <definedName name="係数種別3" localSheetId="2">#REF!</definedName>
    <definedName name="係数種別3" localSheetId="0">#REF!</definedName>
    <definedName name="係数種別3">#REF!</definedName>
    <definedName name="植物種別1" localSheetId="1">#REF!</definedName>
    <definedName name="植物種別1" localSheetId="2">#REF!</definedName>
    <definedName name="植物種別1" localSheetId="0">#REF!</definedName>
    <definedName name="植物種別1">#REF!</definedName>
    <definedName name="植物種別3" localSheetId="1">#REF!</definedName>
    <definedName name="植物種別3" localSheetId="2">#REF!</definedName>
    <definedName name="植物種別3" localSheetId="0">#REF!</definedName>
    <definedName name="植物種別3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5" i="44" l="1"/>
  <c r="C24" i="44"/>
  <c r="C23" i="44"/>
  <c r="C22" i="44"/>
  <c r="C21" i="44"/>
  <c r="C20" i="44"/>
  <c r="C13" i="44"/>
  <c r="C7" i="44"/>
  <c r="C6" i="44"/>
  <c r="E20" i="44"/>
  <c r="E19" i="44" s="1"/>
  <c r="E14" i="43" s="1"/>
  <c r="E21" i="44"/>
  <c r="E22" i="44"/>
  <c r="E23" i="44"/>
  <c r="E24" i="44"/>
  <c r="E25" i="44"/>
  <c r="E6" i="44"/>
  <c r="E13" i="44"/>
  <c r="E7" i="44"/>
  <c r="E14" i="44"/>
  <c r="E8" i="44"/>
  <c r="E15" i="44"/>
  <c r="E9" i="44"/>
  <c r="E16" i="44"/>
  <c r="E10" i="44"/>
  <c r="E17" i="44"/>
  <c r="E11" i="44"/>
  <c r="E18" i="44"/>
  <c r="E12" i="44"/>
  <c r="D9" i="44"/>
  <c r="D8" i="44"/>
  <c r="D7" i="44"/>
  <c r="D18" i="44"/>
  <c r="D17" i="44"/>
  <c r="D16" i="44"/>
  <c r="D15" i="44"/>
  <c r="D14" i="44"/>
  <c r="D13" i="44"/>
  <c r="D12" i="44"/>
  <c r="D11" i="44"/>
  <c r="D10" i="44"/>
  <c r="E5" i="44" l="1"/>
  <c r="E13" i="43"/>
  <c r="E4" i="44"/>
  <c r="E12" i="43" s="1"/>
</calcChain>
</file>

<file path=xl/sharedStrings.xml><?xml version="1.0" encoding="utf-8"?>
<sst xmlns="http://schemas.openxmlformats.org/spreadsheetml/2006/main" count="121" uniqueCount="78">
  <si>
    <t>%</t>
  </si>
  <si>
    <t>MWh/y</t>
    <phoneticPr fontId="3"/>
  </si>
  <si>
    <t>Emission Reduction</t>
    <phoneticPr fontId="3"/>
  </si>
  <si>
    <t>Baseline emission</t>
    <phoneticPr fontId="3"/>
  </si>
  <si>
    <t>Project emission</t>
    <phoneticPr fontId="3"/>
  </si>
  <si>
    <t>Inputs</t>
    <phoneticPr fontId="3"/>
  </si>
  <si>
    <t>Description</t>
    <phoneticPr fontId="3"/>
  </si>
  <si>
    <t>Value</t>
    <phoneticPr fontId="3"/>
  </si>
  <si>
    <t>Unit</t>
    <phoneticPr fontId="3"/>
  </si>
  <si>
    <t>*Input only orange cell</t>
    <phoneticPr fontId="3"/>
  </si>
  <si>
    <t>Emission reduction</t>
    <phoneticPr fontId="3"/>
  </si>
  <si>
    <t>Project emission</t>
    <phoneticPr fontId="3"/>
  </si>
  <si>
    <r>
      <t>tCO</t>
    </r>
    <r>
      <rPr>
        <vertAlign val="subscript"/>
        <sz val="11"/>
        <color indexed="8"/>
        <rFont val="Arial"/>
        <family val="2"/>
      </rPr>
      <t>2</t>
    </r>
    <r>
      <rPr>
        <sz val="11"/>
        <color indexed="8"/>
        <rFont val="Arial"/>
        <family val="2"/>
      </rPr>
      <t>/year</t>
    </r>
    <phoneticPr fontId="3"/>
  </si>
  <si>
    <r>
      <t>MS</t>
    </r>
    <r>
      <rPr>
        <vertAlign val="subscript"/>
        <sz val="11"/>
        <color indexed="8"/>
        <rFont val="Arial"/>
        <family val="2"/>
      </rPr>
      <t>i,y</t>
    </r>
    <phoneticPr fontId="4"/>
  </si>
  <si>
    <t>Net calorific value of fuel i</t>
    <phoneticPr fontId="3"/>
  </si>
  <si>
    <t>Freight transportation activity/volume by the project in year y</t>
    <phoneticPr fontId="3"/>
  </si>
  <si>
    <t>ton-km/year</t>
    <phoneticPr fontId="3"/>
  </si>
  <si>
    <r>
      <t>t-CO</t>
    </r>
    <r>
      <rPr>
        <vertAlign val="subscript"/>
        <sz val="11"/>
        <color indexed="8"/>
        <rFont val="Arial"/>
        <family val="2"/>
      </rPr>
      <t>2</t>
    </r>
    <r>
      <rPr>
        <sz val="11"/>
        <color indexed="8"/>
        <rFont val="Arial"/>
        <family val="2"/>
      </rPr>
      <t>/ton-km</t>
    </r>
    <phoneticPr fontId="3"/>
  </si>
  <si>
    <r>
      <t>gCO</t>
    </r>
    <r>
      <rPr>
        <vertAlign val="subscript"/>
        <sz val="11"/>
        <color indexed="8"/>
        <rFont val="Arial"/>
        <family val="2"/>
      </rPr>
      <t>2</t>
    </r>
    <r>
      <rPr>
        <sz val="11"/>
        <color indexed="8"/>
        <rFont val="Arial"/>
        <family val="2"/>
      </rPr>
      <t>/ton-km</t>
    </r>
    <phoneticPr fontId="3"/>
  </si>
  <si>
    <t xml:space="preserve">Commercial standard sized vehicles </t>
  </si>
  <si>
    <t>Commercial small size vehicles</t>
  </si>
  <si>
    <t>Commercial small mini vehicles</t>
  </si>
  <si>
    <t>Private standard sized vehicles</t>
  </si>
  <si>
    <t>Private small size vehicles</t>
  </si>
  <si>
    <t xml:space="preserve">Railway </t>
  </si>
  <si>
    <t>Domestic vessels</t>
  </si>
  <si>
    <t>Domestic airway</t>
  </si>
  <si>
    <t>Road</t>
    <phoneticPr fontId="3"/>
  </si>
  <si>
    <t>Vehicle Type</t>
    <phoneticPr fontId="3"/>
  </si>
  <si>
    <t>Value</t>
    <phoneticPr fontId="3"/>
  </si>
  <si>
    <t xml:space="preserve">Source: CO2 Emission Estimation Guideline for Logistics, Version 3.0, METI and MLIT, Japan </t>
    <phoneticPr fontId="3"/>
  </si>
  <si>
    <t xml:space="preserve">Source: Approved baseline and monitoring methodology AM0090: Modal shift in transportation of cargo from road transportation to water or rail transportation. </t>
    <phoneticPr fontId="3"/>
  </si>
  <si>
    <t>Share of freight by transport mode i in the baseline scenario in year y</t>
    <phoneticPr fontId="4"/>
  </si>
  <si>
    <t>e.g. Heavy duty truck</t>
    <phoneticPr fontId="3"/>
  </si>
  <si>
    <t>e.g. Light duty truck</t>
    <phoneticPr fontId="3"/>
  </si>
  <si>
    <t>e.g. Heavy duty truck</t>
    <phoneticPr fontId="3"/>
  </si>
  <si>
    <t>e.g. Light duty truck</t>
    <phoneticPr fontId="3"/>
  </si>
  <si>
    <r>
      <t>CO</t>
    </r>
    <r>
      <rPr>
        <vertAlign val="subscript"/>
        <sz val="11"/>
        <color indexed="8"/>
        <rFont val="Arial"/>
        <family val="2"/>
      </rPr>
      <t>2</t>
    </r>
    <r>
      <rPr>
        <sz val="11"/>
        <color indexed="8"/>
        <rFont val="Arial"/>
        <family val="2"/>
      </rPr>
      <t xml:space="preserve"> emission factor per ton kilometer for transport mode i </t>
    </r>
    <phoneticPr fontId="3"/>
  </si>
  <si>
    <t>t/year</t>
    <phoneticPr fontId="3"/>
  </si>
  <si>
    <t>Emission reduction</t>
    <phoneticPr fontId="3"/>
  </si>
  <si>
    <t>Parameter</t>
    <phoneticPr fontId="3"/>
  </si>
  <si>
    <r>
      <t>ER</t>
    </r>
    <r>
      <rPr>
        <vertAlign val="subscript"/>
        <sz val="11"/>
        <color indexed="8"/>
        <rFont val="Arial"/>
        <family val="2"/>
      </rPr>
      <t>y</t>
    </r>
    <phoneticPr fontId="3"/>
  </si>
  <si>
    <r>
      <t>tCO</t>
    </r>
    <r>
      <rPr>
        <vertAlign val="subscript"/>
        <sz val="11"/>
        <color indexed="8"/>
        <rFont val="Arial"/>
        <family val="2"/>
      </rPr>
      <t>2</t>
    </r>
    <r>
      <rPr>
        <sz val="11"/>
        <color indexed="8"/>
        <rFont val="Arial"/>
        <family val="2"/>
      </rPr>
      <t>/year</t>
    </r>
    <phoneticPr fontId="3"/>
  </si>
  <si>
    <r>
      <t>BE</t>
    </r>
    <r>
      <rPr>
        <vertAlign val="subscript"/>
        <sz val="11"/>
        <color indexed="8"/>
        <rFont val="Arial"/>
        <family val="2"/>
      </rPr>
      <t>y</t>
    </r>
    <phoneticPr fontId="3"/>
  </si>
  <si>
    <r>
      <t>tCO</t>
    </r>
    <r>
      <rPr>
        <vertAlign val="subscript"/>
        <sz val="11"/>
        <color indexed="8"/>
        <rFont val="Arial"/>
        <family val="2"/>
      </rPr>
      <t>2</t>
    </r>
    <r>
      <rPr>
        <sz val="11"/>
        <color indexed="8"/>
        <rFont val="Arial"/>
        <family val="2"/>
      </rPr>
      <t>/year</t>
    </r>
    <phoneticPr fontId="3"/>
  </si>
  <si>
    <r>
      <t>PE</t>
    </r>
    <r>
      <rPr>
        <vertAlign val="subscript"/>
        <sz val="11"/>
        <color indexed="8"/>
        <rFont val="Arial"/>
        <family val="2"/>
      </rPr>
      <t>y</t>
    </r>
    <phoneticPr fontId="3"/>
  </si>
  <si>
    <r>
      <t>BTKM</t>
    </r>
    <r>
      <rPr>
        <vertAlign val="subscript"/>
        <sz val="11"/>
        <color indexed="8"/>
        <rFont val="Arial"/>
        <family val="2"/>
      </rPr>
      <t>y</t>
    </r>
    <phoneticPr fontId="3"/>
  </si>
  <si>
    <r>
      <t>EF</t>
    </r>
    <r>
      <rPr>
        <vertAlign val="subscript"/>
        <sz val="11"/>
        <color indexed="8"/>
        <rFont val="Arial"/>
        <family val="2"/>
      </rPr>
      <t>TKM,i</t>
    </r>
    <phoneticPr fontId="3"/>
  </si>
  <si>
    <r>
      <t>EC</t>
    </r>
    <r>
      <rPr>
        <vertAlign val="subscript"/>
        <sz val="11"/>
        <color indexed="8"/>
        <rFont val="Arial"/>
        <family val="2"/>
      </rPr>
      <t>PJ,y</t>
    </r>
    <phoneticPr fontId="3"/>
  </si>
  <si>
    <r>
      <t>EF</t>
    </r>
    <r>
      <rPr>
        <vertAlign val="subscript"/>
        <sz val="11"/>
        <color indexed="8"/>
        <rFont val="Arial"/>
        <family val="2"/>
      </rPr>
      <t>elec</t>
    </r>
    <phoneticPr fontId="3"/>
  </si>
  <si>
    <r>
      <t>CO</t>
    </r>
    <r>
      <rPr>
        <vertAlign val="subscript"/>
        <sz val="11"/>
        <color indexed="8"/>
        <rFont val="Arial"/>
        <family val="2"/>
      </rPr>
      <t>2</t>
    </r>
    <r>
      <rPr>
        <sz val="11"/>
        <color indexed="8"/>
        <rFont val="Arial"/>
        <family val="2"/>
      </rPr>
      <t xml:space="preserve"> emission factor of the grid electricity</t>
    </r>
    <phoneticPr fontId="3"/>
  </si>
  <si>
    <r>
      <t>t-CO</t>
    </r>
    <r>
      <rPr>
        <vertAlign val="subscript"/>
        <sz val="11"/>
        <color indexed="8"/>
        <rFont val="Arial"/>
        <family val="2"/>
      </rPr>
      <t>2</t>
    </r>
    <r>
      <rPr>
        <sz val="11"/>
        <color indexed="8"/>
        <rFont val="Arial"/>
        <family val="2"/>
      </rPr>
      <t>/MWh</t>
    </r>
    <phoneticPr fontId="3"/>
  </si>
  <si>
    <r>
      <t>FC</t>
    </r>
    <r>
      <rPr>
        <vertAlign val="subscript"/>
        <sz val="11"/>
        <color indexed="8"/>
        <rFont val="Arial"/>
        <family val="2"/>
      </rPr>
      <t>PJ,i,y</t>
    </r>
    <phoneticPr fontId="3"/>
  </si>
  <si>
    <r>
      <t>EF</t>
    </r>
    <r>
      <rPr>
        <vertAlign val="subscript"/>
        <sz val="11"/>
        <color indexed="8"/>
        <rFont val="Arial"/>
        <family val="2"/>
      </rPr>
      <t>fuel,i</t>
    </r>
    <phoneticPr fontId="3"/>
  </si>
  <si>
    <r>
      <t>CO</t>
    </r>
    <r>
      <rPr>
        <vertAlign val="subscript"/>
        <sz val="11"/>
        <color indexed="8"/>
        <rFont val="Arial"/>
        <family val="2"/>
      </rPr>
      <t>2</t>
    </r>
    <r>
      <rPr>
        <sz val="11"/>
        <color indexed="8"/>
        <rFont val="Arial"/>
        <family val="2"/>
      </rPr>
      <t xml:space="preserve"> emission factor of fuel i</t>
    </r>
    <phoneticPr fontId="3"/>
  </si>
  <si>
    <r>
      <t>NCV</t>
    </r>
    <r>
      <rPr>
        <vertAlign val="subscript"/>
        <sz val="11"/>
        <color indexed="8"/>
        <rFont val="Arial"/>
        <family val="2"/>
      </rPr>
      <t>i</t>
    </r>
    <phoneticPr fontId="3"/>
  </si>
  <si>
    <t>ton-km/year</t>
  </si>
  <si>
    <t>MWh/y</t>
  </si>
  <si>
    <t>t/year</t>
  </si>
  <si>
    <r>
      <t>t-CO</t>
    </r>
    <r>
      <rPr>
        <vertAlign val="subscript"/>
        <sz val="11"/>
        <color indexed="8"/>
        <rFont val="Arial"/>
        <family val="2"/>
      </rPr>
      <t>2</t>
    </r>
    <r>
      <rPr>
        <sz val="11"/>
        <color indexed="8"/>
        <rFont val="Arial"/>
        <family val="2"/>
      </rPr>
      <t>/ton-km</t>
    </r>
    <phoneticPr fontId="3"/>
  </si>
  <si>
    <r>
      <t>t-CO</t>
    </r>
    <r>
      <rPr>
        <vertAlign val="subscript"/>
        <sz val="11"/>
        <color indexed="8"/>
        <rFont val="Arial"/>
        <family val="2"/>
      </rPr>
      <t>2</t>
    </r>
    <r>
      <rPr>
        <sz val="11"/>
        <color indexed="8"/>
        <rFont val="Arial"/>
        <family val="2"/>
      </rPr>
      <t>/MWh</t>
    </r>
    <phoneticPr fontId="3"/>
  </si>
  <si>
    <r>
      <t>Table  CO</t>
    </r>
    <r>
      <rPr>
        <b/>
        <vertAlign val="subscript"/>
        <sz val="11"/>
        <color indexed="8"/>
        <rFont val="Arial"/>
        <family val="2"/>
      </rPr>
      <t>2</t>
    </r>
    <r>
      <rPr>
        <b/>
        <sz val="11"/>
        <color indexed="8"/>
        <rFont val="Arial"/>
        <family val="2"/>
      </rPr>
      <t xml:space="preserve"> Emission Factories in g-CO2/t-km for Different Transport Modes</t>
    </r>
    <phoneticPr fontId="3"/>
  </si>
  <si>
    <t>*Please provide the source of each data</t>
    <phoneticPr fontId="3"/>
  </si>
  <si>
    <t>Source</t>
    <phoneticPr fontId="3"/>
  </si>
  <si>
    <t>-</t>
    <phoneticPr fontId="3"/>
  </si>
  <si>
    <r>
      <t>Use of default value of railway CO</t>
    </r>
    <r>
      <rPr>
        <vertAlign val="subscript"/>
        <sz val="11"/>
        <color indexed="8"/>
        <rFont val="Arial"/>
        <family val="2"/>
      </rPr>
      <t>2</t>
    </r>
    <r>
      <rPr>
        <sz val="11"/>
        <color indexed="8"/>
        <rFont val="Arial"/>
        <family val="2"/>
      </rPr>
      <t xml:space="preserve"> emission factor</t>
    </r>
    <rPh sb="36" eb="51">
      <t>ハイシュツケイスウ</t>
    </rPh>
    <phoneticPr fontId="3"/>
  </si>
  <si>
    <t>Yes</t>
  </si>
  <si>
    <r>
      <t>EF</t>
    </r>
    <r>
      <rPr>
        <vertAlign val="subscript"/>
        <sz val="11"/>
        <color rgb="FF000000"/>
        <rFont val="Arial"/>
        <family val="2"/>
      </rPr>
      <t>PKM,MRT</t>
    </r>
    <phoneticPr fontId="3"/>
  </si>
  <si>
    <t>Electricity (fuel) consumption of railway operation is available</t>
    <phoneticPr fontId="3"/>
  </si>
  <si>
    <t>5. Transport/Modal Shift (freight)</t>
    <phoneticPr fontId="3"/>
  </si>
  <si>
    <r>
      <t>CO</t>
    </r>
    <r>
      <rPr>
        <vertAlign val="subscript"/>
        <sz val="11"/>
        <color rgb="FF000000"/>
        <rFont val="Arial"/>
        <family val="2"/>
      </rPr>
      <t>2</t>
    </r>
    <r>
      <rPr>
        <sz val="11"/>
        <color indexed="8"/>
        <rFont val="Arial"/>
        <family val="2"/>
      </rPr>
      <t xml:space="preserve"> emission factor per passenger kilometer for railway etc.</t>
    </r>
    <phoneticPr fontId="3"/>
  </si>
  <si>
    <t>kg-CO2/TJ</t>
    <phoneticPr fontId="3"/>
  </si>
  <si>
    <t>TJ/Gg</t>
    <phoneticPr fontId="3"/>
  </si>
  <si>
    <t>Electricity consumption associated with the operation of the railway in year y</t>
    <phoneticPr fontId="3"/>
  </si>
  <si>
    <t>Consumption of fuel i associated with the operation of the railway in year y</t>
    <phoneticPr fontId="3"/>
  </si>
  <si>
    <t>5. Transport / Modal Shift (Freight)</t>
    <phoneticPr fontId="3"/>
  </si>
  <si>
    <r>
      <t>P</t>
    </r>
    <r>
      <rPr>
        <sz val="16"/>
        <color indexed="8"/>
        <rFont val="Arial"/>
        <family val="2"/>
      </rPr>
      <t>roject Name</t>
    </r>
    <phoneticPr fontId="3"/>
  </si>
  <si>
    <t>Country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</si>
</sst>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0.0_ "/>
    <numFmt numFmtId="177" formatCode="#,##0.0;[Red]\-#,##0.0"/>
    <numFmt numFmtId="178" formatCode="0.0"/>
    <numFmt numFmtId="179" formatCode="0.0000_ "/>
    <numFmt numFmtId="180" formatCode="0.000000"/>
    <numFmt numFmtId="181" formatCode="#,##0.000000;[Red]\-#,##0.000000"/>
  </numFmts>
  <fonts count="20">
    <font>
      <sz val="11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2"/>
      <charset val="128"/>
    </font>
    <font>
      <u/>
      <sz val="11"/>
      <color theme="10"/>
      <name val="ＭＳ Ｐゴシック"/>
      <family val="2"/>
      <charset val="128"/>
      <scheme val="minor"/>
    </font>
    <font>
      <u/>
      <sz val="11"/>
      <color theme="11"/>
      <name val="ＭＳ Ｐゴシック"/>
      <family val="2"/>
      <charset val="128"/>
      <scheme val="minor"/>
    </font>
    <font>
      <sz val="12"/>
      <color rgb="FF006100"/>
      <name val="ＭＳ Ｐゴシック"/>
      <family val="2"/>
      <charset val="128"/>
      <scheme val="minor"/>
    </font>
    <font>
      <sz val="16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vertAlign val="subscript"/>
      <sz val="11"/>
      <color indexed="8"/>
      <name val="Arial"/>
      <family val="2"/>
    </font>
    <font>
      <sz val="11"/>
      <color rgb="FF006100"/>
      <name val="Arial"/>
      <family val="2"/>
    </font>
    <font>
      <b/>
      <sz val="11"/>
      <color indexed="8"/>
      <name val="Arial"/>
      <family val="2"/>
    </font>
    <font>
      <sz val="11"/>
      <color rgb="FFFF000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vertAlign val="subscript"/>
      <sz val="11"/>
      <color indexed="8"/>
      <name val="Arial"/>
      <family val="2"/>
    </font>
    <font>
      <vertAlign val="subscript"/>
      <sz val="11"/>
      <color rgb="FF000000"/>
      <name val="Arial"/>
      <family val="2"/>
    </font>
    <font>
      <sz val="12"/>
      <color indexed="8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9" tint="0.79998168889431442"/>
        <bgColor indexed="64"/>
      </patternFill>
    </fill>
  </fills>
  <borders count="47">
    <border>
      <left/>
      <right/>
      <top/>
      <bottom/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/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/>
      <diagonal/>
    </border>
    <border>
      <left style="thin">
        <color theme="1" tint="0.34998626667073579"/>
      </left>
      <right/>
      <top style="thin">
        <color theme="1" tint="0.34998626667073579"/>
      </top>
      <bottom style="thin">
        <color theme="1" tint="0.34998626667073579"/>
      </bottom>
      <diagonal/>
    </border>
    <border>
      <left/>
      <right style="thin">
        <color theme="1" tint="0.34998626667073579"/>
      </right>
      <top style="thin">
        <color auto="1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theme="1" tint="0.34998626667073579"/>
      </left>
      <right/>
      <top style="thin">
        <color theme="1" tint="0.34998626667073579"/>
      </top>
      <bottom/>
      <diagonal/>
    </border>
    <border>
      <left/>
      <right style="thin">
        <color theme="1" tint="0.34998626667073579"/>
      </right>
      <top style="thin">
        <color theme="1" tint="0.34998626667073579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23"/>
      </left>
      <right/>
      <top style="thin">
        <color indexed="23"/>
      </top>
      <bottom/>
      <diagonal/>
    </border>
    <border>
      <left style="thin">
        <color indexed="23"/>
      </left>
      <right/>
      <top/>
      <bottom/>
      <diagonal/>
    </border>
    <border>
      <left style="thin">
        <color indexed="23"/>
      </left>
      <right/>
      <top/>
      <bottom style="thin">
        <color indexed="23"/>
      </bottom>
      <diagonal/>
    </border>
    <border>
      <left style="thin">
        <color theme="1" tint="0.34998626667073579"/>
      </left>
      <right style="thin">
        <color theme="1" tint="0.34998626667073579"/>
      </right>
      <top/>
      <bottom style="thin">
        <color theme="1" tint="0.34998626667073579"/>
      </bottom>
      <diagonal/>
    </border>
    <border>
      <left style="thin">
        <color auto="1"/>
      </left>
      <right/>
      <top style="thin">
        <color auto="1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theme="1" tint="0.34998626667073579"/>
      </left>
      <right style="thin">
        <color auto="1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theme="1" tint="0.34998626667073579"/>
      </right>
      <top/>
      <bottom/>
      <diagonal/>
    </border>
    <border>
      <left style="thin">
        <color theme="1" tint="0.34998626667073579"/>
      </left>
      <right style="thin">
        <color indexed="23"/>
      </right>
      <top style="thin">
        <color indexed="23"/>
      </top>
      <bottom/>
      <diagonal/>
    </border>
    <border>
      <left style="thin">
        <color theme="1" tint="0.34998626667073579"/>
      </left>
      <right style="thin">
        <color indexed="23"/>
      </right>
      <top/>
      <bottom/>
      <diagonal/>
    </border>
    <border>
      <left style="thin">
        <color theme="1" tint="0.34998626667073579"/>
      </left>
      <right style="thin">
        <color indexed="23"/>
      </right>
      <top/>
      <bottom style="thin">
        <color indexed="23"/>
      </bottom>
      <diagonal/>
    </border>
    <border>
      <left style="thin">
        <color theme="1" tint="0.34998626667073579"/>
      </left>
      <right style="thin">
        <color indexed="23"/>
      </right>
      <top/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/>
      <bottom/>
      <diagonal/>
    </border>
    <border>
      <left style="thin">
        <color theme="1" tint="0.34998626667073579"/>
      </left>
      <right style="thin">
        <color auto="1"/>
      </right>
      <top/>
      <bottom/>
      <diagonal/>
    </border>
    <border>
      <left style="thin">
        <color auto="1"/>
      </left>
      <right style="thin">
        <color theme="1" tint="0.34998626667073579"/>
      </right>
      <top style="thin">
        <color auto="1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auto="1"/>
      </top>
      <bottom style="thin">
        <color theme="1" tint="0.34998626667073579"/>
      </bottom>
      <diagonal/>
    </border>
    <border>
      <left style="thin">
        <color indexed="23"/>
      </left>
      <right style="thin">
        <color indexed="23"/>
      </right>
      <top style="thin">
        <color auto="1"/>
      </top>
      <bottom style="thin">
        <color indexed="23"/>
      </bottom>
      <diagonal/>
    </border>
    <border>
      <left style="thin">
        <color auto="1"/>
      </left>
      <right style="thin">
        <color theme="1" tint="0.34998626667073579"/>
      </right>
      <top style="thin">
        <color theme="1" tint="0.34998626667073579"/>
      </top>
      <bottom style="thin">
        <color auto="1"/>
      </bottom>
      <diagonal/>
    </border>
    <border>
      <left/>
      <right/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/>
      <top style="thin">
        <color indexed="23"/>
      </top>
      <bottom/>
      <diagonal/>
    </border>
    <border>
      <left style="thin">
        <color theme="1" tint="0.34998626667073579"/>
      </left>
      <right/>
      <top/>
      <bottom/>
      <diagonal/>
    </border>
    <border>
      <left style="thin">
        <color theme="1" tint="0.34998626667073579"/>
      </left>
      <right/>
      <top/>
      <bottom style="thin">
        <color indexed="23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23"/>
      </left>
      <right style="thin">
        <color auto="1"/>
      </right>
      <top style="thin">
        <color auto="1"/>
      </top>
      <bottom style="thin">
        <color indexed="23"/>
      </bottom>
      <diagonal/>
    </border>
    <border>
      <left style="thin">
        <color indexed="23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auto="1"/>
      </top>
      <bottom/>
      <diagonal/>
    </border>
  </borders>
  <cellStyleXfs count="394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2" fillId="7" borderId="13" applyNumberFormat="0" applyFont="0" applyAlignment="0" applyProtection="0"/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8" borderId="0" applyNumberFormat="0" applyBorder="0" applyAlignment="0" applyProtection="0"/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</cellStyleXfs>
  <cellXfs count="110">
    <xf numFmtId="0" fontId="0" fillId="0" borderId="0" xfId="0">
      <alignment vertical="center"/>
    </xf>
    <xf numFmtId="0" fontId="8" fillId="0" borderId="0" xfId="0" applyFont="1" applyAlignment="1">
      <alignment horizontal="left" vertical="center"/>
    </xf>
    <xf numFmtId="0" fontId="9" fillId="0" borderId="0" xfId="0" applyFont="1">
      <alignment vertical="center"/>
    </xf>
    <xf numFmtId="0" fontId="9" fillId="3" borderId="0" xfId="0" applyFont="1" applyFill="1" applyAlignment="1">
      <alignment horizontal="center" vertical="center"/>
    </xf>
    <xf numFmtId="0" fontId="9" fillId="3" borderId="0" xfId="0" applyFont="1" applyFill="1">
      <alignment vertical="center"/>
    </xf>
    <xf numFmtId="0" fontId="10" fillId="3" borderId="3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/>
    </xf>
    <xf numFmtId="0" fontId="9" fillId="5" borderId="8" xfId="0" applyFont="1" applyFill="1" applyBorder="1">
      <alignment vertical="center"/>
    </xf>
    <xf numFmtId="0" fontId="9" fillId="5" borderId="9" xfId="0" applyFont="1" applyFill="1" applyBorder="1">
      <alignment vertical="center"/>
    </xf>
    <xf numFmtId="38" fontId="12" fillId="8" borderId="1" xfId="233" applyNumberFormat="1" applyFont="1" applyBorder="1" applyAlignment="1">
      <alignment vertical="center"/>
    </xf>
    <xf numFmtId="0" fontId="9" fillId="5" borderId="1" xfId="0" applyFont="1" applyFill="1" applyBorder="1">
      <alignment vertical="center"/>
    </xf>
    <xf numFmtId="0" fontId="9" fillId="5" borderId="4" xfId="0" applyFont="1" applyFill="1" applyBorder="1" applyAlignment="1">
      <alignment horizontal="center" vertical="center"/>
    </xf>
    <xf numFmtId="0" fontId="9" fillId="5" borderId="25" xfId="0" applyFont="1" applyFill="1" applyBorder="1">
      <alignment vertical="center"/>
    </xf>
    <xf numFmtId="0" fontId="9" fillId="5" borderId="26" xfId="0" applyFont="1" applyFill="1" applyBorder="1">
      <alignment vertical="center"/>
    </xf>
    <xf numFmtId="38" fontId="12" fillId="8" borderId="2" xfId="233" applyNumberFormat="1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38" fontId="9" fillId="0" borderId="0" xfId="0" applyNumberFormat="1" applyFont="1">
      <alignment vertical="center"/>
    </xf>
    <xf numFmtId="0" fontId="13" fillId="0" borderId="0" xfId="0" applyFont="1">
      <alignment vertical="center"/>
    </xf>
    <xf numFmtId="0" fontId="10" fillId="3" borderId="8" xfId="0" applyFont="1" applyFill="1" applyBorder="1" applyAlignment="1">
      <alignment horizontal="center" vertical="center"/>
    </xf>
    <xf numFmtId="0" fontId="10" fillId="3" borderId="9" xfId="0" applyFont="1" applyFill="1" applyBorder="1" applyAlignment="1">
      <alignment horizontal="center" vertical="center"/>
    </xf>
    <xf numFmtId="0" fontId="9" fillId="5" borderId="2" xfId="0" applyFont="1" applyFill="1" applyBorder="1">
      <alignment vertical="center"/>
    </xf>
    <xf numFmtId="0" fontId="9" fillId="5" borderId="17" xfId="0" applyFont="1" applyFill="1" applyBorder="1">
      <alignment vertical="center"/>
    </xf>
    <xf numFmtId="0" fontId="9" fillId="0" borderId="0" xfId="0" applyFont="1" applyAlignment="1">
      <alignment horizontal="left" vertical="center"/>
    </xf>
    <xf numFmtId="177" fontId="9" fillId="0" borderId="0" xfId="0" applyNumberFormat="1" applyFont="1">
      <alignment vertical="center"/>
    </xf>
    <xf numFmtId="0" fontId="15" fillId="0" borderId="0" xfId="0" applyFont="1">
      <alignment vertical="center"/>
    </xf>
    <xf numFmtId="0" fontId="10" fillId="0" borderId="0" xfId="0" applyFont="1">
      <alignment vertical="center"/>
    </xf>
    <xf numFmtId="0" fontId="9" fillId="4" borderId="18" xfId="0" applyFont="1" applyFill="1" applyBorder="1">
      <alignment vertical="center"/>
    </xf>
    <xf numFmtId="0" fontId="9" fillId="4" borderId="5" xfId="0" applyFont="1" applyFill="1" applyBorder="1">
      <alignment vertical="center"/>
    </xf>
    <xf numFmtId="0" fontId="9" fillId="0" borderId="6" xfId="0" applyFont="1" applyBorder="1">
      <alignment vertical="center"/>
    </xf>
    <xf numFmtId="0" fontId="9" fillId="0" borderId="19" xfId="0" applyFont="1" applyBorder="1">
      <alignment vertical="center"/>
    </xf>
    <xf numFmtId="0" fontId="9" fillId="4" borderId="20" xfId="0" applyFont="1" applyFill="1" applyBorder="1">
      <alignment vertical="center"/>
    </xf>
    <xf numFmtId="0" fontId="9" fillId="4" borderId="7" xfId="0" applyFont="1" applyFill="1" applyBorder="1">
      <alignment vertical="center"/>
    </xf>
    <xf numFmtId="0" fontId="9" fillId="0" borderId="1" xfId="0" applyFont="1" applyBorder="1">
      <alignment vertical="center"/>
    </xf>
    <xf numFmtId="38" fontId="9" fillId="0" borderId="1" xfId="1" applyFont="1" applyFill="1" applyBorder="1">
      <alignment vertical="center"/>
    </xf>
    <xf numFmtId="0" fontId="9" fillId="0" borderId="21" xfId="0" applyFont="1" applyBorder="1">
      <alignment vertical="center"/>
    </xf>
    <xf numFmtId="0" fontId="9" fillId="4" borderId="22" xfId="0" applyFont="1" applyFill="1" applyBorder="1">
      <alignment vertical="center"/>
    </xf>
    <xf numFmtId="0" fontId="9" fillId="4" borderId="23" xfId="0" applyFont="1" applyFill="1" applyBorder="1">
      <alignment vertical="center"/>
    </xf>
    <xf numFmtId="0" fontId="9" fillId="0" borderId="24" xfId="0" applyFont="1" applyBorder="1">
      <alignment vertical="center"/>
    </xf>
    <xf numFmtId="0" fontId="9" fillId="0" borderId="0" xfId="156" applyFont="1" applyFill="1" applyBorder="1" applyAlignment="1">
      <alignment vertical="center"/>
    </xf>
    <xf numFmtId="38" fontId="9" fillId="2" borderId="1" xfId="1" applyFont="1" applyFill="1" applyBorder="1">
      <alignment vertical="center"/>
    </xf>
    <xf numFmtId="0" fontId="9" fillId="0" borderId="0" xfId="156" applyFont="1" applyFill="1" applyBorder="1" applyAlignment="1">
      <alignment horizontal="center" vertical="center"/>
    </xf>
    <xf numFmtId="0" fontId="9" fillId="0" borderId="0" xfId="156" applyFont="1" applyFill="1" applyBorder="1" applyAlignment="1">
      <alignment vertical="center" shrinkToFit="1"/>
    </xf>
    <xf numFmtId="176" fontId="9" fillId="0" borderId="0" xfId="0" applyNumberFormat="1" applyFont="1">
      <alignment vertical="center"/>
    </xf>
    <xf numFmtId="0" fontId="9" fillId="0" borderId="0" xfId="156" applyFont="1" applyFill="1" applyBorder="1" applyAlignment="1">
      <alignment horizontal="right" vertical="center"/>
    </xf>
    <xf numFmtId="178" fontId="9" fillId="0" borderId="0" xfId="156" applyNumberFormat="1" applyFont="1" applyFill="1" applyBorder="1" applyAlignment="1">
      <alignment vertical="center"/>
    </xf>
    <xf numFmtId="178" fontId="9" fillId="0" borderId="0" xfId="0" applyNumberFormat="1" applyFont="1">
      <alignment vertical="center"/>
    </xf>
    <xf numFmtId="179" fontId="9" fillId="0" borderId="0" xfId="0" applyNumberFormat="1" applyFont="1">
      <alignment vertical="center"/>
    </xf>
    <xf numFmtId="38" fontId="9" fillId="0" borderId="0" xfId="1" applyFont="1">
      <alignment vertical="center"/>
    </xf>
    <xf numFmtId="2" fontId="9" fillId="0" borderId="0" xfId="0" applyNumberFormat="1" applyFont="1">
      <alignment vertical="center"/>
    </xf>
    <xf numFmtId="3" fontId="9" fillId="0" borderId="0" xfId="0" applyNumberFormat="1" applyFont="1">
      <alignment vertical="center"/>
    </xf>
    <xf numFmtId="0" fontId="9" fillId="0" borderId="32" xfId="0" applyFont="1" applyBorder="1">
      <alignment vertical="center"/>
    </xf>
    <xf numFmtId="0" fontId="9" fillId="0" borderId="33" xfId="0" applyFont="1" applyBorder="1">
      <alignment vertical="center"/>
    </xf>
    <xf numFmtId="0" fontId="9" fillId="0" borderId="35" xfId="0" applyFont="1" applyBorder="1">
      <alignment vertical="center"/>
    </xf>
    <xf numFmtId="0" fontId="9" fillId="5" borderId="1" xfId="0" applyFont="1" applyFill="1" applyBorder="1" applyAlignment="1">
      <alignment vertical="center" shrinkToFit="1"/>
    </xf>
    <xf numFmtId="0" fontId="9" fillId="5" borderId="28" xfId="0" applyFont="1" applyFill="1" applyBorder="1" applyAlignment="1">
      <alignment vertical="center" shrinkToFit="1"/>
    </xf>
    <xf numFmtId="0" fontId="9" fillId="5" borderId="29" xfId="0" applyFont="1" applyFill="1" applyBorder="1" applyAlignment="1">
      <alignment vertical="center" shrinkToFit="1"/>
    </xf>
    <xf numFmtId="0" fontId="9" fillId="5" borderId="30" xfId="0" applyFont="1" applyFill="1" applyBorder="1" applyAlignment="1">
      <alignment vertical="center" shrinkToFit="1"/>
    </xf>
    <xf numFmtId="0" fontId="9" fillId="5" borderId="31" xfId="0" applyFont="1" applyFill="1" applyBorder="1" applyAlignment="1">
      <alignment vertical="center" shrinkToFit="1"/>
    </xf>
    <xf numFmtId="0" fontId="9" fillId="4" borderId="27" xfId="0" applyFont="1" applyFill="1" applyBorder="1" applyAlignment="1">
      <alignment vertical="center" shrinkToFit="1"/>
    </xf>
    <xf numFmtId="0" fontId="9" fillId="5" borderId="34" xfId="0" applyFont="1" applyFill="1" applyBorder="1" applyAlignment="1">
      <alignment vertical="center" shrinkToFit="1"/>
    </xf>
    <xf numFmtId="0" fontId="9" fillId="5" borderId="37" xfId="0" applyFont="1" applyFill="1" applyBorder="1" applyAlignment="1">
      <alignment vertical="center" shrinkToFit="1"/>
    </xf>
    <xf numFmtId="0" fontId="9" fillId="5" borderId="10" xfId="0" applyFont="1" applyFill="1" applyBorder="1" applyAlignment="1">
      <alignment vertical="center" shrinkToFit="1"/>
    </xf>
    <xf numFmtId="0" fontId="9" fillId="5" borderId="11" xfId="0" applyFont="1" applyFill="1" applyBorder="1" applyAlignment="1">
      <alignment vertical="center" shrinkToFit="1"/>
    </xf>
    <xf numFmtId="0" fontId="9" fillId="5" borderId="12" xfId="0" applyFont="1" applyFill="1" applyBorder="1" applyAlignment="1">
      <alignment vertical="center" shrinkToFit="1"/>
    </xf>
    <xf numFmtId="0" fontId="9" fillId="5" borderId="14" xfId="0" applyFont="1" applyFill="1" applyBorder="1" applyAlignment="1">
      <alignment vertical="center" shrinkToFit="1"/>
    </xf>
    <xf numFmtId="0" fontId="9" fillId="5" borderId="15" xfId="0" applyFont="1" applyFill="1" applyBorder="1" applyAlignment="1">
      <alignment vertical="center" shrinkToFit="1"/>
    </xf>
    <xf numFmtId="0" fontId="9" fillId="5" borderId="16" xfId="0" applyFont="1" applyFill="1" applyBorder="1" applyAlignment="1">
      <alignment vertical="center" shrinkToFit="1"/>
    </xf>
    <xf numFmtId="38" fontId="9" fillId="9" borderId="12" xfId="1" applyFont="1" applyFill="1" applyBorder="1" applyAlignment="1">
      <alignment vertical="center" shrinkToFit="1"/>
    </xf>
    <xf numFmtId="0" fontId="9" fillId="9" borderId="1" xfId="1" applyNumberFormat="1" applyFont="1" applyFill="1" applyBorder="1">
      <alignment vertical="center"/>
    </xf>
    <xf numFmtId="0" fontId="9" fillId="9" borderId="12" xfId="1" applyNumberFormat="1" applyFont="1" applyFill="1" applyBorder="1">
      <alignment vertical="center"/>
    </xf>
    <xf numFmtId="0" fontId="9" fillId="0" borderId="6" xfId="1" applyNumberFormat="1" applyFont="1" applyBorder="1">
      <alignment vertical="center"/>
    </xf>
    <xf numFmtId="0" fontId="9" fillId="0" borderId="1" xfId="1" applyNumberFormat="1" applyFont="1" applyFill="1" applyBorder="1">
      <alignment vertical="center"/>
    </xf>
    <xf numFmtId="0" fontId="9" fillId="0" borderId="32" xfId="1" applyNumberFormat="1" applyFont="1" applyFill="1" applyBorder="1">
      <alignment vertical="center"/>
    </xf>
    <xf numFmtId="0" fontId="9" fillId="0" borderId="36" xfId="1" applyNumberFormat="1" applyFont="1" applyFill="1" applyBorder="1">
      <alignment vertical="center"/>
    </xf>
    <xf numFmtId="0" fontId="9" fillId="0" borderId="24" xfId="1" applyNumberFormat="1" applyFont="1" applyFill="1" applyBorder="1">
      <alignment vertical="center"/>
    </xf>
    <xf numFmtId="0" fontId="9" fillId="5" borderId="28" xfId="0" applyFont="1" applyFill="1" applyBorder="1">
      <alignment vertical="center"/>
    </xf>
    <xf numFmtId="0" fontId="9" fillId="5" borderId="29" xfId="0" applyFont="1" applyFill="1" applyBorder="1">
      <alignment vertical="center"/>
    </xf>
    <xf numFmtId="0" fontId="9" fillId="5" borderId="30" xfId="0" applyFont="1" applyFill="1" applyBorder="1">
      <alignment vertical="center"/>
    </xf>
    <xf numFmtId="0" fontId="9" fillId="5" borderId="39" xfId="0" applyFont="1" applyFill="1" applyBorder="1">
      <alignment vertical="center"/>
    </xf>
    <xf numFmtId="0" fontId="9" fillId="5" borderId="40" xfId="0" applyFont="1" applyFill="1" applyBorder="1">
      <alignment vertical="center"/>
    </xf>
    <xf numFmtId="0" fontId="9" fillId="5" borderId="41" xfId="0" applyFont="1" applyFill="1" applyBorder="1">
      <alignment vertical="center"/>
    </xf>
    <xf numFmtId="0" fontId="10" fillId="6" borderId="20" xfId="0" applyFont="1" applyFill="1" applyBorder="1">
      <alignment vertical="center"/>
    </xf>
    <xf numFmtId="0" fontId="9" fillId="6" borderId="42" xfId="0" applyFont="1" applyFill="1" applyBorder="1">
      <alignment vertical="center"/>
    </xf>
    <xf numFmtId="0" fontId="10" fillId="6" borderId="7" xfId="0" applyFont="1" applyFill="1" applyBorder="1" applyAlignment="1">
      <alignment horizontal="center" vertical="center"/>
    </xf>
    <xf numFmtId="0" fontId="16" fillId="6" borderId="7" xfId="0" applyFont="1" applyFill="1" applyBorder="1" applyAlignment="1">
      <alignment horizontal="center" vertical="center"/>
    </xf>
    <xf numFmtId="0" fontId="16" fillId="6" borderId="43" xfId="0" applyFont="1" applyFill="1" applyBorder="1" applyAlignment="1">
      <alignment horizontal="center" vertical="center"/>
    </xf>
    <xf numFmtId="38" fontId="9" fillId="0" borderId="44" xfId="1" applyFont="1" applyFill="1" applyBorder="1">
      <alignment vertical="center"/>
    </xf>
    <xf numFmtId="38" fontId="9" fillId="0" borderId="45" xfId="1" applyFont="1" applyFill="1" applyBorder="1">
      <alignment vertical="center"/>
    </xf>
    <xf numFmtId="0" fontId="9" fillId="0" borderId="1" xfId="0" applyFont="1" applyBorder="1" applyAlignment="1">
      <alignment vertical="center" shrinkToFit="1"/>
    </xf>
    <xf numFmtId="0" fontId="14" fillId="0" borderId="0" xfId="0" applyFont="1" applyAlignment="1">
      <alignment horizontal="left" vertical="center"/>
    </xf>
    <xf numFmtId="0" fontId="10" fillId="3" borderId="46" xfId="0" applyFont="1" applyFill="1" applyBorder="1" applyAlignment="1">
      <alignment horizontal="center" vertical="center"/>
    </xf>
    <xf numFmtId="0" fontId="9" fillId="10" borderId="1" xfId="1" applyNumberFormat="1" applyFont="1" applyFill="1" applyBorder="1" applyAlignment="1">
      <alignment horizontal="right" vertical="center"/>
    </xf>
    <xf numFmtId="0" fontId="9" fillId="10" borderId="1" xfId="1" applyNumberFormat="1" applyFont="1" applyFill="1" applyBorder="1">
      <alignment vertical="center"/>
    </xf>
    <xf numFmtId="0" fontId="9" fillId="9" borderId="1" xfId="1" applyNumberFormat="1" applyFont="1" applyFill="1" applyBorder="1" applyAlignment="1">
      <alignment horizontal="right" vertical="center"/>
    </xf>
    <xf numFmtId="180" fontId="9" fillId="0" borderId="1" xfId="0" applyNumberFormat="1" applyFont="1" applyBorder="1">
      <alignment vertical="center"/>
    </xf>
    <xf numFmtId="177" fontId="9" fillId="9" borderId="12" xfId="1" applyNumberFormat="1" applyFont="1" applyFill="1" applyBorder="1">
      <alignment vertical="center"/>
    </xf>
    <xf numFmtId="181" fontId="9" fillId="9" borderId="12" xfId="1" applyNumberFormat="1" applyFont="1" applyFill="1" applyBorder="1">
      <alignment vertical="center"/>
    </xf>
    <xf numFmtId="0" fontId="19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9" fillId="11" borderId="25" xfId="0" applyFont="1" applyFill="1" applyBorder="1" applyAlignment="1">
      <alignment horizontal="left" vertical="center"/>
    </xf>
    <xf numFmtId="0" fontId="1" fillId="11" borderId="42" xfId="0" applyFont="1" applyFill="1" applyBorder="1" applyAlignment="1">
      <alignment horizontal="left" vertical="center"/>
    </xf>
    <xf numFmtId="0" fontId="1" fillId="11" borderId="26" xfId="0" applyFont="1" applyFill="1" applyBorder="1" applyAlignment="1">
      <alignment horizontal="left" vertical="center"/>
    </xf>
    <xf numFmtId="0" fontId="10" fillId="3" borderId="3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0" fontId="9" fillId="5" borderId="3" xfId="0" applyFont="1" applyFill="1" applyBorder="1" applyAlignment="1">
      <alignment horizontal="center" vertical="center"/>
    </xf>
    <xf numFmtId="0" fontId="9" fillId="5" borderId="32" xfId="0" applyFont="1" applyFill="1" applyBorder="1" applyAlignment="1">
      <alignment horizontal="center" vertical="center"/>
    </xf>
    <xf numFmtId="0" fontId="9" fillId="5" borderId="17" xfId="0" applyFont="1" applyFill="1" applyBorder="1" applyAlignment="1">
      <alignment horizontal="center" vertical="center"/>
    </xf>
    <xf numFmtId="0" fontId="9" fillId="5" borderId="4" xfId="0" applyFont="1" applyFill="1" applyBorder="1" applyAlignment="1">
      <alignment horizontal="left" vertical="center"/>
    </xf>
    <xf numFmtId="0" fontId="9" fillId="5" borderId="2" xfId="0" applyFont="1" applyFill="1" applyBorder="1" applyAlignment="1">
      <alignment horizontal="left" vertical="center"/>
    </xf>
  </cellXfs>
  <cellStyles count="394">
    <cellStyle name="ハイパーリンク" xfId="2" builtinId="8" hidden="1"/>
    <cellStyle name="ハイパーリンク" xfId="4" builtinId="8" hidden="1"/>
    <cellStyle name="ハイパーリンク" xfId="6" builtinId="8" hidden="1"/>
    <cellStyle name="ハイパーリンク" xfId="8" builtinId="8" hidden="1"/>
    <cellStyle name="ハイパーリンク" xfId="10" builtinId="8" hidden="1"/>
    <cellStyle name="ハイパーリンク" xfId="12" builtinId="8" hidden="1"/>
    <cellStyle name="ハイパーリンク" xfId="14" builtinId="8" hidden="1"/>
    <cellStyle name="ハイパーリンク" xfId="16" builtinId="8" hidden="1"/>
    <cellStyle name="ハイパーリンク" xfId="18" builtinId="8" hidden="1"/>
    <cellStyle name="ハイパーリンク" xfId="20" builtinId="8" hidden="1"/>
    <cellStyle name="ハイパーリンク" xfId="22" builtinId="8" hidden="1"/>
    <cellStyle name="ハイパーリンク" xfId="24" builtinId="8" hidden="1"/>
    <cellStyle name="ハイパーリンク" xfId="26" builtinId="8" hidden="1"/>
    <cellStyle name="ハイパーリンク" xfId="28" builtinId="8" hidden="1"/>
    <cellStyle name="ハイパーリンク" xfId="30" builtinId="8" hidden="1"/>
    <cellStyle name="ハイパーリンク" xfId="32" builtinId="8" hidden="1"/>
    <cellStyle name="ハイパーリンク" xfId="34" builtinId="8" hidden="1"/>
    <cellStyle name="ハイパーリンク" xfId="36" builtinId="8" hidden="1"/>
    <cellStyle name="ハイパーリンク" xfId="38" builtinId="8" hidden="1"/>
    <cellStyle name="ハイパーリンク" xfId="40" builtinId="8" hidden="1"/>
    <cellStyle name="ハイパーリンク" xfId="42" builtinId="8" hidden="1"/>
    <cellStyle name="ハイパーリンク" xfId="44" builtinId="8" hidden="1"/>
    <cellStyle name="ハイパーリンク" xfId="46" builtinId="8" hidden="1"/>
    <cellStyle name="ハイパーリンク" xfId="48" builtinId="8" hidden="1"/>
    <cellStyle name="ハイパーリンク" xfId="50" builtinId="8" hidden="1"/>
    <cellStyle name="ハイパーリンク" xfId="52" builtinId="8" hidden="1"/>
    <cellStyle name="ハイパーリンク" xfId="54" builtinId="8" hidden="1"/>
    <cellStyle name="ハイパーリンク" xfId="56" builtinId="8" hidden="1"/>
    <cellStyle name="ハイパーリンク" xfId="58" builtinId="8" hidden="1"/>
    <cellStyle name="ハイパーリンク" xfId="60" builtinId="8" hidden="1"/>
    <cellStyle name="ハイパーリンク" xfId="62" builtinId="8" hidden="1"/>
    <cellStyle name="ハイパーリンク" xfId="64" builtinId="8" hidden="1"/>
    <cellStyle name="ハイパーリンク" xfId="66" builtinId="8" hidden="1"/>
    <cellStyle name="ハイパーリンク" xfId="68" builtinId="8" hidden="1"/>
    <cellStyle name="ハイパーリンク" xfId="70" builtinId="8" hidden="1"/>
    <cellStyle name="ハイパーリンク" xfId="72" builtinId="8" hidden="1"/>
    <cellStyle name="ハイパーリンク" xfId="74" builtinId="8" hidden="1"/>
    <cellStyle name="ハイパーリンク" xfId="76" builtinId="8" hidden="1"/>
    <cellStyle name="ハイパーリンク" xfId="78" builtinId="8" hidden="1"/>
    <cellStyle name="ハイパーリンク" xfId="80" builtinId="8" hidden="1"/>
    <cellStyle name="ハイパーリンク" xfId="82" builtinId="8" hidden="1"/>
    <cellStyle name="ハイパーリンク" xfId="84" builtinId="8" hidden="1"/>
    <cellStyle name="ハイパーリンク" xfId="86" builtinId="8" hidden="1"/>
    <cellStyle name="ハイパーリンク" xfId="88" builtinId="8" hidden="1"/>
    <cellStyle name="ハイパーリンク" xfId="90" builtinId="8" hidden="1"/>
    <cellStyle name="ハイパーリンク" xfId="92" builtinId="8" hidden="1"/>
    <cellStyle name="ハイパーリンク" xfId="94" builtinId="8" hidden="1"/>
    <cellStyle name="ハイパーリンク" xfId="96" builtinId="8" hidden="1"/>
    <cellStyle name="ハイパーリンク" xfId="98" builtinId="8" hidden="1"/>
    <cellStyle name="ハイパーリンク" xfId="100" builtinId="8" hidden="1"/>
    <cellStyle name="ハイパーリンク" xfId="102" builtinId="8" hidden="1"/>
    <cellStyle name="ハイパーリンク" xfId="104" builtinId="8" hidden="1"/>
    <cellStyle name="ハイパーリンク" xfId="106" builtinId="8" hidden="1"/>
    <cellStyle name="ハイパーリンク" xfId="108" builtinId="8" hidden="1"/>
    <cellStyle name="ハイパーリンク" xfId="110" builtinId="8" hidden="1"/>
    <cellStyle name="ハイパーリンク" xfId="112" builtinId="8" hidden="1"/>
    <cellStyle name="ハイパーリンク" xfId="114" builtinId="8" hidden="1"/>
    <cellStyle name="ハイパーリンク" xfId="116" builtinId="8" hidden="1"/>
    <cellStyle name="ハイパーリンク" xfId="118" builtinId="8" hidden="1"/>
    <cellStyle name="ハイパーリンク" xfId="120" builtinId="8" hidden="1"/>
    <cellStyle name="ハイパーリンク" xfId="122" builtinId="8" hidden="1"/>
    <cellStyle name="ハイパーリンク" xfId="124" builtinId="8" hidden="1"/>
    <cellStyle name="ハイパーリンク" xfId="126" builtinId="8" hidden="1"/>
    <cellStyle name="ハイパーリンク" xfId="128" builtinId="8" hidden="1"/>
    <cellStyle name="ハイパーリンク" xfId="130" builtinId="8" hidden="1"/>
    <cellStyle name="ハイパーリンク" xfId="132" builtinId="8" hidden="1"/>
    <cellStyle name="ハイパーリンク" xfId="134" builtinId="8" hidden="1"/>
    <cellStyle name="ハイパーリンク" xfId="136" builtinId="8" hidden="1"/>
    <cellStyle name="ハイパーリンク" xfId="138" builtinId="8" hidden="1"/>
    <cellStyle name="ハイパーリンク" xfId="140" builtinId="8" hidden="1"/>
    <cellStyle name="ハイパーリンク" xfId="142" builtinId="8" hidden="1"/>
    <cellStyle name="ハイパーリンク" xfId="144" builtinId="8" hidden="1"/>
    <cellStyle name="ハイパーリンク" xfId="146" builtinId="8" hidden="1"/>
    <cellStyle name="ハイパーリンク" xfId="148" builtinId="8" hidden="1"/>
    <cellStyle name="ハイパーリンク" xfId="150" builtinId="8" hidden="1"/>
    <cellStyle name="ハイパーリンク" xfId="152" builtinId="8" hidden="1"/>
    <cellStyle name="ハイパーリンク" xfId="154" builtinId="8" hidden="1"/>
    <cellStyle name="ハイパーリンク" xfId="157" builtinId="8" hidden="1"/>
    <cellStyle name="ハイパーリンク" xfId="159" builtinId="8" hidden="1"/>
    <cellStyle name="ハイパーリンク" xfId="161" builtinId="8" hidden="1"/>
    <cellStyle name="ハイパーリンク" xfId="163" builtinId="8" hidden="1"/>
    <cellStyle name="ハイパーリンク" xfId="165" builtinId="8" hidden="1"/>
    <cellStyle name="ハイパーリンク" xfId="167" builtinId="8" hidden="1"/>
    <cellStyle name="ハイパーリンク" xfId="169" builtinId="8" hidden="1"/>
    <cellStyle name="ハイパーリンク" xfId="171" builtinId="8" hidden="1"/>
    <cellStyle name="ハイパーリンク" xfId="173" builtinId="8" hidden="1"/>
    <cellStyle name="ハイパーリンク" xfId="175" builtinId="8" hidden="1"/>
    <cellStyle name="ハイパーリンク" xfId="177" builtinId="8" hidden="1"/>
    <cellStyle name="ハイパーリンク" xfId="179" builtinId="8" hidden="1"/>
    <cellStyle name="ハイパーリンク" xfId="181" builtinId="8" hidden="1"/>
    <cellStyle name="ハイパーリンク" xfId="183" builtinId="8" hidden="1"/>
    <cellStyle name="ハイパーリンク" xfId="185" builtinId="8" hidden="1"/>
    <cellStyle name="ハイパーリンク" xfId="187" builtinId="8" hidden="1"/>
    <cellStyle name="ハイパーリンク" xfId="189" builtinId="8" hidden="1"/>
    <cellStyle name="ハイパーリンク" xfId="191" builtinId="8" hidden="1"/>
    <cellStyle name="ハイパーリンク" xfId="193" builtinId="8" hidden="1"/>
    <cellStyle name="ハイパーリンク" xfId="195" builtinId="8" hidden="1"/>
    <cellStyle name="ハイパーリンク" xfId="197" builtinId="8" hidden="1"/>
    <cellStyle name="ハイパーリンク" xfId="199" builtinId="8" hidden="1"/>
    <cellStyle name="ハイパーリンク" xfId="201" builtinId="8" hidden="1"/>
    <cellStyle name="ハイパーリンク" xfId="203" builtinId="8" hidden="1"/>
    <cellStyle name="ハイパーリンク" xfId="205" builtinId="8" hidden="1"/>
    <cellStyle name="ハイパーリンク" xfId="207" builtinId="8" hidden="1"/>
    <cellStyle name="ハイパーリンク" xfId="209" builtinId="8" hidden="1"/>
    <cellStyle name="ハイパーリンク" xfId="211" builtinId="8" hidden="1"/>
    <cellStyle name="ハイパーリンク" xfId="213" builtinId="8" hidden="1"/>
    <cellStyle name="ハイパーリンク" xfId="215" builtinId="8" hidden="1"/>
    <cellStyle name="ハイパーリンク" xfId="217" builtinId="8" hidden="1"/>
    <cellStyle name="ハイパーリンク" xfId="219" builtinId="8" hidden="1"/>
    <cellStyle name="ハイパーリンク" xfId="221" builtinId="8" hidden="1"/>
    <cellStyle name="ハイパーリンク" xfId="223" builtinId="8" hidden="1"/>
    <cellStyle name="ハイパーリンク" xfId="225" builtinId="8" hidden="1"/>
    <cellStyle name="ハイパーリンク" xfId="227" builtinId="8" hidden="1"/>
    <cellStyle name="ハイパーリンク" xfId="229" builtinId="8" hidden="1"/>
    <cellStyle name="ハイパーリンク" xfId="231" builtinId="8" hidden="1"/>
    <cellStyle name="ハイパーリンク" xfId="234" builtinId="8" hidden="1"/>
    <cellStyle name="ハイパーリンク" xfId="236" builtinId="8" hidden="1"/>
    <cellStyle name="ハイパーリンク" xfId="238" builtinId="8" hidden="1"/>
    <cellStyle name="ハイパーリンク" xfId="240" builtinId="8" hidden="1"/>
    <cellStyle name="ハイパーリンク" xfId="242" builtinId="8" hidden="1"/>
    <cellStyle name="ハイパーリンク" xfId="244" builtinId="8" hidden="1"/>
    <cellStyle name="ハイパーリンク" xfId="246" builtinId="8" hidden="1"/>
    <cellStyle name="ハイパーリンク" xfId="248" builtinId="8" hidden="1"/>
    <cellStyle name="ハイパーリンク" xfId="250" builtinId="8" hidden="1"/>
    <cellStyle name="ハイパーリンク" xfId="252" builtinId="8" hidden="1"/>
    <cellStyle name="ハイパーリンク" xfId="254" builtinId="8" hidden="1"/>
    <cellStyle name="ハイパーリンク" xfId="256" builtinId="8" hidden="1"/>
    <cellStyle name="ハイパーリンク" xfId="258" builtinId="8" hidden="1"/>
    <cellStyle name="ハイパーリンク" xfId="260" builtinId="8" hidden="1"/>
    <cellStyle name="ハイパーリンク" xfId="262" builtinId="8" hidden="1"/>
    <cellStyle name="ハイパーリンク" xfId="264" builtinId="8" hidden="1"/>
    <cellStyle name="ハイパーリンク" xfId="266" builtinId="8" hidden="1"/>
    <cellStyle name="ハイパーリンク" xfId="268" builtinId="8" hidden="1"/>
    <cellStyle name="ハイパーリンク" xfId="270" builtinId="8" hidden="1"/>
    <cellStyle name="ハイパーリンク" xfId="272" builtinId="8" hidden="1"/>
    <cellStyle name="ハイパーリンク" xfId="274" builtinId="8" hidden="1"/>
    <cellStyle name="ハイパーリンク" xfId="276" builtinId="8" hidden="1"/>
    <cellStyle name="ハイパーリンク" xfId="278" builtinId="8" hidden="1"/>
    <cellStyle name="ハイパーリンク" xfId="280" builtinId="8" hidden="1"/>
    <cellStyle name="ハイパーリンク" xfId="282" builtinId="8" hidden="1"/>
    <cellStyle name="ハイパーリンク" xfId="284" builtinId="8" hidden="1"/>
    <cellStyle name="ハイパーリンク" xfId="286" builtinId="8" hidden="1"/>
    <cellStyle name="ハイパーリンク" xfId="288" builtinId="8" hidden="1"/>
    <cellStyle name="ハイパーリンク" xfId="290" builtinId="8" hidden="1"/>
    <cellStyle name="ハイパーリンク" xfId="292" builtinId="8" hidden="1"/>
    <cellStyle name="ハイパーリンク" xfId="294" builtinId="8" hidden="1"/>
    <cellStyle name="ハイパーリンク" xfId="296" builtinId="8" hidden="1"/>
    <cellStyle name="ハイパーリンク" xfId="298" builtinId="8" hidden="1"/>
    <cellStyle name="ハイパーリンク" xfId="300" builtinId="8" hidden="1"/>
    <cellStyle name="ハイパーリンク" xfId="302" builtinId="8" hidden="1"/>
    <cellStyle name="ハイパーリンク" xfId="304" builtinId="8" hidden="1"/>
    <cellStyle name="ハイパーリンク" xfId="306" builtinId="8" hidden="1"/>
    <cellStyle name="ハイパーリンク" xfId="308" builtinId="8" hidden="1"/>
    <cellStyle name="ハイパーリンク" xfId="310" builtinId="8" hidden="1"/>
    <cellStyle name="ハイパーリンク" xfId="312" builtinId="8" hidden="1"/>
    <cellStyle name="ハイパーリンク" xfId="314" builtinId="8" hidden="1"/>
    <cellStyle name="ハイパーリンク" xfId="316" builtinId="8" hidden="1"/>
    <cellStyle name="ハイパーリンク" xfId="318" builtinId="8" hidden="1"/>
    <cellStyle name="ハイパーリンク" xfId="320" builtinId="8" hidden="1"/>
    <cellStyle name="ハイパーリンク" xfId="322" builtinId="8" hidden="1"/>
    <cellStyle name="ハイパーリンク" xfId="324" builtinId="8" hidden="1"/>
    <cellStyle name="ハイパーリンク" xfId="326" builtinId="8" hidden="1"/>
    <cellStyle name="ハイパーリンク" xfId="328" builtinId="8" hidden="1"/>
    <cellStyle name="ハイパーリンク" xfId="330" builtinId="8" hidden="1"/>
    <cellStyle name="ハイパーリンク" xfId="332" builtinId="8" hidden="1"/>
    <cellStyle name="ハイパーリンク" xfId="334" builtinId="8" hidden="1"/>
    <cellStyle name="ハイパーリンク" xfId="336" builtinId="8" hidden="1"/>
    <cellStyle name="ハイパーリンク" xfId="338" builtinId="8" hidden="1"/>
    <cellStyle name="ハイパーリンク" xfId="340" builtinId="8" hidden="1"/>
    <cellStyle name="ハイパーリンク" xfId="342" builtinId="8" hidden="1"/>
    <cellStyle name="ハイパーリンク" xfId="344" builtinId="8" hidden="1"/>
    <cellStyle name="ハイパーリンク" xfId="346" builtinId="8" hidden="1"/>
    <cellStyle name="ハイパーリンク" xfId="348" builtinId="8" hidden="1"/>
    <cellStyle name="ハイパーリンク" xfId="350" builtinId="8" hidden="1"/>
    <cellStyle name="ハイパーリンク" xfId="352" builtinId="8" hidden="1"/>
    <cellStyle name="ハイパーリンク" xfId="354" builtinId="8" hidden="1"/>
    <cellStyle name="ハイパーリンク" xfId="356" builtinId="8" hidden="1"/>
    <cellStyle name="ハイパーリンク" xfId="358" builtinId="8" hidden="1"/>
    <cellStyle name="ハイパーリンク" xfId="360" builtinId="8" hidden="1"/>
    <cellStyle name="ハイパーリンク" xfId="362" builtinId="8" hidden="1"/>
    <cellStyle name="ハイパーリンク" xfId="364" builtinId="8" hidden="1"/>
    <cellStyle name="ハイパーリンク" xfId="366" builtinId="8" hidden="1"/>
    <cellStyle name="ハイパーリンク" xfId="368" builtinId="8" hidden="1"/>
    <cellStyle name="ハイパーリンク" xfId="370" builtinId="8" hidden="1"/>
    <cellStyle name="ハイパーリンク" xfId="372" builtinId="8" hidden="1"/>
    <cellStyle name="ハイパーリンク" xfId="374" builtinId="8" hidden="1"/>
    <cellStyle name="ハイパーリンク" xfId="376" builtinId="8" hidden="1"/>
    <cellStyle name="ハイパーリンク" xfId="378" builtinId="8" hidden="1"/>
    <cellStyle name="ハイパーリンク" xfId="380" builtinId="8" hidden="1"/>
    <cellStyle name="ハイパーリンク" xfId="382" builtinId="8" hidden="1"/>
    <cellStyle name="ハイパーリンク" xfId="384" builtinId="8" hidden="1"/>
    <cellStyle name="ハイパーリンク" xfId="386" builtinId="8" hidden="1"/>
    <cellStyle name="ハイパーリンク" xfId="388" builtinId="8" hidden="1"/>
    <cellStyle name="ハイパーリンク" xfId="390" builtinId="8" hidden="1"/>
    <cellStyle name="ハイパーリンク" xfId="392" builtinId="8" hidden="1"/>
    <cellStyle name="メモ" xfId="156" builtinId="10"/>
    <cellStyle name="桁区切り" xfId="1" builtinId="6"/>
    <cellStyle name="標準" xfId="0" builtinId="0"/>
    <cellStyle name="表示済みのハイパーリンク" xfId="3" builtinId="9" hidden="1"/>
    <cellStyle name="表示済みのハイパーリンク" xfId="5" builtinId="9" hidden="1"/>
    <cellStyle name="表示済みのハイパーリンク" xfId="7" builtinId="9" hidden="1"/>
    <cellStyle name="表示済みのハイパーリンク" xfId="9" builtinId="9" hidden="1"/>
    <cellStyle name="表示済みのハイパーリンク" xfId="11" builtinId="9" hidden="1"/>
    <cellStyle name="表示済みのハイパーリンク" xfId="13" builtinId="9" hidden="1"/>
    <cellStyle name="表示済みのハイパーリンク" xfId="15" builtinId="9" hidden="1"/>
    <cellStyle name="表示済みのハイパーリンク" xfId="17" builtinId="9" hidden="1"/>
    <cellStyle name="表示済みのハイパーリンク" xfId="19" builtinId="9" hidden="1"/>
    <cellStyle name="表示済みのハイパーリンク" xfId="21" builtinId="9" hidden="1"/>
    <cellStyle name="表示済みのハイパーリンク" xfId="23" builtinId="9" hidden="1"/>
    <cellStyle name="表示済みのハイパーリンク" xfId="25" builtinId="9" hidden="1"/>
    <cellStyle name="表示済みのハイパーリンク" xfId="27" builtinId="9" hidden="1"/>
    <cellStyle name="表示済みのハイパーリンク" xfId="29" builtinId="9" hidden="1"/>
    <cellStyle name="表示済みのハイパーリンク" xfId="31" builtinId="9" hidden="1"/>
    <cellStyle name="表示済みのハイパーリンク" xfId="33" builtinId="9" hidden="1"/>
    <cellStyle name="表示済みのハイパーリンク" xfId="35" builtinId="9" hidden="1"/>
    <cellStyle name="表示済みのハイパーリンク" xfId="37" builtinId="9" hidden="1"/>
    <cellStyle name="表示済みのハイパーリンク" xfId="39" builtinId="9" hidden="1"/>
    <cellStyle name="表示済みのハイパーリンク" xfId="41" builtinId="9" hidden="1"/>
    <cellStyle name="表示済みのハイパーリンク" xfId="43" builtinId="9" hidden="1"/>
    <cellStyle name="表示済みのハイパーリンク" xfId="45" builtinId="9" hidden="1"/>
    <cellStyle name="表示済みのハイパーリンク" xfId="47" builtinId="9" hidden="1"/>
    <cellStyle name="表示済みのハイパーリンク" xfId="49" builtinId="9" hidden="1"/>
    <cellStyle name="表示済みのハイパーリンク" xfId="51" builtinId="9" hidden="1"/>
    <cellStyle name="表示済みのハイパーリンク" xfId="53" builtinId="9" hidden="1"/>
    <cellStyle name="表示済みのハイパーリンク" xfId="55" builtinId="9" hidden="1"/>
    <cellStyle name="表示済みのハイパーリンク" xfId="57" builtinId="9" hidden="1"/>
    <cellStyle name="表示済みのハイパーリンク" xfId="59" builtinId="9" hidden="1"/>
    <cellStyle name="表示済みのハイパーリンク" xfId="61" builtinId="9" hidden="1"/>
    <cellStyle name="表示済みのハイパーリンク" xfId="63" builtinId="9" hidden="1"/>
    <cellStyle name="表示済みのハイパーリンク" xfId="65" builtinId="9" hidden="1"/>
    <cellStyle name="表示済みのハイパーリンク" xfId="67" builtinId="9" hidden="1"/>
    <cellStyle name="表示済みのハイパーリンク" xfId="69" builtinId="9" hidden="1"/>
    <cellStyle name="表示済みのハイパーリンク" xfId="71" builtinId="9" hidden="1"/>
    <cellStyle name="表示済みのハイパーリンク" xfId="73" builtinId="9" hidden="1"/>
    <cellStyle name="表示済みのハイパーリンク" xfId="75" builtinId="9" hidden="1"/>
    <cellStyle name="表示済みのハイパーリンク" xfId="77" builtinId="9" hidden="1"/>
    <cellStyle name="表示済みのハイパーリンク" xfId="79" builtinId="9" hidden="1"/>
    <cellStyle name="表示済みのハイパーリンク" xfId="81" builtinId="9" hidden="1"/>
    <cellStyle name="表示済みのハイパーリンク" xfId="83" builtinId="9" hidden="1"/>
    <cellStyle name="表示済みのハイパーリンク" xfId="85" builtinId="9" hidden="1"/>
    <cellStyle name="表示済みのハイパーリンク" xfId="87" builtinId="9" hidden="1"/>
    <cellStyle name="表示済みのハイパーリンク" xfId="89" builtinId="9" hidden="1"/>
    <cellStyle name="表示済みのハイパーリンク" xfId="91" builtinId="9" hidden="1"/>
    <cellStyle name="表示済みのハイパーリンク" xfId="93" builtinId="9" hidden="1"/>
    <cellStyle name="表示済みのハイパーリンク" xfId="95" builtinId="9" hidden="1"/>
    <cellStyle name="表示済みのハイパーリンク" xfId="97" builtinId="9" hidden="1"/>
    <cellStyle name="表示済みのハイパーリンク" xfId="99" builtinId="9" hidden="1"/>
    <cellStyle name="表示済みのハイパーリンク" xfId="101" builtinId="9" hidden="1"/>
    <cellStyle name="表示済みのハイパーリンク" xfId="103" builtinId="9" hidden="1"/>
    <cellStyle name="表示済みのハイパーリンク" xfId="105" builtinId="9" hidden="1"/>
    <cellStyle name="表示済みのハイパーリンク" xfId="107" builtinId="9" hidden="1"/>
    <cellStyle name="表示済みのハイパーリンク" xfId="109" builtinId="9" hidden="1"/>
    <cellStyle name="表示済みのハイパーリンク" xfId="111" builtinId="9" hidden="1"/>
    <cellStyle name="表示済みのハイパーリンク" xfId="113" builtinId="9" hidden="1"/>
    <cellStyle name="表示済みのハイパーリンク" xfId="115" builtinId="9" hidden="1"/>
    <cellStyle name="表示済みのハイパーリンク" xfId="117" builtinId="9" hidden="1"/>
    <cellStyle name="表示済みのハイパーリンク" xfId="119" builtinId="9" hidden="1"/>
    <cellStyle name="表示済みのハイパーリンク" xfId="121" builtinId="9" hidden="1"/>
    <cellStyle name="表示済みのハイパーリンク" xfId="123" builtinId="9" hidden="1"/>
    <cellStyle name="表示済みのハイパーリンク" xfId="125" builtinId="9" hidden="1"/>
    <cellStyle name="表示済みのハイパーリンク" xfId="127" builtinId="9" hidden="1"/>
    <cellStyle name="表示済みのハイパーリンク" xfId="129" builtinId="9" hidden="1"/>
    <cellStyle name="表示済みのハイパーリンク" xfId="131" builtinId="9" hidden="1"/>
    <cellStyle name="表示済みのハイパーリンク" xfId="133" builtinId="9" hidden="1"/>
    <cellStyle name="表示済みのハイパーリンク" xfId="135" builtinId="9" hidden="1"/>
    <cellStyle name="表示済みのハイパーリンク" xfId="137" builtinId="9" hidden="1"/>
    <cellStyle name="表示済みのハイパーリンク" xfId="139" builtinId="9" hidden="1"/>
    <cellStyle name="表示済みのハイパーリンク" xfId="141" builtinId="9" hidden="1"/>
    <cellStyle name="表示済みのハイパーリンク" xfId="143" builtinId="9" hidden="1"/>
    <cellStyle name="表示済みのハイパーリンク" xfId="145" builtinId="9" hidden="1"/>
    <cellStyle name="表示済みのハイパーリンク" xfId="147" builtinId="9" hidden="1"/>
    <cellStyle name="表示済みのハイパーリンク" xfId="149" builtinId="9" hidden="1"/>
    <cellStyle name="表示済みのハイパーリンク" xfId="151" builtinId="9" hidden="1"/>
    <cellStyle name="表示済みのハイパーリンク" xfId="153" builtinId="9" hidden="1"/>
    <cellStyle name="表示済みのハイパーリンク" xfId="155" builtinId="9" hidden="1"/>
    <cellStyle name="表示済みのハイパーリンク" xfId="158" builtinId="9" hidden="1"/>
    <cellStyle name="表示済みのハイパーリンク" xfId="160" builtinId="9" hidden="1"/>
    <cellStyle name="表示済みのハイパーリンク" xfId="162" builtinId="9" hidden="1"/>
    <cellStyle name="表示済みのハイパーリンク" xfId="164" builtinId="9" hidden="1"/>
    <cellStyle name="表示済みのハイパーリンク" xfId="166" builtinId="9" hidden="1"/>
    <cellStyle name="表示済みのハイパーリンク" xfId="168" builtinId="9" hidden="1"/>
    <cellStyle name="表示済みのハイパーリンク" xfId="170" builtinId="9" hidden="1"/>
    <cellStyle name="表示済みのハイパーリンク" xfId="172" builtinId="9" hidden="1"/>
    <cellStyle name="表示済みのハイパーリンク" xfId="174" builtinId="9" hidden="1"/>
    <cellStyle name="表示済みのハイパーリンク" xfId="176" builtinId="9" hidden="1"/>
    <cellStyle name="表示済みのハイパーリンク" xfId="178" builtinId="9" hidden="1"/>
    <cellStyle name="表示済みのハイパーリンク" xfId="180" builtinId="9" hidden="1"/>
    <cellStyle name="表示済みのハイパーリンク" xfId="182" builtinId="9" hidden="1"/>
    <cellStyle name="表示済みのハイパーリンク" xfId="184" builtinId="9" hidden="1"/>
    <cellStyle name="表示済みのハイパーリンク" xfId="186" builtinId="9" hidden="1"/>
    <cellStyle name="表示済みのハイパーリンク" xfId="188" builtinId="9" hidden="1"/>
    <cellStyle name="表示済みのハイパーリンク" xfId="190" builtinId="9" hidden="1"/>
    <cellStyle name="表示済みのハイパーリンク" xfId="192" builtinId="9" hidden="1"/>
    <cellStyle name="表示済みのハイパーリンク" xfId="194" builtinId="9" hidden="1"/>
    <cellStyle name="表示済みのハイパーリンク" xfId="196" builtinId="9" hidden="1"/>
    <cellStyle name="表示済みのハイパーリンク" xfId="198" builtinId="9" hidden="1"/>
    <cellStyle name="表示済みのハイパーリンク" xfId="200" builtinId="9" hidden="1"/>
    <cellStyle name="表示済みのハイパーリンク" xfId="202" builtinId="9" hidden="1"/>
    <cellStyle name="表示済みのハイパーリンク" xfId="204" builtinId="9" hidden="1"/>
    <cellStyle name="表示済みのハイパーリンク" xfId="206" builtinId="9" hidden="1"/>
    <cellStyle name="表示済みのハイパーリンク" xfId="208" builtinId="9" hidden="1"/>
    <cellStyle name="表示済みのハイパーリンク" xfId="210" builtinId="9" hidden="1"/>
    <cellStyle name="表示済みのハイパーリンク" xfId="212" builtinId="9" hidden="1"/>
    <cellStyle name="表示済みのハイパーリンク" xfId="214" builtinId="9" hidden="1"/>
    <cellStyle name="表示済みのハイパーリンク" xfId="216" builtinId="9" hidden="1"/>
    <cellStyle name="表示済みのハイパーリンク" xfId="218" builtinId="9" hidden="1"/>
    <cellStyle name="表示済みのハイパーリンク" xfId="220" builtinId="9" hidden="1"/>
    <cellStyle name="表示済みのハイパーリンク" xfId="222" builtinId="9" hidden="1"/>
    <cellStyle name="表示済みのハイパーリンク" xfId="224" builtinId="9" hidden="1"/>
    <cellStyle name="表示済みのハイパーリンク" xfId="226" builtinId="9" hidden="1"/>
    <cellStyle name="表示済みのハイパーリンク" xfId="228" builtinId="9" hidden="1"/>
    <cellStyle name="表示済みのハイパーリンク" xfId="230" builtinId="9" hidden="1"/>
    <cellStyle name="表示済みのハイパーリンク" xfId="232" builtinId="9" hidden="1"/>
    <cellStyle name="表示済みのハイパーリンク" xfId="235" builtinId="9" hidden="1"/>
    <cellStyle name="表示済みのハイパーリンク" xfId="237" builtinId="9" hidden="1"/>
    <cellStyle name="表示済みのハイパーリンク" xfId="239" builtinId="9" hidden="1"/>
    <cellStyle name="表示済みのハイパーリンク" xfId="241" builtinId="9" hidden="1"/>
    <cellStyle name="表示済みのハイパーリンク" xfId="243" builtinId="9" hidden="1"/>
    <cellStyle name="表示済みのハイパーリンク" xfId="245" builtinId="9" hidden="1"/>
    <cellStyle name="表示済みのハイパーリンク" xfId="247" builtinId="9" hidden="1"/>
    <cellStyle name="表示済みのハイパーリンク" xfId="249" builtinId="9" hidden="1"/>
    <cellStyle name="表示済みのハイパーリンク" xfId="251" builtinId="9" hidden="1"/>
    <cellStyle name="表示済みのハイパーリンク" xfId="253" builtinId="9" hidden="1"/>
    <cellStyle name="表示済みのハイパーリンク" xfId="255" builtinId="9" hidden="1"/>
    <cellStyle name="表示済みのハイパーリンク" xfId="257" builtinId="9" hidden="1"/>
    <cellStyle name="表示済みのハイパーリンク" xfId="259" builtinId="9" hidden="1"/>
    <cellStyle name="表示済みのハイパーリンク" xfId="261" builtinId="9" hidden="1"/>
    <cellStyle name="表示済みのハイパーリンク" xfId="263" builtinId="9" hidden="1"/>
    <cellStyle name="表示済みのハイパーリンク" xfId="265" builtinId="9" hidden="1"/>
    <cellStyle name="表示済みのハイパーリンク" xfId="267" builtinId="9" hidden="1"/>
    <cellStyle name="表示済みのハイパーリンク" xfId="269" builtinId="9" hidden="1"/>
    <cellStyle name="表示済みのハイパーリンク" xfId="271" builtinId="9" hidden="1"/>
    <cellStyle name="表示済みのハイパーリンク" xfId="273" builtinId="9" hidden="1"/>
    <cellStyle name="表示済みのハイパーリンク" xfId="275" builtinId="9" hidden="1"/>
    <cellStyle name="表示済みのハイパーリンク" xfId="277" builtinId="9" hidden="1"/>
    <cellStyle name="表示済みのハイパーリンク" xfId="279" builtinId="9" hidden="1"/>
    <cellStyle name="表示済みのハイパーリンク" xfId="281" builtinId="9" hidden="1"/>
    <cellStyle name="表示済みのハイパーリンク" xfId="283" builtinId="9" hidden="1"/>
    <cellStyle name="表示済みのハイパーリンク" xfId="285" builtinId="9" hidden="1"/>
    <cellStyle name="表示済みのハイパーリンク" xfId="287" builtinId="9" hidden="1"/>
    <cellStyle name="表示済みのハイパーリンク" xfId="289" builtinId="9" hidden="1"/>
    <cellStyle name="表示済みのハイパーリンク" xfId="291" builtinId="9" hidden="1"/>
    <cellStyle name="表示済みのハイパーリンク" xfId="293" builtinId="9" hidden="1"/>
    <cellStyle name="表示済みのハイパーリンク" xfId="295" builtinId="9" hidden="1"/>
    <cellStyle name="表示済みのハイパーリンク" xfId="297" builtinId="9" hidden="1"/>
    <cellStyle name="表示済みのハイパーリンク" xfId="299" builtinId="9" hidden="1"/>
    <cellStyle name="表示済みのハイパーリンク" xfId="301" builtinId="9" hidden="1"/>
    <cellStyle name="表示済みのハイパーリンク" xfId="303" builtinId="9" hidden="1"/>
    <cellStyle name="表示済みのハイパーリンク" xfId="305" builtinId="9" hidden="1"/>
    <cellStyle name="表示済みのハイパーリンク" xfId="307" builtinId="9" hidden="1"/>
    <cellStyle name="表示済みのハイパーリンク" xfId="309" builtinId="9" hidden="1"/>
    <cellStyle name="表示済みのハイパーリンク" xfId="311" builtinId="9" hidden="1"/>
    <cellStyle name="表示済みのハイパーリンク" xfId="313" builtinId="9" hidden="1"/>
    <cellStyle name="表示済みのハイパーリンク" xfId="315" builtinId="9" hidden="1"/>
    <cellStyle name="表示済みのハイパーリンク" xfId="317" builtinId="9" hidden="1"/>
    <cellStyle name="表示済みのハイパーリンク" xfId="319" builtinId="9" hidden="1"/>
    <cellStyle name="表示済みのハイパーリンク" xfId="321" builtinId="9" hidden="1"/>
    <cellStyle name="表示済みのハイパーリンク" xfId="323" builtinId="9" hidden="1"/>
    <cellStyle name="表示済みのハイパーリンク" xfId="325" builtinId="9" hidden="1"/>
    <cellStyle name="表示済みのハイパーリンク" xfId="327" builtinId="9" hidden="1"/>
    <cellStyle name="表示済みのハイパーリンク" xfId="329" builtinId="9" hidden="1"/>
    <cellStyle name="表示済みのハイパーリンク" xfId="331" builtinId="9" hidden="1"/>
    <cellStyle name="表示済みのハイパーリンク" xfId="333" builtinId="9" hidden="1"/>
    <cellStyle name="表示済みのハイパーリンク" xfId="335" builtinId="9" hidden="1"/>
    <cellStyle name="表示済みのハイパーリンク" xfId="337" builtinId="9" hidden="1"/>
    <cellStyle name="表示済みのハイパーリンク" xfId="339" builtinId="9" hidden="1"/>
    <cellStyle name="表示済みのハイパーリンク" xfId="341" builtinId="9" hidden="1"/>
    <cellStyle name="表示済みのハイパーリンク" xfId="343" builtinId="9" hidden="1"/>
    <cellStyle name="表示済みのハイパーリンク" xfId="345" builtinId="9" hidden="1"/>
    <cellStyle name="表示済みのハイパーリンク" xfId="347" builtinId="9" hidden="1"/>
    <cellStyle name="表示済みのハイパーリンク" xfId="349" builtinId="9" hidden="1"/>
    <cellStyle name="表示済みのハイパーリンク" xfId="351" builtinId="9" hidden="1"/>
    <cellStyle name="表示済みのハイパーリンク" xfId="353" builtinId="9" hidden="1"/>
    <cellStyle name="表示済みのハイパーリンク" xfId="355" builtinId="9" hidden="1"/>
    <cellStyle name="表示済みのハイパーリンク" xfId="357" builtinId="9" hidden="1"/>
    <cellStyle name="表示済みのハイパーリンク" xfId="359" builtinId="9" hidden="1"/>
    <cellStyle name="表示済みのハイパーリンク" xfId="361" builtinId="9" hidden="1"/>
    <cellStyle name="表示済みのハイパーリンク" xfId="363" builtinId="9" hidden="1"/>
    <cellStyle name="表示済みのハイパーリンク" xfId="365" builtinId="9" hidden="1"/>
    <cellStyle name="表示済みのハイパーリンク" xfId="367" builtinId="9" hidden="1"/>
    <cellStyle name="表示済みのハイパーリンク" xfId="369" builtinId="9" hidden="1"/>
    <cellStyle name="表示済みのハイパーリンク" xfId="371" builtinId="9" hidden="1"/>
    <cellStyle name="表示済みのハイパーリンク" xfId="373" builtinId="9" hidden="1"/>
    <cellStyle name="表示済みのハイパーリンク" xfId="375" builtinId="9" hidden="1"/>
    <cellStyle name="表示済みのハイパーリンク" xfId="377" builtinId="9" hidden="1"/>
    <cellStyle name="表示済みのハイパーリンク" xfId="379" builtinId="9" hidden="1"/>
    <cellStyle name="表示済みのハイパーリンク" xfId="381" builtinId="9" hidden="1"/>
    <cellStyle name="表示済みのハイパーリンク" xfId="383" builtinId="9" hidden="1"/>
    <cellStyle name="表示済みのハイパーリンク" xfId="385" builtinId="9" hidden="1"/>
    <cellStyle name="表示済みのハイパーリンク" xfId="387" builtinId="9" hidden="1"/>
    <cellStyle name="表示済みのハイパーリンク" xfId="389" builtinId="9" hidden="1"/>
    <cellStyle name="表示済みのハイパーリンク" xfId="391" builtinId="9" hidden="1"/>
    <cellStyle name="表示済みのハイパーリンク" xfId="393" builtinId="9" hidden="1"/>
    <cellStyle name="良い" xfId="233" builtinId="26"/>
  </cellStyles>
  <dxfs count="6"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 patternType="none">
          <bgColor indexed="65"/>
        </patternFill>
      </fill>
      <border>
        <bottom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25400</xdr:colOff>
      <xdr:row>13</xdr:row>
      <xdr:rowOff>0</xdr:rowOff>
    </xdr:from>
    <xdr:to>
      <xdr:col>5</xdr:col>
      <xdr:colOff>76200</xdr:colOff>
      <xdr:row>34</xdr:row>
      <xdr:rowOff>152400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" y="2844800"/>
          <a:ext cx="5854700" cy="3619500"/>
        </a:xfrm>
        <a:prstGeom prst="rect">
          <a:avLst/>
        </a:prstGeom>
        <a:noFill/>
        <a:ln>
          <a:noFill/>
        </a:ln>
        <a:extLst>
          <a:ext uri="{FAA26D3D-D897-4be2-8F04-BA451C77F1D7}">
            <ma14:placeholderFlag xmlns="" xmlns:ma14="http://schemas.microsoft.com/office/mac/drawingml/2011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41"/>
  <sheetViews>
    <sheetView tabSelected="1" zoomScaleNormal="100" workbookViewId="0">
      <selection activeCell="J10" sqref="J10"/>
    </sheetView>
  </sheetViews>
  <sheetFormatPr baseColWidth="10" defaultColWidth="8.83203125" defaultRowHeight="14"/>
  <cols>
    <col min="1" max="1" width="3.33203125" style="2" customWidth="1"/>
    <col min="2" max="2" width="10.6640625" style="16" customWidth="1"/>
    <col min="3" max="3" width="53.5" style="2" customWidth="1"/>
    <col min="4" max="4" width="13.5" style="2" bestFit="1" customWidth="1"/>
    <col min="5" max="5" width="12.6640625" style="2" customWidth="1"/>
    <col min="6" max="6" width="19.83203125" style="2" customWidth="1"/>
    <col min="7" max="7" width="40.83203125" style="2" customWidth="1"/>
    <col min="8" max="16384" width="8.83203125" style="2"/>
  </cols>
  <sheetData>
    <row r="1" spans="1:6" ht="28" customHeight="1">
      <c r="B1" s="1" t="s">
        <v>75</v>
      </c>
    </row>
    <row r="2" spans="1:6" ht="19" customHeight="1"/>
    <row r="3" spans="1:6" ht="19" customHeight="1">
      <c r="B3" s="1" t="s">
        <v>76</v>
      </c>
    </row>
    <row r="4" spans="1:6" ht="19" customHeight="1">
      <c r="B4" s="100"/>
      <c r="C4" s="101"/>
      <c r="D4" s="101"/>
      <c r="E4" s="101"/>
      <c r="F4" s="102"/>
    </row>
    <row r="5" spans="1:6" ht="19" customHeight="1">
      <c r="B5" s="98"/>
      <c r="C5" s="99"/>
      <c r="D5" s="99"/>
      <c r="E5" s="99"/>
      <c r="F5" s="99"/>
    </row>
    <row r="6" spans="1:6" ht="19.5" customHeight="1">
      <c r="B6" s="1" t="s">
        <v>77</v>
      </c>
    </row>
    <row r="7" spans="1:6" ht="19" customHeight="1">
      <c r="B7" s="100"/>
      <c r="C7" s="101"/>
      <c r="D7" s="101"/>
      <c r="E7" s="101"/>
      <c r="F7" s="102"/>
    </row>
    <row r="8" spans="1:6" ht="19" customHeight="1"/>
    <row r="9" spans="1:6" ht="18" customHeight="1"/>
    <row r="10" spans="1:6" ht="18" customHeight="1">
      <c r="A10" s="26"/>
      <c r="B10" s="1" t="s">
        <v>2</v>
      </c>
    </row>
    <row r="11" spans="1:6" ht="18" customHeight="1">
      <c r="B11" s="3"/>
      <c r="C11" s="4"/>
      <c r="D11" s="4"/>
      <c r="E11" s="5" t="s">
        <v>7</v>
      </c>
      <c r="F11" s="6" t="s">
        <v>8</v>
      </c>
    </row>
    <row r="12" spans="1:6" ht="18" customHeight="1">
      <c r="B12" s="7" t="s">
        <v>41</v>
      </c>
      <c r="C12" s="8" t="s">
        <v>39</v>
      </c>
      <c r="D12" s="9"/>
      <c r="E12" s="10">
        <f>Calculations!E4</f>
        <v>0</v>
      </c>
      <c r="F12" s="11" t="s">
        <v>42</v>
      </c>
    </row>
    <row r="13" spans="1:6" ht="18" customHeight="1">
      <c r="B13" s="12" t="s">
        <v>43</v>
      </c>
      <c r="C13" s="13" t="s">
        <v>3</v>
      </c>
      <c r="D13" s="14"/>
      <c r="E13" s="15">
        <f>Calculations!E5</f>
        <v>0</v>
      </c>
      <c r="F13" s="11" t="s">
        <v>44</v>
      </c>
    </row>
    <row r="14" spans="1:6" ht="18" customHeight="1">
      <c r="B14" s="12" t="s">
        <v>45</v>
      </c>
      <c r="C14" s="13" t="s">
        <v>4</v>
      </c>
      <c r="D14" s="14"/>
      <c r="E14" s="15">
        <f>Calculations!E19</f>
        <v>0</v>
      </c>
      <c r="F14" s="11" t="s">
        <v>44</v>
      </c>
    </row>
    <row r="15" spans="1:6" ht="18" customHeight="1">
      <c r="E15" s="17"/>
    </row>
    <row r="16" spans="1:6" ht="18" customHeight="1">
      <c r="E16" s="17"/>
    </row>
    <row r="17" spans="2:7" ht="18" customHeight="1">
      <c r="B17" s="1" t="s">
        <v>5</v>
      </c>
      <c r="C17" s="18"/>
      <c r="D17" s="18"/>
      <c r="E17" s="90" t="s">
        <v>9</v>
      </c>
      <c r="G17" s="90" t="s">
        <v>62</v>
      </c>
    </row>
    <row r="18" spans="2:7" ht="18" customHeight="1">
      <c r="B18" s="19" t="s">
        <v>40</v>
      </c>
      <c r="C18" s="19" t="s">
        <v>6</v>
      </c>
      <c r="D18" s="20"/>
      <c r="E18" s="5" t="s">
        <v>7</v>
      </c>
      <c r="F18" s="6" t="s">
        <v>8</v>
      </c>
      <c r="G18" s="91" t="s">
        <v>63</v>
      </c>
    </row>
    <row r="19" spans="2:7" ht="18" customHeight="1">
      <c r="B19" s="11" t="s">
        <v>46</v>
      </c>
      <c r="C19" s="54" t="s">
        <v>15</v>
      </c>
      <c r="D19" s="11"/>
      <c r="E19" s="69"/>
      <c r="F19" s="11" t="s">
        <v>16</v>
      </c>
      <c r="G19" s="69"/>
    </row>
    <row r="20" spans="2:7" ht="18" customHeight="1">
      <c r="B20" s="76" t="s">
        <v>47</v>
      </c>
      <c r="C20" s="62" t="s">
        <v>37</v>
      </c>
      <c r="D20" s="68" t="s">
        <v>35</v>
      </c>
      <c r="E20" s="97"/>
      <c r="F20" s="11" t="s">
        <v>17</v>
      </c>
      <c r="G20" s="69"/>
    </row>
    <row r="21" spans="2:7" ht="18" customHeight="1">
      <c r="B21" s="77"/>
      <c r="C21" s="63"/>
      <c r="D21" s="68" t="s">
        <v>36</v>
      </c>
      <c r="E21" s="96"/>
      <c r="F21" s="11" t="s">
        <v>17</v>
      </c>
      <c r="G21" s="69"/>
    </row>
    <row r="22" spans="2:7" ht="18" customHeight="1">
      <c r="B22" s="77"/>
      <c r="C22" s="63"/>
      <c r="D22" s="68"/>
      <c r="E22" s="96"/>
      <c r="F22" s="11" t="s">
        <v>17</v>
      </c>
      <c r="G22" s="69"/>
    </row>
    <row r="23" spans="2:7" ht="18" customHeight="1">
      <c r="B23" s="77"/>
      <c r="C23" s="63"/>
      <c r="D23" s="68"/>
      <c r="E23" s="96"/>
      <c r="F23" s="11" t="s">
        <v>17</v>
      </c>
      <c r="G23" s="69"/>
    </row>
    <row r="24" spans="2:7" ht="18" customHeight="1">
      <c r="B24" s="77"/>
      <c r="C24" s="63"/>
      <c r="D24" s="68"/>
      <c r="E24" s="96"/>
      <c r="F24" s="11" t="s">
        <v>17</v>
      </c>
      <c r="G24" s="69"/>
    </row>
    <row r="25" spans="2:7" ht="18" customHeight="1">
      <c r="B25" s="78"/>
      <c r="C25" s="64"/>
      <c r="D25" s="68"/>
      <c r="E25" s="96"/>
      <c r="F25" s="11" t="s">
        <v>17</v>
      </c>
      <c r="G25" s="69"/>
    </row>
    <row r="26" spans="2:7" ht="18" customHeight="1">
      <c r="B26" s="79" t="s">
        <v>13</v>
      </c>
      <c r="C26" s="65" t="s">
        <v>32</v>
      </c>
      <c r="D26" s="68" t="s">
        <v>33</v>
      </c>
      <c r="E26" s="70"/>
      <c r="F26" s="21" t="s">
        <v>0</v>
      </c>
      <c r="G26" s="69"/>
    </row>
    <row r="27" spans="2:7" ht="18" customHeight="1">
      <c r="B27" s="80"/>
      <c r="C27" s="66"/>
      <c r="D27" s="68" t="s">
        <v>34</v>
      </c>
      <c r="E27" s="70"/>
      <c r="F27" s="21" t="s">
        <v>0</v>
      </c>
      <c r="G27" s="69"/>
    </row>
    <row r="28" spans="2:7" ht="18" customHeight="1">
      <c r="B28" s="80"/>
      <c r="C28" s="66"/>
      <c r="D28" s="68"/>
      <c r="E28" s="70"/>
      <c r="F28" s="21" t="s">
        <v>0</v>
      </c>
      <c r="G28" s="69"/>
    </row>
    <row r="29" spans="2:7" ht="18" customHeight="1">
      <c r="B29" s="80"/>
      <c r="C29" s="66"/>
      <c r="D29" s="68"/>
      <c r="E29" s="70"/>
      <c r="F29" s="21" t="s">
        <v>0</v>
      </c>
      <c r="G29" s="69"/>
    </row>
    <row r="30" spans="2:7" ht="18" customHeight="1">
      <c r="B30" s="80"/>
      <c r="C30" s="66"/>
      <c r="D30" s="68"/>
      <c r="E30" s="70"/>
      <c r="F30" s="21" t="s">
        <v>0</v>
      </c>
      <c r="G30" s="69"/>
    </row>
    <row r="31" spans="2:7" ht="18" customHeight="1">
      <c r="B31" s="81"/>
      <c r="C31" s="67"/>
      <c r="D31" s="68"/>
      <c r="E31" s="70"/>
      <c r="F31" s="21" t="s">
        <v>0</v>
      </c>
      <c r="G31" s="69"/>
    </row>
    <row r="32" spans="2:7" ht="18" customHeight="1">
      <c r="B32" s="11" t="s">
        <v>64</v>
      </c>
      <c r="C32" s="54" t="s">
        <v>68</v>
      </c>
      <c r="D32" s="11"/>
      <c r="E32" s="94" t="s">
        <v>66</v>
      </c>
      <c r="F32" s="11"/>
      <c r="G32" s="69"/>
    </row>
    <row r="33" spans="2:7" ht="18" customHeight="1">
      <c r="B33" s="11" t="s">
        <v>48</v>
      </c>
      <c r="C33" s="54" t="s">
        <v>73</v>
      </c>
      <c r="D33" s="22"/>
      <c r="E33" s="93"/>
      <c r="F33" s="11" t="s">
        <v>1</v>
      </c>
      <c r="G33" s="69"/>
    </row>
    <row r="34" spans="2:7" ht="18" customHeight="1">
      <c r="B34" s="11" t="s">
        <v>49</v>
      </c>
      <c r="C34" s="54" t="s">
        <v>50</v>
      </c>
      <c r="D34" s="22"/>
      <c r="E34" s="93"/>
      <c r="F34" s="11" t="s">
        <v>51</v>
      </c>
      <c r="G34" s="69"/>
    </row>
    <row r="35" spans="2:7" ht="18" customHeight="1">
      <c r="B35" s="11" t="s">
        <v>52</v>
      </c>
      <c r="C35" s="54" t="s">
        <v>74</v>
      </c>
      <c r="D35" s="22"/>
      <c r="E35" s="93"/>
      <c r="F35" s="11" t="s">
        <v>38</v>
      </c>
      <c r="G35" s="69"/>
    </row>
    <row r="36" spans="2:7" ht="18" customHeight="1">
      <c r="B36" s="11" t="s">
        <v>53</v>
      </c>
      <c r="C36" s="54" t="s">
        <v>54</v>
      </c>
      <c r="D36" s="22"/>
      <c r="E36" s="93"/>
      <c r="F36" s="11" t="s">
        <v>71</v>
      </c>
      <c r="G36" s="69"/>
    </row>
    <row r="37" spans="2:7" ht="18" customHeight="1">
      <c r="B37" s="11" t="s">
        <v>55</v>
      </c>
      <c r="C37" s="54" t="s">
        <v>14</v>
      </c>
      <c r="D37" s="22"/>
      <c r="E37" s="93"/>
      <c r="F37" s="11" t="s">
        <v>72</v>
      </c>
      <c r="G37" s="69"/>
    </row>
    <row r="38" spans="2:7" ht="18" customHeight="1">
      <c r="B38" s="11" t="s">
        <v>64</v>
      </c>
      <c r="C38" s="54" t="s">
        <v>65</v>
      </c>
      <c r="D38" s="11"/>
      <c r="E38" s="92" t="s">
        <v>66</v>
      </c>
      <c r="F38" s="11"/>
      <c r="G38" s="69"/>
    </row>
    <row r="39" spans="2:7" ht="18" customHeight="1">
      <c r="B39" s="11" t="s">
        <v>67</v>
      </c>
      <c r="C39" s="54" t="s">
        <v>70</v>
      </c>
      <c r="D39" s="22"/>
      <c r="E39" s="93"/>
      <c r="F39" s="11" t="s">
        <v>17</v>
      </c>
      <c r="G39" s="69"/>
    </row>
    <row r="40" spans="2:7" ht="18.75" customHeight="1">
      <c r="B40" s="23"/>
      <c r="E40" s="24"/>
    </row>
    <row r="41" spans="2:7">
      <c r="B41" s="23"/>
    </row>
  </sheetData>
  <mergeCells count="2">
    <mergeCell ref="B4:F4"/>
    <mergeCell ref="B7:F7"/>
  </mergeCells>
  <phoneticPr fontId="3"/>
  <conditionalFormatting sqref="E33:E37">
    <cfRule type="expression" dxfId="5" priority="1">
      <formula>$E$32="Yes"</formula>
    </cfRule>
  </conditionalFormatting>
  <conditionalFormatting sqref="E38">
    <cfRule type="expression" dxfId="4" priority="10">
      <formula>$E$32="No"</formula>
    </cfRule>
  </conditionalFormatting>
  <conditionalFormatting sqref="E39">
    <cfRule type="expression" dxfId="3" priority="11">
      <formula>$E$38="No"</formula>
    </cfRule>
  </conditionalFormatting>
  <conditionalFormatting sqref="E40">
    <cfRule type="expression" dxfId="2" priority="68" stopIfTrue="1">
      <formula>$E$20&gt;5</formula>
    </cfRule>
  </conditionalFormatting>
  <dataValidations disablePrompts="1" count="1">
    <dataValidation type="list" allowBlank="1" showErrorMessage="1" prompt="排出係数のデフォルト値使用を選択してください" sqref="E38 E32" xr:uid="{605389E7-9AF7-9D44-A854-FF39913B01C1}">
      <formula1>"Yes, No"</formula1>
    </dataValidation>
  </dataValidations>
  <pageMargins left="0.70866141732283472" right="0.70866141732283472" top="0.74803149606299213" bottom="0.74803149606299213" header="0.31496062992125984" footer="0.31496062992125984"/>
  <pageSetup paperSize="9" scale="81" orientation="portrait" r:id="rId1"/>
  <headerFooter>
    <oddHeader>&amp;R&amp;"Times New Roman,標準"&amp;8JICA Climate-FIT Version 5.0, March 2024
Japan International Cooperation Agency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5"/>
  <sheetViews>
    <sheetView zoomScaleNormal="100" workbookViewId="0"/>
  </sheetViews>
  <sheetFormatPr baseColWidth="10" defaultColWidth="8.83203125" defaultRowHeight="14"/>
  <cols>
    <col min="1" max="1" width="3.33203125" style="2" customWidth="1"/>
    <col min="2" max="2" width="3.1640625" style="2" customWidth="1"/>
    <col min="3" max="3" width="52.83203125" style="2" bestFit="1" customWidth="1"/>
    <col min="4" max="4" width="13.33203125" style="2" customWidth="1"/>
    <col min="5" max="5" width="12.6640625" style="2" customWidth="1"/>
    <col min="6" max="6" width="18.1640625" style="2" bestFit="1" customWidth="1"/>
    <col min="7" max="7" width="8.83203125" style="25"/>
    <col min="8" max="16384" width="8.83203125" style="2"/>
  </cols>
  <sheetData>
    <row r="1" spans="1:7" ht="28" customHeight="1">
      <c r="B1" s="1" t="s">
        <v>69</v>
      </c>
      <c r="G1" s="2"/>
    </row>
    <row r="3" spans="1:7" ht="18.75" customHeight="1">
      <c r="B3" s="82"/>
      <c r="C3" s="83"/>
      <c r="D3" s="84"/>
      <c r="E3" s="85" t="s">
        <v>7</v>
      </c>
      <c r="F3" s="86" t="s">
        <v>8</v>
      </c>
    </row>
    <row r="4" spans="1:7" ht="18.75" customHeight="1">
      <c r="A4" s="26"/>
      <c r="B4" s="27" t="s">
        <v>10</v>
      </c>
      <c r="C4" s="28"/>
      <c r="D4" s="29"/>
      <c r="E4" s="71">
        <f>E5-E19</f>
        <v>0</v>
      </c>
      <c r="F4" s="30" t="s">
        <v>12</v>
      </c>
    </row>
    <row r="5" spans="1:7" ht="18.75" customHeight="1">
      <c r="B5" s="31" t="s">
        <v>3</v>
      </c>
      <c r="C5" s="32"/>
      <c r="D5" s="33"/>
      <c r="E5" s="72">
        <f>ROUND(E6*(E13/100*E7+E14/100*E8+E15/100*E9+E16/100*E10+E17/100*E11+E18/100*E12),0)</f>
        <v>0</v>
      </c>
      <c r="F5" s="35" t="s">
        <v>12</v>
      </c>
    </row>
    <row r="6" spans="1:7" ht="18.75" customHeight="1">
      <c r="B6" s="36"/>
      <c r="C6" s="54" t="str">
        <f>'Inputs &amp; Outputs'!C19</f>
        <v>Freight transportation activity/volume by the project in year y</v>
      </c>
      <c r="D6" s="33"/>
      <c r="E6" s="72">
        <f>'Inputs &amp; Outputs'!E19</f>
        <v>0</v>
      </c>
      <c r="F6" s="35" t="s">
        <v>56</v>
      </c>
    </row>
    <row r="7" spans="1:7" ht="18.75" customHeight="1">
      <c r="B7" s="36"/>
      <c r="C7" s="55" t="str">
        <f>'Inputs &amp; Outputs'!C20</f>
        <v xml:space="preserve">CO2 emission factor per ton kilometer for transport mode i </v>
      </c>
      <c r="D7" s="89" t="str">
        <f>'Inputs &amp; Outputs'!D20</f>
        <v>e.g. Heavy duty truck</v>
      </c>
      <c r="E7" s="72">
        <f>'Inputs &amp; Outputs'!E20</f>
        <v>0</v>
      </c>
      <c r="F7" s="35" t="s">
        <v>59</v>
      </c>
    </row>
    <row r="8" spans="1:7" ht="18.75" customHeight="1">
      <c r="B8" s="36"/>
      <c r="C8" s="56"/>
      <c r="D8" s="89" t="str">
        <f>'Inputs &amp; Outputs'!D21</f>
        <v>e.g. Light duty truck</v>
      </c>
      <c r="E8" s="72">
        <f>'Inputs &amp; Outputs'!E21</f>
        <v>0</v>
      </c>
      <c r="F8" s="35" t="s">
        <v>59</v>
      </c>
    </row>
    <row r="9" spans="1:7" ht="18.75" customHeight="1">
      <c r="B9" s="36"/>
      <c r="C9" s="56"/>
      <c r="D9" s="33">
        <f>'Inputs &amp; Outputs'!D22</f>
        <v>0</v>
      </c>
      <c r="E9" s="72">
        <f>'Inputs &amp; Outputs'!E22</f>
        <v>0</v>
      </c>
      <c r="F9" s="35" t="s">
        <v>59</v>
      </c>
    </row>
    <row r="10" spans="1:7" ht="18.75" customHeight="1">
      <c r="B10" s="36"/>
      <c r="C10" s="56"/>
      <c r="D10" s="33">
        <f>'Inputs &amp; Outputs'!D23</f>
        <v>0</v>
      </c>
      <c r="E10" s="72">
        <f>'Inputs &amp; Outputs'!E23</f>
        <v>0</v>
      </c>
      <c r="F10" s="35" t="s">
        <v>59</v>
      </c>
    </row>
    <row r="11" spans="1:7" ht="18.75" customHeight="1">
      <c r="B11" s="36"/>
      <c r="C11" s="56"/>
      <c r="D11" s="33">
        <f>'Inputs &amp; Outputs'!D24</f>
        <v>0</v>
      </c>
      <c r="E11" s="72">
        <f>'Inputs &amp; Outputs'!E24</f>
        <v>0</v>
      </c>
      <c r="F11" s="35" t="s">
        <v>59</v>
      </c>
    </row>
    <row r="12" spans="1:7" ht="18.75" customHeight="1">
      <c r="B12" s="36"/>
      <c r="C12" s="57"/>
      <c r="D12" s="33">
        <f>'Inputs &amp; Outputs'!D25</f>
        <v>0</v>
      </c>
      <c r="E12" s="72">
        <f>'Inputs &amp; Outputs'!E25</f>
        <v>0</v>
      </c>
      <c r="F12" s="35" t="s">
        <v>59</v>
      </c>
    </row>
    <row r="13" spans="1:7" ht="18.75" customHeight="1">
      <c r="B13" s="36"/>
      <c r="C13" s="55" t="str">
        <f>'Inputs &amp; Outputs'!C26</f>
        <v>Share of freight by transport mode i in the baseline scenario in year y</v>
      </c>
      <c r="D13" s="89" t="str">
        <f>'Inputs &amp; Outputs'!D26</f>
        <v>e.g. Heavy duty truck</v>
      </c>
      <c r="E13" s="72">
        <f>'Inputs &amp; Outputs'!E26</f>
        <v>0</v>
      </c>
      <c r="F13" s="35" t="s">
        <v>0</v>
      </c>
    </row>
    <row r="14" spans="1:7" ht="18.75" customHeight="1">
      <c r="B14" s="36"/>
      <c r="C14" s="56"/>
      <c r="D14" s="89" t="str">
        <f>'Inputs &amp; Outputs'!D27</f>
        <v>e.g. Light duty truck</v>
      </c>
      <c r="E14" s="72">
        <f>'Inputs &amp; Outputs'!E27</f>
        <v>0</v>
      </c>
      <c r="F14" s="35" t="s">
        <v>0</v>
      </c>
    </row>
    <row r="15" spans="1:7" ht="18.75" customHeight="1">
      <c r="B15" s="36"/>
      <c r="C15" s="56"/>
      <c r="D15" s="33">
        <f>'Inputs &amp; Outputs'!D28</f>
        <v>0</v>
      </c>
      <c r="E15" s="72">
        <f>'Inputs &amp; Outputs'!E28</f>
        <v>0</v>
      </c>
      <c r="F15" s="35" t="s">
        <v>0</v>
      </c>
    </row>
    <row r="16" spans="1:7" ht="18.75" customHeight="1">
      <c r="B16" s="36"/>
      <c r="C16" s="56"/>
      <c r="D16" s="33">
        <f>'Inputs &amp; Outputs'!D29</f>
        <v>0</v>
      </c>
      <c r="E16" s="72">
        <f>'Inputs &amp; Outputs'!E29</f>
        <v>0</v>
      </c>
      <c r="F16" s="35" t="s">
        <v>0</v>
      </c>
    </row>
    <row r="17" spans="2:6" ht="18.75" customHeight="1">
      <c r="B17" s="36"/>
      <c r="C17" s="56"/>
      <c r="D17" s="33">
        <f>'Inputs &amp; Outputs'!D30</f>
        <v>0</v>
      </c>
      <c r="E17" s="72">
        <f>'Inputs &amp; Outputs'!E30</f>
        <v>0</v>
      </c>
      <c r="F17" s="35" t="s">
        <v>0</v>
      </c>
    </row>
    <row r="18" spans="2:6" ht="18.75" customHeight="1">
      <c r="B18" s="36"/>
      <c r="C18" s="58"/>
      <c r="D18" s="33">
        <f>'Inputs &amp; Outputs'!D31</f>
        <v>0</v>
      </c>
      <c r="E18" s="72">
        <f>'Inputs &amp; Outputs'!E31</f>
        <v>0</v>
      </c>
      <c r="F18" s="35" t="s">
        <v>0</v>
      </c>
    </row>
    <row r="19" spans="2:6" ht="18.75" customHeight="1">
      <c r="B19" s="31" t="s">
        <v>11</v>
      </c>
      <c r="C19" s="59"/>
      <c r="D19" s="51"/>
      <c r="E19" s="73">
        <f>IF('Inputs &amp; Outputs'!E32="Yes",ROUND(E20*E21,0)+ROUND(E22*E23*E24/10^6,0),Calculations!E6*Calculations!E25)</f>
        <v>0</v>
      </c>
      <c r="F19" s="52" t="s">
        <v>12</v>
      </c>
    </row>
    <row r="20" spans="2:6" ht="18.75" customHeight="1">
      <c r="B20" s="36"/>
      <c r="C20" s="60" t="str">
        <f>'Inputs &amp; Outputs'!C33</f>
        <v>Electricity consumption associated with the operation of the railway in year y</v>
      </c>
      <c r="D20" s="53"/>
      <c r="E20" s="74">
        <f>'Inputs &amp; Outputs'!E33</f>
        <v>0</v>
      </c>
      <c r="F20" s="87" t="s">
        <v>57</v>
      </c>
    </row>
    <row r="21" spans="2:6" ht="18.75" customHeight="1">
      <c r="B21" s="36"/>
      <c r="C21" s="61" t="str">
        <f>'Inputs &amp; Outputs'!C34</f>
        <v>CO2 emission factor of the grid electricity</v>
      </c>
      <c r="D21" s="38"/>
      <c r="E21" s="75">
        <f>'Inputs &amp; Outputs'!E34</f>
        <v>0</v>
      </c>
      <c r="F21" s="87" t="s">
        <v>60</v>
      </c>
    </row>
    <row r="22" spans="2:6" ht="18.75" customHeight="1">
      <c r="B22" s="36"/>
      <c r="C22" s="61" t="str">
        <f>'Inputs &amp; Outputs'!C35</f>
        <v>Consumption of fuel i associated with the operation of the railway in year y</v>
      </c>
      <c r="D22" s="38"/>
      <c r="E22" s="75">
        <f>'Inputs &amp; Outputs'!E35</f>
        <v>0</v>
      </c>
      <c r="F22" s="87" t="s">
        <v>58</v>
      </c>
    </row>
    <row r="23" spans="2:6" ht="18.75" customHeight="1">
      <c r="B23" s="36"/>
      <c r="C23" s="61" t="str">
        <f>'Inputs &amp; Outputs'!C36</f>
        <v>CO2 emission factor of fuel i</v>
      </c>
      <c r="D23" s="38"/>
      <c r="E23" s="75">
        <f>'Inputs &amp; Outputs'!E36</f>
        <v>0</v>
      </c>
      <c r="F23" s="87" t="s">
        <v>71</v>
      </c>
    </row>
    <row r="24" spans="2:6" ht="18.75" customHeight="1">
      <c r="B24" s="37"/>
      <c r="C24" s="61" t="str">
        <f>'Inputs &amp; Outputs'!C37</f>
        <v>Net calorific value of fuel i</v>
      </c>
      <c r="D24" s="38"/>
      <c r="E24" s="75">
        <f>'Inputs &amp; Outputs'!E37</f>
        <v>0</v>
      </c>
      <c r="F24" s="88" t="s">
        <v>72</v>
      </c>
    </row>
    <row r="25" spans="2:6" ht="19" customHeight="1">
      <c r="B25" s="37"/>
      <c r="C25" s="54" t="str">
        <f>'Inputs &amp; Outputs'!C39</f>
        <v>CO2 emission factor per passenger kilometer for railway etc.</v>
      </c>
      <c r="D25" s="38"/>
      <c r="E25" s="95">
        <f>IF('Inputs &amp; Outputs'!$E$41="No",'Inputs &amp; Outputs'!E41,'Default value'!D9*10^(-6))</f>
        <v>2.1999999999999999E-5</v>
      </c>
      <c r="F25" s="35" t="s">
        <v>17</v>
      </c>
    </row>
  </sheetData>
  <phoneticPr fontId="3"/>
  <conditionalFormatting sqref="C7:C18">
    <cfRule type="expression" dxfId="1" priority="2" stopIfTrue="1">
      <formula>#REF!="使用する"</formula>
    </cfRule>
  </conditionalFormatting>
  <conditionalFormatting sqref="E25">
    <cfRule type="expression" dxfId="0" priority="1" stopIfTrue="1">
      <formula>#REF!="使用する"</formula>
    </cfRule>
  </conditionalFormatting>
  <pageMargins left="0.70866141732283472" right="0.70866141732283472" top="0.74803149606299213" bottom="0.74803149606299213" header="0.31496062992125984" footer="0.31496062992125984"/>
  <pageSetup paperSize="9" scale="81" orientation="portrait" r:id="rId1"/>
  <headerFooter>
    <oddHeader>&amp;R&amp;"Times New Roman,標準"&amp;8JICA Climate-FIT Version 4.0, April 2023
Japan International Cooperation Agency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50"/>
  <sheetViews>
    <sheetView zoomScaleNormal="100" workbookViewId="0"/>
  </sheetViews>
  <sheetFormatPr baseColWidth="10" defaultColWidth="8.83203125" defaultRowHeight="14"/>
  <cols>
    <col min="1" max="1" width="3.33203125" style="2" customWidth="1"/>
    <col min="2" max="2" width="13.5" style="2" bestFit="1" customWidth="1"/>
    <col min="3" max="3" width="31.5" style="2" bestFit="1" customWidth="1"/>
    <col min="4" max="4" width="12.6640625" style="2" customWidth="1"/>
    <col min="5" max="5" width="18.5" style="2" bestFit="1" customWidth="1"/>
    <col min="6" max="7" width="9.83203125" style="2" bestFit="1" customWidth="1"/>
    <col min="8" max="8" width="10.83203125" style="2" bestFit="1" customWidth="1"/>
    <col min="9" max="9" width="9.83203125" style="2" bestFit="1" customWidth="1"/>
    <col min="10" max="10" width="10.83203125" style="2" bestFit="1" customWidth="1"/>
    <col min="11" max="11" width="9" style="2" bestFit="1" customWidth="1"/>
    <col min="12" max="12" width="10.83203125" style="2" bestFit="1" customWidth="1"/>
    <col min="13" max="13" width="11.83203125" style="2" bestFit="1" customWidth="1"/>
    <col min="14" max="23" width="9" style="2" bestFit="1" customWidth="1"/>
    <col min="24" max="16384" width="8.83203125" style="2"/>
  </cols>
  <sheetData>
    <row r="1" spans="1:10" ht="18.75" customHeight="1">
      <c r="B1" s="18"/>
    </row>
    <row r="2" spans="1:10" ht="18.75" customHeight="1">
      <c r="B2" s="18" t="s">
        <v>61</v>
      </c>
    </row>
    <row r="3" spans="1:10" ht="18.75" customHeight="1">
      <c r="A3" s="26"/>
      <c r="B3" s="103" t="s">
        <v>28</v>
      </c>
      <c r="C3" s="104"/>
      <c r="D3" s="5" t="s">
        <v>29</v>
      </c>
      <c r="E3" s="6" t="s">
        <v>8</v>
      </c>
      <c r="F3" s="39"/>
    </row>
    <row r="4" spans="1:10" ht="18.75" customHeight="1">
      <c r="B4" s="105" t="s">
        <v>27</v>
      </c>
      <c r="C4" s="40" t="s">
        <v>19</v>
      </c>
      <c r="D4" s="40">
        <v>173</v>
      </c>
      <c r="E4" s="33" t="s">
        <v>18</v>
      </c>
      <c r="F4" s="39"/>
    </row>
    <row r="5" spans="1:10" ht="18.75" customHeight="1">
      <c r="B5" s="106"/>
      <c r="C5" s="40" t="s">
        <v>20</v>
      </c>
      <c r="D5" s="40">
        <v>808</v>
      </c>
      <c r="E5" s="33" t="s">
        <v>18</v>
      </c>
      <c r="F5" s="39"/>
    </row>
    <row r="6" spans="1:10" ht="18.75" customHeight="1">
      <c r="B6" s="106"/>
      <c r="C6" s="40" t="s">
        <v>21</v>
      </c>
      <c r="D6" s="40">
        <v>1951</v>
      </c>
      <c r="E6" s="33" t="s">
        <v>18</v>
      </c>
      <c r="F6" s="39"/>
    </row>
    <row r="7" spans="1:10" ht="18.75" customHeight="1">
      <c r="B7" s="106"/>
      <c r="C7" s="40" t="s">
        <v>22</v>
      </c>
      <c r="D7" s="40">
        <v>394</v>
      </c>
      <c r="E7" s="33" t="s">
        <v>18</v>
      </c>
      <c r="F7" s="39"/>
    </row>
    <row r="8" spans="1:10" ht="18.75" customHeight="1">
      <c r="B8" s="107"/>
      <c r="C8" s="40" t="s">
        <v>23</v>
      </c>
      <c r="D8" s="40">
        <v>3443</v>
      </c>
      <c r="E8" s="33" t="s">
        <v>18</v>
      </c>
      <c r="F8" s="39"/>
    </row>
    <row r="9" spans="1:10" ht="18.75" customHeight="1">
      <c r="B9" s="108" t="s">
        <v>24</v>
      </c>
      <c r="C9" s="109"/>
      <c r="D9" s="40">
        <v>22</v>
      </c>
      <c r="E9" s="33" t="s">
        <v>18</v>
      </c>
      <c r="F9" s="39"/>
    </row>
    <row r="10" spans="1:10" ht="18.75" customHeight="1">
      <c r="B10" s="108" t="s">
        <v>25</v>
      </c>
      <c r="C10" s="109"/>
      <c r="D10" s="40">
        <v>39</v>
      </c>
      <c r="E10" s="33" t="s">
        <v>18</v>
      </c>
      <c r="F10" s="39"/>
    </row>
    <row r="11" spans="1:10" ht="18.75" customHeight="1">
      <c r="B11" s="108" t="s">
        <v>26</v>
      </c>
      <c r="C11" s="109"/>
      <c r="D11" s="40">
        <v>1490</v>
      </c>
      <c r="E11" s="34" t="s">
        <v>18</v>
      </c>
      <c r="F11" s="39"/>
    </row>
    <row r="12" spans="1:10">
      <c r="B12" s="2" t="s">
        <v>30</v>
      </c>
      <c r="F12" s="39"/>
      <c r="G12" s="41"/>
      <c r="H12" s="39"/>
      <c r="I12" s="42"/>
      <c r="J12" s="39"/>
    </row>
    <row r="13" spans="1:10">
      <c r="C13" s="43"/>
      <c r="D13" s="43"/>
      <c r="F13" s="39"/>
      <c r="G13" s="44"/>
      <c r="H13" s="39"/>
      <c r="I13" s="39"/>
      <c r="J13" s="39"/>
    </row>
    <row r="14" spans="1:10">
      <c r="C14" s="43"/>
      <c r="D14" s="43"/>
      <c r="F14" s="39"/>
      <c r="G14" s="44"/>
      <c r="H14" s="39"/>
      <c r="I14" s="39"/>
      <c r="J14" s="39"/>
    </row>
    <row r="15" spans="1:10">
      <c r="C15" s="43"/>
      <c r="D15" s="43"/>
      <c r="F15" s="39"/>
      <c r="G15" s="44"/>
      <c r="H15" s="39"/>
      <c r="I15" s="39"/>
      <c r="J15" s="39"/>
    </row>
    <row r="16" spans="1:10">
      <c r="C16" s="43"/>
      <c r="D16" s="43"/>
      <c r="F16" s="39"/>
      <c r="G16" s="44"/>
      <c r="H16" s="39"/>
      <c r="I16" s="39"/>
      <c r="J16" s="39"/>
    </row>
    <row r="17" spans="3:14">
      <c r="C17" s="43"/>
      <c r="D17" s="43"/>
      <c r="F17" s="39"/>
      <c r="G17" s="44"/>
      <c r="H17" s="39"/>
      <c r="I17" s="45"/>
      <c r="J17" s="39"/>
    </row>
    <row r="18" spans="3:14">
      <c r="C18" s="43"/>
      <c r="D18" s="43"/>
      <c r="F18" s="39"/>
      <c r="G18" s="39"/>
      <c r="H18" s="39"/>
      <c r="I18" s="39"/>
      <c r="J18" s="39"/>
    </row>
    <row r="19" spans="3:14">
      <c r="C19" s="43"/>
      <c r="D19" s="43"/>
    </row>
    <row r="20" spans="3:14">
      <c r="H20" s="39"/>
    </row>
    <row r="21" spans="3:14">
      <c r="C21" s="46"/>
      <c r="D21" s="46"/>
      <c r="H21" s="39"/>
    </row>
    <row r="23" spans="3:14">
      <c r="C23" s="47"/>
      <c r="D23" s="47"/>
    </row>
    <row r="29" spans="3:14">
      <c r="G29" s="48"/>
      <c r="I29" s="48"/>
      <c r="K29" s="46"/>
      <c r="L29" s="48"/>
      <c r="N29" s="49"/>
    </row>
    <row r="30" spans="3:14">
      <c r="G30" s="48"/>
      <c r="I30" s="48"/>
      <c r="K30" s="46"/>
      <c r="L30" s="48"/>
      <c r="N30" s="49"/>
    </row>
    <row r="31" spans="3:14">
      <c r="G31" s="48"/>
      <c r="I31" s="48"/>
      <c r="K31" s="46"/>
      <c r="L31" s="48"/>
      <c r="N31" s="49"/>
    </row>
    <row r="32" spans="3:14">
      <c r="G32" s="48"/>
      <c r="I32" s="48"/>
      <c r="K32" s="46"/>
      <c r="L32" s="48"/>
      <c r="N32" s="49"/>
    </row>
    <row r="33" spans="2:14">
      <c r="G33" s="48"/>
      <c r="I33" s="48"/>
      <c r="K33" s="46"/>
      <c r="L33" s="48"/>
      <c r="N33" s="49"/>
    </row>
    <row r="34" spans="2:14">
      <c r="G34" s="48"/>
      <c r="I34" s="48"/>
      <c r="K34" s="46"/>
      <c r="L34" s="48"/>
      <c r="N34" s="49"/>
    </row>
    <row r="35" spans="2:14">
      <c r="G35" s="48"/>
      <c r="I35" s="48"/>
      <c r="K35" s="46"/>
      <c r="L35" s="48"/>
      <c r="N35" s="49"/>
    </row>
    <row r="36" spans="2:14">
      <c r="B36" s="2" t="s">
        <v>31</v>
      </c>
      <c r="G36" s="48"/>
      <c r="I36" s="48"/>
      <c r="K36" s="46"/>
      <c r="L36" s="48"/>
      <c r="N36" s="49"/>
    </row>
    <row r="37" spans="2:14">
      <c r="G37" s="48"/>
      <c r="I37" s="48"/>
      <c r="K37" s="46"/>
      <c r="L37" s="48"/>
      <c r="N37" s="49"/>
    </row>
    <row r="38" spans="2:14">
      <c r="F38" s="49"/>
      <c r="G38" s="48"/>
      <c r="I38" s="48"/>
      <c r="K38" s="46"/>
      <c r="L38" s="48"/>
      <c r="N38" s="49"/>
    </row>
    <row r="39" spans="2:14">
      <c r="G39" s="48"/>
      <c r="I39" s="48"/>
      <c r="K39" s="46"/>
      <c r="L39" s="48"/>
      <c r="N39" s="49"/>
    </row>
    <row r="40" spans="2:14">
      <c r="G40" s="48"/>
      <c r="H40" s="17"/>
      <c r="I40" s="48"/>
      <c r="J40" s="17"/>
      <c r="K40" s="46"/>
      <c r="L40" s="48"/>
      <c r="M40" s="17"/>
      <c r="N40" s="49"/>
    </row>
    <row r="41" spans="2:14">
      <c r="G41" s="48"/>
      <c r="I41" s="48"/>
      <c r="L41" s="48"/>
    </row>
    <row r="42" spans="2:14">
      <c r="G42" s="48"/>
      <c r="I42" s="48"/>
      <c r="L42" s="48"/>
    </row>
    <row r="43" spans="2:14">
      <c r="G43" s="48"/>
      <c r="I43" s="48"/>
      <c r="J43" s="50"/>
      <c r="L43" s="48"/>
    </row>
    <row r="44" spans="2:14">
      <c r="G44" s="48"/>
      <c r="I44" s="48"/>
      <c r="L44" s="48"/>
    </row>
    <row r="45" spans="2:14">
      <c r="G45" s="48"/>
      <c r="I45" s="48"/>
      <c r="L45" s="48"/>
    </row>
    <row r="46" spans="2:14">
      <c r="G46" s="48"/>
      <c r="H46" s="50"/>
      <c r="I46" s="48"/>
      <c r="L46" s="48"/>
    </row>
    <row r="47" spans="2:14">
      <c r="G47" s="48"/>
      <c r="H47" s="50"/>
      <c r="I47" s="48"/>
      <c r="L47" s="48"/>
    </row>
    <row r="48" spans="2:14">
      <c r="G48" s="48"/>
      <c r="H48" s="50"/>
      <c r="I48" s="48"/>
      <c r="L48" s="48"/>
    </row>
    <row r="49" spans="7:14">
      <c r="G49" s="48"/>
      <c r="H49" s="50"/>
      <c r="I49" s="48"/>
      <c r="J49" s="50"/>
      <c r="L49" s="48"/>
      <c r="M49" s="50"/>
      <c r="N49" s="49"/>
    </row>
    <row r="50" spans="7:14">
      <c r="G50" s="48"/>
      <c r="H50" s="50"/>
      <c r="I50" s="48"/>
      <c r="L50" s="48"/>
    </row>
  </sheetData>
  <mergeCells count="5">
    <mergeCell ref="B3:C3"/>
    <mergeCell ref="B4:B8"/>
    <mergeCell ref="B9:C9"/>
    <mergeCell ref="B10:C10"/>
    <mergeCell ref="B11:C11"/>
  </mergeCells>
  <phoneticPr fontId="3"/>
  <pageMargins left="0.70866141732283472" right="0.70866141732283472" top="0.74803149606299213" bottom="0.74803149606299213" header="0.31496062992125984" footer="0.31496062992125984"/>
  <pageSetup paperSize="9" scale="81" orientation="portrait" r:id="rId1"/>
  <headerFooter>
    <oddHeader>&amp;R&amp;"Times New Roman,標準"&amp;8JICA Climate-FIT Version 4.0, April 2023
Japan International Cooperation Agency</oddHead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Inputs &amp; Outputs</vt:lpstr>
      <vt:lpstr>Calculations</vt:lpstr>
      <vt:lpstr>Default value</vt:lpstr>
      <vt:lpstr>Calculations!Print_Area</vt:lpstr>
      <vt:lpstr>'Default value'!Print_Area</vt:lpstr>
      <vt:lpstr>'Inputs &amp; Outputs'!Print_Area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Motoda</dc:creator>
  <cp:lastModifiedBy>Yasuki Shirakawa</cp:lastModifiedBy>
  <cp:lastPrinted>2014-07-29T07:29:05Z</cp:lastPrinted>
  <dcterms:created xsi:type="dcterms:W3CDTF">2012-01-13T02:28:29Z</dcterms:created>
  <dcterms:modified xsi:type="dcterms:W3CDTF">2024-01-22T04:07:32Z</dcterms:modified>
</cp:coreProperties>
</file>