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4E871387-96AE-9443-AF92-2EC55BDC2243}" xr6:coauthVersionLast="47" xr6:coauthVersionMax="47" xr10:uidLastSave="{00000000-0000-0000-0000-000000000000}"/>
  <bookViews>
    <workbookView xWindow="0" yWindow="500" windowWidth="2308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Calculations!$A$1:$F$36</definedName>
    <definedName name="_xlnm.Print_Area" localSheetId="2">'Default value'!$A$1:$I$6</definedName>
    <definedName name="_xlnm.Print_Area" localSheetId="0">'Inputs &amp; Outputs'!$A$1:$F$38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44" l="1"/>
  <c r="B4" i="44"/>
  <c r="E18" i="44"/>
  <c r="E17" i="44" s="1"/>
  <c r="E15" i="44"/>
  <c r="E19" i="44"/>
  <c r="E29" i="44"/>
  <c r="E21" i="44" s="1"/>
  <c r="E30" i="44"/>
  <c r="E35" i="44"/>
  <c r="E31" i="44"/>
  <c r="E32" i="44"/>
  <c r="E33" i="44"/>
  <c r="E34" i="44"/>
  <c r="E22" i="44"/>
  <c r="E24" i="44"/>
  <c r="E25" i="44"/>
  <c r="E26" i="44"/>
  <c r="E23" i="44"/>
  <c r="E27" i="44"/>
  <c r="E28" i="44"/>
  <c r="C29" i="44"/>
  <c r="C22" i="44"/>
  <c r="C18" i="44"/>
  <c r="E20" i="44"/>
  <c r="E16" i="44"/>
  <c r="E14" i="44" s="1"/>
  <c r="C35" i="44"/>
  <c r="C28" i="44"/>
  <c r="C20" i="44"/>
  <c r="C19" i="44"/>
  <c r="C16" i="44"/>
  <c r="E14" i="43"/>
  <c r="C15" i="44"/>
  <c r="E13" i="44" l="1"/>
  <c r="E13" i="43" l="1"/>
  <c r="E12" i="44"/>
  <c r="E12" i="43" s="1"/>
</calcChain>
</file>

<file path=xl/sharedStrings.xml><?xml version="1.0" encoding="utf-8"?>
<sst xmlns="http://schemas.openxmlformats.org/spreadsheetml/2006/main" count="119" uniqueCount="75">
  <si>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</si>
  <si>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</si>
  <si>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</si>
  <si>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</si>
  <si>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</si>
  <si>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</si>
  <si>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</si>
  <si>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Type</t>
    <phoneticPr fontId="2"/>
  </si>
  <si>
    <t>Emission reduction</t>
    <phoneticPr fontId="2"/>
  </si>
  <si>
    <t>Project emission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</si>
  <si>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</si>
  <si>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i</t>
    <phoneticPr fontId="2"/>
  </si>
  <si>
    <t>Number of users that consumed electricity equal to or less than 55 kWh/year</t>
    <phoneticPr fontId="2"/>
  </si>
  <si>
    <t>j</t>
    <phoneticPr fontId="2"/>
  </si>
  <si>
    <t>C</t>
    <phoneticPr fontId="2"/>
  </si>
  <si>
    <t>Constant value</t>
    <phoneticPr fontId="2"/>
  </si>
  <si>
    <t>Emission factor of users for facilities that consumed equal to or less than 55 kWh of renewable electricity from project renewable electricity systems in year y</t>
    <phoneticPr fontId="2"/>
  </si>
  <si>
    <t>Emission factor of users that consumed more than 55 kWh but equal to or less than 250 kWh of renewable electricity from project renewable electricity systems in year y</t>
    <phoneticPr fontId="2"/>
  </si>
  <si>
    <t>Emission factor of users that consumed more than 55 kWh but equal to or less than 250 kWh of renewable electricity from project renewable electricity systems in year y</t>
    <phoneticPr fontId="2"/>
  </si>
  <si>
    <t>Emission factor for users k that consumed electricity greater than 250 kWh</t>
    <phoneticPr fontId="2"/>
  </si>
  <si>
    <t xml:space="preserve">MWh/year </t>
    <phoneticPr fontId="2"/>
  </si>
  <si>
    <t>Aggregate baseline emissions for users that consumed equal to or less than 55 kWh of renewable electricity from project renewable electricity systems in year y</t>
    <phoneticPr fontId="2"/>
  </si>
  <si>
    <r>
      <t>tCO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/year</t>
    </r>
  </si>
  <si>
    <t>Constant value</t>
    <phoneticPr fontId="2"/>
  </si>
  <si>
    <t>Aggregate baseline emissions for users that consumed more than 55 kWh but equal to or less than 250 kWh of renewable electricity from project renewable electricity systems in year y</t>
    <phoneticPr fontId="2"/>
  </si>
  <si>
    <t>Aggregate baseline emissions for users that consumed greater than 250 kWh of renewable electricity from project renewable electricity systems in year y</t>
    <phoneticPr fontId="2"/>
  </si>
  <si>
    <t>D</t>
    <phoneticPr fontId="2"/>
  </si>
  <si>
    <t xml:space="preserve">14. Rural Electrification </t>
    <phoneticPr fontId="2"/>
  </si>
  <si>
    <t xml:space="preserve">Public facilties </t>
    <phoneticPr fontId="2"/>
  </si>
  <si>
    <t>SMMEs</t>
    <phoneticPr fontId="2"/>
  </si>
  <si>
    <t>Commercial facilities</t>
    <phoneticPr fontId="2"/>
  </si>
  <si>
    <t>Street lights</t>
    <phoneticPr fontId="2"/>
  </si>
  <si>
    <t>Agricultural water pumps</t>
    <phoneticPr fontId="2"/>
  </si>
  <si>
    <t>Small scale industrial facilities</t>
    <phoneticPr fontId="2"/>
  </si>
  <si>
    <t>Emission reduction</t>
    <phoneticPr fontId="2"/>
  </si>
  <si>
    <t>Parameter</t>
    <phoneticPr fontId="2"/>
  </si>
  <si>
    <t>Emission factor of users that consumed equal to or less than 55 kWh of renewable electricity from project renewable electricity systems in year y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</si>
  <si>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/MWh</t>
    </r>
    <phoneticPr fontId="2"/>
  </si>
  <si>
    <t>MWh/year</t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</si>
  <si>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</si>
  <si>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</si>
  <si>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</si>
  <si>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</si>
  <si>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</si>
  <si>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CO2,55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</si>
  <si>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/MWh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</si>
  <si>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CO2,250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</si>
  <si>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CO2,250,plus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</si>
  <si>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</si>
  <si>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</si>
  <si>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EG</t>
    </r>
    <r>
      <rPr>
        <vertAlign val="subscript"/>
        <sz val="11"/>
        <color indexed="8"/>
        <rFont val="Arial"/>
        <family val="2"/>
      </rPr>
      <t>k,y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</si>
  <si>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/MWh</t>
    </r>
    <phoneticPr fontId="2"/>
  </si>
  <si>
    <r>
      <t>tCO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</si>
  <si>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</si>
  <si>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</si>
  <si>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</si>
  <si>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</si>
  <si>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</si>
  <si>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/MWh</t>
    </r>
    <phoneticPr fontId="2"/>
  </si>
  <si>
    <r>
      <t>Source</t>
    </r>
    <r>
      <rPr>
        <sz val="11"/>
        <color indexed="8"/>
        <rFont val="ＭＳ Ｐゴシック"/>
        <family val="2"/>
        <charset val="128"/>
      </rPr>
      <t>：</t>
    </r>
    <r>
      <rPr>
        <sz val="11"/>
        <color indexed="8"/>
        <rFont val="Arial"/>
        <family val="2"/>
      </rPr>
      <t xml:space="preserve">Small Scale CDM Methodolofy AMS-I.L. (Electrification of rural communities using renewable energy, Version 01) </t>
    </r>
    <phoneticPr fontId="2"/>
  </si>
  <si>
    <t>k</t>
    <phoneticPr fontId="2"/>
  </si>
  <si>
    <t>Emission factor of users/facilities k that consumed electricity greater than 250 kWh</t>
    <phoneticPr fontId="2"/>
  </si>
  <si>
    <t>Electricity delivered by project renewable electricity generation system to users k in year y, where the electricity delivered to the facility is greater than 250 kWh</t>
    <phoneticPr fontId="2"/>
  </si>
  <si>
    <t>Number of users that consumed electricity more than 55 kWh but equal to or less than 250 kWh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</si>
  <si>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</si>
  <si>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</si>
  <si>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Emission Reduction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</si>
  <si>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</si>
  <si>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</si>
  <si>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</si>
  <si>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</si>
  <si>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</si>
  <si>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>Default value</t>
  </si>
  <si>
    <t>14. Energy / Rural Electrification</t>
    <phoneticPr fontId="2"/>
  </si>
  <si>
    <t>Number of users k that consumed electricity greater than 250 kWh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</si>
</sst>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;[Red]\-#,##0.0"/>
    <numFmt numFmtId="178" formatCode="0.0"/>
    <numFmt numFmtId="179" formatCode="0.0000_ "/>
    <numFmt numFmtId="180" formatCode="#,##0.0_);[Red]\(#,##0.0\)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6"/>
      <color rgb="FF00000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auto="1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595959"/>
      </left>
      <right style="thin">
        <color auto="1"/>
      </right>
      <top style="thin">
        <color rgb="FF595959"/>
      </top>
      <bottom style="thin">
        <color rgb="FF595959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rgb="FF595959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4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7" borderId="12" applyNumberFormat="0" applyFont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0" xfId="0" applyFont="1" applyFill="1" applyBorder="1">
      <alignment vertical="center"/>
    </xf>
    <xf numFmtId="0" fontId="8" fillId="5" borderId="11" xfId="0" applyFont="1" applyFill="1" applyBorder="1">
      <alignment vertical="center"/>
    </xf>
    <xf numFmtId="0" fontId="8" fillId="5" borderId="1" xfId="0" applyFont="1" applyFill="1" applyBorder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8" xfId="0" applyFont="1" applyFill="1" applyBorder="1">
      <alignment vertical="center"/>
    </xf>
    <xf numFmtId="0" fontId="8" fillId="5" borderId="19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>
      <alignment vertical="center"/>
    </xf>
    <xf numFmtId="0" fontId="14" fillId="0" borderId="0" xfId="0" applyFont="1">
      <alignment vertical="center"/>
    </xf>
    <xf numFmtId="0" fontId="9" fillId="6" borderId="6" xfId="0" applyFont="1" applyFill="1" applyBorder="1">
      <alignment vertical="center"/>
    </xf>
    <xf numFmtId="0" fontId="8" fillId="6" borderId="5" xfId="0" applyFont="1" applyFill="1" applyBorder="1">
      <alignment vertical="center"/>
    </xf>
    <xf numFmtId="0" fontId="9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8" fillId="4" borderId="13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0" borderId="8" xfId="0" applyFont="1" applyBorder="1">
      <alignment vertical="center"/>
    </xf>
    <xf numFmtId="0" fontId="8" fillId="0" borderId="14" xfId="0" applyFont="1" applyBorder="1">
      <alignment vertical="center"/>
    </xf>
    <xf numFmtId="0" fontId="8" fillId="4" borderId="15" xfId="0" applyFont="1" applyFill="1" applyBorder="1">
      <alignment vertical="center"/>
    </xf>
    <xf numFmtId="0" fontId="8" fillId="4" borderId="9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6" xfId="0" applyFont="1" applyBorder="1">
      <alignment vertical="center"/>
    </xf>
    <xf numFmtId="0" fontId="8" fillId="4" borderId="17" xfId="0" applyFont="1" applyFill="1" applyBorder="1">
      <alignment vertical="center"/>
    </xf>
    <xf numFmtId="0" fontId="8" fillId="0" borderId="0" xfId="156" applyFont="1" applyFill="1" applyBorder="1" applyAlignment="1">
      <alignment vertical="center"/>
    </xf>
    <xf numFmtId="38" fontId="8" fillId="2" borderId="1" xfId="1" applyFont="1" applyFill="1" applyBorder="1">
      <alignment vertical="center"/>
    </xf>
    <xf numFmtId="0" fontId="8" fillId="0" borderId="0" xfId="156" applyFont="1" applyFill="1" applyBorder="1" applyAlignment="1">
      <alignment horizontal="center" vertical="center"/>
    </xf>
    <xf numFmtId="0" fontId="8" fillId="0" borderId="0" xfId="156" applyFont="1" applyFill="1" applyBorder="1" applyAlignment="1">
      <alignment vertical="center" shrinkToFit="1"/>
    </xf>
    <xf numFmtId="176" fontId="8" fillId="0" borderId="0" xfId="0" applyNumberFormat="1" applyFont="1">
      <alignment vertical="center"/>
    </xf>
    <xf numFmtId="0" fontId="8" fillId="0" borderId="0" xfId="156" applyFont="1" applyFill="1" applyBorder="1" applyAlignment="1">
      <alignment horizontal="right" vertical="center"/>
    </xf>
    <xf numFmtId="178" fontId="8" fillId="0" borderId="0" xfId="156" applyNumberFormat="1" applyFont="1" applyFill="1" applyBorder="1" applyAlignment="1">
      <alignment vertical="center"/>
    </xf>
    <xf numFmtId="178" fontId="8" fillId="0" borderId="0" xfId="0" applyNumberFormat="1" applyFont="1">
      <alignment vertical="center"/>
    </xf>
    <xf numFmtId="179" fontId="8" fillId="0" borderId="0" xfId="0" applyNumberFormat="1" applyFont="1">
      <alignment vertical="center"/>
    </xf>
    <xf numFmtId="38" fontId="8" fillId="0" borderId="0" xfId="1" applyFont="1">
      <alignment vertical="center"/>
    </xf>
    <xf numFmtId="2" fontId="8" fillId="0" borderId="0" xfId="0" applyNumberFormat="1" applyFont="1">
      <alignment vertical="center"/>
    </xf>
    <xf numFmtId="3" fontId="8" fillId="0" borderId="0" xfId="0" applyNumberFormat="1" applyFont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5" borderId="3" xfId="0" applyFont="1" applyFill="1" applyBorder="1">
      <alignment vertical="center"/>
    </xf>
    <xf numFmtId="180" fontId="8" fillId="2" borderId="1" xfId="1" applyNumberFormat="1" applyFont="1" applyFill="1" applyBorder="1">
      <alignment vertical="center"/>
    </xf>
    <xf numFmtId="0" fontId="8" fillId="4" borderId="13" xfId="0" applyFont="1" applyFill="1" applyBorder="1" applyAlignment="1">
      <alignment vertical="center" wrapText="1"/>
    </xf>
    <xf numFmtId="0" fontId="16" fillId="0" borderId="23" xfId="0" applyFont="1" applyBorder="1">
      <alignment vertical="center"/>
    </xf>
    <xf numFmtId="0" fontId="8" fillId="4" borderId="20" xfId="0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1" fillId="8" borderId="1" xfId="233" applyNumberFormat="1" applyFont="1" applyBorder="1" applyAlignment="1">
      <alignment vertical="center"/>
    </xf>
    <xf numFmtId="0" fontId="11" fillId="8" borderId="2" xfId="233" applyNumberFormat="1" applyFont="1" applyBorder="1" applyAlignment="1">
      <alignment vertical="center"/>
    </xf>
    <xf numFmtId="0" fontId="8" fillId="9" borderId="1" xfId="1" applyNumberFormat="1" applyFont="1" applyFill="1" applyBorder="1">
      <alignment vertical="center"/>
    </xf>
    <xf numFmtId="0" fontId="8" fillId="9" borderId="1" xfId="1" applyNumberFormat="1" applyFont="1" applyFill="1" applyBorder="1" applyAlignment="1">
      <alignment horizontal="right" vertical="center"/>
    </xf>
    <xf numFmtId="0" fontId="8" fillId="0" borderId="8" xfId="1" applyNumberFormat="1" applyFont="1" applyBorder="1">
      <alignment vertical="center"/>
    </xf>
    <xf numFmtId="0" fontId="8" fillId="0" borderId="1" xfId="1" applyNumberFormat="1" applyFont="1" applyFill="1" applyBorder="1">
      <alignment vertical="center"/>
    </xf>
    <xf numFmtId="0" fontId="8" fillId="0" borderId="8" xfId="1" applyNumberFormat="1" applyFont="1" applyFill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9" fillId="3" borderId="28" xfId="0" applyFont="1" applyFill="1" applyBorder="1" applyAlignment="1">
      <alignment horizontal="center" vertical="center"/>
    </xf>
    <xf numFmtId="0" fontId="8" fillId="10" borderId="1" xfId="1" applyNumberFormat="1" applyFont="1" applyFill="1" applyBorder="1">
      <alignment vertical="center"/>
    </xf>
    <xf numFmtId="0" fontId="16" fillId="11" borderId="29" xfId="0" applyFont="1" applyFill="1" applyBorder="1" applyAlignment="1">
      <alignment horizontal="left" vertical="center"/>
    </xf>
    <xf numFmtId="0" fontId="8" fillId="12" borderId="1" xfId="1" applyNumberFormat="1" applyFont="1" applyFill="1" applyBorder="1">
      <alignment vertical="center"/>
    </xf>
    <xf numFmtId="0" fontId="8" fillId="12" borderId="1" xfId="1" applyNumberFormat="1" applyFont="1" applyFill="1" applyBorder="1" applyAlignment="1">
      <alignment horizontal="right" vertical="center"/>
    </xf>
    <xf numFmtId="0" fontId="8" fillId="12" borderId="1" xfId="0" applyFont="1" applyFill="1" applyBorder="1">
      <alignment vertical="center"/>
    </xf>
    <xf numFmtId="0" fontId="21" fillId="10" borderId="18" xfId="0" applyFont="1" applyFill="1" applyBorder="1" applyAlignment="1">
      <alignment horizontal="left" vertical="center"/>
    </xf>
    <xf numFmtId="0" fontId="22" fillId="10" borderId="27" xfId="0" applyFont="1" applyFill="1" applyBorder="1" applyAlignment="1">
      <alignment horizontal="left" vertical="center"/>
    </xf>
    <xf numFmtId="0" fontId="22" fillId="10" borderId="19" xfId="0" applyFont="1" applyFill="1" applyBorder="1" applyAlignment="1">
      <alignment horizontal="left" vertical="center"/>
    </xf>
    <xf numFmtId="0" fontId="8" fillId="5" borderId="21" xfId="0" applyFont="1" applyFill="1" applyBorder="1">
      <alignment vertical="center"/>
    </xf>
    <xf numFmtId="0" fontId="8" fillId="5" borderId="22" xfId="0" applyFont="1" applyFill="1" applyBorder="1">
      <alignment vertical="center"/>
    </xf>
    <xf numFmtId="0" fontId="8" fillId="5" borderId="3" xfId="0" applyFont="1" applyFill="1" applyBorder="1" applyAlignment="1">
      <alignment vertical="center" wrapText="1"/>
    </xf>
    <xf numFmtId="0" fontId="8" fillId="5" borderId="21" xfId="0" applyFont="1" applyFill="1" applyBorder="1" applyAlignment="1">
      <alignment vertical="center" wrapText="1"/>
    </xf>
    <xf numFmtId="0" fontId="8" fillId="5" borderId="22" xfId="0" applyFont="1" applyFill="1" applyBorder="1" applyAlignment="1">
      <alignment vertical="center" wrapText="1"/>
    </xf>
    <xf numFmtId="0" fontId="8" fillId="5" borderId="3" xfId="0" applyFont="1" applyFill="1" applyBorder="1">
      <alignment vertical="center"/>
    </xf>
  </cellXfs>
  <cellStyles count="41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良い" xfId="233" builtinId="26"/>
  </cellStyles>
  <dxfs count="2">
    <dxf>
      <fill>
        <patternFill>
          <bgColor indexed="45"/>
        </patternFill>
      </fill>
    </dxf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8"/>
  <sheetViews>
    <sheetView tabSelected="1" zoomScaleNormal="100" workbookViewId="0">
      <selection activeCell="B1" sqref="B1"/>
    </sheetView>
  </sheetViews>
  <sheetFormatPr baseColWidth="10" defaultColWidth="8.83203125" defaultRowHeight="14"/>
  <cols>
    <col min="1" max="1" width="3.33203125" style="2" customWidth="1"/>
    <col min="2" max="2" width="13" style="14" customWidth="1"/>
    <col min="3" max="3" width="58.6640625" style="2" customWidth="1"/>
    <col min="4" max="4" width="28.1640625" style="2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73</v>
      </c>
    </row>
    <row r="2" spans="2:6" s="66" customFormat="1" ht="19" customHeight="1">
      <c r="B2" s="67"/>
    </row>
    <row r="3" spans="2:6" s="66" customFormat="1" ht="19" customHeight="1">
      <c r="B3" s="68" t="s">
        <v>64</v>
      </c>
    </row>
    <row r="4" spans="2:6" s="66" customFormat="1" ht="19" customHeight="1">
      <c r="B4" s="79"/>
      <c r="C4" s="80"/>
      <c r="D4" s="80"/>
      <c r="E4" s="80"/>
      <c r="F4" s="81"/>
    </row>
    <row r="5" spans="2:6" s="66" customFormat="1" ht="19" customHeight="1">
      <c r="B5" s="69"/>
      <c r="C5" s="70"/>
      <c r="D5" s="70"/>
      <c r="E5" s="70"/>
      <c r="F5" s="70"/>
    </row>
    <row r="6" spans="2:6" s="66" customFormat="1" ht="19.5" customHeight="1">
      <c r="B6" s="68" t="s">
        <v>65</v>
      </c>
    </row>
    <row r="7" spans="2:6" s="66" customFormat="1" ht="19" customHeight="1">
      <c r="B7" s="79"/>
      <c r="C7" s="80"/>
      <c r="D7" s="80"/>
      <c r="E7" s="80"/>
      <c r="F7" s="81"/>
    </row>
    <row r="8" spans="2:6" s="66" customFormat="1" ht="19" customHeight="1">
      <c r="B8" s="67"/>
    </row>
    <row r="9" spans="2:6" s="66" customFormat="1" ht="19" customHeight="1">
      <c r="B9" s="67"/>
    </row>
    <row r="10" spans="2:6" s="66" customFormat="1" ht="19" customHeight="1">
      <c r="B10" s="68" t="s">
        <v>66</v>
      </c>
    </row>
    <row r="11" spans="2:6" ht="19" customHeight="1">
      <c r="B11" s="3"/>
      <c r="C11" s="4"/>
      <c r="D11" s="4"/>
      <c r="E11" s="5" t="s">
        <v>4</v>
      </c>
      <c r="F11" s="6" t="s">
        <v>5</v>
      </c>
    </row>
    <row r="12" spans="2:6" ht="19" customHeight="1">
      <c r="B12" s="7" t="s">
        <v>39</v>
      </c>
      <c r="C12" s="8" t="s">
        <v>34</v>
      </c>
      <c r="D12" s="9"/>
      <c r="E12" s="59">
        <f>Calculations!E12</f>
        <v>0</v>
      </c>
      <c r="F12" s="10" t="s">
        <v>40</v>
      </c>
    </row>
    <row r="13" spans="2:6" ht="19" customHeight="1">
      <c r="B13" s="11" t="s">
        <v>41</v>
      </c>
      <c r="C13" s="12" t="s">
        <v>0</v>
      </c>
      <c r="D13" s="13"/>
      <c r="E13" s="60">
        <f>Calculations!E13</f>
        <v>0</v>
      </c>
      <c r="F13" s="10" t="s">
        <v>42</v>
      </c>
    </row>
    <row r="14" spans="2:6" ht="19" customHeight="1">
      <c r="B14" s="11" t="s">
        <v>43</v>
      </c>
      <c r="C14" s="12" t="s">
        <v>1</v>
      </c>
      <c r="D14" s="13"/>
      <c r="E14" s="60">
        <f>Calculations!E36</f>
        <v>0</v>
      </c>
      <c r="F14" s="10" t="s">
        <v>10</v>
      </c>
    </row>
    <row r="15" spans="2:6" ht="19" customHeight="1"/>
    <row r="16" spans="2:6" ht="19" customHeight="1"/>
    <row r="17" spans="2:7" ht="19" customHeight="1">
      <c r="B17" s="1" t="s">
        <v>2</v>
      </c>
      <c r="C17" s="16"/>
      <c r="D17" s="16"/>
      <c r="E17" s="72" t="s">
        <v>6</v>
      </c>
      <c r="F17" s="17"/>
      <c r="G17" s="72" t="s">
        <v>70</v>
      </c>
    </row>
    <row r="18" spans="2:7" ht="19" customHeight="1">
      <c r="B18" s="18" t="s">
        <v>35</v>
      </c>
      <c r="C18" s="18" t="s">
        <v>3</v>
      </c>
      <c r="D18" s="19"/>
      <c r="E18" s="5" t="s">
        <v>4</v>
      </c>
      <c r="F18" s="6" t="s">
        <v>5</v>
      </c>
      <c r="G18" s="73" t="s">
        <v>71</v>
      </c>
    </row>
    <row r="19" spans="2:7" ht="34.5" customHeight="1">
      <c r="B19" s="10" t="s">
        <v>11</v>
      </c>
      <c r="C19" s="48" t="s">
        <v>12</v>
      </c>
      <c r="D19" s="10"/>
      <c r="E19" s="61"/>
      <c r="F19" s="10"/>
      <c r="G19" s="74"/>
    </row>
    <row r="20" spans="2:7" ht="34.5" customHeight="1">
      <c r="B20" s="10" t="s">
        <v>13</v>
      </c>
      <c r="C20" s="48" t="s">
        <v>63</v>
      </c>
      <c r="D20" s="10"/>
      <c r="E20" s="61"/>
      <c r="F20" s="10"/>
      <c r="G20" s="74"/>
    </row>
    <row r="21" spans="2:7" ht="43" customHeight="1">
      <c r="B21" s="10" t="s">
        <v>44</v>
      </c>
      <c r="C21" s="48" t="s">
        <v>36</v>
      </c>
      <c r="D21" s="10"/>
      <c r="E21" s="76">
        <v>6.8</v>
      </c>
      <c r="F21" s="10" t="s">
        <v>45</v>
      </c>
      <c r="G21" s="75" t="s">
        <v>72</v>
      </c>
    </row>
    <row r="22" spans="2:7" ht="43" customHeight="1">
      <c r="B22" s="10" t="s">
        <v>46</v>
      </c>
      <c r="C22" s="48" t="s">
        <v>17</v>
      </c>
      <c r="D22" s="10"/>
      <c r="E22" s="77">
        <v>1.3</v>
      </c>
      <c r="F22" s="10" t="s">
        <v>37</v>
      </c>
      <c r="G22" s="75" t="s">
        <v>72</v>
      </c>
    </row>
    <row r="23" spans="2:7" ht="43" customHeight="1">
      <c r="B23" s="49" t="s">
        <v>47</v>
      </c>
      <c r="C23" s="48" t="s">
        <v>61</v>
      </c>
      <c r="D23" s="10"/>
      <c r="E23" s="77">
        <v>1</v>
      </c>
      <c r="F23" s="10" t="s">
        <v>45</v>
      </c>
      <c r="G23" s="75" t="s">
        <v>72</v>
      </c>
    </row>
    <row r="24" spans="2:7" ht="19" customHeight="1">
      <c r="B24" s="49" t="s">
        <v>14</v>
      </c>
      <c r="C24" s="48" t="s">
        <v>23</v>
      </c>
      <c r="D24" s="10"/>
      <c r="E24" s="78">
        <v>0.374</v>
      </c>
      <c r="F24" s="10" t="s">
        <v>48</v>
      </c>
      <c r="G24" s="75" t="s">
        <v>72</v>
      </c>
    </row>
    <row r="25" spans="2:7" ht="19" customHeight="1">
      <c r="B25" s="87" t="s">
        <v>60</v>
      </c>
      <c r="C25" s="84" t="s">
        <v>74</v>
      </c>
      <c r="D25" s="10" t="s">
        <v>28</v>
      </c>
      <c r="E25" s="62"/>
      <c r="F25" s="10"/>
      <c r="G25" s="74"/>
    </row>
    <row r="26" spans="2:7" ht="19" customHeight="1">
      <c r="B26" s="82"/>
      <c r="C26" s="85"/>
      <c r="D26" s="10" t="s">
        <v>29</v>
      </c>
      <c r="E26" s="62"/>
      <c r="F26" s="10"/>
      <c r="G26" s="74"/>
    </row>
    <row r="27" spans="2:7" ht="19" customHeight="1">
      <c r="B27" s="82"/>
      <c r="C27" s="85"/>
      <c r="D27" s="10" t="s">
        <v>30</v>
      </c>
      <c r="E27" s="62"/>
      <c r="F27" s="10"/>
      <c r="G27" s="74"/>
    </row>
    <row r="28" spans="2:7" ht="19" customHeight="1">
      <c r="B28" s="82"/>
      <c r="C28" s="85"/>
      <c r="D28" s="10" t="s">
        <v>31</v>
      </c>
      <c r="E28" s="62"/>
      <c r="F28" s="10"/>
      <c r="G28" s="74"/>
    </row>
    <row r="29" spans="2:7" ht="19" customHeight="1">
      <c r="B29" s="82"/>
      <c r="C29" s="85"/>
      <c r="D29" s="10" t="s">
        <v>32</v>
      </c>
      <c r="E29" s="62"/>
      <c r="F29" s="10"/>
      <c r="G29" s="74"/>
    </row>
    <row r="30" spans="2:7" ht="19" customHeight="1">
      <c r="B30" s="83"/>
      <c r="C30" s="86"/>
      <c r="D30" s="10" t="s">
        <v>33</v>
      </c>
      <c r="E30" s="62"/>
      <c r="F30" s="10"/>
      <c r="G30" s="74"/>
    </row>
    <row r="31" spans="2:7" ht="19" customHeight="1">
      <c r="B31" s="48" t="s">
        <v>26</v>
      </c>
      <c r="C31" s="48" t="s">
        <v>15</v>
      </c>
      <c r="D31" s="10"/>
      <c r="E31" s="78">
        <v>0.62749999999999995</v>
      </c>
      <c r="F31" s="10" t="s">
        <v>49</v>
      </c>
      <c r="G31" s="75" t="s">
        <v>72</v>
      </c>
    </row>
    <row r="32" spans="2:7" ht="19" customHeight="1">
      <c r="B32" s="82" t="s">
        <v>50</v>
      </c>
      <c r="C32" s="84" t="s">
        <v>62</v>
      </c>
      <c r="D32" s="10" t="s">
        <v>28</v>
      </c>
      <c r="E32" s="61"/>
      <c r="F32" s="10" t="s">
        <v>20</v>
      </c>
      <c r="G32" s="74"/>
    </row>
    <row r="33" spans="2:7" ht="19" customHeight="1">
      <c r="B33" s="82"/>
      <c r="C33" s="85"/>
      <c r="D33" s="10" t="s">
        <v>29</v>
      </c>
      <c r="E33" s="61"/>
      <c r="F33" s="10" t="s">
        <v>20</v>
      </c>
      <c r="G33" s="74"/>
    </row>
    <row r="34" spans="2:7" ht="19" customHeight="1">
      <c r="B34" s="82"/>
      <c r="C34" s="85"/>
      <c r="D34" s="10" t="s">
        <v>30</v>
      </c>
      <c r="E34" s="61"/>
      <c r="F34" s="10" t="s">
        <v>20</v>
      </c>
      <c r="G34" s="74"/>
    </row>
    <row r="35" spans="2:7" ht="19" customHeight="1">
      <c r="B35" s="82"/>
      <c r="C35" s="85"/>
      <c r="D35" s="10" t="s">
        <v>31</v>
      </c>
      <c r="E35" s="61"/>
      <c r="F35" s="10" t="s">
        <v>20</v>
      </c>
      <c r="G35" s="74"/>
    </row>
    <row r="36" spans="2:7" ht="19" customHeight="1">
      <c r="B36" s="82"/>
      <c r="C36" s="85"/>
      <c r="D36" s="10" t="s">
        <v>32</v>
      </c>
      <c r="E36" s="61"/>
      <c r="F36" s="10" t="s">
        <v>20</v>
      </c>
      <c r="G36" s="74"/>
    </row>
    <row r="37" spans="2:7" ht="19" customHeight="1">
      <c r="B37" s="83"/>
      <c r="C37" s="86"/>
      <c r="D37" s="10" t="s">
        <v>33</v>
      </c>
      <c r="E37" s="61"/>
      <c r="F37" s="10" t="s">
        <v>20</v>
      </c>
      <c r="G37" s="74"/>
    </row>
    <row r="38" spans="2:7" ht="18.75" customHeight="1">
      <c r="B38" s="20"/>
      <c r="E38" s="21"/>
    </row>
  </sheetData>
  <mergeCells count="6">
    <mergeCell ref="B4:F4"/>
    <mergeCell ref="B7:F7"/>
    <mergeCell ref="B32:B37"/>
    <mergeCell ref="C32:C37"/>
    <mergeCell ref="B25:B30"/>
    <mergeCell ref="C25:C30"/>
  </mergeCells>
  <phoneticPr fontId="2"/>
  <conditionalFormatting sqref="E38">
    <cfRule type="expression" dxfId="1" priority="67" stopIfTrue="1">
      <formula>$E$32&gt;5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6"/>
  <sheetViews>
    <sheetView zoomScaleNormal="100" workbookViewId="0">
      <selection activeCell="C35" sqref="C35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69.33203125" style="2" customWidth="1"/>
    <col min="4" max="4" width="28.6640625" style="2" customWidth="1"/>
    <col min="5" max="5" width="12.6640625" style="2" customWidth="1"/>
    <col min="6" max="6" width="18.1640625" style="2" bestFit="1" customWidth="1"/>
    <col min="7" max="7" width="8.83203125" style="22"/>
    <col min="8" max="16384" width="8.83203125" style="2"/>
  </cols>
  <sheetData>
    <row r="1" spans="2:7" ht="28" customHeight="1">
      <c r="B1" s="58" t="s">
        <v>27</v>
      </c>
    </row>
    <row r="2" spans="2:7" s="66" customFormat="1" ht="19" customHeight="1">
      <c r="G2" s="71"/>
    </row>
    <row r="3" spans="2:7" s="66" customFormat="1" ht="19" customHeight="1">
      <c r="B3" s="68" t="s">
        <v>67</v>
      </c>
      <c r="G3" s="71"/>
    </row>
    <row r="4" spans="2:7" s="66" customFormat="1" ht="19" customHeight="1">
      <c r="B4" s="79" t="str">
        <f>IF('Inputs &amp; Outputs'!B4:F4="","",'Inputs &amp; Outputs'!B4:F4)</f>
        <v/>
      </c>
      <c r="C4" s="80"/>
      <c r="D4" s="80"/>
      <c r="E4" s="80"/>
      <c r="F4" s="81"/>
      <c r="G4" s="71"/>
    </row>
    <row r="5" spans="2:7" s="66" customFormat="1" ht="19" customHeight="1">
      <c r="B5" s="69"/>
      <c r="C5" s="70"/>
      <c r="D5" s="70"/>
      <c r="E5" s="70"/>
      <c r="F5" s="70"/>
      <c r="G5" s="71"/>
    </row>
    <row r="6" spans="2:7" s="66" customFormat="1" ht="19" customHeight="1">
      <c r="B6" s="68" t="s">
        <v>68</v>
      </c>
      <c r="G6" s="71"/>
    </row>
    <row r="7" spans="2:7" s="66" customFormat="1" ht="19" customHeight="1">
      <c r="B7" s="79" t="str">
        <f>IF('Inputs &amp; Outputs'!B7:F7="","",'Inputs &amp; Outputs'!B7:F7)</f>
        <v/>
      </c>
      <c r="C7" s="80"/>
      <c r="D7" s="80"/>
      <c r="E7" s="80"/>
      <c r="F7" s="81"/>
      <c r="G7" s="71"/>
    </row>
    <row r="8" spans="2:7" s="66" customFormat="1" ht="19" customHeight="1">
      <c r="G8" s="71"/>
    </row>
    <row r="9" spans="2:7" s="66" customFormat="1" ht="19" customHeight="1">
      <c r="G9" s="71"/>
    </row>
    <row r="10" spans="2:7" s="66" customFormat="1" ht="19" customHeight="1" thickBot="1">
      <c r="B10" s="68" t="s">
        <v>69</v>
      </c>
      <c r="G10" s="71"/>
    </row>
    <row r="11" spans="2:7" ht="19" customHeight="1">
      <c r="B11" s="23"/>
      <c r="C11" s="24"/>
      <c r="D11" s="25"/>
      <c r="E11" s="26" t="s">
        <v>4</v>
      </c>
      <c r="F11" s="26" t="s">
        <v>5</v>
      </c>
    </row>
    <row r="12" spans="2:7" ht="19" customHeight="1">
      <c r="B12" s="27" t="s">
        <v>8</v>
      </c>
      <c r="C12" s="28"/>
      <c r="D12" s="29"/>
      <c r="E12" s="63">
        <f>E13-E36</f>
        <v>0</v>
      </c>
      <c r="F12" s="30" t="s">
        <v>40</v>
      </c>
    </row>
    <row r="13" spans="2:7" ht="19" customHeight="1">
      <c r="B13" s="31" t="s">
        <v>0</v>
      </c>
      <c r="C13" s="32"/>
      <c r="D13" s="33"/>
      <c r="E13" s="64">
        <f>E14+E17+E21</f>
        <v>0</v>
      </c>
      <c r="F13" s="34" t="s">
        <v>40</v>
      </c>
    </row>
    <row r="14" spans="2:7" ht="30">
      <c r="B14" s="35"/>
      <c r="C14" s="51" t="s">
        <v>21</v>
      </c>
      <c r="D14" s="33"/>
      <c r="E14" s="64">
        <f>0.055*$E$15*$E$16</f>
        <v>0</v>
      </c>
      <c r="F14" s="34" t="s">
        <v>40</v>
      </c>
    </row>
    <row r="15" spans="2:7" ht="19" customHeight="1">
      <c r="B15" s="35"/>
      <c r="C15" s="48" t="str">
        <f>'Inputs &amp; Outputs'!C19</f>
        <v>Number of users that consumed electricity equal to or less than 55 kWh/year</v>
      </c>
      <c r="D15" s="33"/>
      <c r="E15" s="64">
        <f>'Inputs &amp; Outputs'!E19</f>
        <v>0</v>
      </c>
      <c r="F15" s="34"/>
    </row>
    <row r="16" spans="2:7" ht="30">
      <c r="B16" s="35"/>
      <c r="C16" s="48" t="str">
        <f>'Inputs &amp; Outputs'!C21</f>
        <v>Emission factor of users that consumed equal to or less than 55 kWh of renewable electricity from project renewable electricity systems in year y</v>
      </c>
      <c r="D16" s="33"/>
      <c r="E16" s="64">
        <f>'Inputs &amp; Outputs'!E21</f>
        <v>6.8</v>
      </c>
      <c r="F16" s="34" t="s">
        <v>51</v>
      </c>
    </row>
    <row r="17" spans="2:6" ht="45">
      <c r="B17" s="35"/>
      <c r="C17" s="51" t="s">
        <v>24</v>
      </c>
      <c r="D17" s="33"/>
      <c r="E17" s="33">
        <f>$E$18*((0.25-0.055)*$E$19+$E$20)</f>
        <v>0</v>
      </c>
      <c r="F17" s="52" t="s">
        <v>52</v>
      </c>
    </row>
    <row r="18" spans="2:6" ht="30">
      <c r="B18" s="35"/>
      <c r="C18" s="48" t="str">
        <f>'Inputs &amp; Outputs'!C20</f>
        <v>Number of users that consumed electricity more than 55 kWh but equal to or less than 250 kWh</v>
      </c>
      <c r="D18" s="33"/>
      <c r="E18" s="64">
        <f>'Inputs &amp; Outputs'!E20</f>
        <v>0</v>
      </c>
      <c r="F18" s="34"/>
    </row>
    <row r="19" spans="2:6" ht="30">
      <c r="B19" s="35"/>
      <c r="C19" s="48" t="str">
        <f>'Inputs &amp; Outputs'!C22</f>
        <v>Emission factor of users that consumed more than 55 kWh but equal to or less than 250 kWh of renewable electricity from project renewable electricity systems in year y</v>
      </c>
      <c r="D19" s="33"/>
      <c r="E19" s="64">
        <f>'Inputs &amp; Outputs'!E22</f>
        <v>1.3</v>
      </c>
      <c r="F19" s="34" t="s">
        <v>45</v>
      </c>
    </row>
    <row r="20" spans="2:6" ht="19" customHeight="1">
      <c r="B20" s="35"/>
      <c r="C20" s="48" t="str">
        <f>'Inputs &amp; Outputs'!C24</f>
        <v>Constant value</v>
      </c>
      <c r="D20" s="33"/>
      <c r="E20" s="64">
        <f>'Inputs &amp; Outputs'!E24</f>
        <v>0.374</v>
      </c>
      <c r="F20" s="34" t="s">
        <v>53</v>
      </c>
    </row>
    <row r="21" spans="2:6" ht="30">
      <c r="B21" s="35"/>
      <c r="C21" s="51" t="s">
        <v>25</v>
      </c>
      <c r="D21" s="33"/>
      <c r="E21" s="33">
        <f>(($E$22-0.25)*$E$28+$E$35)*$E$29+(($E$23-0.25)*$E$28+$E$35)*$E$30+(($E$24-0.25)*$E$28+$E$35)*$E$31+(($E$25-0.25)*$E$28+$E$35)*$E$32+(($E$26-0.25)*$E$28+$E$35)*$E$33+(($E$27-0.25)*$E$28+$E$35)*$E$34</f>
        <v>0</v>
      </c>
      <c r="F21" s="34" t="s">
        <v>54</v>
      </c>
    </row>
    <row r="22" spans="2:6" ht="19" customHeight="1">
      <c r="B22" s="35"/>
      <c r="C22" s="84" t="str">
        <f>'Inputs &amp; Outputs'!C32</f>
        <v>Electricity delivered by project renewable electricity generation system to users k in year y, where the electricity delivered to the facility is greater than 250 kWh</v>
      </c>
      <c r="D22" s="33" t="s">
        <v>28</v>
      </c>
      <c r="E22" s="64">
        <f>'Inputs &amp; Outputs'!E32</f>
        <v>0</v>
      </c>
      <c r="F22" s="34" t="s">
        <v>38</v>
      </c>
    </row>
    <row r="23" spans="2:6" ht="19" customHeight="1">
      <c r="B23" s="35"/>
      <c r="C23" s="85"/>
      <c r="D23" s="33" t="s">
        <v>29</v>
      </c>
      <c r="E23" s="64">
        <f>'Inputs &amp; Outputs'!E33</f>
        <v>0</v>
      </c>
      <c r="F23" s="34" t="s">
        <v>38</v>
      </c>
    </row>
    <row r="24" spans="2:6" ht="19" customHeight="1">
      <c r="B24" s="35"/>
      <c r="C24" s="85"/>
      <c r="D24" s="33" t="s">
        <v>30</v>
      </c>
      <c r="E24" s="64">
        <f>'Inputs &amp; Outputs'!E34</f>
        <v>0</v>
      </c>
      <c r="F24" s="34" t="s">
        <v>38</v>
      </c>
    </row>
    <row r="25" spans="2:6" ht="19" customHeight="1">
      <c r="B25" s="35"/>
      <c r="C25" s="85"/>
      <c r="D25" s="33" t="s">
        <v>31</v>
      </c>
      <c r="E25" s="64">
        <f>'Inputs &amp; Outputs'!E35</f>
        <v>0</v>
      </c>
      <c r="F25" s="34" t="s">
        <v>38</v>
      </c>
    </row>
    <row r="26" spans="2:6" ht="19" customHeight="1">
      <c r="B26" s="35"/>
      <c r="C26" s="85"/>
      <c r="D26" s="33" t="s">
        <v>32</v>
      </c>
      <c r="E26" s="64">
        <f>'Inputs &amp; Outputs'!E36</f>
        <v>0</v>
      </c>
      <c r="F26" s="34" t="s">
        <v>38</v>
      </c>
    </row>
    <row r="27" spans="2:6" ht="19" customHeight="1">
      <c r="B27" s="35"/>
      <c r="C27" s="86"/>
      <c r="D27" s="33" t="s">
        <v>33</v>
      </c>
      <c r="E27" s="64">
        <f>'Inputs &amp; Outputs'!E37</f>
        <v>0</v>
      </c>
      <c r="F27" s="34" t="s">
        <v>38</v>
      </c>
    </row>
    <row r="28" spans="2:6" ht="30.75" customHeight="1">
      <c r="B28" s="35"/>
      <c r="C28" s="48" t="str">
        <f>'Inputs &amp; Outputs'!C23</f>
        <v>Emission factor of users/facilities k that consumed electricity greater than 250 kWh</v>
      </c>
      <c r="D28" s="33"/>
      <c r="E28" s="33">
        <f>'Inputs &amp; Outputs'!E23</f>
        <v>1</v>
      </c>
      <c r="F28" s="34" t="s">
        <v>55</v>
      </c>
    </row>
    <row r="29" spans="2:6" ht="19" customHeight="1">
      <c r="B29" s="35"/>
      <c r="C29" s="84" t="str">
        <f>'Inputs &amp; Outputs'!C25</f>
        <v>Number of users k that consumed electricity greater than 250 kWh</v>
      </c>
      <c r="D29" s="33" t="s">
        <v>28</v>
      </c>
      <c r="E29" s="33">
        <f>'Inputs &amp; Outputs'!E25</f>
        <v>0</v>
      </c>
      <c r="F29" s="55"/>
    </row>
    <row r="30" spans="2:6" ht="19" customHeight="1">
      <c r="B30" s="35"/>
      <c r="C30" s="85"/>
      <c r="D30" s="33" t="s">
        <v>29</v>
      </c>
      <c r="E30" s="33">
        <f>'Inputs &amp; Outputs'!E26</f>
        <v>0</v>
      </c>
      <c r="F30" s="55"/>
    </row>
    <row r="31" spans="2:6" ht="19" customHeight="1">
      <c r="B31" s="35"/>
      <c r="C31" s="85"/>
      <c r="D31" s="33" t="s">
        <v>30</v>
      </c>
      <c r="E31" s="33">
        <f>'Inputs &amp; Outputs'!E27</f>
        <v>0</v>
      </c>
      <c r="F31" s="55"/>
    </row>
    <row r="32" spans="2:6" ht="19" customHeight="1">
      <c r="B32" s="35"/>
      <c r="C32" s="85"/>
      <c r="D32" s="33" t="s">
        <v>31</v>
      </c>
      <c r="E32" s="33">
        <f>'Inputs &amp; Outputs'!E28</f>
        <v>0</v>
      </c>
      <c r="F32" s="55"/>
    </row>
    <row r="33" spans="2:6" ht="19" customHeight="1">
      <c r="B33" s="35"/>
      <c r="C33" s="85"/>
      <c r="D33" s="33" t="s">
        <v>32</v>
      </c>
      <c r="E33" s="33">
        <f>'Inputs &amp; Outputs'!E29</f>
        <v>0</v>
      </c>
      <c r="F33" s="55"/>
    </row>
    <row r="34" spans="2:6" ht="19" customHeight="1">
      <c r="B34" s="35"/>
      <c r="C34" s="86"/>
      <c r="D34" s="33" t="s">
        <v>33</v>
      </c>
      <c r="E34" s="33">
        <f>'Inputs &amp; Outputs'!E30</f>
        <v>0</v>
      </c>
      <c r="F34" s="55"/>
    </row>
    <row r="35" spans="2:6" ht="19" customHeight="1">
      <c r="B35" s="35"/>
      <c r="C35" s="48" t="str">
        <f>'Inputs &amp; Outputs'!C31</f>
        <v>Constant value</v>
      </c>
      <c r="D35" s="54"/>
      <c r="E35" s="54">
        <f>'Inputs &amp; Outputs'!E31</f>
        <v>0.62749999999999995</v>
      </c>
      <c r="F35" s="55"/>
    </row>
    <row r="36" spans="2:6" ht="19" customHeight="1">
      <c r="B36" s="53" t="s">
        <v>9</v>
      </c>
      <c r="C36" s="53"/>
      <c r="D36" s="56"/>
      <c r="E36" s="65">
        <v>0</v>
      </c>
      <c r="F36" s="57" t="s">
        <v>22</v>
      </c>
    </row>
  </sheetData>
  <mergeCells count="4">
    <mergeCell ref="C22:C27"/>
    <mergeCell ref="C29:C34"/>
    <mergeCell ref="B4:F4"/>
    <mergeCell ref="B7:F7"/>
  </mergeCells>
  <phoneticPr fontId="2"/>
  <conditionalFormatting sqref="E17 E21 E28:E34 E35:F35">
    <cfRule type="expression" dxfId="0" priority="1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4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73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6"/>
    </row>
    <row r="2" spans="2:9" ht="18.75" customHeight="1">
      <c r="B2" s="19" t="s">
        <v>7</v>
      </c>
      <c r="C2" s="5" t="s">
        <v>4</v>
      </c>
      <c r="D2" s="6" t="s">
        <v>5</v>
      </c>
      <c r="E2" s="36"/>
    </row>
    <row r="3" spans="2:9" ht="28" customHeight="1">
      <c r="B3" s="48" t="s">
        <v>16</v>
      </c>
      <c r="C3" s="50">
        <v>6.8</v>
      </c>
      <c r="D3" s="33" t="s">
        <v>56</v>
      </c>
      <c r="E3" s="36"/>
    </row>
    <row r="4" spans="2:9" ht="28" customHeight="1">
      <c r="B4" s="48" t="s">
        <v>18</v>
      </c>
      <c r="C4" s="50">
        <v>1.3</v>
      </c>
      <c r="D4" s="33" t="s">
        <v>57</v>
      </c>
      <c r="E4" s="36"/>
    </row>
    <row r="5" spans="2:9" ht="28" customHeight="1">
      <c r="B5" s="10" t="s">
        <v>19</v>
      </c>
      <c r="C5" s="37">
        <v>1</v>
      </c>
      <c r="D5" s="33" t="s">
        <v>58</v>
      </c>
      <c r="E5" s="36"/>
    </row>
    <row r="6" spans="2:9">
      <c r="B6" s="2" t="s">
        <v>59</v>
      </c>
      <c r="E6" s="36"/>
      <c r="F6" s="38"/>
      <c r="G6" s="36"/>
      <c r="H6" s="39"/>
      <c r="I6" s="36"/>
    </row>
    <row r="7" spans="2:9">
      <c r="C7" s="40"/>
      <c r="E7" s="36"/>
      <c r="F7" s="41"/>
      <c r="G7" s="36"/>
      <c r="H7" s="36"/>
      <c r="I7" s="36"/>
    </row>
    <row r="8" spans="2:9">
      <c r="C8" s="40"/>
      <c r="E8" s="36"/>
      <c r="F8" s="41"/>
      <c r="G8" s="36"/>
      <c r="H8" s="36"/>
      <c r="I8" s="36"/>
    </row>
    <row r="9" spans="2:9">
      <c r="C9" s="40"/>
      <c r="E9" s="36"/>
      <c r="F9" s="41"/>
      <c r="G9" s="36"/>
      <c r="H9" s="36"/>
      <c r="I9" s="36"/>
    </row>
    <row r="10" spans="2:9">
      <c r="C10" s="40"/>
      <c r="E10" s="36"/>
      <c r="F10" s="41"/>
      <c r="G10" s="36"/>
      <c r="H10" s="36"/>
      <c r="I10" s="36"/>
    </row>
    <row r="11" spans="2:9">
      <c r="C11" s="40"/>
      <c r="E11" s="36"/>
      <c r="F11" s="41"/>
      <c r="G11" s="36"/>
      <c r="H11" s="42"/>
      <c r="I11" s="36"/>
    </row>
    <row r="12" spans="2:9">
      <c r="C12" s="40"/>
      <c r="E12" s="36"/>
      <c r="F12" s="36"/>
      <c r="G12" s="36"/>
      <c r="H12" s="36"/>
      <c r="I12" s="36"/>
    </row>
    <row r="13" spans="2:9">
      <c r="C13" s="40"/>
    </row>
    <row r="14" spans="2:9">
      <c r="G14" s="36"/>
    </row>
    <row r="15" spans="2:9">
      <c r="C15" s="43"/>
      <c r="G15" s="36"/>
    </row>
    <row r="17" spans="3:13">
      <c r="C17" s="44"/>
    </row>
    <row r="23" spans="3:13">
      <c r="F23" s="45"/>
      <c r="H23" s="45"/>
      <c r="J23" s="43"/>
      <c r="K23" s="45"/>
      <c r="M23" s="46"/>
    </row>
    <row r="24" spans="3:13">
      <c r="F24" s="45"/>
      <c r="H24" s="45"/>
      <c r="J24" s="43"/>
      <c r="K24" s="45"/>
      <c r="M24" s="46"/>
    </row>
    <row r="25" spans="3:13">
      <c r="F25" s="45"/>
      <c r="H25" s="45"/>
      <c r="J25" s="43"/>
      <c r="K25" s="45"/>
      <c r="M25" s="46"/>
    </row>
    <row r="26" spans="3:13">
      <c r="F26" s="45"/>
      <c r="H26" s="45"/>
      <c r="J26" s="43"/>
      <c r="K26" s="45"/>
      <c r="M26" s="46"/>
    </row>
    <row r="27" spans="3:13">
      <c r="F27" s="45"/>
      <c r="H27" s="45"/>
      <c r="J27" s="43"/>
      <c r="K27" s="45"/>
      <c r="M27" s="46"/>
    </row>
    <row r="28" spans="3:13">
      <c r="F28" s="45"/>
      <c r="H28" s="45"/>
      <c r="J28" s="43"/>
      <c r="K28" s="45"/>
      <c r="M28" s="46"/>
    </row>
    <row r="29" spans="3:13">
      <c r="F29" s="45"/>
      <c r="H29" s="45"/>
      <c r="J29" s="43"/>
      <c r="K29" s="45"/>
      <c r="M29" s="46"/>
    </row>
    <row r="30" spans="3:13">
      <c r="F30" s="45"/>
      <c r="H30" s="45"/>
      <c r="J30" s="43"/>
      <c r="K30" s="45"/>
      <c r="M30" s="46"/>
    </row>
    <row r="31" spans="3:13">
      <c r="F31" s="45"/>
      <c r="H31" s="45"/>
      <c r="J31" s="43"/>
      <c r="K31" s="45"/>
      <c r="M31" s="46"/>
    </row>
    <row r="32" spans="3:13">
      <c r="E32" s="46"/>
      <c r="F32" s="45"/>
      <c r="H32" s="45"/>
      <c r="J32" s="43"/>
      <c r="K32" s="45"/>
      <c r="M32" s="46"/>
    </row>
    <row r="33" spans="6:13">
      <c r="F33" s="45"/>
      <c r="H33" s="45"/>
      <c r="J33" s="43"/>
      <c r="K33" s="45"/>
      <c r="M33" s="46"/>
    </row>
    <row r="34" spans="6:13">
      <c r="F34" s="45"/>
      <c r="G34" s="15"/>
      <c r="H34" s="45"/>
      <c r="I34" s="15"/>
      <c r="J34" s="43"/>
      <c r="K34" s="45"/>
      <c r="L34" s="15"/>
      <c r="M34" s="46"/>
    </row>
    <row r="35" spans="6:13">
      <c r="F35" s="45"/>
      <c r="H35" s="45"/>
      <c r="K35" s="45"/>
    </row>
    <row r="36" spans="6:13">
      <c r="F36" s="45"/>
      <c r="H36" s="45"/>
      <c r="K36" s="45"/>
    </row>
    <row r="37" spans="6:13">
      <c r="F37" s="45"/>
      <c r="H37" s="45"/>
      <c r="I37" s="47"/>
      <c r="K37" s="45"/>
    </row>
    <row r="38" spans="6:13">
      <c r="F38" s="45"/>
      <c r="H38" s="45"/>
      <c r="K38" s="45"/>
    </row>
    <row r="39" spans="6:13">
      <c r="F39" s="45"/>
      <c r="H39" s="45"/>
      <c r="K39" s="45"/>
    </row>
    <row r="40" spans="6:13">
      <c r="F40" s="45"/>
      <c r="G40" s="47"/>
      <c r="H40" s="45"/>
      <c r="K40" s="45"/>
    </row>
    <row r="41" spans="6:13">
      <c r="F41" s="45"/>
      <c r="G41" s="47"/>
      <c r="H41" s="45"/>
      <c r="K41" s="45"/>
    </row>
    <row r="42" spans="6:13">
      <c r="F42" s="45"/>
      <c r="G42" s="47"/>
      <c r="H42" s="45"/>
      <c r="K42" s="45"/>
    </row>
    <row r="43" spans="6:13">
      <c r="F43" s="45"/>
      <c r="G43" s="47"/>
      <c r="H43" s="45"/>
      <c r="I43" s="47"/>
      <c r="K43" s="45"/>
      <c r="L43" s="47"/>
      <c r="M43" s="46"/>
    </row>
    <row r="44" spans="6:13">
      <c r="F44" s="45"/>
      <c r="G44" s="47"/>
      <c r="H44" s="45"/>
      <c r="K44" s="45"/>
    </row>
  </sheetData>
  <phoneticPr fontId="2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2014-09-29T10:13:01Z</cp:lastPrinted>
  <dcterms:created xsi:type="dcterms:W3CDTF">2012-01-13T02:28:29Z</dcterms:created>
  <dcterms:modified xsi:type="dcterms:W3CDTF">2024-01-22T04:06:14Z</dcterms:modified>
</cp:coreProperties>
</file>