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0118559-95BD-4749-9500-9304345B05CF}" xr6:coauthVersionLast="47" xr6:coauthVersionMax="47" xr10:uidLastSave="{00000000-0000-0000-0000-000000000000}"/>
  <bookViews>
    <workbookView xWindow="-108" yWindow="-108" windowWidth="23256" windowHeight="12720" tabRatio="923" xr2:uid="{00000000-000D-0000-FFFF-FFFF00000000}"/>
  </bookViews>
  <sheets>
    <sheet name="積算様式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D23" i="10"/>
  <c r="D24" i="10" l="1"/>
  <c r="D20" i="10" s="1"/>
  <c r="D8" i="10"/>
  <c r="D10" i="10"/>
  <c r="D9" i="10"/>
  <c r="D7" i="10"/>
  <c r="C18" i="10"/>
  <c r="B18" i="10"/>
  <c r="D17" i="10"/>
  <c r="D16" i="10"/>
  <c r="D15" i="10"/>
  <c r="D18" i="10" l="1"/>
  <c r="D11" i="10"/>
</calcChain>
</file>

<file path=xl/sharedStrings.xml><?xml version="1.0" encoding="utf-8"?>
<sst xmlns="http://schemas.openxmlformats.org/spreadsheetml/2006/main" count="42" uniqueCount="34">
  <si>
    <t>別紙</t>
    <rPh sb="0" eb="2">
      <t>ベッシ</t>
    </rPh>
    <phoneticPr fontId="2"/>
  </si>
  <si>
    <t>積算様式</t>
    <rPh sb="0" eb="4">
      <t>セキサンヨウシキ</t>
    </rPh>
    <phoneticPr fontId="4"/>
  </si>
  <si>
    <t>国際協力出前講座支援業務（2023-2025年度）</t>
  </si>
  <si>
    <t>(単位:円、税抜）</t>
    <rPh sb="1" eb="3">
      <t>タンイ</t>
    </rPh>
    <rPh sb="4" eb="5">
      <t>エン</t>
    </rPh>
    <rPh sb="6" eb="8">
      <t>ゼイヌキ</t>
    </rPh>
    <phoneticPr fontId="3"/>
  </si>
  <si>
    <t>１．業務実施経費　　　　　　　　　　　            　　</t>
    <rPh sb="2" eb="4">
      <t>ギョウム</t>
    </rPh>
    <rPh sb="4" eb="8">
      <t>ジッシケイヒ</t>
    </rPh>
    <phoneticPr fontId="2"/>
  </si>
  <si>
    <t>業務</t>
    <rPh sb="0" eb="2">
      <t>ギョウム</t>
    </rPh>
    <phoneticPr fontId="2"/>
  </si>
  <si>
    <t>単価（円）</t>
    <rPh sb="0" eb="2">
      <t>タンカ</t>
    </rPh>
    <rPh sb="3" eb="4">
      <t>エン</t>
    </rPh>
    <phoneticPr fontId="2"/>
  </si>
  <si>
    <t>想定件数</t>
    <rPh sb="0" eb="4">
      <t>ソウテイケンスウ</t>
    </rPh>
    <phoneticPr fontId="2"/>
  </si>
  <si>
    <t>小計</t>
    <rPh sb="0" eb="2">
      <t>ショウケイ</t>
    </rPh>
    <phoneticPr fontId="2"/>
  </si>
  <si>
    <t>要請受付・要請元との調整</t>
    <rPh sb="0" eb="2">
      <t>ヨウセイ</t>
    </rPh>
    <rPh sb="2" eb="4">
      <t>ウケツケ</t>
    </rPh>
    <rPh sb="5" eb="8">
      <t>ヨウセイモト</t>
    </rPh>
    <rPh sb="10" eb="12">
      <t>チョウセイ</t>
    </rPh>
    <phoneticPr fontId="2"/>
  </si>
  <si>
    <t>130件</t>
    <rPh sb="3" eb="4">
      <t>ケン</t>
    </rPh>
    <phoneticPr fontId="2"/>
  </si>
  <si>
    <t>講師手配・要請元への紹介</t>
    <rPh sb="0" eb="4">
      <t>コウシテハイ</t>
    </rPh>
    <rPh sb="5" eb="7">
      <t>ヨウセイ</t>
    </rPh>
    <rPh sb="7" eb="8">
      <t>モト</t>
    </rPh>
    <rPh sb="10" eb="12">
      <t>ショウカイ</t>
    </rPh>
    <phoneticPr fontId="2"/>
  </si>
  <si>
    <t>260人</t>
    <rPh sb="3" eb="4">
      <t>ニン</t>
    </rPh>
    <phoneticPr fontId="2"/>
  </si>
  <si>
    <t>運営・テクニカルサポート・モニタリング</t>
    <rPh sb="0" eb="2">
      <t>ウンエイ</t>
    </rPh>
    <phoneticPr fontId="2"/>
  </si>
  <si>
    <t>講座実施状況の取り纏め・レポート作成</t>
    <rPh sb="0" eb="2">
      <t>コウザ</t>
    </rPh>
    <rPh sb="2" eb="6">
      <t>ジッシジョウキョウ</t>
    </rPh>
    <rPh sb="7" eb="8">
      <t>ト</t>
    </rPh>
    <rPh sb="9" eb="10">
      <t>マト</t>
    </rPh>
    <rPh sb="16" eb="18">
      <t>サクセイ</t>
    </rPh>
    <phoneticPr fontId="2"/>
  </si>
  <si>
    <t>業務実施経費合計</t>
    <phoneticPr fontId="2"/>
  </si>
  <si>
    <t>２．業務の対価（報酬）　　　　　　　　　    　　</t>
    <rPh sb="2" eb="4">
      <t>ギョウム</t>
    </rPh>
    <rPh sb="5" eb="7">
      <t>タイカ</t>
    </rPh>
    <rPh sb="8" eb="10">
      <t>ホウシュウ</t>
    </rPh>
    <phoneticPr fontId="2"/>
  </si>
  <si>
    <t>担当業務</t>
    <rPh sb="0" eb="2">
      <t>タントウ</t>
    </rPh>
    <rPh sb="2" eb="4">
      <t>ギョウム</t>
    </rPh>
    <phoneticPr fontId="2"/>
  </si>
  <si>
    <t>単価（円/日）</t>
    <rPh sb="0" eb="2">
      <t>タンカ</t>
    </rPh>
    <rPh sb="3" eb="4">
      <t>エン</t>
    </rPh>
    <rPh sb="5" eb="6">
      <t>ニチ</t>
    </rPh>
    <phoneticPr fontId="3"/>
  </si>
  <si>
    <t>人日</t>
    <rPh sb="0" eb="2">
      <t>ニンニチ</t>
    </rPh>
    <phoneticPr fontId="2"/>
  </si>
  <si>
    <t>業務総括者</t>
    <phoneticPr fontId="2"/>
  </si>
  <si>
    <t>業務担当者①</t>
    <rPh sb="0" eb="2">
      <t>ギョウム</t>
    </rPh>
    <phoneticPr fontId="2"/>
  </si>
  <si>
    <t>業務担当者②</t>
    <rPh sb="0" eb="2">
      <t>ギョウム</t>
    </rPh>
    <phoneticPr fontId="2"/>
  </si>
  <si>
    <t>業務人件費合計（税抜）</t>
    <rPh sb="0" eb="2">
      <t>ギョウム</t>
    </rPh>
    <rPh sb="2" eb="5">
      <t>ジンケンヒ</t>
    </rPh>
    <rPh sb="5" eb="7">
      <t>ゴウケイ</t>
    </rPh>
    <rPh sb="8" eb="10">
      <t>ゼイヌキ</t>
    </rPh>
    <phoneticPr fontId="3"/>
  </si>
  <si>
    <t>３．直接経費　　　　　　　　　　　            　　</t>
    <rPh sb="2" eb="6">
      <t>チョクセツケイヒ</t>
    </rPh>
    <phoneticPr fontId="2"/>
  </si>
  <si>
    <t>タスクメンバーへの講師謝金（14,000円×4時間／1名）</t>
    <rPh sb="9" eb="13">
      <t>コウシシャキン</t>
    </rPh>
    <phoneticPr fontId="3"/>
  </si>
  <si>
    <t>10人</t>
    <rPh sb="2" eb="3">
      <t>ニン</t>
    </rPh>
    <phoneticPr fontId="2"/>
  </si>
  <si>
    <t>リーフレットのデザイン・印刷費用</t>
    <rPh sb="12" eb="14">
      <t>インサツ</t>
    </rPh>
    <rPh sb="14" eb="16">
      <t>ヒヨウ</t>
    </rPh>
    <phoneticPr fontId="3"/>
  </si>
  <si>
    <t>1件</t>
    <rPh sb="1" eb="2">
      <t>ケン</t>
    </rPh>
    <phoneticPr fontId="2"/>
  </si>
  <si>
    <t>４．管理費　　　　　　　　　　    　　</t>
    <rPh sb="2" eb="5">
      <t>カンリヒ</t>
    </rPh>
    <phoneticPr fontId="2"/>
  </si>
  <si>
    <t>２．業務の対価（報酬）に係る業務の対価（報酬）の●％</t>
    <rPh sb="2" eb="4">
      <t>ギョウム</t>
    </rPh>
    <rPh sb="5" eb="7">
      <t>タイカ</t>
    </rPh>
    <rPh sb="8" eb="10">
      <t>ホウシュウ</t>
    </rPh>
    <rPh sb="12" eb="13">
      <t>カカ</t>
    </rPh>
    <rPh sb="14" eb="16">
      <t>ギョウム</t>
    </rPh>
    <rPh sb="17" eb="19">
      <t>タイカ</t>
    </rPh>
    <rPh sb="20" eb="22">
      <t>ホウシュウ</t>
    </rPh>
    <phoneticPr fontId="2"/>
  </si>
  <si>
    <t>５．入札金額 （＝１＋２＋３＋４）</t>
    <rPh sb="2" eb="4">
      <t>ニュウサツ</t>
    </rPh>
    <rPh sb="4" eb="6">
      <t>キンガク</t>
    </rPh>
    <phoneticPr fontId="2"/>
  </si>
  <si>
    <t xml:space="preserve">６．消費税等額（＝５×消費税率） </t>
    <phoneticPr fontId="2"/>
  </si>
  <si>
    <t>７．合計（＝５＋６） 円</t>
    <rPh sb="2" eb="4">
      <t>ゴウケイ</t>
    </rPh>
    <rPh sb="11" eb="1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</si>
</sst>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0&quot;(Ｍ/Ｍ合計)&quot;"/>
    <numFmt numFmtId="177" formatCode="#,##0_ "/>
    <numFmt numFmtId="178" formatCode="#,##0_);[Red]\(#,##0\)"/>
  </numFmts>
  <fonts count="13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6" fontId="8" fillId="0" borderId="0" xfId="4" applyFont="1" applyFill="1" applyBorder="1" applyAlignment="1" applyProtection="1">
      <alignment horizontal="right" vertical="center"/>
    </xf>
    <xf numFmtId="40" fontId="9" fillId="0" borderId="1" xfId="1" applyNumberFormat="1" applyFont="1" applyFill="1" applyBorder="1" applyAlignment="1"/>
    <xf numFmtId="38" fontId="9" fillId="0" borderId="1" xfId="0" applyNumberFormat="1" applyFont="1" applyBorder="1" applyAlignment="1">
      <alignment horizontal="right" vertical="center"/>
    </xf>
    <xf numFmtId="40" fontId="9" fillId="0" borderId="1" xfId="1" applyNumberFormat="1" applyFont="1" applyBorder="1" applyAlignment="1"/>
    <xf numFmtId="0" fontId="9" fillId="2" borderId="1" xfId="0" applyFont="1" applyFill="1" applyBorder="1">
      <alignment vertical="center"/>
    </xf>
    <xf numFmtId="176" fontId="9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10" fillId="0" borderId="0" xfId="1" applyFont="1" applyFill="1" applyBorder="1" applyProtection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38" fontId="9" fillId="0" borderId="1" xfId="1" applyFont="1" applyFill="1" applyBorder="1" applyProtection="1">
      <alignment vertical="center"/>
    </xf>
    <xf numFmtId="0" fontId="5" fillId="0" borderId="0" xfId="3">
      <alignment vertical="center"/>
    </xf>
    <xf numFmtId="177" fontId="7" fillId="0" borderId="0" xfId="3" applyNumberFormat="1" applyFont="1">
      <alignment vertical="center"/>
    </xf>
    <xf numFmtId="0" fontId="7" fillId="0" borderId="0" xfId="3" applyFont="1" applyAlignment="1">
      <alignment horizontal="right" vertical="center"/>
    </xf>
    <xf numFmtId="38" fontId="9" fillId="0" borderId="1" xfId="2" applyFont="1" applyFill="1" applyBorder="1">
      <alignment vertical="center"/>
    </xf>
    <xf numFmtId="40" fontId="9" fillId="0" borderId="0" xfId="1" applyNumberFormat="1" applyFont="1" applyFill="1" applyBorder="1" applyAlignment="1"/>
    <xf numFmtId="38" fontId="11" fillId="0" borderId="0" xfId="1" applyFont="1" applyFill="1" applyBorder="1" applyProtection="1">
      <alignment vertical="center"/>
    </xf>
    <xf numFmtId="6" fontId="6" fillId="0" borderId="0" xfId="4" applyFont="1" applyFill="1" applyBorder="1" applyProtection="1">
      <alignment vertical="center"/>
    </xf>
    <xf numFmtId="0" fontId="6" fillId="0" borderId="0" xfId="3" applyFont="1">
      <alignment vertical="center"/>
    </xf>
    <xf numFmtId="0" fontId="10" fillId="0" borderId="0" xfId="3" applyFont="1">
      <alignment vertical="center"/>
    </xf>
    <xf numFmtId="31" fontId="5" fillId="0" borderId="0" xfId="3" applyNumberFormat="1" applyAlignment="1">
      <alignment horizontal="right" vertical="center"/>
    </xf>
    <xf numFmtId="0" fontId="5" fillId="0" borderId="0" xfId="3" applyAlignment="1">
      <alignment horizontal="right" vertical="center"/>
    </xf>
    <xf numFmtId="0" fontId="11" fillId="0" borderId="0" xfId="0" applyFont="1" applyAlignment="1">
      <alignment horizontal="left" vertical="center"/>
    </xf>
    <xf numFmtId="6" fontId="12" fillId="0" borderId="0" xfId="4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0" borderId="1" xfId="4" applyNumberFormat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6" fontId="9" fillId="2" borderId="1" xfId="4" applyFont="1" applyFill="1" applyBorder="1" applyAlignment="1" applyProtection="1">
      <alignment horizontal="right" vertical="center"/>
    </xf>
    <xf numFmtId="0" fontId="9" fillId="0" borderId="1" xfId="0" applyFont="1" applyBorder="1">
      <alignment vertical="center"/>
    </xf>
    <xf numFmtId="38" fontId="9" fillId="0" borderId="1" xfId="0" applyNumberFormat="1" applyFont="1" applyBorder="1">
      <alignment vertical="center"/>
    </xf>
    <xf numFmtId="38" fontId="11" fillId="0" borderId="1" xfId="1" applyFont="1" applyFill="1" applyBorder="1" applyProtection="1">
      <alignment vertical="center"/>
    </xf>
    <xf numFmtId="0" fontId="9" fillId="0" borderId="0" xfId="4" applyNumberFormat="1" applyFont="1" applyFill="1" applyBorder="1" applyAlignment="1" applyProtection="1">
      <alignment horizontal="right" vertical="center"/>
    </xf>
    <xf numFmtId="31" fontId="10" fillId="0" borderId="0" xfId="3" applyNumberFormat="1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78" fontId="9" fillId="0" borderId="1" xfId="4" applyNumberFormat="1" applyFont="1" applyFill="1" applyBorder="1" applyAlignment="1" applyProtection="1">
      <alignment horizontal="right" vertical="center"/>
    </xf>
    <xf numFmtId="6" fontId="8" fillId="3" borderId="0" xfId="4" applyFont="1" applyFill="1" applyBorder="1" applyAlignment="1" applyProtection="1">
      <alignment horizontal="right" vertical="center"/>
    </xf>
    <xf numFmtId="6" fontId="8" fillId="3" borderId="0" xfId="4" applyFont="1" applyFill="1" applyBorder="1" applyProtection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38" fontId="9" fillId="2" borderId="1" xfId="1" applyFont="1" applyFill="1" applyBorder="1" applyAlignment="1" applyProtection="1">
      <alignment horizontal="right" vertical="center"/>
    </xf>
    <xf numFmtId="0" fontId="9" fillId="0" borderId="1" xfId="3" applyFont="1" applyBorder="1" applyAlignment="1">
      <alignment horizontal="left" vertical="center"/>
    </xf>
    <xf numFmtId="38" fontId="10" fillId="0" borderId="0" xfId="1" applyFont="1" applyFill="1" applyProtection="1">
      <alignment vertical="center"/>
    </xf>
    <xf numFmtId="0" fontId="6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</cellXfs>
  <cellStyles count="5">
    <cellStyle name="桁区切り" xfId="1" builtinId="6"/>
    <cellStyle name="桁区切り 2" xfId="2" xr:uid="{00000000-0005-0000-0000-000001000000}"/>
    <cellStyle name="通貨" xfId="4" builtinId="7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B35B-C30E-486C-92A0-6642F8BA1E32}">
  <dimension ref="A1:H34"/>
  <sheetViews>
    <sheetView tabSelected="1" workbookViewId="0">
      <selection activeCell="F7" sqref="F7"/>
    </sheetView>
  </sheetViews>
  <sheetFormatPr defaultColWidth="8.59765625" defaultRowHeight="14.4" x14ac:dyDescent="0.2"/>
  <cols>
    <col min="1" max="1" width="53.8984375" style="12" customWidth="1"/>
    <col min="2" max="2" width="23.09765625" style="12" customWidth="1"/>
    <col min="3" max="3" width="9" style="12" customWidth="1"/>
    <col min="4" max="4" width="19.59765625" style="12" customWidth="1"/>
    <col min="5" max="5" width="13.3984375" style="12" customWidth="1"/>
    <col min="6" max="6" width="12.59765625" style="12" customWidth="1"/>
    <col min="7" max="7" width="12" style="12" customWidth="1"/>
    <col min="8" max="8" width="14" style="12" customWidth="1"/>
    <col min="9" max="9" width="3.3984375" style="12" customWidth="1"/>
    <col min="10" max="16384" width="8.59765625" style="12"/>
  </cols>
  <sheetData>
    <row r="1" spans="1:8" x14ac:dyDescent="0.2">
      <c r="A1" s="20"/>
      <c r="B1" s="20"/>
      <c r="C1" s="35"/>
      <c r="D1" s="35" t="s">
        <v>0</v>
      </c>
      <c r="E1" s="21"/>
      <c r="F1" s="21"/>
      <c r="G1" s="21"/>
      <c r="H1" s="22"/>
    </row>
    <row r="2" spans="1:8" ht="24.75" customHeight="1" x14ac:dyDescent="0.2">
      <c r="A2" s="46" t="s">
        <v>1</v>
      </c>
      <c r="B2" s="46"/>
      <c r="C2" s="46"/>
      <c r="D2" s="46"/>
      <c r="E2" s="19"/>
      <c r="F2" s="19"/>
      <c r="G2" s="19"/>
      <c r="H2" s="19"/>
    </row>
    <row r="3" spans="1:8" ht="27.75" customHeight="1" x14ac:dyDescent="0.2">
      <c r="A3" s="47" t="s">
        <v>2</v>
      </c>
      <c r="B3" s="47"/>
      <c r="C3" s="47"/>
      <c r="D3" s="47"/>
      <c r="E3" s="20"/>
      <c r="F3" s="20"/>
      <c r="G3" s="20"/>
      <c r="H3" s="20"/>
    </row>
    <row r="4" spans="1:8" x14ac:dyDescent="0.2">
      <c r="A4" s="49" t="s">
        <v>3</v>
      </c>
      <c r="B4" s="49"/>
      <c r="C4" s="49"/>
      <c r="D4" s="49"/>
      <c r="E4" s="14"/>
      <c r="F4" s="14"/>
      <c r="G4" s="14"/>
      <c r="H4" s="13"/>
    </row>
    <row r="5" spans="1:8" customFormat="1" ht="16.2" x14ac:dyDescent="0.2">
      <c r="A5" s="48" t="s">
        <v>4</v>
      </c>
      <c r="B5" s="48"/>
      <c r="C5" s="48"/>
      <c r="D5" s="39"/>
    </row>
    <row r="6" spans="1:8" customFormat="1" x14ac:dyDescent="0.2">
      <c r="A6" s="28" t="s">
        <v>5</v>
      </c>
      <c r="B6" s="29" t="s">
        <v>6</v>
      </c>
      <c r="C6" s="29" t="s">
        <v>7</v>
      </c>
      <c r="D6" s="30" t="s">
        <v>8</v>
      </c>
    </row>
    <row r="7" spans="1:8" customFormat="1" x14ac:dyDescent="0.2">
      <c r="A7" s="25" t="s">
        <v>9</v>
      </c>
      <c r="B7" s="26"/>
      <c r="C7" s="37" t="s">
        <v>10</v>
      </c>
      <c r="D7" s="27">
        <f>B7*130</f>
        <v>0</v>
      </c>
    </row>
    <row r="8" spans="1:8" customFormat="1" x14ac:dyDescent="0.2">
      <c r="A8" s="25" t="s">
        <v>11</v>
      </c>
      <c r="B8" s="26"/>
      <c r="C8" s="37" t="s">
        <v>12</v>
      </c>
      <c r="D8" s="27">
        <f>B8*260</f>
        <v>0</v>
      </c>
    </row>
    <row r="9" spans="1:8" customFormat="1" x14ac:dyDescent="0.2">
      <c r="A9" s="25" t="s">
        <v>13</v>
      </c>
      <c r="B9" s="26"/>
      <c r="C9" s="37" t="s">
        <v>10</v>
      </c>
      <c r="D9" s="27">
        <f>B9*130</f>
        <v>0</v>
      </c>
    </row>
    <row r="10" spans="1:8" customFormat="1" x14ac:dyDescent="0.2">
      <c r="A10" s="25" t="s">
        <v>14</v>
      </c>
      <c r="B10" s="26"/>
      <c r="C10" s="37" t="s">
        <v>10</v>
      </c>
      <c r="D10" s="27">
        <f>B10*130</f>
        <v>0</v>
      </c>
    </row>
    <row r="11" spans="1:8" customFormat="1" x14ac:dyDescent="0.2">
      <c r="A11" s="25" t="s">
        <v>15</v>
      </c>
      <c r="B11" s="26"/>
      <c r="C11" s="26"/>
      <c r="D11" s="27">
        <f>D7+D8+D9+D10</f>
        <v>0</v>
      </c>
    </row>
    <row r="12" spans="1:8" customFormat="1" x14ac:dyDescent="0.2">
      <c r="A12" s="10"/>
      <c r="B12" s="23"/>
      <c r="C12" s="23"/>
      <c r="D12" s="34"/>
    </row>
    <row r="13" spans="1:8" customFormat="1" ht="16.2" x14ac:dyDescent="0.2">
      <c r="A13" s="48" t="s">
        <v>16</v>
      </c>
      <c r="B13" s="48"/>
      <c r="C13" s="48"/>
      <c r="D13" s="39"/>
      <c r="E13" s="23"/>
      <c r="F13" s="23"/>
      <c r="G13" s="24"/>
    </row>
    <row r="14" spans="1:8" customFormat="1" x14ac:dyDescent="0.2">
      <c r="A14" s="5" t="s">
        <v>17</v>
      </c>
      <c r="B14" s="29" t="s">
        <v>18</v>
      </c>
      <c r="C14" s="42" t="s">
        <v>19</v>
      </c>
      <c r="D14" s="43" t="s">
        <v>8</v>
      </c>
    </row>
    <row r="15" spans="1:8" customFormat="1" x14ac:dyDescent="0.2">
      <c r="A15" s="2" t="s">
        <v>20</v>
      </c>
      <c r="B15" s="15">
        <v>0</v>
      </c>
      <c r="C15" s="3">
        <v>0</v>
      </c>
      <c r="D15" s="11">
        <f>B15*C15</f>
        <v>0</v>
      </c>
    </row>
    <row r="16" spans="1:8" x14ac:dyDescent="0.2">
      <c r="A16" s="2" t="s">
        <v>21</v>
      </c>
      <c r="B16" s="15">
        <v>0</v>
      </c>
      <c r="C16" s="3">
        <v>0</v>
      </c>
      <c r="D16" s="11">
        <f t="shared" ref="D16:D17" si="0">B16*C16</f>
        <v>0</v>
      </c>
      <c r="E16" s="14"/>
      <c r="F16" s="14"/>
      <c r="G16" s="14"/>
      <c r="H16" s="13"/>
    </row>
    <row r="17" spans="1:8" x14ac:dyDescent="0.2">
      <c r="A17" s="4" t="s">
        <v>22</v>
      </c>
      <c r="B17" s="15">
        <v>0</v>
      </c>
      <c r="C17" s="3">
        <v>0</v>
      </c>
      <c r="D17" s="11">
        <f t="shared" si="0"/>
        <v>0</v>
      </c>
      <c r="E17" s="14"/>
      <c r="F17" s="14"/>
      <c r="G17" s="14"/>
      <c r="H17" s="13"/>
    </row>
    <row r="18" spans="1:8" x14ac:dyDescent="0.2">
      <c r="A18" s="31" t="s">
        <v>23</v>
      </c>
      <c r="B18" s="32">
        <f>SUM(B15:B17)</f>
        <v>0</v>
      </c>
      <c r="C18" s="32">
        <f>SUM(C15:C17)</f>
        <v>0</v>
      </c>
      <c r="D18" s="33">
        <f>SUM(D15:D17)</f>
        <v>0</v>
      </c>
      <c r="E18" s="14"/>
      <c r="F18" s="14"/>
      <c r="G18" s="14"/>
      <c r="H18" s="13"/>
    </row>
    <row r="19" spans="1:8" x14ac:dyDescent="0.2">
      <c r="A19" s="9"/>
      <c r="B19" s="7"/>
      <c r="C19" s="7"/>
      <c r="D19" s="17"/>
      <c r="E19" s="14"/>
      <c r="F19" s="14"/>
      <c r="G19" s="14"/>
      <c r="H19" s="13"/>
    </row>
    <row r="20" spans="1:8" customFormat="1" ht="16.2" x14ac:dyDescent="0.2">
      <c r="A20" s="48" t="s">
        <v>24</v>
      </c>
      <c r="B20" s="48"/>
      <c r="C20" s="48"/>
      <c r="D20" s="1">
        <f>D24</f>
        <v>1060000</v>
      </c>
    </row>
    <row r="21" spans="1:8" customFormat="1" x14ac:dyDescent="0.2">
      <c r="A21" s="28" t="s">
        <v>5</v>
      </c>
      <c r="B21" s="29" t="s">
        <v>6</v>
      </c>
      <c r="C21" s="29" t="s">
        <v>7</v>
      </c>
      <c r="D21" s="30" t="s">
        <v>8</v>
      </c>
    </row>
    <row r="22" spans="1:8" customFormat="1" x14ac:dyDescent="0.2">
      <c r="A22" s="44" t="s">
        <v>25</v>
      </c>
      <c r="B22" s="36">
        <v>56000</v>
      </c>
      <c r="C22" s="37" t="s">
        <v>26</v>
      </c>
      <c r="D22" s="38">
        <f>B22*10</f>
        <v>560000</v>
      </c>
    </row>
    <row r="23" spans="1:8" customFormat="1" x14ac:dyDescent="0.2">
      <c r="A23" s="44" t="s">
        <v>27</v>
      </c>
      <c r="B23" s="36">
        <v>500000</v>
      </c>
      <c r="C23" s="37" t="s">
        <v>28</v>
      </c>
      <c r="D23" s="38">
        <f>B23</f>
        <v>500000</v>
      </c>
    </row>
    <row r="24" spans="1:8" customFormat="1" x14ac:dyDescent="0.2">
      <c r="A24" s="25" t="s">
        <v>15</v>
      </c>
      <c r="B24" s="26"/>
      <c r="C24" s="26"/>
      <c r="D24" s="38">
        <f>D22+D23</f>
        <v>1060000</v>
      </c>
    </row>
    <row r="25" spans="1:8" customFormat="1" x14ac:dyDescent="0.2">
      <c r="A25" s="10"/>
      <c r="B25" s="23"/>
      <c r="C25" s="23"/>
      <c r="D25" s="34"/>
    </row>
    <row r="26" spans="1:8" x14ac:dyDescent="0.2">
      <c r="A26" s="9"/>
      <c r="B26" s="7"/>
      <c r="C26" s="9"/>
      <c r="D26" s="8"/>
      <c r="E26" s="14"/>
      <c r="F26" s="14"/>
      <c r="G26" s="14"/>
      <c r="H26" s="13"/>
    </row>
    <row r="27" spans="1:8" ht="16.2" x14ac:dyDescent="0.2">
      <c r="A27" s="48" t="s">
        <v>29</v>
      </c>
      <c r="B27" s="48"/>
      <c r="C27" s="48"/>
    </row>
    <row r="28" spans="1:8" customFormat="1" ht="16.2" x14ac:dyDescent="0.2">
      <c r="A28" s="16" t="s">
        <v>30</v>
      </c>
      <c r="B28" s="16"/>
      <c r="C28" s="16"/>
      <c r="D28" s="39"/>
    </row>
    <row r="29" spans="1:8" x14ac:dyDescent="0.2">
      <c r="A29" s="10"/>
      <c r="B29" s="6"/>
      <c r="C29" s="6"/>
      <c r="D29" s="45"/>
    </row>
    <row r="30" spans="1:8" ht="16.2" x14ac:dyDescent="0.2">
      <c r="A30" s="48" t="s">
        <v>31</v>
      </c>
      <c r="B30" s="48"/>
      <c r="C30" s="48"/>
      <c r="D30" s="40"/>
    </row>
    <row r="31" spans="1:8" ht="16.2" x14ac:dyDescent="0.2">
      <c r="A31" s="41"/>
      <c r="B31" s="41"/>
      <c r="C31" s="41"/>
      <c r="D31" s="18"/>
    </row>
    <row r="32" spans="1:8" ht="16.2" x14ac:dyDescent="0.2">
      <c r="A32" s="48" t="s">
        <v>32</v>
      </c>
      <c r="B32" s="48"/>
      <c r="C32" s="48"/>
      <c r="D32" s="40"/>
    </row>
    <row r="33" spans="1:4" ht="16.2" x14ac:dyDescent="0.2">
      <c r="A33" s="41"/>
      <c r="B33" s="41"/>
      <c r="C33" s="41"/>
      <c r="D33" s="18"/>
    </row>
    <row r="34" spans="1:4" ht="16.2" x14ac:dyDescent="0.2">
      <c r="A34" s="48" t="s">
        <v>33</v>
      </c>
      <c r="B34" s="48"/>
      <c r="C34" s="48"/>
      <c r="D34" s="40"/>
    </row>
  </sheetData>
  <mergeCells count="10">
    <mergeCell ref="A30:C30"/>
    <mergeCell ref="A32:C32"/>
    <mergeCell ref="A34:C34"/>
    <mergeCell ref="A27:C27"/>
    <mergeCell ref="A20:C20"/>
    <mergeCell ref="A2:D2"/>
    <mergeCell ref="A3:D3"/>
    <mergeCell ref="A13:C13"/>
    <mergeCell ref="A5:C5"/>
    <mergeCell ref="A4:D4"/>
  </mergeCells>
  <phoneticPr fontId="2"/>
  <pageMargins left="0.7" right="0.7" top="0.75" bottom="0.75" header="0.3" footer="0.3"/>
  <pageSetup paperSize="9" orientation="portrait" horizontalDpi="300" verticalDpi="300" r:id="rId1"/>
  <ignoredErrors>
    <ignoredError sqref="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2023-04-14T01:41:20Z</dcterms:created>
  <dcterms:modified xsi:type="dcterms:W3CDTF">2023-04-14T01:41:25Z</dcterms:modified>
  <cp:category/>
  <cp:contentStatus/>
</cp:coreProperties>
</file>