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fileSharing readOnlyRecommended="1"/>
  <workbookPr filterPrivacy="1" defaultThemeVersion="166925"/>
  <xr:revisionPtr revIDLastSave="0" documentId="13_ncr:1_{72BEA7C7-48E6-4C69-9C7E-BE6D5D8D0A66}" xr6:coauthVersionLast="47" xr6:coauthVersionMax="47" xr10:uidLastSave="{00000000-0000-0000-0000-000000000000}"/>
  <bookViews>
    <workbookView xWindow="-108" yWindow="-108" windowWidth="23256" windowHeight="12720" firstSheet="2" activeTab="2" xr2:uid="{00000000-000D-0000-FFFF-FFFF00000000}"/>
  </bookViews>
  <sheets>
    <sheet name="作成様式（クリーン）" sheetId="3" state="hidden" r:id="rId1"/>
    <sheet name="作成例＋作成にかかる留意点①イベント実施" sheetId="2" state="hidden" r:id="rId2"/>
    <sheet name="見積様式（第１期）_23a00422" sheetId="4" r:id="rId3"/>
    <sheet name="見積様式（第２期）_23a00422" sheetId="8" r:id="rId4"/>
  </sheets>
  <definedNames>
    <definedName name="_xlnm.Print_Area" localSheetId="2">'見積様式（第１期）_23a00422'!$A$1:$H$34</definedName>
    <definedName name="_xlnm.Print_Area" localSheetId="1">'作成例＋作成にかかる留意点①イベント実施'!$A$1:$H$61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4" l="1"/>
  <c r="G25" i="4"/>
  <c r="G24" i="4"/>
  <c r="G23" i="4"/>
  <c r="G21" i="4"/>
  <c r="G20" i="4"/>
  <c r="G19" i="4"/>
  <c r="G27" i="8"/>
  <c r="G34" i="8"/>
  <c r="G25" i="8"/>
  <c r="G24" i="8"/>
  <c r="G23" i="8"/>
  <c r="G22" i="8"/>
  <c r="G21" i="8"/>
  <c r="G20" i="8"/>
  <c r="G19" i="8"/>
  <c r="G48" i="3"/>
  <c r="G47" i="3"/>
  <c r="G46" i="3"/>
  <c r="G45" i="3"/>
  <c r="G44" i="3"/>
  <c r="G49" i="3" s="1"/>
  <c r="G39" i="3"/>
  <c r="G38" i="3"/>
  <c r="G37" i="3"/>
  <c r="G36" i="3"/>
  <c r="G35" i="3"/>
  <c r="G40" i="3" s="1"/>
  <c r="G23" i="3"/>
  <c r="G22" i="3"/>
  <c r="G21" i="3"/>
  <c r="G20" i="3"/>
  <c r="G19" i="3"/>
  <c r="G37" i="2"/>
  <c r="G38" i="2"/>
  <c r="G46" i="2"/>
  <c r="G47" i="2"/>
  <c r="G48" i="2"/>
  <c r="G45" i="2"/>
  <c r="G44" i="2"/>
  <c r="G39" i="2"/>
  <c r="G36" i="2"/>
  <c r="G35" i="2"/>
  <c r="G23" i="2"/>
  <c r="G22" i="2"/>
  <c r="G21" i="2"/>
  <c r="G20" i="2"/>
  <c r="G19" i="2"/>
  <c r="G26" i="4" l="1"/>
  <c r="G28" i="4" s="1"/>
  <c r="G34" i="4" s="1"/>
  <c r="G27" i="4"/>
  <c r="G26" i="8"/>
  <c r="G28" i="8" s="1"/>
  <c r="G24" i="3"/>
  <c r="G28" i="3"/>
  <c r="G30" i="3" s="1"/>
  <c r="G51" i="3"/>
  <c r="G40" i="2"/>
  <c r="G24" i="2"/>
  <c r="G49" i="2"/>
  <c r="G54" i="3" l="1"/>
  <c r="G57" i="3"/>
  <c r="G60" i="3" s="1"/>
  <c r="G51" i="2"/>
  <c r="G28" i="2"/>
  <c r="G30" i="2" s="1"/>
  <c r="G54" i="2" l="1"/>
  <c r="G57" i="2" s="1"/>
  <c r="G60" i="2" s="1"/>
</calcChain>
</file>

<file path=xl/sharedStrings.xml><?xml version="1.0" encoding="utf-8"?>
<sst xmlns="http://schemas.openxmlformats.org/spreadsheetml/2006/main" count="258" uniqueCount="96">
  <si>
    <t>Ⅰ．業務の対価（報酬）</t>
    <rPh sb="2" eb="4">
      <t>ギョウム</t>
    </rPh>
    <rPh sb="5" eb="7">
      <t>タイカ</t>
    </rPh>
    <rPh sb="8" eb="10">
      <t>ホウシュウ</t>
    </rPh>
    <phoneticPr fontId="1"/>
  </si>
  <si>
    <t>Ⅱ．直接経費</t>
    <rPh sb="2" eb="6">
      <t>チョクセツケイヒ</t>
    </rPh>
    <phoneticPr fontId="1"/>
  </si>
  <si>
    <t>１．直接人件費</t>
    <rPh sb="2" eb="7">
      <t>チョクセツジンケンヒ</t>
    </rPh>
    <phoneticPr fontId="1"/>
  </si>
  <si>
    <t>単価</t>
    <rPh sb="0" eb="2">
      <t>タンカ</t>
    </rPh>
    <phoneticPr fontId="1"/>
  </si>
  <si>
    <t>工数</t>
    <rPh sb="0" eb="2">
      <t>コウスウ</t>
    </rPh>
    <phoneticPr fontId="1"/>
  </si>
  <si>
    <t>計</t>
    <rPh sb="0" eb="1">
      <t>ケイ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</si>
  <si>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</si>
  <si>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</si>
  <si>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２．間接経費</t>
    <rPh sb="2" eb="6">
      <t>カンセツケイヒ</t>
    </rPh>
    <phoneticPr fontId="1"/>
  </si>
  <si>
    <t>直接人件費　合計</t>
    <rPh sb="0" eb="5">
      <t>チョクセツジンケンヒ</t>
    </rPh>
    <rPh sb="6" eb="8">
      <t>ゴウケイ</t>
    </rPh>
    <phoneticPr fontId="1"/>
  </si>
  <si>
    <t>%</t>
    <phoneticPr fontId="1"/>
  </si>
  <si>
    <t>直接人件費 合計の</t>
    <rPh sb="0" eb="5">
      <t>チョクセツジンケンヒ</t>
    </rPh>
    <rPh sb="6" eb="8">
      <t>ゴウケイ</t>
    </rPh>
    <phoneticPr fontId="1"/>
  </si>
  <si>
    <t>案件名：</t>
    <rPh sb="0" eb="3">
      <t>アンケンメイ</t>
    </rPh>
    <phoneticPr fontId="1"/>
  </si>
  <si>
    <t>調達管理番号：</t>
    <rPh sb="0" eb="6">
      <t>チョウタツカンリバンゴウ</t>
    </rPh>
    <phoneticPr fontId="1"/>
  </si>
  <si>
    <t>円</t>
    <rPh sb="0" eb="1">
      <t>エン</t>
    </rPh>
    <phoneticPr fontId="1"/>
  </si>
  <si>
    <t>通貨：円</t>
    <rPh sb="0" eb="2">
      <t>ツウカ</t>
    </rPh>
    <rPh sb="3" eb="4">
      <t>エン</t>
    </rPh>
    <phoneticPr fontId="1"/>
  </si>
  <si>
    <t>費目</t>
    <rPh sb="0" eb="2">
      <t>ヒモク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</si>
  <si>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</si>
  <si>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</si>
  <si>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</si>
  <si>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計</t>
    <rPh sb="0" eb="1">
      <t>ケイ</t>
    </rPh>
    <phoneticPr fontId="1"/>
  </si>
  <si>
    <t>間接経費　計</t>
    <rPh sb="0" eb="2">
      <t>カンセツ</t>
    </rPh>
    <rPh sb="2" eb="4">
      <t>ケイヒ</t>
    </rPh>
    <rPh sb="5" eb="6">
      <t>ケイ</t>
    </rPh>
    <phoneticPr fontId="1"/>
  </si>
  <si>
    <t>Ⅲ．小計　（Ⅰ＋Ⅱ）</t>
    <rPh sb="2" eb="4">
      <t>ショウケイ</t>
    </rPh>
    <phoneticPr fontId="1"/>
  </si>
  <si>
    <t>Ⅳ．消費税　（Ⅲ×10%）</t>
    <rPh sb="2" eb="5">
      <t>ショウヒゼイ</t>
    </rPh>
    <phoneticPr fontId="1"/>
  </si>
  <si>
    <t>１．</t>
    <phoneticPr fontId="1"/>
  </si>
  <si>
    <t>２．</t>
    <phoneticPr fontId="1"/>
  </si>
  <si>
    <t>Ⅴ．契約金額　合計　（Ⅲ＋Ⅳ）</t>
    <rPh sb="2" eb="6">
      <t>ケイヤクキンガク</t>
    </rPh>
    <rPh sb="7" eb="9">
      <t>ゴウケイ</t>
    </rPh>
    <phoneticPr fontId="1"/>
  </si>
  <si>
    <t>合計</t>
    <rPh sb="0" eb="2">
      <t>ゴウケイ</t>
    </rPh>
    <phoneticPr fontId="1"/>
  </si>
  <si>
    <t>業務の対価（報酬）　合計　(１＋２）</t>
    <rPh sb="0" eb="2">
      <t>ギョウム</t>
    </rPh>
    <rPh sb="3" eb="5">
      <t>タイカ</t>
    </rPh>
    <rPh sb="6" eb="8">
      <t>ホウシュウ</t>
    </rPh>
    <rPh sb="10" eb="12">
      <t>ゴウケイ</t>
    </rPh>
    <phoneticPr fontId="1"/>
  </si>
  <si>
    <t>◆</t>
    <phoneticPr fontId="1"/>
  </si>
  <si>
    <t>23a12345</t>
    <phoneticPr fontId="1"/>
  </si>
  <si>
    <t>総括</t>
    <rPh sb="0" eb="2">
      <t>ソウカツ</t>
    </rPh>
    <phoneticPr fontId="1"/>
  </si>
  <si>
    <t>副総括</t>
    <rPh sb="0" eb="3">
      <t>フクソウカツ</t>
    </rPh>
    <phoneticPr fontId="1"/>
  </si>
  <si>
    <t>業務主任者</t>
    <rPh sb="0" eb="5">
      <t>ギョウムシュニンシャ</t>
    </rPh>
    <phoneticPr fontId="1"/>
  </si>
  <si>
    <t>人日</t>
  </si>
  <si>
    <t>代表者</t>
    <rPh sb="0" eb="3">
      <t>ダイヒョウシャ</t>
    </rPh>
    <phoneticPr fontId="1"/>
  </si>
  <si>
    <t>担当者</t>
    <rPh sb="0" eb="3">
      <t>タントウシャ</t>
    </rPh>
    <phoneticPr fontId="1"/>
  </si>
  <si>
    <t>企業/団体/組織名称：</t>
    <rPh sb="0" eb="2">
      <t>キギョウ</t>
    </rPh>
    <rPh sb="3" eb="5">
      <t>ダンタイ</t>
    </rPh>
    <rPh sb="6" eb="8">
      <t>ソシキ</t>
    </rPh>
    <rPh sb="8" eb="10">
      <t>メイショウ</t>
    </rPh>
    <phoneticPr fontId="1"/>
  </si>
  <si>
    <t>所属先：</t>
    <rPh sb="0" eb="3">
      <t>ショゾクサキ</t>
    </rPh>
    <phoneticPr fontId="1"/>
  </si>
  <si>
    <t>役職・氏名：</t>
    <phoneticPr fontId="1"/>
  </si>
  <si>
    <t>作成日：</t>
    <rPh sb="0" eb="3">
      <t>サクセイビ</t>
    </rPh>
    <phoneticPr fontId="1"/>
  </si>
  <si>
    <t>氏名：</t>
    <phoneticPr fontId="1"/>
  </si>
  <si>
    <t>2023年○月×日</t>
    <rPh sb="4" eb="5">
      <t>ネン</t>
    </rPh>
    <rPh sb="6" eb="7">
      <t>ガツ</t>
    </rPh>
    <rPh sb="8" eb="9">
      <t>ニチ</t>
    </rPh>
    <phoneticPr fontId="1"/>
  </si>
  <si>
    <t>代表取締役社長　調達太郎</t>
    <rPh sb="0" eb="7">
      <t>ダイヒョウトリシマリヤクシャチョウ</t>
    </rPh>
    <rPh sb="8" eb="12">
      <t>チョウタツタロウ</t>
    </rPh>
    <phoneticPr fontId="1"/>
  </si>
  <si>
    <t>法人営業部　営業第一課</t>
    <rPh sb="0" eb="4">
      <t>ホウジンエイギョウ</t>
    </rPh>
    <rPh sb="4" eb="5">
      <t>ブ</t>
    </rPh>
    <rPh sb="6" eb="8">
      <t>エイギョウ</t>
    </rPh>
    <rPh sb="8" eb="11">
      <t>ダイイチカ</t>
    </rPh>
    <phoneticPr fontId="1"/>
  </si>
  <si>
    <t>契約花子</t>
    <rPh sb="0" eb="2">
      <t>ケイヤク</t>
    </rPh>
    <rPh sb="2" eb="4">
      <t>ハナコ</t>
    </rPh>
    <phoneticPr fontId="1"/>
  </si>
  <si>
    <t>株式会社チョウタツハケン</t>
    <rPh sb="0" eb="4">
      <t>カブシキガイシャ</t>
    </rPh>
    <phoneticPr fontId="1"/>
  </si>
  <si>
    <t>円</t>
    <rPh sb="0" eb="1">
      <t>エン</t>
    </rPh>
    <phoneticPr fontId="1"/>
  </si>
  <si>
    <t>担当分野</t>
    <rPh sb="0" eb="4">
      <t>タントウブンヤ</t>
    </rPh>
    <phoneticPr fontId="1"/>
  </si>
  <si>
    <t>直接経費　合計　(１＋２）</t>
    <rPh sb="0" eb="4">
      <t>チョクセツケイヒ</t>
    </rPh>
    <rPh sb="5" eb="7">
      <t>ゴウケイ</t>
    </rPh>
    <phoneticPr fontId="1"/>
  </si>
  <si>
    <t>備考</t>
    <rPh sb="0" eb="2">
      <t>ビコウ</t>
    </rPh>
    <phoneticPr fontId="1"/>
  </si>
  <si>
    <t>参考見積額 積算様式</t>
    <rPh sb="0" eb="2">
      <t>サンコウ</t>
    </rPh>
    <rPh sb="2" eb="4">
      <t>ミツモリ</t>
    </rPh>
    <rPh sb="4" eb="5">
      <t>ガク</t>
    </rPh>
    <rPh sb="6" eb="8">
      <t>セキサン</t>
    </rPh>
    <rPh sb="8" eb="10">
      <t>ヨウシキ</t>
    </rPh>
    <phoneticPr fontId="1"/>
  </si>
  <si>
    <t>業務従事者①</t>
    <rPh sb="0" eb="5">
      <t>ギョウムジュウジシャ</t>
    </rPh>
    <phoneticPr fontId="1"/>
  </si>
  <si>
    <t>業務従事者②</t>
    <rPh sb="0" eb="5">
      <t>ギョウムジュウジシャ</t>
    </rPh>
    <phoneticPr fontId="1"/>
  </si>
  <si>
    <t>A国スタートアップ関連イベント企画及び開催支援</t>
    <rPh sb="1" eb="2">
      <t>クニ</t>
    </rPh>
    <rPh sb="9" eb="11">
      <t>カンレン</t>
    </rPh>
    <rPh sb="15" eb="17">
      <t>キカク</t>
    </rPh>
    <rPh sb="17" eb="18">
      <t>オヨ</t>
    </rPh>
    <rPh sb="19" eb="21">
      <t>カイサイ</t>
    </rPh>
    <rPh sb="21" eb="23">
      <t>シエン</t>
    </rPh>
    <phoneticPr fontId="1"/>
  </si>
  <si>
    <t>会場借上費</t>
    <rPh sb="0" eb="3">
      <t>カイジョウカ</t>
    </rPh>
    <rPh sb="3" eb="4">
      <t>ア</t>
    </rPh>
    <rPh sb="4" eb="5">
      <t>ヒ</t>
    </rPh>
    <phoneticPr fontId="1"/>
  </si>
  <si>
    <t>回</t>
    <rPh sb="0" eb="1">
      <t>カイ</t>
    </rPh>
    <phoneticPr fontId="1"/>
  </si>
  <si>
    <t>音響、照明関係、映像関係機材</t>
    <rPh sb="12" eb="14">
      <t>キザイ</t>
    </rPh>
    <phoneticPr fontId="1"/>
  </si>
  <si>
    <t>イベント実施関連費用</t>
    <rPh sb="4" eb="6">
      <t>ジッシ</t>
    </rPh>
    <rPh sb="6" eb="10">
      <t>カンレンヒヨウ</t>
    </rPh>
    <phoneticPr fontId="1"/>
  </si>
  <si>
    <t>広報関連費用</t>
    <rPh sb="0" eb="6">
      <t>コウホウカンレンヒヨウ</t>
    </rPh>
    <phoneticPr fontId="1"/>
  </si>
  <si>
    <t>登壇者謝金・旅費</t>
    <rPh sb="0" eb="3">
      <t>トウダンシャ</t>
    </rPh>
    <rPh sb="3" eb="5">
      <t>シャキン</t>
    </rPh>
    <rPh sb="6" eb="8">
      <t>リョヒ</t>
    </rPh>
    <phoneticPr fontId="1"/>
  </si>
  <si>
    <t>定額計上</t>
    <rPh sb="0" eb="4">
      <t>テイガクケイジョウ</t>
    </rPh>
    <phoneticPr fontId="1"/>
  </si>
  <si>
    <t>人</t>
    <rPh sb="0" eb="1">
      <t>ニン</t>
    </rPh>
    <phoneticPr fontId="1"/>
  </si>
  <si>
    <t>会場＋控室利用含む単価を設定</t>
    <rPh sb="0" eb="2">
      <t>カイジョウ</t>
    </rPh>
    <rPh sb="3" eb="5">
      <t>ヒカエシツ</t>
    </rPh>
    <rPh sb="5" eb="7">
      <t>リヨウ</t>
    </rPh>
    <rPh sb="7" eb="8">
      <t>フク</t>
    </rPh>
    <rPh sb="9" eb="11">
      <t>タンカ</t>
    </rPh>
    <rPh sb="12" eb="14">
      <t>セッテイ</t>
    </rPh>
    <phoneticPr fontId="1"/>
  </si>
  <si>
    <t>会場設営費</t>
    <rPh sb="0" eb="5">
      <t>カイジョウセツエイヒ</t>
    </rPh>
    <phoneticPr fontId="1"/>
  </si>
  <si>
    <t>機材借上＋機材オペレーター費</t>
    <rPh sb="0" eb="2">
      <t>キザイ</t>
    </rPh>
    <rPh sb="2" eb="3">
      <t>シャク</t>
    </rPh>
    <rPh sb="3" eb="4">
      <t>ジョウ</t>
    </rPh>
    <rPh sb="5" eb="7">
      <t>キザイ</t>
    </rPh>
    <rPh sb="13" eb="14">
      <t>ヒ</t>
    </rPh>
    <phoneticPr fontId="1"/>
  </si>
  <si>
    <t>Web広告制作費</t>
    <rPh sb="3" eb="5">
      <t>コウコク</t>
    </rPh>
    <rPh sb="5" eb="7">
      <t>セイサク</t>
    </rPh>
    <rPh sb="7" eb="8">
      <t>ヒ</t>
    </rPh>
    <phoneticPr fontId="1"/>
  </si>
  <si>
    <t>式</t>
    <rPh sb="0" eb="1">
      <t>シキ</t>
    </rPh>
    <phoneticPr fontId="1"/>
  </si>
  <si>
    <t>本</t>
    <rPh sb="0" eb="1">
      <t>ホン</t>
    </rPh>
    <phoneticPr fontId="1"/>
  </si>
  <si>
    <t>広告記事作成費</t>
    <rPh sb="0" eb="2">
      <t>コウコク</t>
    </rPh>
    <rPh sb="2" eb="4">
      <t>キジ</t>
    </rPh>
    <rPh sb="4" eb="6">
      <t>サクセイ</t>
    </rPh>
    <rPh sb="6" eb="7">
      <t>ヒ</t>
    </rPh>
    <phoneticPr fontId="1"/>
  </si>
  <si>
    <t>事務局運営費</t>
    <rPh sb="0" eb="6">
      <t>ジムキョクウンエイヒ</t>
    </rPh>
    <phoneticPr fontId="1"/>
  </si>
  <si>
    <t>Web広告掲載費</t>
    <rPh sb="3" eb="5">
      <t>コウコク</t>
    </rPh>
    <rPh sb="5" eb="8">
      <t>ケイサイヒ</t>
    </rPh>
    <phoneticPr fontId="1"/>
  </si>
  <si>
    <t>主要新聞社のオンライン版に掲載想定</t>
    <rPh sb="0" eb="2">
      <t>シュヨウ</t>
    </rPh>
    <rPh sb="2" eb="4">
      <t>シンブン</t>
    </rPh>
    <rPh sb="4" eb="5">
      <t>シャ</t>
    </rPh>
    <rPh sb="11" eb="12">
      <t>バン</t>
    </rPh>
    <rPh sb="13" eb="17">
      <t>ケイサイソウテイ</t>
    </rPh>
    <phoneticPr fontId="1"/>
  </si>
  <si>
    <t>事務局人件費、連絡・通信費、応募受付経費</t>
    <phoneticPr fontId="1"/>
  </si>
  <si>
    <t>ヶ月</t>
    <rPh sb="1" eb="2">
      <t>ゲツ</t>
    </rPh>
    <phoneticPr fontId="1"/>
  </si>
  <si>
    <t>円（税抜）</t>
    <rPh sb="0" eb="1">
      <t>エン</t>
    </rPh>
    <rPh sb="2" eb="4">
      <t>ゼイヌ</t>
    </rPh>
    <phoneticPr fontId="1"/>
  </si>
  <si>
    <t>円（税込）</t>
    <rPh sb="0" eb="1">
      <t>エン</t>
    </rPh>
    <rPh sb="2" eb="4">
      <t>ゼイコミ</t>
    </rPh>
    <phoneticPr fontId="1"/>
  </si>
  <si>
    <t>積算フォーマット（サンプル様式）</t>
    <rPh sb="0" eb="2">
      <t>セキサン</t>
    </rPh>
    <rPh sb="13" eb="15">
      <t>ヨウシキ</t>
    </rPh>
    <phoneticPr fontId="1"/>
  </si>
  <si>
    <t>23a00422</t>
    <phoneticPr fontId="1"/>
  </si>
  <si>
    <t>総括</t>
    <rPh sb="0" eb="2">
      <t>ソウカツ</t>
    </rPh>
    <phoneticPr fontId="1"/>
  </si>
  <si>
    <t>副総括（本邦機関）</t>
    <rPh sb="0" eb="3">
      <t>フクソウカツ</t>
    </rPh>
    <rPh sb="4" eb="8">
      <t>ホンポウキカン</t>
    </rPh>
    <phoneticPr fontId="1"/>
  </si>
  <si>
    <t>外国人材育成・連携</t>
    <rPh sb="0" eb="6">
      <t>ガイコクジンザイイクセイ</t>
    </rPh>
    <rPh sb="7" eb="9">
      <t>レンケイ</t>
    </rPh>
    <phoneticPr fontId="1"/>
  </si>
  <si>
    <t>社会課題・インパクト投資スタートアップ支援</t>
    <rPh sb="0" eb="4">
      <t>シャカイカダイ</t>
    </rPh>
    <rPh sb="10" eb="12">
      <t>トウシ</t>
    </rPh>
    <rPh sb="19" eb="21">
      <t>シエン</t>
    </rPh>
    <phoneticPr fontId="1"/>
  </si>
  <si>
    <t>新興国での事業開発</t>
    <rPh sb="0" eb="3">
      <t>シンコウコク</t>
    </rPh>
    <rPh sb="5" eb="9">
      <t>ジギョウカイハツ</t>
    </rPh>
    <phoneticPr fontId="1"/>
  </si>
  <si>
    <t>広報・発信</t>
    <rPh sb="0" eb="2">
      <t>コウホウ</t>
    </rPh>
    <rPh sb="3" eb="5">
      <t>ハッシン</t>
    </rPh>
    <phoneticPr fontId="1"/>
  </si>
  <si>
    <t>コンサルタント</t>
    <phoneticPr fontId="1"/>
  </si>
  <si>
    <t>日額単価</t>
    <rPh sb="0" eb="2">
      <t>ニチガク</t>
    </rPh>
    <rPh sb="2" eb="4">
      <t>タンカ</t>
    </rPh>
    <phoneticPr fontId="1"/>
  </si>
  <si>
    <t xml:space="preserve">※報酬単価には管理的経費を含めて積算ください </t>
    <rPh sb="1" eb="5">
      <t>ホウシュウタンカ</t>
    </rPh>
    <rPh sb="7" eb="10">
      <t>カンリテキ</t>
    </rPh>
    <rPh sb="10" eb="12">
      <t>ケイヒ</t>
    </rPh>
    <rPh sb="13" eb="14">
      <t>フク</t>
    </rPh>
    <rPh sb="16" eb="18">
      <t>セキサン</t>
    </rPh>
    <phoneticPr fontId="1"/>
  </si>
  <si>
    <t>直接経費　合計</t>
    <rPh sb="0" eb="4">
      <t>チョクセツケイヒ</t>
    </rPh>
    <rPh sb="5" eb="7">
      <t>ゴウケイ</t>
    </rPh>
    <phoneticPr fontId="1"/>
  </si>
  <si>
    <t>業務の対価（報酬）　合計</t>
    <rPh sb="0" eb="2">
      <t>ギョウム</t>
    </rPh>
    <rPh sb="3" eb="5">
      <t>タイカ</t>
    </rPh>
    <rPh sb="6" eb="8">
      <t>ホウシュウ</t>
    </rPh>
    <rPh sb="10" eb="12">
      <t>ゴウケイ</t>
    </rPh>
    <phoneticPr fontId="1"/>
  </si>
  <si>
    <t>ソーシャル・スタートアップ・ラボ設立にかかる調査業務（ランプサム型）（第２期）</t>
    <rPh sb="35" eb="36">
      <t>ダイ</t>
    </rPh>
    <rPh sb="37" eb="38">
      <t>キ</t>
    </rPh>
    <phoneticPr fontId="1"/>
  </si>
  <si>
    <t>Ⅲ．契約金額　合計　（Ⅰ＋Ⅱ）</t>
    <rPh sb="2" eb="6">
      <t>ケイヤクキンガク</t>
    </rPh>
    <rPh sb="7" eb="9">
      <t>ゴウケイ</t>
    </rPh>
    <phoneticPr fontId="1"/>
  </si>
  <si>
    <t>円（税込・定額）</t>
    <rPh sb="0" eb="1">
      <t>エン</t>
    </rPh>
    <rPh sb="2" eb="4">
      <t>ゼイコミ</t>
    </rPh>
    <rPh sb="5" eb="7">
      <t>テイガク</t>
    </rPh>
    <phoneticPr fontId="1"/>
  </si>
  <si>
    <t>消費税</t>
    <rPh sb="0" eb="3">
      <t>ショウヒゼイ</t>
    </rPh>
    <phoneticPr fontId="1"/>
  </si>
  <si>
    <t>円</t>
    <rPh sb="0" eb="1">
      <t>エン</t>
    </rPh>
    <phoneticPr fontId="1"/>
  </si>
  <si>
    <t>ソーシャル・スタートアップ・ラボ設立にかかる調査業務（ランプサム型）（第１期）</t>
    <rPh sb="35" eb="36">
      <t>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</si>
</sst>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rgb="FF0000FF"/>
      <name val="Meiryo UI"/>
      <family val="3"/>
      <charset val="128"/>
    </font>
    <font>
      <sz val="11"/>
      <color theme="1"/>
      <name val="游ゴシック"/>
      <family val="2"/>
      <scheme val="minor"/>
    </font>
    <font>
      <b/>
      <sz val="11"/>
      <name val="Meiryo UI"/>
      <family val="3"/>
      <charset val="128"/>
    </font>
    <font>
      <sz val="10"/>
      <name val="Meiryo UI"/>
      <family val="3"/>
      <charset val="128"/>
    </font>
    <font>
      <b/>
      <sz val="11"/>
      <color theme="0"/>
      <name val="Meiryo UI"/>
      <family val="3"/>
      <charset val="128"/>
    </font>
    <font>
      <b/>
      <sz val="10"/>
      <color rgb="FF0000FF"/>
      <name val="Meiryo UI"/>
      <family val="3"/>
      <charset val="128"/>
    </font>
    <font>
      <b/>
      <sz val="10"/>
      <name val="Meiryo UI"/>
      <family val="3"/>
      <charset val="128"/>
    </font>
    <font>
      <sz val="11"/>
      <name val="Meiryo UI"/>
      <family val="3"/>
      <charset val="128"/>
    </font>
    <font>
      <b/>
      <sz val="12"/>
      <name val="Meiryo UI"/>
      <family val="3"/>
      <charset val="128"/>
    </font>
    <font>
      <b/>
      <sz val="12"/>
      <color rgb="FF0000FF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64">
    <xf numFmtId="0" fontId="0" fillId="0" borderId="0" xfId="0"/>
    <xf numFmtId="0" fontId="6" fillId="3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49" fontId="7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0" borderId="0" xfId="0" applyFont="1" applyFill="1" applyAlignment="1"/>
    <xf numFmtId="0" fontId="5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right" vertical="center"/>
    </xf>
    <xf numFmtId="0" fontId="8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/>
    <xf numFmtId="0" fontId="5" fillId="0" borderId="3" xfId="0" applyFont="1" applyBorder="1" applyAlignment="1"/>
    <xf numFmtId="0" fontId="5" fillId="0" borderId="3" xfId="0" applyFont="1" applyBorder="1" applyAlignment="1">
      <alignment horizontal="right"/>
    </xf>
    <xf numFmtId="0" fontId="5" fillId="0" borderId="0" xfId="0" applyFont="1" applyFill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right"/>
    </xf>
    <xf numFmtId="0" fontId="5" fillId="0" borderId="0" xfId="0" applyFont="1" applyFill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8" fillId="0" borderId="0" xfId="0" applyFont="1" applyAlignment="1"/>
    <xf numFmtId="0" fontId="9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38" fontId="5" fillId="0" borderId="4" xfId="1" applyFont="1" applyBorder="1" applyAlignment="1"/>
    <xf numFmtId="38" fontId="5" fillId="0" borderId="2" xfId="1" applyFont="1" applyBorder="1" applyAlignment="1">
      <alignment horizontal="right"/>
    </xf>
    <xf numFmtId="38" fontId="4" fillId="0" borderId="2" xfId="1" applyFont="1" applyBorder="1" applyAlignment="1"/>
    <xf numFmtId="38" fontId="4" fillId="0" borderId="2" xfId="1" applyFont="1" applyBorder="1" applyAlignment="1">
      <alignment horizontal="right"/>
    </xf>
    <xf numFmtId="38" fontId="2" fillId="2" borderId="1" xfId="1" applyFont="1" applyFill="1" applyBorder="1" applyAlignment="1">
      <alignment vertical="center"/>
    </xf>
    <xf numFmtId="38" fontId="5" fillId="0" borderId="5" xfId="1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38" fontId="5" fillId="2" borderId="6" xfId="1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" fontId="2" fillId="2" borderId="1" xfId="0" applyNumberFormat="1" applyFont="1" applyFill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3" xfId="1" applyFont="1" applyBorder="1" applyAlignment="1"/>
    <xf numFmtId="0" fontId="2" fillId="2" borderId="6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/>
    <xf numFmtId="38" fontId="2" fillId="2" borderId="1" xfId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38" fontId="5" fillId="2" borderId="6" xfId="1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18140</xdr:colOff>
      <xdr:row>19</xdr:row>
      <xdr:rowOff>33086</xdr:rowOff>
    </xdr:from>
    <xdr:to>
      <xdr:col>15</xdr:col>
      <xdr:colOff>181426</xdr:colOff>
      <xdr:row>35</xdr:row>
      <xdr:rowOff>82176</xdr:rowOff>
    </xdr:to>
    <xdr:sp macro="" textlink="">
      <xdr:nvSpPr>
        <xdr:cNvPr id="3" name="吹き出し: 線 2">
          <a:extLst>
            <a:ext uri="{FF2B5EF4-FFF2-40B4-BE49-F238E27FC236}">
              <a16:creationId xmlns:a16="http://schemas.microsoft.com/office/drawing/2014/main" id="{524AB3A1-6C41-4E3A-A141-923C781F6491}"/>
            </a:ext>
          </a:extLst>
        </xdr:cNvPr>
        <xdr:cNvSpPr/>
      </xdr:nvSpPr>
      <xdr:spPr>
        <a:xfrm>
          <a:off x="7122669" y="4395910"/>
          <a:ext cx="4107757" cy="3754501"/>
        </a:xfrm>
        <a:prstGeom prst="borderCallout1">
          <a:avLst>
            <a:gd name="adj1" fmla="val 39842"/>
            <a:gd name="adj2" fmla="val 214"/>
            <a:gd name="adj3" fmla="val 39873"/>
            <a:gd name="adj4" fmla="val -26148"/>
          </a:avLst>
        </a:prstGeom>
        <a:ln w="28575"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・間接経費に含まれる費用の例は、以下のとおりです。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・本様式では、直接人件費に対して任意のパーセンテージをかけて間接経費を算出・計上するようにしていますが、別の計上方法として、間接経費を含んだ直接人件費の単価を設定する方法もあります。</a:t>
          </a:r>
        </a:p>
      </xdr:txBody>
    </xdr:sp>
    <xdr:clientData/>
  </xdr:twoCellAnchor>
  <xdr:twoCellAnchor editAs="oneCell">
    <xdr:from>
      <xdr:col>9</xdr:col>
      <xdr:colOff>60776</xdr:colOff>
      <xdr:row>20</xdr:row>
      <xdr:rowOff>149948</xdr:rowOff>
    </xdr:from>
    <xdr:to>
      <xdr:col>15</xdr:col>
      <xdr:colOff>137310</xdr:colOff>
      <xdr:row>31</xdr:row>
      <xdr:rowOff>12170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85D638A-6D3C-48FA-BECC-4FC02E203E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7247" y="4736889"/>
          <a:ext cx="4021005" cy="2447046"/>
        </a:xfrm>
        <a:prstGeom prst="rect">
          <a:avLst/>
        </a:prstGeom>
      </xdr:spPr>
    </xdr:pic>
    <xdr:clientData/>
  </xdr:twoCellAnchor>
  <xdr:twoCellAnchor>
    <xdr:from>
      <xdr:col>9</xdr:col>
      <xdr:colOff>7257</xdr:colOff>
      <xdr:row>2</xdr:row>
      <xdr:rowOff>7256</xdr:rowOff>
    </xdr:from>
    <xdr:to>
      <xdr:col>15</xdr:col>
      <xdr:colOff>170543</xdr:colOff>
      <xdr:row>5</xdr:row>
      <xdr:rowOff>179294</xdr:rowOff>
    </xdr:to>
    <xdr:sp macro="" textlink="">
      <xdr:nvSpPr>
        <xdr:cNvPr id="4" name="吹き出し: 線 3">
          <a:extLst>
            <a:ext uri="{FF2B5EF4-FFF2-40B4-BE49-F238E27FC236}">
              <a16:creationId xmlns:a16="http://schemas.microsoft.com/office/drawing/2014/main" id="{247EC05F-5DCB-440E-B96C-96CF7B9ABDF8}"/>
            </a:ext>
          </a:extLst>
        </xdr:cNvPr>
        <xdr:cNvSpPr/>
      </xdr:nvSpPr>
      <xdr:spPr>
        <a:xfrm>
          <a:off x="7253728" y="522727"/>
          <a:ext cx="4107756" cy="814508"/>
        </a:xfrm>
        <a:prstGeom prst="borderCallout1">
          <a:avLst>
            <a:gd name="adj1" fmla="val 5097"/>
            <a:gd name="adj2" fmla="val 438"/>
            <a:gd name="adj3" fmla="val 13738"/>
            <a:gd name="adj4" fmla="val -8957"/>
          </a:avLst>
        </a:prstGeom>
        <a:ln w="28575"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基本的には、オレンジに塗りつぶされたセルのみ入力ください。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塗りつぶしのないセルの一部には、計算式等の関数が記入されており、自動計算で金額を算出する仕組みとなっています。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9</xdr:col>
      <xdr:colOff>25186</xdr:colOff>
      <xdr:row>15</xdr:row>
      <xdr:rowOff>25187</xdr:rowOff>
    </xdr:from>
    <xdr:to>
      <xdr:col>15</xdr:col>
      <xdr:colOff>188472</xdr:colOff>
      <xdr:row>17</xdr:row>
      <xdr:rowOff>171824</xdr:rowOff>
    </xdr:to>
    <xdr:sp macro="" textlink="">
      <xdr:nvSpPr>
        <xdr:cNvPr id="5" name="吹き出し: 折線 4">
          <a:extLst>
            <a:ext uri="{FF2B5EF4-FFF2-40B4-BE49-F238E27FC236}">
              <a16:creationId xmlns:a16="http://schemas.microsoft.com/office/drawing/2014/main" id="{DB201C32-98FF-47A1-8C88-00B82E3D1F64}"/>
            </a:ext>
          </a:extLst>
        </xdr:cNvPr>
        <xdr:cNvSpPr/>
      </xdr:nvSpPr>
      <xdr:spPr>
        <a:xfrm>
          <a:off x="7271657" y="3491540"/>
          <a:ext cx="4107756" cy="594872"/>
        </a:xfrm>
        <a:prstGeom prst="borderCallout2">
          <a:avLst>
            <a:gd name="adj1" fmla="val 43868"/>
            <a:gd name="adj2" fmla="val -149"/>
            <a:gd name="adj3" fmla="val 50147"/>
            <a:gd name="adj4" fmla="val -84139"/>
            <a:gd name="adj5" fmla="val 81104"/>
            <a:gd name="adj6" fmla="val -87405"/>
          </a:avLst>
        </a:prstGeom>
        <a:ln w="28575"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プルダウンで、「人月」「人日」「人時」が選択できるようになっていますが、それら以外の単価についても入力可能です。案件に応じてカスタマイズください。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9</xdr:col>
      <xdr:colOff>13233</xdr:colOff>
      <xdr:row>12</xdr:row>
      <xdr:rowOff>5764</xdr:rowOff>
    </xdr:from>
    <xdr:to>
      <xdr:col>15</xdr:col>
      <xdr:colOff>176519</xdr:colOff>
      <xdr:row>13</xdr:row>
      <xdr:rowOff>144930</xdr:rowOff>
    </xdr:to>
    <xdr:sp macro="" textlink="">
      <xdr:nvSpPr>
        <xdr:cNvPr id="6" name="吹き出し: 折線 5">
          <a:extLst>
            <a:ext uri="{FF2B5EF4-FFF2-40B4-BE49-F238E27FC236}">
              <a16:creationId xmlns:a16="http://schemas.microsoft.com/office/drawing/2014/main" id="{311A9D70-F087-4062-A560-EED4713DF905}"/>
            </a:ext>
          </a:extLst>
        </xdr:cNvPr>
        <xdr:cNvSpPr/>
      </xdr:nvSpPr>
      <xdr:spPr>
        <a:xfrm>
          <a:off x="7259704" y="2620470"/>
          <a:ext cx="4107756" cy="594872"/>
        </a:xfrm>
        <a:prstGeom prst="borderCallout2">
          <a:avLst>
            <a:gd name="adj1" fmla="val 43868"/>
            <a:gd name="adj2" fmla="val -149"/>
            <a:gd name="adj3" fmla="val 45124"/>
            <a:gd name="adj4" fmla="val -6664"/>
            <a:gd name="adj5" fmla="val 147663"/>
            <a:gd name="adj6" fmla="val -48668"/>
          </a:avLst>
        </a:prstGeom>
        <a:ln w="28575"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本様式では、本邦内の契約を想定して円建てとしていますが、外貨建ての契約となる場合は、適宜修正ください。（以下同じ）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9</xdr:col>
      <xdr:colOff>13233</xdr:colOff>
      <xdr:row>36</xdr:row>
      <xdr:rowOff>13233</xdr:rowOff>
    </xdr:from>
    <xdr:to>
      <xdr:col>15</xdr:col>
      <xdr:colOff>176519</xdr:colOff>
      <xdr:row>44</xdr:row>
      <xdr:rowOff>134470</xdr:rowOff>
    </xdr:to>
    <xdr:sp macro="" textlink="">
      <xdr:nvSpPr>
        <xdr:cNvPr id="7" name="吹き出し: 折線 6">
          <a:extLst>
            <a:ext uri="{FF2B5EF4-FFF2-40B4-BE49-F238E27FC236}">
              <a16:creationId xmlns:a16="http://schemas.microsoft.com/office/drawing/2014/main" id="{63420921-C3EA-4C55-8733-9B5E1E0DFF05}"/>
            </a:ext>
          </a:extLst>
        </xdr:cNvPr>
        <xdr:cNvSpPr/>
      </xdr:nvSpPr>
      <xdr:spPr>
        <a:xfrm>
          <a:off x="7117762" y="8305586"/>
          <a:ext cx="4107757" cy="1959002"/>
        </a:xfrm>
        <a:prstGeom prst="borderCallout2">
          <a:avLst>
            <a:gd name="adj1" fmla="val 43868"/>
            <a:gd name="adj2" fmla="val -149"/>
            <a:gd name="adj3" fmla="val -51718"/>
            <a:gd name="adj4" fmla="val -4845"/>
            <a:gd name="adj5" fmla="val -51817"/>
            <a:gd name="adj6" fmla="val -21024"/>
          </a:avLst>
        </a:prstGeom>
        <a:ln w="28575"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本様式では、直接経費の各費目を</a:t>
          </a:r>
          <a: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  <a:t>2</a:t>
          </a: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つのカテゴリに分けて整理する構成としています。</a:t>
          </a:r>
          <a:b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</a:br>
          <a: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  <a:t>3</a:t>
          </a: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つ以上のカテゴリが必要な場合は、適宜コピー</a:t>
          </a:r>
          <a: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  <a:t>&amp;</a:t>
          </a: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ペーストで行を追加ください。</a:t>
          </a:r>
          <a:r>
            <a:rPr kumimoji="1" lang="ja-JP" altLang="ja-JP" sz="1050">
              <a:solidFill>
                <a:schemeClr val="lt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一方、費目数が少なくカテゴリ分けが不要な場合は、適宜不要な行を削除ください。</a:t>
          </a:r>
          <a:endParaRPr kumimoji="1" lang="en-US" altLang="ja-JP" sz="1050">
            <a:solidFill>
              <a:schemeClr val="lt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なお、行の追加・削除により、予め記入されている計算式が上手く機能せずにエラーが発生する可能性があります。その場合は、計算式の修正あるいは新しい計算式の入力をお願いします。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9</xdr:col>
      <xdr:colOff>13234</xdr:colOff>
      <xdr:row>45</xdr:row>
      <xdr:rowOff>95411</xdr:rowOff>
    </xdr:from>
    <xdr:to>
      <xdr:col>15</xdr:col>
      <xdr:colOff>176520</xdr:colOff>
      <xdr:row>50</xdr:row>
      <xdr:rowOff>14940</xdr:rowOff>
    </xdr:to>
    <xdr:sp macro="" textlink="">
      <xdr:nvSpPr>
        <xdr:cNvPr id="8" name="吹き出し: 折線 7">
          <a:extLst>
            <a:ext uri="{FF2B5EF4-FFF2-40B4-BE49-F238E27FC236}">
              <a16:creationId xmlns:a16="http://schemas.microsoft.com/office/drawing/2014/main" id="{1123BD67-9D85-4FEA-BE18-9E51CE9A2D3A}"/>
            </a:ext>
          </a:extLst>
        </xdr:cNvPr>
        <xdr:cNvSpPr/>
      </xdr:nvSpPr>
      <xdr:spPr>
        <a:xfrm>
          <a:off x="7117763" y="10449646"/>
          <a:ext cx="4107757" cy="1084941"/>
        </a:xfrm>
        <a:prstGeom prst="borderCallout2">
          <a:avLst>
            <a:gd name="adj1" fmla="val 43868"/>
            <a:gd name="adj2" fmla="val -149"/>
            <a:gd name="adj3" fmla="val 24459"/>
            <a:gd name="adj4" fmla="val -6846"/>
            <a:gd name="adj5" fmla="val 24710"/>
            <a:gd name="adj6" fmla="val -21024"/>
          </a:avLst>
        </a:prstGeom>
        <a:ln w="28575"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参考見積依頼時点で数量が未確定であり、見積依頼先にて適切に積算することが困難である費目については、定額計上させることが可能です。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定額計上であることが分かるように、予め金額等を記載して置いたうえで、備考欄に「定額計上」等と記載しておくことが望ましいです。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</xdr:col>
      <xdr:colOff>668691</xdr:colOff>
      <xdr:row>14</xdr:row>
      <xdr:rowOff>18750</xdr:rowOff>
    </xdr:from>
    <xdr:to>
      <xdr:col>5</xdr:col>
      <xdr:colOff>296917</xdr:colOff>
      <xdr:row>19</xdr:row>
      <xdr:rowOff>161924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511B02CC-D75E-4C00-AF4E-CA70DC74A501}"/>
            </a:ext>
          </a:extLst>
        </xdr:cNvPr>
        <xdr:cNvSpPr/>
      </xdr:nvSpPr>
      <xdr:spPr>
        <a:xfrm>
          <a:off x="1087791" y="3228675"/>
          <a:ext cx="2409526" cy="1238549"/>
        </a:xfrm>
        <a:prstGeom prst="wedgeRectCallout">
          <a:avLst>
            <a:gd name="adj1" fmla="val -32373"/>
            <a:gd name="adj2" fmla="val 7032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役職名がどのような役割を表すのか、簡単な説明を付したほうがよい（リーダーなのか、担当者なのか）</a:t>
          </a:r>
        </a:p>
      </xdr:txBody>
    </xdr:sp>
    <xdr:clientData/>
  </xdr:twoCellAnchor>
  <xdr:twoCellAnchor>
    <xdr:from>
      <xdr:col>1</xdr:col>
      <xdr:colOff>92634</xdr:colOff>
      <xdr:row>23</xdr:row>
      <xdr:rowOff>129988</xdr:rowOff>
    </xdr:from>
    <xdr:to>
      <xdr:col>4</xdr:col>
      <xdr:colOff>10458</xdr:colOff>
      <xdr:row>27</xdr:row>
      <xdr:rowOff>47813</xdr:rowOff>
    </xdr:to>
    <xdr:sp macro="" textlink="">
      <xdr:nvSpPr>
        <xdr:cNvPr id="10" name="吹き出し: 四角形 9">
          <a:extLst>
            <a:ext uri="{FF2B5EF4-FFF2-40B4-BE49-F238E27FC236}">
              <a16:creationId xmlns:a16="http://schemas.microsoft.com/office/drawing/2014/main" id="{BD31842C-5F79-4598-B133-0784D70180FB}"/>
            </a:ext>
          </a:extLst>
        </xdr:cNvPr>
        <xdr:cNvSpPr/>
      </xdr:nvSpPr>
      <xdr:spPr>
        <a:xfrm>
          <a:off x="242046" y="5389282"/>
          <a:ext cx="2427941" cy="859119"/>
        </a:xfrm>
        <a:prstGeom prst="wedgeRectCallout">
          <a:avLst>
            <a:gd name="adj1" fmla="val -32373"/>
            <a:gd name="adj2" fmla="val 7032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報酬にするもの：今後ランプサム化する中で、直接人件費以外も報酬になり得る</a:t>
          </a:r>
        </a:p>
      </xdr:txBody>
    </xdr:sp>
    <xdr:clientData/>
  </xdr:twoCellAnchor>
  <xdr:twoCellAnchor>
    <xdr:from>
      <xdr:col>4</xdr:col>
      <xdr:colOff>215152</xdr:colOff>
      <xdr:row>23</xdr:row>
      <xdr:rowOff>170329</xdr:rowOff>
    </xdr:from>
    <xdr:to>
      <xdr:col>7</xdr:col>
      <xdr:colOff>110563</xdr:colOff>
      <xdr:row>27</xdr:row>
      <xdr:rowOff>88154</xdr:rowOff>
    </xdr:to>
    <xdr:sp macro="" textlink="">
      <xdr:nvSpPr>
        <xdr:cNvPr id="11" name="吹き出し: 四角形 10">
          <a:extLst>
            <a:ext uri="{FF2B5EF4-FFF2-40B4-BE49-F238E27FC236}">
              <a16:creationId xmlns:a16="http://schemas.microsoft.com/office/drawing/2014/main" id="{312487BC-782E-4F8B-9DEA-13F24F2E28AD}"/>
            </a:ext>
          </a:extLst>
        </xdr:cNvPr>
        <xdr:cNvSpPr/>
      </xdr:nvSpPr>
      <xdr:spPr>
        <a:xfrm>
          <a:off x="2874681" y="5429623"/>
          <a:ext cx="2427941" cy="859119"/>
        </a:xfrm>
        <a:prstGeom prst="wedgeRectCallout">
          <a:avLst>
            <a:gd name="adj1" fmla="val -32373"/>
            <a:gd name="adj2" fmla="val 7032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構成は調達種別ごとに変更が必要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B074A-15B4-4295-B701-4A9A31CA457B}">
  <sheetPr>
    <tabColor rgb="FF0000FF"/>
  </sheetPr>
  <dimension ref="A1:H61"/>
  <sheetViews>
    <sheetView view="pageBreakPreview" topLeftCell="A16" zoomScaleNormal="55" zoomScaleSheetLayoutView="100" workbookViewId="0">
      <selection activeCell="L10" sqref="L10"/>
    </sheetView>
  </sheetViews>
  <sheetFormatPr defaultColWidth="8.59765625" defaultRowHeight="17.55" customHeight="1" x14ac:dyDescent="0.45"/>
  <cols>
    <col min="1" max="1" width="1.796875" style="9" customWidth="1"/>
    <col min="2" max="2" width="3.59765625" style="9" customWidth="1"/>
    <col min="3" max="3" width="18.296875" style="9" customWidth="1"/>
    <col min="4" max="4" width="11" style="9" customWidth="1"/>
    <col min="5" max="5" width="7.296875" style="9" bestFit="1" customWidth="1"/>
    <col min="6" max="6" width="5" style="9" customWidth="1"/>
    <col min="7" max="8" width="20.796875" style="9" customWidth="1"/>
    <col min="9" max="9" width="4.09765625" style="9" customWidth="1"/>
    <col min="10" max="16384" width="8.59765625" style="9"/>
  </cols>
  <sheetData>
    <row r="1" spans="1:8" ht="25.05" customHeight="1" x14ac:dyDescent="0.45">
      <c r="A1" s="61" t="s">
        <v>51</v>
      </c>
      <c r="B1" s="61"/>
      <c r="C1" s="61"/>
      <c r="D1" s="61"/>
      <c r="E1" s="61"/>
      <c r="F1" s="61"/>
      <c r="G1" s="61"/>
      <c r="H1" s="61"/>
    </row>
    <row r="2" spans="1:8" ht="15" x14ac:dyDescent="0.45">
      <c r="A2" s="30"/>
      <c r="B2" s="30"/>
      <c r="C2" s="30"/>
      <c r="D2" s="30"/>
      <c r="E2" s="30"/>
      <c r="F2" s="30"/>
      <c r="G2" s="30"/>
      <c r="H2" s="30"/>
    </row>
    <row r="3" spans="1:8" ht="17.55" customHeight="1" x14ac:dyDescent="0.45">
      <c r="A3" s="30"/>
      <c r="B3" s="30"/>
      <c r="C3" s="30"/>
      <c r="D3" s="30"/>
      <c r="E3" s="30"/>
      <c r="F3" s="20" t="s">
        <v>40</v>
      </c>
      <c r="G3" s="60"/>
      <c r="H3" s="60"/>
    </row>
    <row r="4" spans="1:8" ht="15" x14ac:dyDescent="0.45">
      <c r="A4" s="28"/>
      <c r="B4" s="28"/>
      <c r="C4" s="28"/>
      <c r="D4" s="28"/>
      <c r="E4" s="28"/>
      <c r="F4" s="28"/>
      <c r="G4" s="28"/>
      <c r="H4" s="28"/>
    </row>
    <row r="5" spans="1:8" ht="17.55" customHeight="1" x14ac:dyDescent="0.45">
      <c r="A5" s="28"/>
      <c r="B5" s="28"/>
      <c r="C5" s="28"/>
      <c r="D5" s="28"/>
      <c r="E5" s="28"/>
      <c r="F5" s="20" t="s">
        <v>37</v>
      </c>
      <c r="G5" s="60"/>
      <c r="H5" s="60"/>
    </row>
    <row r="6" spans="1:8" ht="15" x14ac:dyDescent="0.45">
      <c r="A6" s="28"/>
      <c r="B6" s="28"/>
      <c r="C6" s="28"/>
      <c r="D6" s="28"/>
      <c r="E6" s="28"/>
      <c r="F6" s="20"/>
      <c r="G6" s="29"/>
      <c r="H6" s="29"/>
    </row>
    <row r="7" spans="1:8" ht="17.55" customHeight="1" x14ac:dyDescent="0.45">
      <c r="A7" s="28"/>
      <c r="B7" s="28"/>
      <c r="C7" s="28"/>
      <c r="D7" s="20" t="s">
        <v>35</v>
      </c>
      <c r="E7" s="28"/>
      <c r="F7" s="20" t="s">
        <v>39</v>
      </c>
      <c r="G7" s="60"/>
      <c r="H7" s="60"/>
    </row>
    <row r="8" spans="1:8" ht="15" x14ac:dyDescent="0.45">
      <c r="A8" s="28"/>
      <c r="B8" s="28"/>
      <c r="C8" s="28"/>
      <c r="D8" s="23"/>
      <c r="E8" s="28"/>
      <c r="F8" s="20"/>
      <c r="G8" s="29"/>
      <c r="H8" s="29"/>
    </row>
    <row r="9" spans="1:8" ht="17.55" customHeight="1" x14ac:dyDescent="0.45">
      <c r="A9" s="28"/>
      <c r="B9" s="28"/>
      <c r="C9" s="28"/>
      <c r="D9" s="20" t="s">
        <v>36</v>
      </c>
      <c r="E9" s="28"/>
      <c r="F9" s="20" t="s">
        <v>38</v>
      </c>
      <c r="G9" s="60"/>
      <c r="H9" s="60"/>
    </row>
    <row r="10" spans="1:8" ht="17.55" customHeight="1" x14ac:dyDescent="0.45">
      <c r="A10" s="28"/>
      <c r="B10" s="28"/>
      <c r="C10" s="28"/>
      <c r="D10" s="23"/>
      <c r="E10" s="28"/>
      <c r="F10" s="20" t="s">
        <v>41</v>
      </c>
      <c r="G10" s="60"/>
      <c r="H10" s="60"/>
    </row>
    <row r="11" spans="1:8" ht="14.4" x14ac:dyDescent="0.45"/>
    <row r="12" spans="1:8" ht="17.55" customHeight="1" x14ac:dyDescent="0.45">
      <c r="B12" s="9" t="s">
        <v>29</v>
      </c>
      <c r="C12" s="9" t="s">
        <v>13</v>
      </c>
      <c r="D12" s="56"/>
      <c r="E12" s="56"/>
      <c r="F12" s="56"/>
      <c r="G12" s="56"/>
      <c r="H12" s="56"/>
    </row>
    <row r="13" spans="1:8" ht="36" customHeight="1" x14ac:dyDescent="0.45">
      <c r="B13" s="9" t="s">
        <v>29</v>
      </c>
      <c r="C13" s="9" t="s">
        <v>12</v>
      </c>
      <c r="D13" s="56"/>
      <c r="E13" s="56"/>
      <c r="F13" s="56"/>
      <c r="G13" s="56"/>
      <c r="H13" s="56"/>
    </row>
    <row r="14" spans="1:8" ht="14.4" x14ac:dyDescent="0.45"/>
    <row r="15" spans="1:8" ht="17.55" customHeight="1" x14ac:dyDescent="0.45">
      <c r="A15" s="1" t="s">
        <v>0</v>
      </c>
      <c r="B15" s="11"/>
      <c r="C15" s="11"/>
      <c r="D15" s="12"/>
      <c r="E15" s="11"/>
      <c r="F15" s="11"/>
      <c r="G15" s="13"/>
      <c r="H15" s="13"/>
    </row>
    <row r="16" spans="1:8" ht="17.55" customHeight="1" x14ac:dyDescent="0.45">
      <c r="B16" s="14" t="s">
        <v>2</v>
      </c>
      <c r="G16" s="2" t="s">
        <v>15</v>
      </c>
      <c r="H16" s="2"/>
    </row>
    <row r="17" spans="1:8" ht="17.55" customHeight="1" x14ac:dyDescent="0.45">
      <c r="C17" s="57" t="s">
        <v>48</v>
      </c>
      <c r="D17" s="57" t="s">
        <v>3</v>
      </c>
      <c r="E17" s="57" t="s">
        <v>4</v>
      </c>
      <c r="F17" s="57"/>
      <c r="G17" s="58" t="s">
        <v>5</v>
      </c>
      <c r="H17" s="59" t="s">
        <v>50</v>
      </c>
    </row>
    <row r="18" spans="1:8" ht="17.55" customHeight="1" x14ac:dyDescent="0.45">
      <c r="C18" s="57"/>
      <c r="D18" s="57"/>
      <c r="E18" s="42" t="s">
        <v>6</v>
      </c>
      <c r="F18" s="42" t="s">
        <v>7</v>
      </c>
      <c r="G18" s="58"/>
      <c r="H18" s="59"/>
    </row>
    <row r="19" spans="1:8" ht="17.55" customHeight="1" x14ac:dyDescent="0.45">
      <c r="C19" s="4"/>
      <c r="D19" s="36"/>
      <c r="E19" s="3"/>
      <c r="F19" s="4"/>
      <c r="G19" s="37">
        <f>ROUNDDOWN(D19*E19,0)</f>
        <v>0</v>
      </c>
      <c r="H19" s="40"/>
    </row>
    <row r="20" spans="1:8" ht="17.55" customHeight="1" x14ac:dyDescent="0.45">
      <c r="C20" s="4"/>
      <c r="D20" s="36"/>
      <c r="E20" s="3"/>
      <c r="F20" s="4"/>
      <c r="G20" s="37">
        <f t="shared" ref="G20:G23" si="0">ROUNDDOWN(D20*E20,0)</f>
        <v>0</v>
      </c>
      <c r="H20" s="40"/>
    </row>
    <row r="21" spans="1:8" ht="17.55" customHeight="1" x14ac:dyDescent="0.45">
      <c r="C21" s="4"/>
      <c r="D21" s="36"/>
      <c r="E21" s="3"/>
      <c r="F21" s="4"/>
      <c r="G21" s="37">
        <f t="shared" si="0"/>
        <v>0</v>
      </c>
      <c r="H21" s="40"/>
    </row>
    <row r="22" spans="1:8" ht="17.55" customHeight="1" x14ac:dyDescent="0.45">
      <c r="C22" s="4"/>
      <c r="D22" s="36"/>
      <c r="E22" s="3"/>
      <c r="F22" s="4"/>
      <c r="G22" s="37">
        <f t="shared" si="0"/>
        <v>0</v>
      </c>
      <c r="H22" s="40"/>
    </row>
    <row r="23" spans="1:8" ht="17.55" customHeight="1" x14ac:dyDescent="0.45">
      <c r="C23" s="4"/>
      <c r="D23" s="36"/>
      <c r="E23" s="3"/>
      <c r="F23" s="4"/>
      <c r="G23" s="37">
        <f t="shared" si="0"/>
        <v>0</v>
      </c>
      <c r="H23" s="40"/>
    </row>
    <row r="24" spans="1:8" s="16" customFormat="1" ht="25.05" customHeight="1" x14ac:dyDescent="0.3">
      <c r="C24" s="17"/>
      <c r="D24" s="17"/>
      <c r="E24" s="17"/>
      <c r="F24" s="18" t="s">
        <v>9</v>
      </c>
      <c r="G24" s="32">
        <f>SUM(G19:G23)</f>
        <v>0</v>
      </c>
      <c r="H24" s="16" t="s">
        <v>14</v>
      </c>
    </row>
    <row r="25" spans="1:8" ht="14.4" x14ac:dyDescent="0.45"/>
    <row r="26" spans="1:8" ht="17.55" customHeight="1" x14ac:dyDescent="0.45">
      <c r="B26" s="14" t="s">
        <v>8</v>
      </c>
      <c r="D26" s="19"/>
    </row>
    <row r="27" spans="1:8" ht="17.55" customHeight="1" x14ac:dyDescent="0.45">
      <c r="C27" s="9" t="s">
        <v>11</v>
      </c>
      <c r="D27" s="3"/>
      <c r="E27" s="9" t="s">
        <v>10</v>
      </c>
      <c r="G27" s="20"/>
    </row>
    <row r="28" spans="1:8" s="16" customFormat="1" ht="24" customHeight="1" x14ac:dyDescent="0.3">
      <c r="F28" s="21" t="s">
        <v>21</v>
      </c>
      <c r="G28" s="33">
        <f>ROUNDDOWN(G24*(D27*0.01),0)</f>
        <v>0</v>
      </c>
      <c r="H28" s="16" t="s">
        <v>14</v>
      </c>
    </row>
    <row r="29" spans="1:8" ht="14.4" x14ac:dyDescent="0.45">
      <c r="F29" s="20"/>
    </row>
    <row r="30" spans="1:8" s="16" customFormat="1" ht="25.05" customHeight="1" x14ac:dyDescent="0.3">
      <c r="D30" s="22"/>
      <c r="F30" s="31" t="s">
        <v>28</v>
      </c>
      <c r="G30" s="34">
        <f>SUM(G24,G28)</f>
        <v>0</v>
      </c>
      <c r="H30" s="8" t="s">
        <v>14</v>
      </c>
    </row>
    <row r="31" spans="1:8" ht="14.4" x14ac:dyDescent="0.45">
      <c r="F31" s="20"/>
    </row>
    <row r="32" spans="1:8" ht="17.55" customHeight="1" x14ac:dyDescent="0.45">
      <c r="A32" s="1" t="s">
        <v>1</v>
      </c>
      <c r="B32" s="11"/>
      <c r="C32" s="11"/>
      <c r="D32" s="10"/>
      <c r="E32" s="11"/>
      <c r="F32" s="11"/>
      <c r="G32" s="11"/>
      <c r="H32" s="11"/>
    </row>
    <row r="33" spans="2:8" ht="17.55" customHeight="1" x14ac:dyDescent="0.45">
      <c r="B33" s="5" t="s">
        <v>24</v>
      </c>
      <c r="C33" s="6"/>
      <c r="G33" s="2" t="s">
        <v>15</v>
      </c>
      <c r="H33" s="2"/>
    </row>
    <row r="34" spans="2:8" s="23" customFormat="1" ht="17.55" customHeight="1" x14ac:dyDescent="0.45">
      <c r="C34" s="42" t="s">
        <v>16</v>
      </c>
      <c r="D34" s="42" t="s">
        <v>3</v>
      </c>
      <c r="E34" s="42" t="s">
        <v>6</v>
      </c>
      <c r="F34" s="42" t="s">
        <v>7</v>
      </c>
      <c r="G34" s="43" t="s">
        <v>5</v>
      </c>
      <c r="H34" s="44" t="s">
        <v>50</v>
      </c>
    </row>
    <row r="35" spans="2:8" ht="17.55" customHeight="1" x14ac:dyDescent="0.45">
      <c r="C35" s="3"/>
      <c r="D35" s="36"/>
      <c r="E35" s="3"/>
      <c r="F35" s="4"/>
      <c r="G35" s="37">
        <f>ROUNDDOWN(D35*E35,0)</f>
        <v>0</v>
      </c>
      <c r="H35" s="41"/>
    </row>
    <row r="36" spans="2:8" ht="17.55" customHeight="1" x14ac:dyDescent="0.45">
      <c r="C36" s="3"/>
      <c r="D36" s="36"/>
      <c r="E36" s="3"/>
      <c r="F36" s="4"/>
      <c r="G36" s="37">
        <f t="shared" ref="G36:G39" si="1">ROUNDDOWN(D36*E36,0)</f>
        <v>0</v>
      </c>
      <c r="H36" s="48"/>
    </row>
    <row r="37" spans="2:8" ht="17.55" customHeight="1" x14ac:dyDescent="0.45">
      <c r="C37" s="3"/>
      <c r="D37" s="36"/>
      <c r="E37" s="3"/>
      <c r="F37" s="4"/>
      <c r="G37" s="37">
        <f t="shared" si="1"/>
        <v>0</v>
      </c>
      <c r="H37" s="41"/>
    </row>
    <row r="38" spans="2:8" ht="17.55" customHeight="1" x14ac:dyDescent="0.45">
      <c r="C38" s="3"/>
      <c r="D38" s="36"/>
      <c r="E38" s="3"/>
      <c r="F38" s="4"/>
      <c r="G38" s="37">
        <f t="shared" si="1"/>
        <v>0</v>
      </c>
      <c r="H38" s="48"/>
    </row>
    <row r="39" spans="2:8" ht="17.55" customHeight="1" x14ac:dyDescent="0.45">
      <c r="C39" s="3"/>
      <c r="D39" s="36"/>
      <c r="E39" s="3"/>
      <c r="F39" s="4"/>
      <c r="G39" s="37">
        <f t="shared" si="1"/>
        <v>0</v>
      </c>
      <c r="H39" s="41"/>
    </row>
    <row r="40" spans="2:8" s="16" customFormat="1" ht="25.05" customHeight="1" x14ac:dyDescent="0.3">
      <c r="C40" s="24"/>
      <c r="D40" s="24"/>
      <c r="E40" s="24"/>
      <c r="F40" s="24" t="s">
        <v>27</v>
      </c>
      <c r="G40" s="32">
        <f>SUM(G35:G39)</f>
        <v>0</v>
      </c>
      <c r="H40" s="16" t="s">
        <v>14</v>
      </c>
    </row>
    <row r="41" spans="2:8" ht="14.4" x14ac:dyDescent="0.45">
      <c r="C41" s="25"/>
      <c r="D41" s="25"/>
      <c r="E41" s="25"/>
      <c r="F41" s="25"/>
      <c r="G41" s="26"/>
      <c r="H41" s="26"/>
    </row>
    <row r="42" spans="2:8" ht="17.55" customHeight="1" x14ac:dyDescent="0.45">
      <c r="B42" s="5" t="s">
        <v>25</v>
      </c>
      <c r="C42" s="7"/>
      <c r="D42" s="25"/>
      <c r="E42" s="25"/>
      <c r="F42" s="25"/>
      <c r="G42" s="2" t="s">
        <v>15</v>
      </c>
      <c r="H42" s="2"/>
    </row>
    <row r="43" spans="2:8" s="23" customFormat="1" ht="17.55" customHeight="1" x14ac:dyDescent="0.45">
      <c r="C43" s="42" t="s">
        <v>16</v>
      </c>
      <c r="D43" s="42" t="s">
        <v>3</v>
      </c>
      <c r="E43" s="42" t="s">
        <v>6</v>
      </c>
      <c r="F43" s="42" t="s">
        <v>7</v>
      </c>
      <c r="G43" s="42" t="s">
        <v>5</v>
      </c>
      <c r="H43" s="44" t="s">
        <v>50</v>
      </c>
    </row>
    <row r="44" spans="2:8" ht="17.55" customHeight="1" x14ac:dyDescent="0.45">
      <c r="C44" s="3"/>
      <c r="D44" s="36"/>
      <c r="E44" s="3"/>
      <c r="F44" s="4"/>
      <c r="G44" s="46">
        <f>ROUNDDOWN(D44*E44,0)</f>
        <v>0</v>
      </c>
      <c r="H44" s="48"/>
    </row>
    <row r="45" spans="2:8" ht="17.55" customHeight="1" x14ac:dyDescent="0.45">
      <c r="C45" s="3"/>
      <c r="D45" s="36"/>
      <c r="E45" s="3"/>
      <c r="F45" s="4"/>
      <c r="G45" s="46">
        <f t="shared" ref="G45:G48" si="2">ROUNDDOWN(D45*E45,0)</f>
        <v>0</v>
      </c>
      <c r="H45" s="48"/>
    </row>
    <row r="46" spans="2:8" ht="17.55" customHeight="1" x14ac:dyDescent="0.45">
      <c r="C46" s="3"/>
      <c r="D46" s="36"/>
      <c r="E46" s="3"/>
      <c r="F46" s="4"/>
      <c r="G46" s="46">
        <f t="shared" si="2"/>
        <v>0</v>
      </c>
      <c r="H46" s="48"/>
    </row>
    <row r="47" spans="2:8" ht="17.55" customHeight="1" x14ac:dyDescent="0.45">
      <c r="C47" s="3"/>
      <c r="D47" s="36"/>
      <c r="E47" s="45"/>
      <c r="F47" s="4"/>
      <c r="G47" s="46">
        <f t="shared" si="2"/>
        <v>0</v>
      </c>
      <c r="H47" s="48"/>
    </row>
    <row r="48" spans="2:8" ht="17.55" customHeight="1" x14ac:dyDescent="0.45">
      <c r="C48" s="3"/>
      <c r="D48" s="36"/>
      <c r="E48" s="3"/>
      <c r="F48" s="4"/>
      <c r="G48" s="46">
        <f t="shared" si="2"/>
        <v>0</v>
      </c>
      <c r="H48" s="41"/>
    </row>
    <row r="49" spans="1:8" s="16" customFormat="1" ht="25.05" customHeight="1" x14ac:dyDescent="0.3">
      <c r="C49" s="24"/>
      <c r="D49" s="24"/>
      <c r="E49" s="24"/>
      <c r="F49" s="24" t="s">
        <v>27</v>
      </c>
      <c r="G49" s="32">
        <f>SUM(G44:G48)</f>
        <v>0</v>
      </c>
      <c r="H49" s="16" t="s">
        <v>14</v>
      </c>
    </row>
    <row r="50" spans="1:8" s="16" customFormat="1" ht="14.4" x14ac:dyDescent="0.3">
      <c r="C50" s="24"/>
      <c r="D50" s="24"/>
      <c r="E50" s="24"/>
      <c r="F50" s="24"/>
      <c r="G50" s="47"/>
    </row>
    <row r="51" spans="1:8" s="16" customFormat="1" ht="25.05" customHeight="1" x14ac:dyDescent="0.3">
      <c r="D51" s="22"/>
      <c r="F51" s="31" t="s">
        <v>49</v>
      </c>
      <c r="G51" s="34">
        <f>SUM(G40,G49)</f>
        <v>0</v>
      </c>
      <c r="H51" s="8" t="s">
        <v>14</v>
      </c>
    </row>
    <row r="53" spans="1:8" ht="17.55" customHeight="1" x14ac:dyDescent="0.45">
      <c r="A53" s="1" t="s">
        <v>22</v>
      </c>
      <c r="B53" s="10"/>
      <c r="C53" s="10"/>
      <c r="D53" s="10"/>
      <c r="E53" s="10"/>
      <c r="F53" s="10"/>
      <c r="G53" s="10"/>
      <c r="H53" s="10"/>
    </row>
    <row r="54" spans="1:8" s="16" customFormat="1" ht="25.05" customHeight="1" x14ac:dyDescent="0.3">
      <c r="G54" s="35">
        <f>SUM(G30,G51)</f>
        <v>0</v>
      </c>
      <c r="H54" s="27" t="s">
        <v>14</v>
      </c>
    </row>
    <row r="56" spans="1:8" ht="17.55" customHeight="1" x14ac:dyDescent="0.45">
      <c r="A56" s="1" t="s">
        <v>23</v>
      </c>
      <c r="B56" s="10"/>
      <c r="C56" s="10"/>
      <c r="D56" s="10"/>
      <c r="E56" s="10"/>
      <c r="F56" s="10"/>
      <c r="G56" s="10"/>
      <c r="H56" s="10"/>
    </row>
    <row r="57" spans="1:8" s="16" customFormat="1" ht="25.05" customHeight="1" x14ac:dyDescent="0.3">
      <c r="G57" s="34">
        <f>ROUNDDOWN(G54*0.1,0)</f>
        <v>0</v>
      </c>
      <c r="H57" s="27" t="s">
        <v>14</v>
      </c>
    </row>
    <row r="59" spans="1:8" ht="17.55" customHeight="1" x14ac:dyDescent="0.45">
      <c r="A59" s="1" t="s">
        <v>26</v>
      </c>
      <c r="B59" s="10"/>
      <c r="C59" s="10"/>
      <c r="D59" s="10"/>
      <c r="E59" s="10"/>
      <c r="F59" s="10"/>
      <c r="G59" s="10"/>
      <c r="H59" s="10"/>
    </row>
    <row r="60" spans="1:8" s="16" customFormat="1" ht="25.05" customHeight="1" x14ac:dyDescent="0.3">
      <c r="G60" s="34">
        <f>SUM(G54,G57)</f>
        <v>0</v>
      </c>
      <c r="H60" s="27" t="s">
        <v>14</v>
      </c>
    </row>
    <row r="61" spans="1:8" ht="14.4" x14ac:dyDescent="0.45"/>
  </sheetData>
  <mergeCells count="13">
    <mergeCell ref="G10:H10"/>
    <mergeCell ref="A1:H1"/>
    <mergeCell ref="G3:H3"/>
    <mergeCell ref="G5:H5"/>
    <mergeCell ref="G7:H7"/>
    <mergeCell ref="G9:H9"/>
    <mergeCell ref="D12:H12"/>
    <mergeCell ref="D13:H13"/>
    <mergeCell ref="C17:C18"/>
    <mergeCell ref="D17:D18"/>
    <mergeCell ref="E17:F17"/>
    <mergeCell ref="G17:G18"/>
    <mergeCell ref="H17:H18"/>
  </mergeCells>
  <phoneticPr fontId="1"/>
  <dataValidations count="2">
    <dataValidation type="list" allowBlank="1" showInputMessage="1" sqref="F19:F23" xr:uid="{ED32605B-96A5-4338-AF37-1212898A46D7}">
      <formula1>"人月,人日,人時"</formula1>
    </dataValidation>
    <dataValidation allowBlank="1" showInputMessage="1" sqref="F24:F25 F28:F31" xr:uid="{0BF1C6C8-80E1-4CF5-89E3-4B0ACBFB648A}"/>
  </dataValidations>
  <pageMargins left="0.7" right="0.7" top="0.75" bottom="0.75" header="0.3" footer="0.3"/>
  <pageSetup paperSize="9" scale="89" orientation="portrait" horizontalDpi="300" verticalDpi="300" r:id="rId1"/>
  <rowBreaks count="1" manualBreakCount="1">
    <brk id="3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31B81-229F-458C-9DAE-08216D56E479}">
  <sheetPr>
    <tabColor rgb="FFFFFF00"/>
  </sheetPr>
  <dimension ref="A1:H61"/>
  <sheetViews>
    <sheetView zoomScaleNormal="100" zoomScaleSheetLayoutView="55" workbookViewId="0">
      <selection activeCell="C16" sqref="C16"/>
    </sheetView>
  </sheetViews>
  <sheetFormatPr defaultColWidth="8.59765625" defaultRowHeight="17.55" customHeight="1" x14ac:dyDescent="0.45"/>
  <cols>
    <col min="1" max="1" width="1.796875" style="9" customWidth="1"/>
    <col min="2" max="2" width="3.59765625" style="9" customWidth="1"/>
    <col min="3" max="3" width="18.296875" style="9" customWidth="1"/>
    <col min="4" max="4" width="11" style="9" customWidth="1"/>
    <col min="5" max="5" width="7.296875" style="9" bestFit="1" customWidth="1"/>
    <col min="6" max="6" width="5" style="9" customWidth="1"/>
    <col min="7" max="8" width="20.796875" style="9" customWidth="1"/>
    <col min="9" max="9" width="4.09765625" style="9" customWidth="1"/>
    <col min="10" max="16384" width="8.59765625" style="9"/>
  </cols>
  <sheetData>
    <row r="1" spans="1:8" ht="25.05" customHeight="1" x14ac:dyDescent="0.45">
      <c r="A1" s="61" t="s">
        <v>51</v>
      </c>
      <c r="B1" s="61"/>
      <c r="C1" s="61"/>
      <c r="D1" s="61"/>
      <c r="E1" s="61"/>
      <c r="F1" s="61"/>
      <c r="G1" s="61"/>
      <c r="H1" s="61"/>
    </row>
    <row r="2" spans="1:8" ht="15" x14ac:dyDescent="0.45">
      <c r="A2" s="30"/>
      <c r="B2" s="30"/>
      <c r="C2" s="30"/>
      <c r="D2" s="30"/>
      <c r="E2" s="30"/>
      <c r="F2" s="30"/>
      <c r="G2" s="30"/>
      <c r="H2" s="30"/>
    </row>
    <row r="3" spans="1:8" ht="17.55" customHeight="1" x14ac:dyDescent="0.45">
      <c r="A3" s="30"/>
      <c r="B3" s="30"/>
      <c r="C3" s="30"/>
      <c r="D3" s="30"/>
      <c r="E3" s="30"/>
      <c r="F3" s="20" t="s">
        <v>40</v>
      </c>
      <c r="G3" s="60" t="s">
        <v>42</v>
      </c>
      <c r="H3" s="60"/>
    </row>
    <row r="4" spans="1:8" ht="15" x14ac:dyDescent="0.45">
      <c r="A4" s="28"/>
      <c r="B4" s="28"/>
      <c r="C4" s="28"/>
      <c r="D4" s="28"/>
      <c r="E4" s="28"/>
      <c r="F4" s="28"/>
      <c r="G4" s="28"/>
      <c r="H4" s="28"/>
    </row>
    <row r="5" spans="1:8" ht="17.55" customHeight="1" x14ac:dyDescent="0.45">
      <c r="A5" s="28"/>
      <c r="B5" s="28"/>
      <c r="C5" s="28"/>
      <c r="D5" s="28"/>
      <c r="E5" s="28"/>
      <c r="F5" s="20" t="s">
        <v>37</v>
      </c>
      <c r="G5" s="60" t="s">
        <v>46</v>
      </c>
      <c r="H5" s="60"/>
    </row>
    <row r="6" spans="1:8" ht="15" x14ac:dyDescent="0.45">
      <c r="A6" s="28"/>
      <c r="B6" s="28"/>
      <c r="C6" s="28"/>
      <c r="D6" s="28"/>
      <c r="E6" s="28"/>
      <c r="F6" s="20"/>
      <c r="G6" s="29"/>
      <c r="H6" s="29"/>
    </row>
    <row r="7" spans="1:8" ht="17.55" customHeight="1" x14ac:dyDescent="0.45">
      <c r="A7" s="28"/>
      <c r="B7" s="28"/>
      <c r="C7" s="28"/>
      <c r="D7" s="20" t="s">
        <v>35</v>
      </c>
      <c r="E7" s="28"/>
      <c r="F7" s="20" t="s">
        <v>39</v>
      </c>
      <c r="G7" s="60" t="s">
        <v>43</v>
      </c>
      <c r="H7" s="60"/>
    </row>
    <row r="8" spans="1:8" ht="15" x14ac:dyDescent="0.45">
      <c r="A8" s="28"/>
      <c r="B8" s="28"/>
      <c r="C8" s="28"/>
      <c r="D8" s="23"/>
      <c r="E8" s="28"/>
      <c r="F8" s="20"/>
      <c r="G8" s="29"/>
      <c r="H8" s="29"/>
    </row>
    <row r="9" spans="1:8" ht="17.55" customHeight="1" x14ac:dyDescent="0.45">
      <c r="A9" s="28"/>
      <c r="B9" s="28"/>
      <c r="C9" s="28"/>
      <c r="D9" s="20" t="s">
        <v>36</v>
      </c>
      <c r="E9" s="28"/>
      <c r="F9" s="20" t="s">
        <v>38</v>
      </c>
      <c r="G9" s="60" t="s">
        <v>44</v>
      </c>
      <c r="H9" s="60"/>
    </row>
    <row r="10" spans="1:8" ht="17.55" customHeight="1" x14ac:dyDescent="0.45">
      <c r="A10" s="28"/>
      <c r="B10" s="28"/>
      <c r="C10" s="28"/>
      <c r="D10" s="23"/>
      <c r="E10" s="28"/>
      <c r="F10" s="20" t="s">
        <v>41</v>
      </c>
      <c r="G10" s="60" t="s">
        <v>45</v>
      </c>
      <c r="H10" s="60"/>
    </row>
    <row r="11" spans="1:8" ht="14.4" x14ac:dyDescent="0.45"/>
    <row r="12" spans="1:8" ht="17.55" customHeight="1" x14ac:dyDescent="0.45">
      <c r="B12" s="9" t="s">
        <v>29</v>
      </c>
      <c r="C12" s="9" t="s">
        <v>13</v>
      </c>
      <c r="D12" s="56" t="s">
        <v>30</v>
      </c>
      <c r="E12" s="56"/>
      <c r="F12" s="56"/>
      <c r="G12" s="56"/>
      <c r="H12" s="56"/>
    </row>
    <row r="13" spans="1:8" ht="36" customHeight="1" x14ac:dyDescent="0.45">
      <c r="B13" s="9" t="s">
        <v>29</v>
      </c>
      <c r="C13" s="9" t="s">
        <v>12</v>
      </c>
      <c r="D13" s="56" t="s">
        <v>54</v>
      </c>
      <c r="E13" s="56"/>
      <c r="F13" s="56"/>
      <c r="G13" s="56"/>
      <c r="H13" s="56"/>
    </row>
    <row r="14" spans="1:8" ht="14.4" x14ac:dyDescent="0.45"/>
    <row r="15" spans="1:8" ht="17.55" customHeight="1" x14ac:dyDescent="0.45">
      <c r="A15" s="1" t="s">
        <v>0</v>
      </c>
      <c r="B15" s="11"/>
      <c r="C15" s="11"/>
      <c r="D15" s="12"/>
      <c r="E15" s="11"/>
      <c r="F15" s="11"/>
      <c r="G15" s="13"/>
      <c r="H15" s="13"/>
    </row>
    <row r="16" spans="1:8" ht="17.55" customHeight="1" x14ac:dyDescent="0.45">
      <c r="B16" s="14" t="s">
        <v>2</v>
      </c>
      <c r="G16" s="2" t="s">
        <v>15</v>
      </c>
      <c r="H16" s="2"/>
    </row>
    <row r="17" spans="1:8" ht="17.55" customHeight="1" x14ac:dyDescent="0.45">
      <c r="C17" s="57" t="s">
        <v>48</v>
      </c>
      <c r="D17" s="57" t="s">
        <v>3</v>
      </c>
      <c r="E17" s="57" t="s">
        <v>4</v>
      </c>
      <c r="F17" s="57"/>
      <c r="G17" s="58" t="s">
        <v>5</v>
      </c>
      <c r="H17" s="59" t="s">
        <v>50</v>
      </c>
    </row>
    <row r="18" spans="1:8" ht="17.55" customHeight="1" x14ac:dyDescent="0.45">
      <c r="C18" s="57"/>
      <c r="D18" s="57"/>
      <c r="E18" s="15" t="s">
        <v>6</v>
      </c>
      <c r="F18" s="15" t="s">
        <v>7</v>
      </c>
      <c r="G18" s="58"/>
      <c r="H18" s="59"/>
    </row>
    <row r="19" spans="1:8" ht="17.55" customHeight="1" x14ac:dyDescent="0.45">
      <c r="C19" s="4" t="s">
        <v>31</v>
      </c>
      <c r="D19" s="36">
        <v>62200</v>
      </c>
      <c r="E19" s="3">
        <v>10</v>
      </c>
      <c r="F19" s="4" t="s">
        <v>34</v>
      </c>
      <c r="G19" s="37">
        <f>ROUNDDOWN(D19*E19,0)</f>
        <v>622000</v>
      </c>
      <c r="H19" s="40"/>
    </row>
    <row r="20" spans="1:8" ht="17.55" customHeight="1" x14ac:dyDescent="0.45">
      <c r="C20" s="4" t="s">
        <v>32</v>
      </c>
      <c r="D20" s="36">
        <v>55200</v>
      </c>
      <c r="E20" s="3">
        <v>15</v>
      </c>
      <c r="F20" s="4" t="s">
        <v>34</v>
      </c>
      <c r="G20" s="37">
        <f t="shared" ref="G20:G23" si="0">ROUNDDOWN(D20*E20,0)</f>
        <v>828000</v>
      </c>
      <c r="H20" s="40"/>
    </row>
    <row r="21" spans="1:8" ht="17.55" customHeight="1" x14ac:dyDescent="0.45">
      <c r="C21" s="4" t="s">
        <v>33</v>
      </c>
      <c r="D21" s="36">
        <v>45300</v>
      </c>
      <c r="E21" s="3">
        <v>30</v>
      </c>
      <c r="F21" s="4" t="s">
        <v>34</v>
      </c>
      <c r="G21" s="37">
        <f t="shared" si="0"/>
        <v>1359000</v>
      </c>
      <c r="H21" s="40"/>
    </row>
    <row r="22" spans="1:8" ht="17.55" customHeight="1" x14ac:dyDescent="0.45">
      <c r="C22" s="4" t="s">
        <v>52</v>
      </c>
      <c r="D22" s="36">
        <v>35600</v>
      </c>
      <c r="E22" s="3">
        <v>50</v>
      </c>
      <c r="F22" s="4" t="s">
        <v>34</v>
      </c>
      <c r="G22" s="37">
        <f t="shared" si="0"/>
        <v>1780000</v>
      </c>
      <c r="H22" s="40"/>
    </row>
    <row r="23" spans="1:8" ht="17.55" customHeight="1" x14ac:dyDescent="0.45">
      <c r="C23" s="4" t="s">
        <v>53</v>
      </c>
      <c r="D23" s="36">
        <v>31600</v>
      </c>
      <c r="E23" s="3">
        <v>50</v>
      </c>
      <c r="F23" s="4" t="s">
        <v>34</v>
      </c>
      <c r="G23" s="37">
        <f t="shared" si="0"/>
        <v>1580000</v>
      </c>
      <c r="H23" s="40"/>
    </row>
    <row r="24" spans="1:8" s="16" customFormat="1" ht="25.05" customHeight="1" x14ac:dyDescent="0.3">
      <c r="C24" s="17"/>
      <c r="D24" s="17"/>
      <c r="E24" s="17"/>
      <c r="F24" s="18" t="s">
        <v>9</v>
      </c>
      <c r="G24" s="32">
        <f>SUM(G19:G23)</f>
        <v>6169000</v>
      </c>
      <c r="H24" s="16" t="s">
        <v>47</v>
      </c>
    </row>
    <row r="25" spans="1:8" ht="14.4" x14ac:dyDescent="0.45"/>
    <row r="26" spans="1:8" ht="17.55" customHeight="1" x14ac:dyDescent="0.45">
      <c r="B26" s="14" t="s">
        <v>8</v>
      </c>
      <c r="D26" s="19"/>
    </row>
    <row r="27" spans="1:8" ht="17.55" customHeight="1" x14ac:dyDescent="0.45">
      <c r="C27" s="9" t="s">
        <v>11</v>
      </c>
      <c r="D27" s="3">
        <v>30</v>
      </c>
      <c r="E27" s="9" t="s">
        <v>10</v>
      </c>
      <c r="G27" s="20"/>
    </row>
    <row r="28" spans="1:8" s="16" customFormat="1" ht="24" customHeight="1" x14ac:dyDescent="0.3">
      <c r="F28" s="21" t="s">
        <v>21</v>
      </c>
      <c r="G28" s="33">
        <f>ROUNDDOWN(G24*(D27*0.01),0)</f>
        <v>1850700</v>
      </c>
      <c r="H28" s="16" t="s">
        <v>14</v>
      </c>
    </row>
    <row r="29" spans="1:8" ht="14.4" x14ac:dyDescent="0.45">
      <c r="F29" s="20"/>
    </row>
    <row r="30" spans="1:8" s="16" customFormat="1" ht="25.05" customHeight="1" x14ac:dyDescent="0.3">
      <c r="D30" s="22"/>
      <c r="F30" s="31" t="s">
        <v>28</v>
      </c>
      <c r="G30" s="34">
        <f>SUM(G24,G28)</f>
        <v>8019700</v>
      </c>
      <c r="H30" s="8" t="s">
        <v>14</v>
      </c>
    </row>
    <row r="31" spans="1:8" ht="14.4" x14ac:dyDescent="0.45">
      <c r="F31" s="20"/>
    </row>
    <row r="32" spans="1:8" ht="17.55" customHeight="1" x14ac:dyDescent="0.45">
      <c r="A32" s="1" t="s">
        <v>1</v>
      </c>
      <c r="B32" s="11"/>
      <c r="C32" s="11"/>
      <c r="D32" s="10"/>
      <c r="E32" s="11"/>
      <c r="F32" s="11"/>
      <c r="G32" s="11"/>
      <c r="H32" s="11"/>
    </row>
    <row r="33" spans="2:8" ht="17.55" customHeight="1" x14ac:dyDescent="0.45">
      <c r="B33" s="5" t="s">
        <v>24</v>
      </c>
      <c r="C33" s="6" t="s">
        <v>59</v>
      </c>
      <c r="G33" s="2" t="s">
        <v>15</v>
      </c>
      <c r="H33" s="2"/>
    </row>
    <row r="34" spans="2:8" s="23" customFormat="1" ht="17.55" customHeight="1" x14ac:dyDescent="0.45">
      <c r="C34" s="15" t="s">
        <v>16</v>
      </c>
      <c r="D34" s="15" t="s">
        <v>17</v>
      </c>
      <c r="E34" s="15" t="s">
        <v>18</v>
      </c>
      <c r="F34" s="42" t="s">
        <v>19</v>
      </c>
      <c r="G34" s="39" t="s">
        <v>20</v>
      </c>
      <c r="H34" s="38" t="s">
        <v>50</v>
      </c>
    </row>
    <row r="35" spans="2:8" ht="17.55" customHeight="1" x14ac:dyDescent="0.45">
      <c r="C35" s="3" t="s">
        <v>66</v>
      </c>
      <c r="D35" s="36">
        <v>1500000</v>
      </c>
      <c r="E35" s="3">
        <v>1</v>
      </c>
      <c r="F35" s="4" t="s">
        <v>67</v>
      </c>
      <c r="G35" s="37">
        <f>ROUNDDOWN(D35*E35,0)</f>
        <v>1500000</v>
      </c>
      <c r="H35" s="41"/>
    </row>
    <row r="36" spans="2:8" ht="17.55" customHeight="1" x14ac:dyDescent="0.45">
      <c r="C36" s="3" t="s">
        <v>71</v>
      </c>
      <c r="D36" s="36">
        <v>200000</v>
      </c>
      <c r="E36" s="3">
        <v>6</v>
      </c>
      <c r="F36" s="4" t="s">
        <v>56</v>
      </c>
      <c r="G36" s="37">
        <f t="shared" ref="G36:G39" si="1">ROUNDDOWN(D36*E36,0)</f>
        <v>1200000</v>
      </c>
      <c r="H36" s="48" t="s">
        <v>72</v>
      </c>
    </row>
    <row r="37" spans="2:8" ht="17.55" customHeight="1" x14ac:dyDescent="0.45">
      <c r="C37" s="3" t="s">
        <v>69</v>
      </c>
      <c r="D37" s="36">
        <v>12000</v>
      </c>
      <c r="E37" s="3">
        <v>10</v>
      </c>
      <c r="F37" s="4" t="s">
        <v>68</v>
      </c>
      <c r="G37" s="37">
        <f t="shared" ref="G37:G38" si="2">ROUNDDOWN(D37*E37,0)</f>
        <v>120000</v>
      </c>
      <c r="H37" s="41"/>
    </row>
    <row r="38" spans="2:8" ht="17.55" customHeight="1" x14ac:dyDescent="0.45">
      <c r="C38" s="3" t="s">
        <v>70</v>
      </c>
      <c r="D38" s="36">
        <v>100000</v>
      </c>
      <c r="E38" s="3">
        <v>6</v>
      </c>
      <c r="F38" s="4" t="s">
        <v>74</v>
      </c>
      <c r="G38" s="37">
        <f t="shared" si="2"/>
        <v>600000</v>
      </c>
      <c r="H38" s="48" t="s">
        <v>73</v>
      </c>
    </row>
    <row r="39" spans="2:8" ht="17.55" customHeight="1" x14ac:dyDescent="0.45">
      <c r="C39" s="3"/>
      <c r="D39" s="36"/>
      <c r="E39" s="3"/>
      <c r="F39" s="4"/>
      <c r="G39" s="37">
        <f t="shared" si="1"/>
        <v>0</v>
      </c>
      <c r="H39" s="41"/>
    </row>
    <row r="40" spans="2:8" s="16" customFormat="1" ht="25.05" customHeight="1" x14ac:dyDescent="0.3">
      <c r="C40" s="24"/>
      <c r="D40" s="24"/>
      <c r="E40" s="24"/>
      <c r="F40" s="24" t="s">
        <v>27</v>
      </c>
      <c r="G40" s="32">
        <f>SUM(G35:G39)</f>
        <v>3420000</v>
      </c>
      <c r="H40" s="16" t="s">
        <v>14</v>
      </c>
    </row>
    <row r="41" spans="2:8" ht="14.4" x14ac:dyDescent="0.45">
      <c r="C41" s="25"/>
      <c r="D41" s="25"/>
      <c r="E41" s="25"/>
      <c r="F41" s="25"/>
      <c r="G41" s="26"/>
      <c r="H41" s="26"/>
    </row>
    <row r="42" spans="2:8" ht="17.55" customHeight="1" x14ac:dyDescent="0.45">
      <c r="B42" s="5" t="s">
        <v>25</v>
      </c>
      <c r="C42" s="7" t="s">
        <v>58</v>
      </c>
      <c r="D42" s="25"/>
      <c r="E42" s="25"/>
      <c r="F42" s="25"/>
      <c r="G42" s="2" t="s">
        <v>15</v>
      </c>
      <c r="H42" s="2"/>
    </row>
    <row r="43" spans="2:8" s="23" customFormat="1" ht="17.55" customHeight="1" x14ac:dyDescent="0.45">
      <c r="C43" s="15" t="s">
        <v>16</v>
      </c>
      <c r="D43" s="15" t="s">
        <v>17</v>
      </c>
      <c r="E43" s="15" t="s">
        <v>18</v>
      </c>
      <c r="F43" s="15" t="s">
        <v>19</v>
      </c>
      <c r="G43" s="15" t="s">
        <v>20</v>
      </c>
      <c r="H43" s="38" t="s">
        <v>50</v>
      </c>
    </row>
    <row r="44" spans="2:8" ht="17.55" customHeight="1" x14ac:dyDescent="0.45">
      <c r="C44" s="3" t="s">
        <v>55</v>
      </c>
      <c r="D44" s="36">
        <v>20000</v>
      </c>
      <c r="E44" s="3">
        <v>5</v>
      </c>
      <c r="F44" s="4" t="s">
        <v>56</v>
      </c>
      <c r="G44" s="46">
        <f>ROUNDDOWN(D44*E44,0)</f>
        <v>100000</v>
      </c>
      <c r="H44" s="48" t="s">
        <v>63</v>
      </c>
    </row>
    <row r="45" spans="2:8" ht="17.55" customHeight="1" x14ac:dyDescent="0.45">
      <c r="C45" s="3" t="s">
        <v>64</v>
      </c>
      <c r="D45" s="36">
        <v>60000</v>
      </c>
      <c r="E45" s="3">
        <v>5</v>
      </c>
      <c r="F45" s="4" t="s">
        <v>56</v>
      </c>
      <c r="G45" s="46">
        <f t="shared" ref="G45:G48" si="3">ROUNDDOWN(D45*E45,0)</f>
        <v>300000</v>
      </c>
      <c r="H45" s="48"/>
    </row>
    <row r="46" spans="2:8" ht="17.55" customHeight="1" x14ac:dyDescent="0.45">
      <c r="C46" s="3" t="s">
        <v>65</v>
      </c>
      <c r="D46" s="36">
        <v>100000</v>
      </c>
      <c r="E46" s="3">
        <v>5</v>
      </c>
      <c r="F46" s="4" t="s">
        <v>56</v>
      </c>
      <c r="G46" s="46">
        <f t="shared" ref="G46:G47" si="4">ROUNDDOWN(D46*E46,0)</f>
        <v>500000</v>
      </c>
      <c r="H46" s="48" t="s">
        <v>57</v>
      </c>
    </row>
    <row r="47" spans="2:8" ht="17.55" customHeight="1" x14ac:dyDescent="0.45">
      <c r="C47" s="3" t="s">
        <v>60</v>
      </c>
      <c r="D47" s="36">
        <v>25000</v>
      </c>
      <c r="E47" s="45">
        <v>30</v>
      </c>
      <c r="F47" s="4" t="s">
        <v>62</v>
      </c>
      <c r="G47" s="46">
        <f t="shared" si="4"/>
        <v>750000</v>
      </c>
      <c r="H47" s="48" t="s">
        <v>61</v>
      </c>
    </row>
    <row r="48" spans="2:8" ht="17.55" customHeight="1" x14ac:dyDescent="0.45">
      <c r="C48" s="3"/>
      <c r="D48" s="36"/>
      <c r="E48" s="3"/>
      <c r="F48" s="4"/>
      <c r="G48" s="46">
        <f t="shared" si="3"/>
        <v>0</v>
      </c>
      <c r="H48" s="41"/>
    </row>
    <row r="49" spans="1:8" s="16" customFormat="1" ht="25.05" customHeight="1" x14ac:dyDescent="0.3">
      <c r="C49" s="24"/>
      <c r="D49" s="24"/>
      <c r="E49" s="24"/>
      <c r="F49" s="24" t="s">
        <v>27</v>
      </c>
      <c r="G49" s="32">
        <f>SUM(G44:G48)</f>
        <v>1650000</v>
      </c>
      <c r="H49" s="16" t="s">
        <v>14</v>
      </c>
    </row>
    <row r="50" spans="1:8" s="16" customFormat="1" ht="14.4" x14ac:dyDescent="0.3">
      <c r="C50" s="24"/>
      <c r="D50" s="24"/>
      <c r="E50" s="24"/>
      <c r="F50" s="24"/>
      <c r="G50" s="47"/>
    </row>
    <row r="51" spans="1:8" s="16" customFormat="1" ht="25.05" customHeight="1" x14ac:dyDescent="0.3">
      <c r="D51" s="22"/>
      <c r="F51" s="31" t="s">
        <v>49</v>
      </c>
      <c r="G51" s="34">
        <f>SUM(G40,G49)</f>
        <v>5070000</v>
      </c>
      <c r="H51" s="8" t="s">
        <v>14</v>
      </c>
    </row>
    <row r="53" spans="1:8" ht="17.55" customHeight="1" x14ac:dyDescent="0.45">
      <c r="A53" s="1" t="s">
        <v>22</v>
      </c>
      <c r="B53" s="10"/>
      <c r="C53" s="10"/>
      <c r="D53" s="10"/>
      <c r="E53" s="10"/>
      <c r="F53" s="10"/>
      <c r="G53" s="10"/>
      <c r="H53" s="10"/>
    </row>
    <row r="54" spans="1:8" s="16" customFormat="1" ht="25.05" customHeight="1" x14ac:dyDescent="0.3">
      <c r="G54" s="35">
        <f>SUM(G30,G51)</f>
        <v>13089700</v>
      </c>
      <c r="H54" s="27" t="s">
        <v>14</v>
      </c>
    </row>
    <row r="56" spans="1:8" ht="17.55" customHeight="1" x14ac:dyDescent="0.45">
      <c r="A56" s="1" t="s">
        <v>23</v>
      </c>
      <c r="B56" s="10"/>
      <c r="C56" s="10"/>
      <c r="D56" s="10"/>
      <c r="E56" s="10"/>
      <c r="F56" s="10"/>
      <c r="G56" s="10"/>
      <c r="H56" s="10"/>
    </row>
    <row r="57" spans="1:8" s="16" customFormat="1" ht="25.05" customHeight="1" x14ac:dyDescent="0.3">
      <c r="G57" s="34">
        <f>ROUNDDOWN(G54*0.1,0)</f>
        <v>1308970</v>
      </c>
      <c r="H57" s="27" t="s">
        <v>14</v>
      </c>
    </row>
    <row r="59" spans="1:8" ht="17.55" customHeight="1" x14ac:dyDescent="0.45">
      <c r="A59" s="1" t="s">
        <v>26</v>
      </c>
      <c r="B59" s="10"/>
      <c r="C59" s="10"/>
      <c r="D59" s="10"/>
      <c r="E59" s="10"/>
      <c r="F59" s="10"/>
      <c r="G59" s="10"/>
      <c r="H59" s="10"/>
    </row>
    <row r="60" spans="1:8" s="16" customFormat="1" ht="25.05" customHeight="1" x14ac:dyDescent="0.3">
      <c r="G60" s="34">
        <f>SUM(G54,G57)</f>
        <v>14398670</v>
      </c>
      <c r="H60" s="27" t="s">
        <v>14</v>
      </c>
    </row>
    <row r="61" spans="1:8" ht="14.4" x14ac:dyDescent="0.45"/>
  </sheetData>
  <mergeCells count="13">
    <mergeCell ref="G3:H3"/>
    <mergeCell ref="G5:H5"/>
    <mergeCell ref="G7:H7"/>
    <mergeCell ref="G9:H9"/>
    <mergeCell ref="A1:H1"/>
    <mergeCell ref="G10:H10"/>
    <mergeCell ref="D12:H12"/>
    <mergeCell ref="D13:H13"/>
    <mergeCell ref="C17:C18"/>
    <mergeCell ref="D17:D18"/>
    <mergeCell ref="E17:F17"/>
    <mergeCell ref="G17:G18"/>
    <mergeCell ref="H17:H18"/>
  </mergeCells>
  <phoneticPr fontId="1"/>
  <dataValidations count="2">
    <dataValidation allowBlank="1" showInputMessage="1" sqref="F24:F25 F28:F31" xr:uid="{D7F1AE90-A978-4EAB-B390-280AE476457B}"/>
    <dataValidation type="list" allowBlank="1" showInputMessage="1" sqref="F19:F23" xr:uid="{DC2FD4A2-53AB-410B-9FF8-EC96DB56148E}">
      <formula1>"人月,人日,人時"</formula1>
    </dataValidation>
  </dataValidations>
  <printOptions horizontalCentered="1" verticalCentered="1"/>
  <pageMargins left="0" right="0" top="0" bottom="0" header="0" footer="0"/>
  <pageSetup paperSize="9" scale="98" fitToHeight="4" orientation="portrait" horizontalDpi="300" verticalDpi="300" r:id="rId1"/>
  <rowBreaks count="1" manualBreakCount="1">
    <brk id="31" max="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2ABBE-CF26-4E50-AD51-CC2E2E28413E}">
  <dimension ref="A1:H34"/>
  <sheetViews>
    <sheetView tabSelected="1" view="pageBreakPreview" zoomScaleNormal="80" zoomScaleSheetLayoutView="100" workbookViewId="0">
      <selection activeCell="D8" sqref="D8"/>
    </sheetView>
  </sheetViews>
  <sheetFormatPr defaultColWidth="8.59765625" defaultRowHeight="14.4" x14ac:dyDescent="0.45"/>
  <cols>
    <col min="1" max="1" width="1.796875" style="9" customWidth="1"/>
    <col min="2" max="2" width="3.59765625" style="9" customWidth="1"/>
    <col min="3" max="3" width="18.296875" style="9" customWidth="1"/>
    <col min="4" max="4" width="11" style="9" customWidth="1"/>
    <col min="5" max="5" width="7.296875" style="9" bestFit="1" customWidth="1"/>
    <col min="6" max="6" width="5" style="9" customWidth="1"/>
    <col min="7" max="8" width="20.796875" style="9" customWidth="1"/>
    <col min="9" max="9" width="4.09765625" style="9" customWidth="1"/>
    <col min="10" max="16384" width="8.59765625" style="9"/>
  </cols>
  <sheetData>
    <row r="1" spans="1:8" ht="25.05" customHeight="1" x14ac:dyDescent="0.45">
      <c r="A1" s="63" t="s">
        <v>77</v>
      </c>
      <c r="B1" s="63"/>
      <c r="C1" s="63"/>
      <c r="D1" s="63"/>
      <c r="E1" s="63"/>
      <c r="F1" s="63"/>
      <c r="G1" s="63"/>
      <c r="H1" s="63"/>
    </row>
    <row r="2" spans="1:8" ht="15" x14ac:dyDescent="0.45">
      <c r="A2" s="30"/>
      <c r="B2" s="30"/>
      <c r="C2" s="30"/>
      <c r="D2" s="30"/>
      <c r="E2" s="30"/>
      <c r="F2" s="30"/>
      <c r="G2" s="30"/>
      <c r="H2" s="30"/>
    </row>
    <row r="3" spans="1:8" ht="17.55" customHeight="1" x14ac:dyDescent="0.45">
      <c r="A3" s="30"/>
      <c r="B3" s="30"/>
      <c r="C3" s="30"/>
      <c r="D3" s="30"/>
      <c r="E3" s="30"/>
      <c r="F3" s="20" t="s">
        <v>40</v>
      </c>
      <c r="G3" s="62"/>
      <c r="H3" s="62"/>
    </row>
    <row r="4" spans="1:8" ht="15" x14ac:dyDescent="0.45">
      <c r="A4" s="28"/>
      <c r="B4" s="28"/>
      <c r="C4" s="28"/>
      <c r="D4" s="28"/>
      <c r="E4" s="28"/>
      <c r="F4" s="28"/>
      <c r="G4" s="28"/>
      <c r="H4" s="28"/>
    </row>
    <row r="5" spans="1:8" ht="17.55" customHeight="1" x14ac:dyDescent="0.45">
      <c r="A5" s="28"/>
      <c r="B5" s="28"/>
      <c r="C5" s="28"/>
      <c r="D5" s="28"/>
      <c r="E5" s="28"/>
      <c r="F5" s="20" t="s">
        <v>37</v>
      </c>
      <c r="G5" s="62"/>
      <c r="H5" s="62"/>
    </row>
    <row r="6" spans="1:8" ht="15" x14ac:dyDescent="0.45">
      <c r="A6" s="28"/>
      <c r="B6" s="28"/>
      <c r="C6" s="28"/>
      <c r="D6" s="28"/>
      <c r="E6" s="28"/>
      <c r="F6" s="20"/>
      <c r="G6" s="29"/>
      <c r="H6" s="29"/>
    </row>
    <row r="7" spans="1:8" ht="17.55" customHeight="1" x14ac:dyDescent="0.45">
      <c r="A7" s="28"/>
      <c r="B7" s="28"/>
      <c r="C7" s="28"/>
      <c r="D7" s="20" t="s">
        <v>35</v>
      </c>
      <c r="E7" s="28"/>
      <c r="F7" s="20" t="s">
        <v>39</v>
      </c>
      <c r="G7" s="62"/>
      <c r="H7" s="62"/>
    </row>
    <row r="8" spans="1:8" ht="15" x14ac:dyDescent="0.45">
      <c r="A8" s="28"/>
      <c r="B8" s="28"/>
      <c r="C8" s="28"/>
      <c r="D8" s="23"/>
      <c r="E8" s="28"/>
      <c r="F8" s="20"/>
      <c r="G8" s="29"/>
      <c r="H8" s="29"/>
    </row>
    <row r="9" spans="1:8" ht="17.55" customHeight="1" x14ac:dyDescent="0.45">
      <c r="A9" s="28"/>
      <c r="B9" s="28"/>
      <c r="C9" s="28"/>
      <c r="D9" s="20" t="s">
        <v>36</v>
      </c>
      <c r="E9" s="28"/>
      <c r="F9" s="20" t="s">
        <v>38</v>
      </c>
      <c r="G9" s="62"/>
      <c r="H9" s="62"/>
    </row>
    <row r="10" spans="1:8" ht="17.55" customHeight="1" x14ac:dyDescent="0.45">
      <c r="A10" s="28"/>
      <c r="B10" s="28"/>
      <c r="C10" s="28"/>
      <c r="D10" s="23"/>
      <c r="E10" s="28"/>
      <c r="F10" s="20" t="s">
        <v>41</v>
      </c>
      <c r="G10" s="62"/>
      <c r="H10" s="62"/>
    </row>
    <row r="12" spans="1:8" ht="17.55" customHeight="1" x14ac:dyDescent="0.45">
      <c r="B12" s="9" t="s">
        <v>29</v>
      </c>
      <c r="C12" s="9" t="s">
        <v>13</v>
      </c>
      <c r="D12" s="56" t="s">
        <v>78</v>
      </c>
      <c r="E12" s="56"/>
      <c r="F12" s="56"/>
      <c r="G12" s="56"/>
      <c r="H12" s="56"/>
    </row>
    <row r="13" spans="1:8" ht="36" customHeight="1" x14ac:dyDescent="0.45">
      <c r="B13" s="9" t="s">
        <v>29</v>
      </c>
      <c r="C13" s="9" t="s">
        <v>12</v>
      </c>
      <c r="D13" s="56" t="s">
        <v>95</v>
      </c>
      <c r="E13" s="56"/>
      <c r="F13" s="56"/>
      <c r="G13" s="56"/>
      <c r="H13" s="56"/>
    </row>
    <row r="15" spans="1:8" ht="17.55" customHeight="1" x14ac:dyDescent="0.45">
      <c r="A15" s="1" t="s">
        <v>0</v>
      </c>
      <c r="B15" s="11"/>
      <c r="C15" s="11"/>
      <c r="D15" s="12"/>
      <c r="E15" s="11"/>
      <c r="F15" s="11"/>
      <c r="G15" s="13"/>
      <c r="H15" s="13"/>
    </row>
    <row r="16" spans="1:8" ht="17.55" customHeight="1" x14ac:dyDescent="0.45">
      <c r="B16" s="14"/>
      <c r="G16" s="2" t="s">
        <v>15</v>
      </c>
      <c r="H16" s="2"/>
    </row>
    <row r="17" spans="1:8" ht="17.55" customHeight="1" x14ac:dyDescent="0.45">
      <c r="C17" s="57" t="s">
        <v>48</v>
      </c>
      <c r="D17" s="57" t="s">
        <v>86</v>
      </c>
      <c r="E17" s="57" t="s">
        <v>4</v>
      </c>
      <c r="F17" s="57"/>
      <c r="G17" s="58" t="s">
        <v>5</v>
      </c>
      <c r="H17" s="59" t="s">
        <v>50</v>
      </c>
    </row>
    <row r="18" spans="1:8" ht="17.55" customHeight="1" x14ac:dyDescent="0.45">
      <c r="C18" s="57"/>
      <c r="D18" s="57"/>
      <c r="E18" s="50" t="s">
        <v>6</v>
      </c>
      <c r="F18" s="50" t="s">
        <v>7</v>
      </c>
      <c r="G18" s="58"/>
      <c r="H18" s="59"/>
    </row>
    <row r="19" spans="1:8" ht="17.55" customHeight="1" x14ac:dyDescent="0.45">
      <c r="C19" s="4" t="s">
        <v>31</v>
      </c>
      <c r="D19" s="53"/>
      <c r="E19" s="54"/>
      <c r="F19" s="4" t="s">
        <v>34</v>
      </c>
      <c r="G19" s="37">
        <f>ROUNDDOWN(D19*E19,0)</f>
        <v>0</v>
      </c>
      <c r="H19" s="55"/>
    </row>
    <row r="20" spans="1:8" ht="17.55" customHeight="1" x14ac:dyDescent="0.45">
      <c r="C20" s="4" t="s">
        <v>80</v>
      </c>
      <c r="D20" s="53"/>
      <c r="E20" s="54"/>
      <c r="F20" s="4" t="s">
        <v>34</v>
      </c>
      <c r="G20" s="37">
        <f t="shared" ref="G20:G25" si="0">ROUNDDOWN(D20*E20,0)</f>
        <v>0</v>
      </c>
      <c r="H20" s="55"/>
    </row>
    <row r="21" spans="1:8" ht="17.55" customHeight="1" x14ac:dyDescent="0.45">
      <c r="C21" s="4" t="s">
        <v>81</v>
      </c>
      <c r="D21" s="53"/>
      <c r="E21" s="54"/>
      <c r="F21" s="4" t="s">
        <v>34</v>
      </c>
      <c r="G21" s="37">
        <f t="shared" si="0"/>
        <v>0</v>
      </c>
      <c r="H21" s="55"/>
    </row>
    <row r="22" spans="1:8" ht="28.8" x14ac:dyDescent="0.45">
      <c r="C22" s="51" t="s">
        <v>82</v>
      </c>
      <c r="D22" s="53"/>
      <c r="E22" s="54"/>
      <c r="F22" s="4" t="s">
        <v>34</v>
      </c>
      <c r="G22" s="37">
        <f t="shared" si="0"/>
        <v>0</v>
      </c>
      <c r="H22" s="55"/>
    </row>
    <row r="23" spans="1:8" ht="17.55" customHeight="1" x14ac:dyDescent="0.45">
      <c r="C23" s="4" t="s">
        <v>83</v>
      </c>
      <c r="D23" s="53"/>
      <c r="E23" s="54"/>
      <c r="F23" s="4" t="s">
        <v>34</v>
      </c>
      <c r="G23" s="37">
        <f t="shared" si="0"/>
        <v>0</v>
      </c>
      <c r="H23" s="55"/>
    </row>
    <row r="24" spans="1:8" ht="17.55" customHeight="1" x14ac:dyDescent="0.45">
      <c r="C24" s="4" t="s">
        <v>84</v>
      </c>
      <c r="D24" s="53"/>
      <c r="E24" s="54"/>
      <c r="F24" s="4" t="s">
        <v>34</v>
      </c>
      <c r="G24" s="37">
        <f t="shared" si="0"/>
        <v>0</v>
      </c>
      <c r="H24" s="55"/>
    </row>
    <row r="25" spans="1:8" ht="17.55" customHeight="1" x14ac:dyDescent="0.45">
      <c r="C25" s="4" t="s">
        <v>85</v>
      </c>
      <c r="D25" s="53"/>
      <c r="E25" s="54"/>
      <c r="F25" s="4" t="s">
        <v>34</v>
      </c>
      <c r="G25" s="37">
        <f t="shared" si="0"/>
        <v>0</v>
      </c>
      <c r="H25" s="55"/>
    </row>
    <row r="26" spans="1:8" s="16" customFormat="1" ht="25.05" customHeight="1" x14ac:dyDescent="0.3">
      <c r="C26" s="9" t="s">
        <v>87</v>
      </c>
      <c r="D26" s="17"/>
      <c r="E26" s="17"/>
      <c r="F26" s="18" t="s">
        <v>27</v>
      </c>
      <c r="G26" s="32">
        <f>SUM(G19:G25)</f>
        <v>0</v>
      </c>
      <c r="H26" s="16" t="s">
        <v>75</v>
      </c>
    </row>
    <row r="27" spans="1:8" ht="25.05" customHeight="1" x14ac:dyDescent="0.3">
      <c r="F27" s="21" t="s">
        <v>93</v>
      </c>
      <c r="G27" s="52">
        <f>ROUNDDOWN(G26*0.1,0)</f>
        <v>0</v>
      </c>
      <c r="H27" s="16" t="s">
        <v>94</v>
      </c>
    </row>
    <row r="28" spans="1:8" s="16" customFormat="1" ht="25.05" customHeight="1" x14ac:dyDescent="0.3">
      <c r="D28" s="22"/>
      <c r="F28" s="31" t="s">
        <v>89</v>
      </c>
      <c r="G28" s="34">
        <f>G26</f>
        <v>0</v>
      </c>
      <c r="H28" s="8" t="s">
        <v>76</v>
      </c>
    </row>
    <row r="29" spans="1:8" x14ac:dyDescent="0.45">
      <c r="F29" s="20"/>
    </row>
    <row r="30" spans="1:8" ht="17.55" customHeight="1" x14ac:dyDescent="0.45">
      <c r="A30" s="1" t="s">
        <v>1</v>
      </c>
      <c r="B30" s="11"/>
      <c r="C30" s="11"/>
      <c r="D30" s="10"/>
      <c r="E30" s="11"/>
      <c r="F30" s="11"/>
      <c r="G30" s="11"/>
      <c r="H30" s="11"/>
    </row>
    <row r="31" spans="1:8" s="16" customFormat="1" ht="25.05" customHeight="1" x14ac:dyDescent="0.3">
      <c r="D31" s="22"/>
      <c r="F31" s="31" t="s">
        <v>88</v>
      </c>
      <c r="G31" s="34">
        <v>8902000</v>
      </c>
      <c r="H31" s="8" t="s">
        <v>92</v>
      </c>
    </row>
    <row r="33" spans="1:8" ht="17.55" customHeight="1" x14ac:dyDescent="0.45">
      <c r="A33" s="1" t="s">
        <v>91</v>
      </c>
      <c r="B33" s="10"/>
      <c r="C33" s="10"/>
      <c r="D33" s="10"/>
      <c r="E33" s="10"/>
      <c r="F33" s="10"/>
      <c r="G33" s="10"/>
      <c r="H33" s="10"/>
    </row>
    <row r="34" spans="1:8" s="16" customFormat="1" ht="25.05" customHeight="1" x14ac:dyDescent="0.3">
      <c r="G34" s="34">
        <f>SUM(G28,G31)</f>
        <v>8902000</v>
      </c>
      <c r="H34" s="27" t="s">
        <v>76</v>
      </c>
    </row>
  </sheetData>
  <sheetProtection algorithmName="SHA-512" hashValue="x/Nugidn5x7UmqUlDNdAUAuZV6P87Oho8I1ljDNiNs/D0r+ljhFXpNJm3ZcAgIxzSji4SXHx2gDSk7EdysFMOA==" saltValue="booQTw7nchI5I+m82fqnDA==" spinCount="100000" sheet="1" objects="1" scenarios="1"/>
  <mergeCells count="13">
    <mergeCell ref="G10:H10"/>
    <mergeCell ref="A1:H1"/>
    <mergeCell ref="G3:H3"/>
    <mergeCell ref="G5:H5"/>
    <mergeCell ref="G7:H7"/>
    <mergeCell ref="G9:H9"/>
    <mergeCell ref="D12:H12"/>
    <mergeCell ref="D13:H13"/>
    <mergeCell ref="C17:C18"/>
    <mergeCell ref="D17:D18"/>
    <mergeCell ref="E17:F17"/>
    <mergeCell ref="G17:G18"/>
    <mergeCell ref="H17:H18"/>
  </mergeCells>
  <phoneticPr fontId="1"/>
  <dataValidations count="2">
    <dataValidation type="list" allowBlank="1" showInputMessage="1" sqref="F19:F25" xr:uid="{4A951429-46C5-4B06-A76E-51705C0268CD}">
      <formula1>"人月,人日,人時"</formula1>
    </dataValidation>
    <dataValidation allowBlank="1" showInputMessage="1" sqref="F26:F29" xr:uid="{0E9769B1-8269-4091-A84F-06595E598CA9}"/>
  </dataValidations>
  <printOptions horizontalCentered="1" verticalCentered="1"/>
  <pageMargins left="0" right="0" top="0" bottom="0" header="0" footer="0"/>
  <pageSetup paperSize="9" scale="98" fitToHeight="4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56C85-8218-448E-AD5C-6AEA125530E7}">
  <dimension ref="A1:H34"/>
  <sheetViews>
    <sheetView view="pageBreakPreview" topLeftCell="A21" zoomScaleNormal="100" zoomScaleSheetLayoutView="100" workbookViewId="0">
      <selection activeCell="G34" sqref="G34"/>
    </sheetView>
  </sheetViews>
  <sheetFormatPr defaultColWidth="8.59765625" defaultRowHeight="14.4" x14ac:dyDescent="0.45"/>
  <cols>
    <col min="1" max="1" width="1.796875" style="9" customWidth="1"/>
    <col min="2" max="2" width="3.59765625" style="9" customWidth="1"/>
    <col min="3" max="3" width="18.296875" style="9" customWidth="1"/>
    <col min="4" max="4" width="11" style="9" customWidth="1"/>
    <col min="5" max="5" width="7.296875" style="9" bestFit="1" customWidth="1"/>
    <col min="6" max="6" width="5" style="9" customWidth="1"/>
    <col min="7" max="8" width="20.796875" style="9" customWidth="1"/>
    <col min="9" max="9" width="4.09765625" style="9" customWidth="1"/>
    <col min="10" max="16384" width="8.59765625" style="9"/>
  </cols>
  <sheetData>
    <row r="1" spans="1:8" ht="25.05" customHeight="1" x14ac:dyDescent="0.45">
      <c r="A1" s="63" t="s">
        <v>77</v>
      </c>
      <c r="B1" s="63"/>
      <c r="C1" s="63"/>
      <c r="D1" s="63"/>
      <c r="E1" s="63"/>
      <c r="F1" s="63"/>
      <c r="G1" s="63"/>
      <c r="H1" s="63"/>
    </row>
    <row r="2" spans="1:8" ht="15" x14ac:dyDescent="0.45">
      <c r="A2" s="30"/>
      <c r="B2" s="30"/>
      <c r="C2" s="30"/>
      <c r="D2" s="30"/>
      <c r="E2" s="30"/>
      <c r="F2" s="30"/>
      <c r="G2" s="30"/>
      <c r="H2" s="30"/>
    </row>
    <row r="3" spans="1:8" ht="17.55" customHeight="1" x14ac:dyDescent="0.45">
      <c r="A3" s="30"/>
      <c r="B3" s="30"/>
      <c r="C3" s="30"/>
      <c r="D3" s="30"/>
      <c r="E3" s="30"/>
      <c r="F3" s="20" t="s">
        <v>40</v>
      </c>
      <c r="G3" s="62"/>
      <c r="H3" s="62"/>
    </row>
    <row r="4" spans="1:8" ht="15" x14ac:dyDescent="0.45">
      <c r="A4" s="28"/>
      <c r="B4" s="28"/>
      <c r="C4" s="28"/>
      <c r="D4" s="28"/>
      <c r="E4" s="28"/>
      <c r="F4" s="28"/>
      <c r="G4" s="28"/>
      <c r="H4" s="28"/>
    </row>
    <row r="5" spans="1:8" ht="17.55" customHeight="1" x14ac:dyDescent="0.45">
      <c r="A5" s="28"/>
      <c r="B5" s="28"/>
      <c r="C5" s="28"/>
      <c r="D5" s="28"/>
      <c r="E5" s="28"/>
      <c r="F5" s="20" t="s">
        <v>37</v>
      </c>
      <c r="G5" s="62"/>
      <c r="H5" s="62"/>
    </row>
    <row r="6" spans="1:8" ht="15" x14ac:dyDescent="0.45">
      <c r="A6" s="28"/>
      <c r="B6" s="28"/>
      <c r="C6" s="28"/>
      <c r="D6" s="28"/>
      <c r="E6" s="28"/>
      <c r="F6" s="20"/>
      <c r="G6" s="29"/>
      <c r="H6" s="29"/>
    </row>
    <row r="7" spans="1:8" ht="17.55" customHeight="1" x14ac:dyDescent="0.45">
      <c r="A7" s="28"/>
      <c r="B7" s="28"/>
      <c r="C7" s="28"/>
      <c r="D7" s="20" t="s">
        <v>35</v>
      </c>
      <c r="E7" s="28"/>
      <c r="F7" s="20" t="s">
        <v>39</v>
      </c>
      <c r="G7" s="62"/>
      <c r="H7" s="62"/>
    </row>
    <row r="8" spans="1:8" ht="15" x14ac:dyDescent="0.45">
      <c r="A8" s="28"/>
      <c r="B8" s="28"/>
      <c r="C8" s="28"/>
      <c r="D8" s="23"/>
      <c r="E8" s="28"/>
      <c r="F8" s="20"/>
      <c r="G8" s="29"/>
      <c r="H8" s="29"/>
    </row>
    <row r="9" spans="1:8" ht="17.55" customHeight="1" x14ac:dyDescent="0.45">
      <c r="A9" s="28"/>
      <c r="B9" s="28"/>
      <c r="C9" s="28"/>
      <c r="D9" s="20" t="s">
        <v>36</v>
      </c>
      <c r="E9" s="28"/>
      <c r="F9" s="20" t="s">
        <v>38</v>
      </c>
      <c r="G9" s="62"/>
      <c r="H9" s="62"/>
    </row>
    <row r="10" spans="1:8" ht="17.55" customHeight="1" x14ac:dyDescent="0.45">
      <c r="A10" s="28"/>
      <c r="B10" s="28"/>
      <c r="C10" s="28"/>
      <c r="D10" s="23"/>
      <c r="E10" s="28"/>
      <c r="F10" s="20" t="s">
        <v>41</v>
      </c>
      <c r="G10" s="62"/>
      <c r="H10" s="62"/>
    </row>
    <row r="12" spans="1:8" ht="17.55" customHeight="1" x14ac:dyDescent="0.45">
      <c r="B12" s="9" t="s">
        <v>29</v>
      </c>
      <c r="C12" s="9" t="s">
        <v>13</v>
      </c>
      <c r="D12" s="56" t="s">
        <v>78</v>
      </c>
      <c r="E12" s="56"/>
      <c r="F12" s="56"/>
      <c r="G12" s="56"/>
      <c r="H12" s="56"/>
    </row>
    <row r="13" spans="1:8" ht="36" customHeight="1" x14ac:dyDescent="0.45">
      <c r="B13" s="9" t="s">
        <v>29</v>
      </c>
      <c r="C13" s="9" t="s">
        <v>12</v>
      </c>
      <c r="D13" s="56" t="s">
        <v>90</v>
      </c>
      <c r="E13" s="56"/>
      <c r="F13" s="56"/>
      <c r="G13" s="56"/>
      <c r="H13" s="56"/>
    </row>
    <row r="15" spans="1:8" ht="17.55" customHeight="1" x14ac:dyDescent="0.45">
      <c r="A15" s="1" t="s">
        <v>0</v>
      </c>
      <c r="B15" s="11"/>
      <c r="C15" s="11"/>
      <c r="D15" s="12"/>
      <c r="E15" s="11"/>
      <c r="F15" s="11"/>
      <c r="G15" s="13"/>
      <c r="H15" s="13"/>
    </row>
    <row r="16" spans="1:8" ht="17.55" customHeight="1" x14ac:dyDescent="0.45">
      <c r="B16" s="14"/>
      <c r="G16" s="2" t="s">
        <v>15</v>
      </c>
      <c r="H16" s="2"/>
    </row>
    <row r="17" spans="1:8" ht="17.55" customHeight="1" x14ac:dyDescent="0.45">
      <c r="C17" s="57" t="s">
        <v>48</v>
      </c>
      <c r="D17" s="57" t="s">
        <v>86</v>
      </c>
      <c r="E17" s="57" t="s">
        <v>4</v>
      </c>
      <c r="F17" s="57"/>
      <c r="G17" s="58" t="s">
        <v>5</v>
      </c>
      <c r="H17" s="59" t="s">
        <v>50</v>
      </c>
    </row>
    <row r="18" spans="1:8" ht="17.55" customHeight="1" x14ac:dyDescent="0.45">
      <c r="C18" s="57"/>
      <c r="D18" s="57"/>
      <c r="E18" s="49" t="s">
        <v>6</v>
      </c>
      <c r="F18" s="49" t="s">
        <v>7</v>
      </c>
      <c r="G18" s="58"/>
      <c r="H18" s="59"/>
    </row>
    <row r="19" spans="1:8" ht="17.55" customHeight="1" x14ac:dyDescent="0.45">
      <c r="C19" s="4" t="s">
        <v>79</v>
      </c>
      <c r="D19" s="53"/>
      <c r="E19" s="54"/>
      <c r="F19" s="4" t="s">
        <v>34</v>
      </c>
      <c r="G19" s="37">
        <f>ROUNDDOWN(D19*E19,0)</f>
        <v>0</v>
      </c>
      <c r="H19" s="55"/>
    </row>
    <row r="20" spans="1:8" ht="17.55" customHeight="1" x14ac:dyDescent="0.45">
      <c r="C20" s="4" t="s">
        <v>80</v>
      </c>
      <c r="D20" s="53"/>
      <c r="E20" s="54"/>
      <c r="F20" s="4" t="s">
        <v>34</v>
      </c>
      <c r="G20" s="37">
        <f t="shared" ref="G20:G25" si="0">ROUNDDOWN(D20*E20,0)</f>
        <v>0</v>
      </c>
      <c r="H20" s="55"/>
    </row>
    <row r="21" spans="1:8" ht="17.55" customHeight="1" x14ac:dyDescent="0.45">
      <c r="C21" s="4" t="s">
        <v>81</v>
      </c>
      <c r="D21" s="53"/>
      <c r="E21" s="54"/>
      <c r="F21" s="4" t="s">
        <v>34</v>
      </c>
      <c r="G21" s="37">
        <f t="shared" si="0"/>
        <v>0</v>
      </c>
      <c r="H21" s="55"/>
    </row>
    <row r="22" spans="1:8" ht="28.8" x14ac:dyDescent="0.45">
      <c r="C22" s="51" t="s">
        <v>82</v>
      </c>
      <c r="D22" s="53"/>
      <c r="E22" s="54"/>
      <c r="F22" s="4" t="s">
        <v>34</v>
      </c>
      <c r="G22" s="37">
        <f t="shared" si="0"/>
        <v>0</v>
      </c>
      <c r="H22" s="55"/>
    </row>
    <row r="23" spans="1:8" ht="17.55" customHeight="1" x14ac:dyDescent="0.45">
      <c r="C23" s="4" t="s">
        <v>83</v>
      </c>
      <c r="D23" s="53"/>
      <c r="E23" s="54"/>
      <c r="F23" s="4" t="s">
        <v>34</v>
      </c>
      <c r="G23" s="37">
        <f t="shared" si="0"/>
        <v>0</v>
      </c>
      <c r="H23" s="55"/>
    </row>
    <row r="24" spans="1:8" ht="17.55" customHeight="1" x14ac:dyDescent="0.45">
      <c r="C24" s="4" t="s">
        <v>84</v>
      </c>
      <c r="D24" s="53"/>
      <c r="E24" s="54"/>
      <c r="F24" s="4" t="s">
        <v>34</v>
      </c>
      <c r="G24" s="37">
        <f t="shared" si="0"/>
        <v>0</v>
      </c>
      <c r="H24" s="55"/>
    </row>
    <row r="25" spans="1:8" ht="17.55" customHeight="1" x14ac:dyDescent="0.45">
      <c r="C25" s="4" t="s">
        <v>85</v>
      </c>
      <c r="D25" s="53"/>
      <c r="E25" s="54"/>
      <c r="F25" s="4" t="s">
        <v>34</v>
      </c>
      <c r="G25" s="37">
        <f t="shared" si="0"/>
        <v>0</v>
      </c>
      <c r="H25" s="55"/>
    </row>
    <row r="26" spans="1:8" s="16" customFormat="1" ht="25.05" customHeight="1" x14ac:dyDescent="0.3">
      <c r="C26" s="9" t="s">
        <v>87</v>
      </c>
      <c r="D26" s="17"/>
      <c r="E26" s="17"/>
      <c r="F26" s="18" t="s">
        <v>27</v>
      </c>
      <c r="G26" s="32">
        <f>SUM(G19:G25)</f>
        <v>0</v>
      </c>
      <c r="H26" s="16" t="s">
        <v>75</v>
      </c>
    </row>
    <row r="27" spans="1:8" ht="25.05" customHeight="1" x14ac:dyDescent="0.3">
      <c r="F27" s="21" t="s">
        <v>93</v>
      </c>
      <c r="G27" s="52">
        <f>ROUNDDOWN(G26*0.1,0)</f>
        <v>0</v>
      </c>
      <c r="H27" s="16" t="s">
        <v>94</v>
      </c>
    </row>
    <row r="28" spans="1:8" s="16" customFormat="1" ht="25.05" customHeight="1" x14ac:dyDescent="0.3">
      <c r="D28" s="22"/>
      <c r="F28" s="31" t="s">
        <v>89</v>
      </c>
      <c r="G28" s="34">
        <f>G26</f>
        <v>0</v>
      </c>
      <c r="H28" s="8" t="s">
        <v>76</v>
      </c>
    </row>
    <row r="29" spans="1:8" x14ac:dyDescent="0.45">
      <c r="F29" s="20"/>
    </row>
    <row r="30" spans="1:8" ht="17.55" customHeight="1" x14ac:dyDescent="0.45">
      <c r="A30" s="1" t="s">
        <v>1</v>
      </c>
      <c r="B30" s="11"/>
      <c r="C30" s="11"/>
      <c r="D30" s="10"/>
      <c r="E30" s="11"/>
      <c r="F30" s="11"/>
      <c r="G30" s="11"/>
      <c r="H30" s="11"/>
    </row>
    <row r="31" spans="1:8" s="16" customFormat="1" ht="25.05" customHeight="1" x14ac:dyDescent="0.3">
      <c r="D31" s="22"/>
      <c r="F31" s="31" t="s">
        <v>88</v>
      </c>
      <c r="G31" s="34">
        <v>48820000</v>
      </c>
      <c r="H31" s="8" t="s">
        <v>92</v>
      </c>
    </row>
    <row r="33" spans="1:8" ht="17.55" customHeight="1" x14ac:dyDescent="0.45">
      <c r="A33" s="1" t="s">
        <v>91</v>
      </c>
      <c r="B33" s="10"/>
      <c r="C33" s="10"/>
      <c r="D33" s="10"/>
      <c r="E33" s="10"/>
      <c r="F33" s="10"/>
      <c r="G33" s="10"/>
      <c r="H33" s="10"/>
    </row>
    <row r="34" spans="1:8" s="16" customFormat="1" ht="25.05" customHeight="1" x14ac:dyDescent="0.3">
      <c r="G34" s="34">
        <f>SUM(G28,G31)</f>
        <v>48820000</v>
      </c>
      <c r="H34" s="27" t="s">
        <v>76</v>
      </c>
    </row>
  </sheetData>
  <mergeCells count="13">
    <mergeCell ref="G10:H10"/>
    <mergeCell ref="A1:H1"/>
    <mergeCell ref="G3:H3"/>
    <mergeCell ref="G5:H5"/>
    <mergeCell ref="G7:H7"/>
    <mergeCell ref="G9:H9"/>
    <mergeCell ref="D12:H12"/>
    <mergeCell ref="D13:H13"/>
    <mergeCell ref="C17:C18"/>
    <mergeCell ref="D17:D18"/>
    <mergeCell ref="E17:F17"/>
    <mergeCell ref="G17:G18"/>
    <mergeCell ref="H17:H18"/>
  </mergeCells>
  <phoneticPr fontId="1"/>
  <dataValidations count="2">
    <dataValidation allowBlank="1" showInputMessage="1" sqref="F26:F29" xr:uid="{9627BBB4-CCA7-400B-A0EF-2AEDEEBD41FD}"/>
    <dataValidation type="list" allowBlank="1" showInputMessage="1" sqref="F19:F25" xr:uid="{C4503D90-DBED-4907-850E-D3083D1BD21C}">
      <formula1>"人月,人日,人時"</formula1>
    </dataValidation>
  </dataValidations>
  <pageMargins left="0.7" right="0.7" top="0.75" bottom="0.75" header="0.3" footer="0.3"/>
  <pageSetup paperSize="9" scale="8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作成様式（クリーン）</vt:lpstr>
      <vt:lpstr>作成例＋作成にかかる留意点①イベント実施</vt:lpstr>
      <vt:lpstr>見積様式（第１期）_23a00422</vt:lpstr>
      <vt:lpstr>見積様式（第２期）_23a00422</vt:lpstr>
      <vt:lpstr>'見積様式（第１期）_23a00422'!Print_Area</vt:lpstr>
      <vt:lpstr>'作成例＋作成にかかる留意点①イベント実施'!Print_Area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2023-07-20T05:58:12Z</dcterms:created>
  <dcterms:modified xsi:type="dcterms:W3CDTF">2023-07-20T05:58:39Z</dcterms:modified>
  <cp:category/>
  <cp:contentStatus/>
</cp:coreProperties>
</file>