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8A1D46-EC74-4D15-9DA3-33637E3B2240}" xr6:coauthVersionLast="47" xr6:coauthVersionMax="47" xr10:uidLastSave="{00000000-0000-0000-0000-000000000000}"/>
  <bookViews>
    <workbookView xWindow="-108" yWindow="-108" windowWidth="23256" windowHeight="12720" xr2:uid="{0B6CC901-BE7E-489B-996A-D8AAE61DBC98}"/>
  </bookViews>
  <sheets>
    <sheet name="積算様式" sheetId="1" r:id="rId1"/>
  </sheets>
  <definedNames>
    <definedName name="_xlnm.Print_Area" localSheetId="0">積算様式!$A$1:$L$63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K61" i="1"/>
  <c r="J61" i="1"/>
  <c r="I61" i="1"/>
  <c r="E61" i="1"/>
  <c r="K60" i="1"/>
  <c r="J60" i="1"/>
  <c r="I60" i="1"/>
  <c r="E60" i="1"/>
  <c r="K59" i="1"/>
  <c r="J59" i="1"/>
  <c r="I59" i="1"/>
  <c r="E59" i="1"/>
  <c r="K58" i="1"/>
  <c r="J58" i="1"/>
  <c r="I58" i="1"/>
  <c r="E58" i="1"/>
  <c r="K57" i="1"/>
  <c r="J57" i="1"/>
  <c r="J62" i="1" s="1"/>
  <c r="J14" i="1" s="1"/>
  <c r="I57" i="1"/>
  <c r="E57" i="1"/>
  <c r="K56" i="1"/>
  <c r="K62" i="1" s="1"/>
  <c r="K14" i="1" s="1"/>
  <c r="J56" i="1"/>
  <c r="I56" i="1"/>
  <c r="I62" i="1" s="1"/>
  <c r="E56" i="1"/>
  <c r="K50" i="1"/>
  <c r="J50" i="1"/>
  <c r="I50" i="1"/>
  <c r="E50" i="1"/>
  <c r="K49" i="1"/>
  <c r="J49" i="1"/>
  <c r="I49" i="1"/>
  <c r="E49" i="1"/>
  <c r="K48" i="1"/>
  <c r="J48" i="1"/>
  <c r="I48" i="1"/>
  <c r="E48" i="1"/>
  <c r="K47" i="1"/>
  <c r="J47" i="1"/>
  <c r="I47" i="1"/>
  <c r="E47" i="1"/>
  <c r="K46" i="1"/>
  <c r="K51" i="1" s="1"/>
  <c r="K13" i="1" s="1"/>
  <c r="J46" i="1"/>
  <c r="J51" i="1" s="1"/>
  <c r="J13" i="1" s="1"/>
  <c r="I46" i="1"/>
  <c r="I51" i="1" s="1"/>
  <c r="I13" i="1" s="1"/>
  <c r="L13" i="1" s="1"/>
  <c r="E46" i="1"/>
  <c r="E39" i="1"/>
  <c r="C39" i="1"/>
  <c r="K39" i="1" s="1"/>
  <c r="E38" i="1"/>
  <c r="C38" i="1"/>
  <c r="K38" i="1" s="1"/>
  <c r="E37" i="1"/>
  <c r="C37" i="1"/>
  <c r="E36" i="1"/>
  <c r="C36" i="1"/>
  <c r="K36" i="1" s="1"/>
  <c r="E35" i="1"/>
  <c r="C35" i="1"/>
  <c r="K35" i="1" s="1"/>
  <c r="E34" i="1"/>
  <c r="C34" i="1"/>
  <c r="K34" i="1" s="1"/>
  <c r="E33" i="1"/>
  <c r="C33" i="1"/>
  <c r="K33" i="1" s="1"/>
  <c r="K32" i="1"/>
  <c r="J32" i="1"/>
  <c r="L32" i="1" s="1"/>
  <c r="E32" i="1"/>
  <c r="C32" i="1"/>
  <c r="I32" i="1" s="1"/>
  <c r="E31" i="1"/>
  <c r="C31" i="1"/>
  <c r="I31" i="1" s="1"/>
  <c r="E30" i="1"/>
  <c r="C30" i="1"/>
  <c r="I29" i="1"/>
  <c r="E29" i="1"/>
  <c r="C29" i="1"/>
  <c r="J29" i="1" s="1"/>
  <c r="K28" i="1"/>
  <c r="E28" i="1"/>
  <c r="C28" i="1"/>
  <c r="J28" i="1" s="1"/>
  <c r="E27" i="1"/>
  <c r="C27" i="1"/>
  <c r="E26" i="1"/>
  <c r="C26" i="1"/>
  <c r="K26" i="1" s="1"/>
  <c r="E25" i="1"/>
  <c r="C25" i="1"/>
  <c r="I25" i="1" s="1"/>
  <c r="K24" i="1"/>
  <c r="J24" i="1"/>
  <c r="I24" i="1"/>
  <c r="L24" i="1" s="1"/>
  <c r="E24" i="1"/>
  <c r="C24" i="1"/>
  <c r="E23" i="1"/>
  <c r="C23" i="1"/>
  <c r="H11" i="1"/>
  <c r="K11" i="1" s="1"/>
  <c r="G11" i="1"/>
  <c r="J11" i="1" s="1"/>
  <c r="F11" i="1"/>
  <c r="D11" i="1" s="1"/>
  <c r="H10" i="1"/>
  <c r="K10" i="1" s="1"/>
  <c r="G10" i="1"/>
  <c r="J10" i="1" s="1"/>
  <c r="H9" i="1"/>
  <c r="K9" i="1" s="1"/>
  <c r="G9" i="1"/>
  <c r="J9" i="1" s="1"/>
  <c r="F9" i="1"/>
  <c r="H8" i="1"/>
  <c r="K8" i="1" s="1"/>
  <c r="G8" i="1"/>
  <c r="J8" i="1" s="1"/>
  <c r="F8" i="1"/>
  <c r="H7" i="1"/>
  <c r="K7" i="1" s="1"/>
  <c r="G7" i="1"/>
  <c r="J7" i="1" s="1"/>
  <c r="F7" i="1"/>
  <c r="H6" i="1"/>
  <c r="K6" i="1" s="1"/>
  <c r="G6" i="1"/>
  <c r="F6" i="1"/>
  <c r="D7" i="1" l="1"/>
  <c r="D8" i="1"/>
  <c r="G12" i="1"/>
  <c r="D9" i="1"/>
  <c r="D10" i="1"/>
  <c r="I35" i="1"/>
  <c r="J35" i="1"/>
  <c r="J25" i="1"/>
  <c r="L25" i="1" s="1"/>
  <c r="I28" i="1"/>
  <c r="L28" i="1" s="1"/>
  <c r="K25" i="1"/>
  <c r="J38" i="1"/>
  <c r="I38" i="1"/>
  <c r="K12" i="1"/>
  <c r="K15" i="1" s="1"/>
  <c r="K16" i="1" s="1"/>
  <c r="K17" i="1" s="1"/>
  <c r="K29" i="1"/>
  <c r="L29" i="1" s="1"/>
  <c r="F12" i="1"/>
  <c r="L62" i="1"/>
  <c r="I14" i="1"/>
  <c r="L14" i="1" s="1"/>
  <c r="H12" i="1"/>
  <c r="I7" i="1"/>
  <c r="L7" i="1" s="1"/>
  <c r="I8" i="1"/>
  <c r="L8" i="1" s="1"/>
  <c r="I10" i="1"/>
  <c r="L10" i="1" s="1"/>
  <c r="I11" i="1"/>
  <c r="L11" i="1" s="1"/>
  <c r="J6" i="1"/>
  <c r="J12" i="1" s="1"/>
  <c r="J15" i="1" s="1"/>
  <c r="I37" i="1"/>
  <c r="L37" i="1" s="1"/>
  <c r="I23" i="1"/>
  <c r="I27" i="1"/>
  <c r="J31" i="1"/>
  <c r="L31" i="1" s="1"/>
  <c r="I34" i="1"/>
  <c r="L34" i="1" s="1"/>
  <c r="J37" i="1"/>
  <c r="L51" i="1"/>
  <c r="J23" i="1"/>
  <c r="J27" i="1"/>
  <c r="I30" i="1"/>
  <c r="K31" i="1"/>
  <c r="J34" i="1"/>
  <c r="K37" i="1"/>
  <c r="I6" i="1"/>
  <c r="I9" i="1"/>
  <c r="L9" i="1" s="1"/>
  <c r="D6" i="1"/>
  <c r="K23" i="1"/>
  <c r="I26" i="1"/>
  <c r="K27" i="1"/>
  <c r="J30" i="1"/>
  <c r="I33" i="1"/>
  <c r="I36" i="1"/>
  <c r="I39" i="1"/>
  <c r="J26" i="1"/>
  <c r="K30" i="1"/>
  <c r="J33" i="1"/>
  <c r="J36" i="1"/>
  <c r="J39" i="1"/>
  <c r="L26" i="1" l="1"/>
  <c r="L30" i="1"/>
  <c r="L23" i="1"/>
  <c r="L39" i="1"/>
  <c r="L35" i="1"/>
  <c r="L27" i="1"/>
  <c r="L38" i="1"/>
  <c r="K40" i="1"/>
  <c r="J40" i="1"/>
  <c r="L33" i="1"/>
  <c r="D12" i="1"/>
  <c r="L36" i="1"/>
  <c r="I40" i="1"/>
  <c r="J16" i="1"/>
  <c r="J17" i="1" s="1"/>
  <c r="I12" i="1"/>
  <c r="I15" i="1" s="1"/>
  <c r="L6" i="1"/>
  <c r="L12" i="1" s="1"/>
  <c r="L15" i="1" s="1"/>
  <c r="L40" i="1" l="1"/>
  <c r="L16" i="1"/>
  <c r="L17" i="1" s="1"/>
  <c r="I16" i="1"/>
  <c r="I17" i="1" s="1"/>
</calcChain>
</file>

<file path=xl/sharedStrings.xml><?xml version="1.0" encoding="utf-8"?>
<sst xmlns="http://schemas.openxmlformats.org/spreadsheetml/2006/main" count="107" uniqueCount="54">
  <si>
    <t>「2024-2026年度　ＪＩＣＡ海外協力隊帰国情報事務管理・事業理解促進業務」
見積もり様式</t>
    <rPh sb="10" eb="11">
      <t>ネン</t>
    </rPh>
    <rPh sb="11" eb="12">
      <t>ド</t>
    </rPh>
    <rPh sb="17" eb="19">
      <t>カイガイ</t>
    </rPh>
    <rPh sb="19" eb="21">
      <t>キョウリョク</t>
    </rPh>
    <rPh sb="21" eb="22">
      <t>タイ</t>
    </rPh>
    <rPh sb="22" eb="24">
      <t>キコク</t>
    </rPh>
    <rPh sb="24" eb="26">
      <t>ジョウホウ</t>
    </rPh>
    <rPh sb="26" eb="30">
      <t>ジムカンリ</t>
    </rPh>
    <rPh sb="31" eb="37">
      <t>ジギョウリカイソクシン</t>
    </rPh>
    <rPh sb="37" eb="39">
      <t>ギョウム</t>
    </rPh>
    <rPh sb="41" eb="43">
      <t>ミツ</t>
    </rPh>
    <rPh sb="45" eb="47">
      <t>ヨウシキ</t>
    </rPh>
    <phoneticPr fontId="8"/>
  </si>
  <si>
    <t>1．総括表</t>
    <rPh sb="2" eb="5">
      <t>ソウカツヒョウ</t>
    </rPh>
    <phoneticPr fontId="9"/>
  </si>
  <si>
    <t>単位:円</t>
    <rPh sb="0" eb="2">
      <t>タンイ</t>
    </rPh>
    <rPh sb="3" eb="4">
      <t>エン</t>
    </rPh>
    <phoneticPr fontId="9"/>
  </si>
  <si>
    <t>費　目</t>
    <rPh sb="0" eb="1">
      <t>ヒ</t>
    </rPh>
    <rPh sb="2" eb="3">
      <t>メ</t>
    </rPh>
    <phoneticPr fontId="9"/>
  </si>
  <si>
    <r>
      <t>業務人件費単価</t>
    </r>
    <r>
      <rPr>
        <b/>
        <sz val="10"/>
        <rFont val="ＭＳ Ｐゴシック"/>
        <family val="3"/>
        <charset val="128"/>
      </rPr>
      <t>（日額）</t>
    </r>
    <rPh sb="8" eb="9">
      <t>ニチ</t>
    </rPh>
    <phoneticPr fontId="9"/>
  </si>
  <si>
    <t>人日</t>
    <rPh sb="0" eb="2">
      <t>ニンニチ</t>
    </rPh>
    <phoneticPr fontId="9"/>
  </si>
  <si>
    <t>年度別金額</t>
    <rPh sb="0" eb="2">
      <t>ネンド</t>
    </rPh>
    <rPh sb="2" eb="3">
      <t>ベツ</t>
    </rPh>
    <rPh sb="3" eb="5">
      <t>キンガク</t>
    </rPh>
    <phoneticPr fontId="9"/>
  </si>
  <si>
    <t>合計</t>
    <rPh sb="0" eb="2">
      <t>ゴウケイ</t>
    </rPh>
    <phoneticPr fontId="8"/>
  </si>
  <si>
    <t>契約期間全体</t>
    <rPh sb="0" eb="2">
      <t>ケイヤク</t>
    </rPh>
    <rPh sb="2" eb="4">
      <t>キカン</t>
    </rPh>
    <rPh sb="4" eb="6">
      <t>ゼンタイ</t>
    </rPh>
    <phoneticPr fontId="9"/>
  </si>
  <si>
    <t>2024年度</t>
    <rPh sb="4" eb="5">
      <t>ネン</t>
    </rPh>
    <rPh sb="5" eb="6">
      <t>ド</t>
    </rPh>
    <phoneticPr fontId="9"/>
  </si>
  <si>
    <t>2025年度</t>
    <rPh sb="4" eb="5">
      <t>ネン</t>
    </rPh>
    <rPh sb="5" eb="6">
      <t>ド</t>
    </rPh>
    <phoneticPr fontId="9"/>
  </si>
  <si>
    <t>2026年度</t>
    <rPh sb="4" eb="5">
      <t>ネン</t>
    </rPh>
    <rPh sb="5" eb="6">
      <t>ド</t>
    </rPh>
    <phoneticPr fontId="9"/>
  </si>
  <si>
    <t>（１）業務の対価（日額単価精算分）</t>
    <rPh sb="3" eb="5">
      <t>ギョウム</t>
    </rPh>
    <rPh sb="6" eb="8">
      <t>タイカ</t>
    </rPh>
    <rPh sb="9" eb="11">
      <t>ニチガク</t>
    </rPh>
    <rPh sb="11" eb="13">
      <t>タンカ</t>
    </rPh>
    <rPh sb="13" eb="15">
      <t>セイサン</t>
    </rPh>
    <rPh sb="15" eb="16">
      <t>ブン</t>
    </rPh>
    <phoneticPr fontId="9"/>
  </si>
  <si>
    <t>総括</t>
    <rPh sb="0" eb="2">
      <t>ソウカツ</t>
    </rPh>
    <phoneticPr fontId="8"/>
  </si>
  <si>
    <t>事務支援</t>
    <rPh sb="0" eb="4">
      <t>ジムシエン</t>
    </rPh>
    <phoneticPr fontId="8"/>
  </si>
  <si>
    <t>カウンセラー</t>
    <phoneticPr fontId="9"/>
  </si>
  <si>
    <t>相談役</t>
    <rPh sb="0" eb="3">
      <t>ソウダンヤク</t>
    </rPh>
    <phoneticPr fontId="5"/>
  </si>
  <si>
    <t>寄附業務担当</t>
    <rPh sb="0" eb="4">
      <t>キフギョウム</t>
    </rPh>
    <rPh sb="4" eb="6">
      <t>タントウ</t>
    </rPh>
    <phoneticPr fontId="5"/>
  </si>
  <si>
    <t>コーディネーター</t>
  </si>
  <si>
    <t>計</t>
    <rPh sb="0" eb="1">
      <t>ケイ</t>
    </rPh>
    <phoneticPr fontId="5"/>
  </si>
  <si>
    <t>（２）業務の対価（制作物に係る単価精算分）　</t>
    <rPh sb="3" eb="5">
      <t>ギョウム</t>
    </rPh>
    <rPh sb="6" eb="8">
      <t>タイカ</t>
    </rPh>
    <rPh sb="9" eb="11">
      <t>セイサク</t>
    </rPh>
    <rPh sb="11" eb="12">
      <t>ブツ</t>
    </rPh>
    <rPh sb="13" eb="14">
      <t>カカ</t>
    </rPh>
    <rPh sb="15" eb="17">
      <t>タンカ</t>
    </rPh>
    <rPh sb="17" eb="20">
      <t>セイサンブン</t>
    </rPh>
    <phoneticPr fontId="9"/>
  </si>
  <si>
    <t>-</t>
    <phoneticPr fontId="9"/>
  </si>
  <si>
    <t>（３）直接経費</t>
    <rPh sb="3" eb="7">
      <t>チョクセツケイヒ</t>
    </rPh>
    <phoneticPr fontId="9"/>
  </si>
  <si>
    <t>【小計】</t>
    <phoneticPr fontId="9"/>
  </si>
  <si>
    <t>消費税額（10％）</t>
    <phoneticPr fontId="9"/>
  </si>
  <si>
    <t>【合計】</t>
    <phoneticPr fontId="9"/>
  </si>
  <si>
    <t>2．内訳表</t>
    <rPh sb="2" eb="4">
      <t>ウチワケ</t>
    </rPh>
    <rPh sb="4" eb="5">
      <t>ヒョウ</t>
    </rPh>
    <phoneticPr fontId="9"/>
  </si>
  <si>
    <r>
      <t>業務人件費単価</t>
    </r>
    <r>
      <rPr>
        <b/>
        <sz val="10"/>
        <rFont val="ＭＳ Ｐゴシック"/>
        <family val="3"/>
        <charset val="128"/>
      </rPr>
      <t>（日額）</t>
    </r>
    <rPh sb="8" eb="10">
      <t>ニチガク</t>
    </rPh>
    <phoneticPr fontId="9"/>
  </si>
  <si>
    <t>ア　進路検討支援業務</t>
    <rPh sb="2" eb="4">
      <t>シンロ</t>
    </rPh>
    <rPh sb="4" eb="6">
      <t>ケントウ</t>
    </rPh>
    <rPh sb="6" eb="8">
      <t>シエン</t>
    </rPh>
    <rPh sb="8" eb="10">
      <t>ギョウム</t>
    </rPh>
    <phoneticPr fontId="8"/>
  </si>
  <si>
    <t>総括</t>
    <rPh sb="0" eb="2">
      <t>ソウカツ</t>
    </rPh>
    <phoneticPr fontId="9"/>
  </si>
  <si>
    <t>事務支援</t>
    <rPh sb="0" eb="2">
      <t>ジム</t>
    </rPh>
    <rPh sb="2" eb="4">
      <t>シエン</t>
    </rPh>
    <phoneticPr fontId="9"/>
  </si>
  <si>
    <t>イ　就職支援業務</t>
    <rPh sb="2" eb="4">
      <t>シュウショク</t>
    </rPh>
    <rPh sb="4" eb="6">
      <t>シエン</t>
    </rPh>
    <rPh sb="6" eb="8">
      <t>ギョウム</t>
    </rPh>
    <phoneticPr fontId="8"/>
  </si>
  <si>
    <t>ウ　進学支援業務</t>
    <rPh sb="2" eb="4">
      <t>シンガク</t>
    </rPh>
    <rPh sb="4" eb="6">
      <t>シエン</t>
    </rPh>
    <rPh sb="6" eb="8">
      <t>ギョウム</t>
    </rPh>
    <phoneticPr fontId="9"/>
  </si>
  <si>
    <t>エ　帰国隊員情報収集業務</t>
    <rPh sb="2" eb="4">
      <t>キコク</t>
    </rPh>
    <rPh sb="4" eb="6">
      <t>タイイン</t>
    </rPh>
    <rPh sb="6" eb="8">
      <t>ジョウホウ</t>
    </rPh>
    <rPh sb="8" eb="10">
      <t>シュウシュウ</t>
    </rPh>
    <rPh sb="10" eb="12">
      <t>ギョウム</t>
    </rPh>
    <phoneticPr fontId="9"/>
  </si>
  <si>
    <t>オ　社会還元基盤整備業務</t>
    <phoneticPr fontId="5"/>
  </si>
  <si>
    <t>相談役</t>
    <rPh sb="0" eb="3">
      <t>ソウダンヤク</t>
    </rPh>
    <phoneticPr fontId="9"/>
  </si>
  <si>
    <t>カ　事業理解促進業務</t>
    <rPh sb="2" eb="4">
      <t>ジギョウ</t>
    </rPh>
    <rPh sb="4" eb="6">
      <t>リカイ</t>
    </rPh>
    <rPh sb="6" eb="8">
      <t>ソクシン</t>
    </rPh>
    <rPh sb="8" eb="10">
      <t>ギョウム</t>
    </rPh>
    <phoneticPr fontId="9"/>
  </si>
  <si>
    <t>コーディネーター</t>
    <phoneticPr fontId="9"/>
  </si>
  <si>
    <t>計</t>
    <phoneticPr fontId="9"/>
  </si>
  <si>
    <t>単価</t>
    <rPh sb="0" eb="2">
      <t>タンカ</t>
    </rPh>
    <phoneticPr fontId="9"/>
  </si>
  <si>
    <t>件数</t>
    <rPh sb="0" eb="2">
      <t>ケンスウ</t>
    </rPh>
    <phoneticPr fontId="9"/>
  </si>
  <si>
    <t>ア　日本も元気にするJICA海外協力隊リーフレット（新規製作）</t>
    <rPh sb="2" eb="4">
      <t>ニホン</t>
    </rPh>
    <rPh sb="5" eb="7">
      <t>ゲンキ</t>
    </rPh>
    <rPh sb="14" eb="19">
      <t>カイガイキョウリョクタイ</t>
    </rPh>
    <rPh sb="26" eb="30">
      <t>シンキセイサク</t>
    </rPh>
    <phoneticPr fontId="2"/>
  </si>
  <si>
    <t>イ　日本も元気にするJICA海外協力隊リーフレット（リライト）</t>
    <rPh sb="2" eb="4">
      <t>ニホン</t>
    </rPh>
    <rPh sb="5" eb="7">
      <t>ゲンキ</t>
    </rPh>
    <rPh sb="14" eb="19">
      <t>カイガイキョウリョクタイ</t>
    </rPh>
    <phoneticPr fontId="2"/>
  </si>
  <si>
    <t>ウ　サポーター宣言（新規製作）</t>
    <rPh sb="7" eb="9">
      <t>センゲン</t>
    </rPh>
    <rPh sb="10" eb="14">
      <t>シンキセイサク</t>
    </rPh>
    <phoneticPr fontId="2"/>
  </si>
  <si>
    <t>エ　サポーター宣言（リライト）</t>
    <rPh sb="7" eb="9">
      <t>センゲン</t>
    </rPh>
    <phoneticPr fontId="2"/>
  </si>
  <si>
    <t>オ　基礎自治体向け広報誌での記事掲載</t>
    <rPh sb="2" eb="7">
      <t>キソジチタイ</t>
    </rPh>
    <rPh sb="7" eb="8">
      <t>ム</t>
    </rPh>
    <rPh sb="9" eb="12">
      <t>コウホウシ</t>
    </rPh>
    <rPh sb="14" eb="18">
      <t>キジケイサイ</t>
    </rPh>
    <phoneticPr fontId="2"/>
  </si>
  <si>
    <t>（３）直接経費　（定額計上分）</t>
    <rPh sb="3" eb="7">
      <t>チョクセツケイヒ</t>
    </rPh>
    <rPh sb="9" eb="13">
      <t>テイガクケイジョウ</t>
    </rPh>
    <rPh sb="13" eb="14">
      <t>ブン</t>
    </rPh>
    <phoneticPr fontId="9"/>
  </si>
  <si>
    <t>ア　日本も元気にするJICA海外協力隊リーフレット（旅費）</t>
    <rPh sb="2" eb="4">
      <t>ニホン</t>
    </rPh>
    <rPh sb="5" eb="7">
      <t>ゲンキ</t>
    </rPh>
    <rPh sb="14" eb="19">
      <t>カイガイキョウリョクタイ</t>
    </rPh>
    <rPh sb="26" eb="28">
      <t>リョヒ</t>
    </rPh>
    <phoneticPr fontId="2"/>
  </si>
  <si>
    <t>イ　サポーター宣言（旅費）</t>
    <rPh sb="7" eb="9">
      <t>センゲン</t>
    </rPh>
    <rPh sb="10" eb="12">
      <t>リョヒ</t>
    </rPh>
    <phoneticPr fontId="2"/>
  </si>
  <si>
    <t>ウ　基礎自治体向け広報誌での記事掲載（旅費）</t>
    <rPh sb="2" eb="7">
      <t>キソジチタイ</t>
    </rPh>
    <rPh sb="7" eb="8">
      <t>ム</t>
    </rPh>
    <rPh sb="9" eb="12">
      <t>コウホウシ</t>
    </rPh>
    <rPh sb="14" eb="18">
      <t>キジケイサイ</t>
    </rPh>
    <rPh sb="19" eb="21">
      <t>リョヒ</t>
    </rPh>
    <phoneticPr fontId="2"/>
  </si>
  <si>
    <t>エ　JICA海外協力隊体験プログラムコーディネーター（旅費）</t>
    <rPh sb="6" eb="8">
      <t>カイガイ</t>
    </rPh>
    <rPh sb="8" eb="11">
      <t>キョウリョクタイ</t>
    </rPh>
    <rPh sb="11" eb="13">
      <t>タイケン</t>
    </rPh>
    <rPh sb="27" eb="29">
      <t>リョヒ</t>
    </rPh>
    <phoneticPr fontId="2"/>
  </si>
  <si>
    <t>オ　JICA海外協力隊体験プログラムコーディネーター（参加者分）</t>
    <rPh sb="6" eb="8">
      <t>カイガイ</t>
    </rPh>
    <rPh sb="8" eb="11">
      <t>キョウリョクタイ</t>
    </rPh>
    <rPh sb="11" eb="13">
      <t>タイケン</t>
    </rPh>
    <rPh sb="27" eb="30">
      <t>サンカシャ</t>
    </rPh>
    <rPh sb="30" eb="31">
      <t>ブン</t>
    </rPh>
    <phoneticPr fontId="2"/>
  </si>
  <si>
    <t>カ　JICA海外協力隊体験プログラムコーディネーター（現地活動費）</t>
    <rPh sb="6" eb="8">
      <t>カイガイ</t>
    </rPh>
    <rPh sb="8" eb="11">
      <t>キョウリョクタイ</t>
    </rPh>
    <rPh sb="11" eb="13">
      <t>タイケン</t>
    </rPh>
    <rPh sb="27" eb="32">
      <t>ゲンチカツドウヒ</t>
    </rPh>
    <phoneticPr fontId="2"/>
  </si>
  <si>
    <r>
      <t>黄色マーカー部分に</t>
    </r>
    <r>
      <rPr>
        <b/>
        <sz val="10"/>
        <rFont val="ＭＳ Ｐゴシック"/>
        <family val="3"/>
        <charset val="128"/>
      </rPr>
      <t>のみ</t>
    </r>
    <r>
      <rPr>
        <sz val="10"/>
        <rFont val="ＭＳ Ｐゴシック"/>
        <family val="3"/>
        <charset val="128"/>
      </rPr>
      <t>入力ください。（他は自動計算されます。）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</si>
</sst>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MS ゴシック"/>
      <family val="2"/>
      <charset val="128"/>
    </font>
    <font>
      <sz val="12"/>
      <color theme="1"/>
      <name val="MS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MS ゴシック"/>
      <family val="2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Ｐゴシック"/>
      <family val="3"/>
      <charset val="128"/>
    </font>
    <font>
      <sz val="12"/>
      <name val="MS ゴシック"/>
      <family val="2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38" fontId="4" fillId="0" borderId="0" xfId="2" applyFont="1" applyAlignment="1">
      <alignment vertical="center" wrapText="1"/>
    </xf>
    <xf numFmtId="38" fontId="10" fillId="0" borderId="0" xfId="2" applyFont="1" applyAlignment="1">
      <alignment horizontal="right" vertical="center" wrapText="1"/>
    </xf>
    <xf numFmtId="38" fontId="4" fillId="3" borderId="12" xfId="2" applyFont="1" applyFill="1" applyBorder="1" applyAlignment="1">
      <alignment horizontal="center" vertical="center" wrapText="1"/>
    </xf>
    <xf numFmtId="38" fontId="4" fillId="2" borderId="13" xfId="2" applyFont="1" applyFill="1" applyBorder="1" applyAlignment="1">
      <alignment horizontal="center" vertical="center"/>
    </xf>
    <xf numFmtId="38" fontId="4" fillId="4" borderId="15" xfId="2" applyFont="1" applyFill="1" applyBorder="1" applyAlignment="1">
      <alignment vertical="center"/>
    </xf>
    <xf numFmtId="38" fontId="4" fillId="5" borderId="15" xfId="2" applyFont="1" applyFill="1" applyBorder="1" applyAlignment="1">
      <alignment vertical="center"/>
    </xf>
    <xf numFmtId="38" fontId="4" fillId="4" borderId="12" xfId="2" applyFont="1" applyFill="1" applyBorder="1" applyAlignment="1">
      <alignment horizontal="right" vertical="center"/>
    </xf>
    <xf numFmtId="38" fontId="4" fillId="4" borderId="16" xfId="2" applyFont="1" applyFill="1" applyBorder="1" applyAlignment="1">
      <alignment vertical="center"/>
    </xf>
    <xf numFmtId="38" fontId="4" fillId="4" borderId="15" xfId="2" applyFont="1" applyFill="1" applyBorder="1" applyAlignment="1">
      <alignment vertical="center" wrapText="1"/>
    </xf>
    <xf numFmtId="38" fontId="4" fillId="4" borderId="12" xfId="2" applyFont="1" applyFill="1" applyBorder="1" applyAlignment="1">
      <alignment vertical="center" wrapText="1"/>
    </xf>
    <xf numFmtId="38" fontId="4" fillId="5" borderId="12" xfId="2" applyFont="1" applyFill="1" applyBorder="1" applyAlignment="1">
      <alignment vertical="center" wrapText="1"/>
    </xf>
    <xf numFmtId="38" fontId="4" fillId="4" borderId="18" xfId="2" applyFont="1" applyFill="1" applyBorder="1" applyAlignment="1">
      <alignment vertical="center" wrapText="1"/>
    </xf>
    <xf numFmtId="38" fontId="4" fillId="0" borderId="21" xfId="2" applyFont="1" applyBorder="1" applyAlignment="1">
      <alignment vertical="center" wrapText="1"/>
    </xf>
    <xf numFmtId="38" fontId="4" fillId="4" borderId="25" xfId="2" applyFont="1" applyFill="1" applyBorder="1" applyAlignment="1">
      <alignment horizontal="right" vertical="center" wrapText="1"/>
    </xf>
    <xf numFmtId="38" fontId="4" fillId="4" borderId="26" xfId="2" applyFont="1" applyFill="1" applyBorder="1" applyAlignment="1">
      <alignment horizontal="right" vertical="center" wrapText="1"/>
    </xf>
    <xf numFmtId="38" fontId="4" fillId="4" borderId="27" xfId="2" applyFont="1" applyFill="1" applyBorder="1" applyAlignment="1">
      <alignment vertical="center"/>
    </xf>
    <xf numFmtId="38" fontId="4" fillId="4" borderId="31" xfId="2" applyFont="1" applyFill="1" applyBorder="1" applyAlignment="1">
      <alignment vertical="center" wrapText="1"/>
    </xf>
    <xf numFmtId="38" fontId="4" fillId="4" borderId="36" xfId="2" applyFont="1" applyFill="1" applyBorder="1" applyAlignment="1">
      <alignment vertical="center"/>
    </xf>
    <xf numFmtId="38" fontId="4" fillId="4" borderId="41" xfId="2" applyFont="1" applyFill="1" applyBorder="1" applyAlignment="1">
      <alignment vertical="center"/>
    </xf>
    <xf numFmtId="38" fontId="4" fillId="4" borderId="0" xfId="2" applyFont="1" applyFill="1" applyBorder="1" applyAlignment="1">
      <alignment horizontal="left" vertical="center"/>
    </xf>
    <xf numFmtId="38" fontId="4" fillId="4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right" vertical="center" wrapText="1"/>
    </xf>
    <xf numFmtId="38" fontId="4" fillId="0" borderId="0" xfId="2" applyFont="1" applyFill="1" applyBorder="1" applyAlignment="1">
      <alignment horizontal="right" vertical="center"/>
    </xf>
    <xf numFmtId="38" fontId="4" fillId="4" borderId="0" xfId="2" applyFont="1" applyFill="1" applyBorder="1" applyAlignment="1">
      <alignment vertical="center"/>
    </xf>
    <xf numFmtId="40" fontId="4" fillId="4" borderId="0" xfId="2" applyNumberFormat="1" applyFont="1" applyFill="1" applyBorder="1" applyAlignment="1">
      <alignment vertical="center" wrapText="1"/>
    </xf>
    <xf numFmtId="40" fontId="4" fillId="0" borderId="0" xfId="2" applyNumberFormat="1" applyFont="1" applyFill="1" applyBorder="1" applyAlignment="1">
      <alignment horizontal="right" vertical="center" wrapText="1"/>
    </xf>
    <xf numFmtId="38" fontId="4" fillId="2" borderId="4" xfId="2" applyFont="1" applyFill="1" applyBorder="1" applyAlignment="1">
      <alignment horizontal="center" vertical="center"/>
    </xf>
    <xf numFmtId="38" fontId="4" fillId="2" borderId="12" xfId="2" applyFont="1" applyFill="1" applyBorder="1" applyAlignment="1">
      <alignment horizontal="center" vertical="center" wrapText="1"/>
    </xf>
    <xf numFmtId="38" fontId="4" fillId="4" borderId="14" xfId="2" applyFont="1" applyFill="1" applyBorder="1" applyAlignment="1">
      <alignment vertical="center" wrapText="1"/>
    </xf>
    <xf numFmtId="38" fontId="4" fillId="4" borderId="43" xfId="2" applyFont="1" applyFill="1" applyBorder="1" applyAlignment="1">
      <alignment vertical="center"/>
    </xf>
    <xf numFmtId="38" fontId="4" fillId="0" borderId="44" xfId="2" applyFont="1" applyFill="1" applyBorder="1" applyAlignment="1">
      <alignment vertical="center"/>
    </xf>
    <xf numFmtId="38" fontId="4" fillId="0" borderId="44" xfId="2" applyFont="1" applyFill="1" applyBorder="1" applyAlignment="1">
      <alignment vertical="center" wrapText="1"/>
    </xf>
    <xf numFmtId="38" fontId="4" fillId="0" borderId="44" xfId="2" applyFont="1" applyFill="1" applyBorder="1" applyAlignment="1">
      <alignment horizontal="right" vertical="center"/>
    </xf>
    <xf numFmtId="38" fontId="4" fillId="4" borderId="46" xfId="2" applyFont="1" applyFill="1" applyBorder="1" applyAlignment="1">
      <alignment vertical="center"/>
    </xf>
    <xf numFmtId="38" fontId="4" fillId="4" borderId="17" xfId="2" applyFont="1" applyFill="1" applyBorder="1" applyAlignment="1">
      <alignment vertical="center" wrapText="1"/>
    </xf>
    <xf numFmtId="38" fontId="4" fillId="4" borderId="47" xfId="2" applyFont="1" applyFill="1" applyBorder="1" applyAlignment="1">
      <alignment vertical="center"/>
    </xf>
    <xf numFmtId="38" fontId="4" fillId="0" borderId="48" xfId="2" applyFont="1" applyFill="1" applyBorder="1" applyAlignment="1">
      <alignment vertical="center"/>
    </xf>
    <xf numFmtId="38" fontId="4" fillId="0" borderId="48" xfId="2" applyFont="1" applyFill="1" applyBorder="1" applyAlignment="1">
      <alignment vertical="center" wrapText="1"/>
    </xf>
    <xf numFmtId="38" fontId="4" fillId="0" borderId="48" xfId="2" applyFont="1" applyFill="1" applyBorder="1" applyAlignment="1">
      <alignment horizontal="right" vertical="center"/>
    </xf>
    <xf numFmtId="38" fontId="4" fillId="4" borderId="50" xfId="2" applyFont="1" applyFill="1" applyBorder="1" applyAlignment="1">
      <alignment vertical="center"/>
    </xf>
    <xf numFmtId="38" fontId="4" fillId="4" borderId="9" xfId="2" applyFont="1" applyFill="1" applyBorder="1" applyAlignment="1">
      <alignment vertical="center" wrapText="1"/>
    </xf>
    <xf numFmtId="38" fontId="4" fillId="4" borderId="51" xfId="2" applyFont="1" applyFill="1" applyBorder="1" applyAlignment="1">
      <alignment vertical="center"/>
    </xf>
    <xf numFmtId="38" fontId="4" fillId="0" borderId="52" xfId="2" applyFont="1" applyFill="1" applyBorder="1" applyAlignment="1">
      <alignment vertical="center"/>
    </xf>
    <xf numFmtId="38" fontId="4" fillId="0" borderId="52" xfId="2" applyFont="1" applyFill="1" applyBorder="1" applyAlignment="1">
      <alignment vertical="center" wrapText="1"/>
    </xf>
    <xf numFmtId="38" fontId="4" fillId="0" borderId="52" xfId="2" applyFont="1" applyFill="1" applyBorder="1" applyAlignment="1">
      <alignment horizontal="right" vertical="center"/>
    </xf>
    <xf numFmtId="38" fontId="4" fillId="4" borderId="53" xfId="2" applyFont="1" applyFill="1" applyBorder="1" applyAlignment="1">
      <alignment vertical="center"/>
    </xf>
    <xf numFmtId="38" fontId="4" fillId="4" borderId="43" xfId="2" applyFont="1" applyFill="1" applyBorder="1" applyAlignment="1">
      <alignment vertical="center" wrapText="1"/>
    </xf>
    <xf numFmtId="38" fontId="4" fillId="0" borderId="44" xfId="2" applyFont="1" applyFill="1" applyBorder="1" applyAlignment="1">
      <alignment horizontal="right" vertical="center" wrapText="1"/>
    </xf>
    <xf numFmtId="38" fontId="4" fillId="4" borderId="46" xfId="2" applyFont="1" applyFill="1" applyBorder="1">
      <alignment vertical="center"/>
    </xf>
    <xf numFmtId="38" fontId="4" fillId="4" borderId="47" xfId="2" applyFont="1" applyFill="1" applyBorder="1" applyAlignment="1">
      <alignment vertical="center" wrapText="1"/>
    </xf>
    <xf numFmtId="38" fontId="4" fillId="0" borderId="48" xfId="2" applyFont="1" applyFill="1" applyBorder="1" applyAlignment="1">
      <alignment horizontal="right" vertical="center" wrapText="1"/>
    </xf>
    <xf numFmtId="38" fontId="4" fillId="0" borderId="50" xfId="2" applyFont="1" applyFill="1" applyBorder="1">
      <alignment vertical="center"/>
    </xf>
    <xf numFmtId="38" fontId="4" fillId="0" borderId="52" xfId="2" applyFont="1" applyFill="1" applyBorder="1" applyAlignment="1">
      <alignment horizontal="right" vertical="center" wrapText="1"/>
    </xf>
    <xf numFmtId="38" fontId="4" fillId="0" borderId="53" xfId="2" applyFont="1" applyFill="1" applyBorder="1">
      <alignment vertical="center"/>
    </xf>
    <xf numFmtId="38" fontId="4" fillId="4" borderId="14" xfId="2" applyFont="1" applyFill="1" applyBorder="1" applyAlignment="1">
      <alignment horizontal="left" vertical="center" wrapText="1"/>
    </xf>
    <xf numFmtId="38" fontId="4" fillId="4" borderId="43" xfId="2" applyFont="1" applyFill="1" applyBorder="1" applyAlignment="1">
      <alignment horizontal="left" vertical="center" wrapText="1"/>
    </xf>
    <xf numFmtId="38" fontId="4" fillId="4" borderId="9" xfId="2" applyFont="1" applyFill="1" applyBorder="1" applyAlignment="1">
      <alignment horizontal="left" vertical="center" wrapText="1"/>
    </xf>
    <xf numFmtId="38" fontId="4" fillId="4" borderId="51" xfId="2" applyFont="1" applyFill="1" applyBorder="1" applyAlignment="1">
      <alignment horizontal="left" vertical="center" wrapText="1"/>
    </xf>
    <xf numFmtId="38" fontId="4" fillId="0" borderId="46" xfId="2" applyFont="1" applyFill="1" applyBorder="1">
      <alignment vertical="center"/>
    </xf>
    <xf numFmtId="38" fontId="4" fillId="4" borderId="54" xfId="2" applyFont="1" applyFill="1" applyBorder="1" applyAlignment="1">
      <alignment horizontal="left" vertical="center" wrapText="1"/>
    </xf>
    <xf numFmtId="38" fontId="4" fillId="4" borderId="48" xfId="2" applyFont="1" applyFill="1" applyBorder="1" applyAlignment="1">
      <alignment horizontal="left" vertical="center" wrapText="1"/>
    </xf>
    <xf numFmtId="38" fontId="4" fillId="4" borderId="17" xfId="2" applyFont="1" applyFill="1" applyBorder="1" applyAlignment="1">
      <alignment horizontal="left" vertical="center" wrapText="1"/>
    </xf>
    <xf numFmtId="38" fontId="4" fillId="4" borderId="55" xfId="2" applyFont="1" applyFill="1" applyBorder="1" applyAlignment="1">
      <alignment horizontal="left" vertical="center" wrapText="1"/>
    </xf>
    <xf numFmtId="38" fontId="4" fillId="0" borderId="56" xfId="2" applyFont="1" applyFill="1" applyBorder="1" applyAlignment="1">
      <alignment vertical="center"/>
    </xf>
    <xf numFmtId="38" fontId="4" fillId="0" borderId="56" xfId="2" applyFont="1" applyFill="1" applyBorder="1" applyAlignment="1">
      <alignment vertical="center" wrapText="1"/>
    </xf>
    <xf numFmtId="38" fontId="4" fillId="0" borderId="56" xfId="2" applyFont="1" applyFill="1" applyBorder="1" applyAlignment="1">
      <alignment horizontal="right" vertical="center" wrapText="1"/>
    </xf>
    <xf numFmtId="38" fontId="4" fillId="0" borderId="13" xfId="2" applyFont="1" applyFill="1" applyBorder="1">
      <alignment vertical="center"/>
    </xf>
    <xf numFmtId="38" fontId="4" fillId="4" borderId="57" xfId="2" applyFont="1" applyFill="1" applyBorder="1" applyAlignment="1">
      <alignment vertical="center" wrapText="1"/>
    </xf>
    <xf numFmtId="38" fontId="4" fillId="4" borderId="55" xfId="2" applyFont="1" applyFill="1" applyBorder="1" applyAlignment="1">
      <alignment vertical="center"/>
    </xf>
    <xf numFmtId="38" fontId="4" fillId="0" borderId="58" xfId="2" applyFont="1" applyFill="1" applyBorder="1" applyAlignment="1">
      <alignment vertical="center"/>
    </xf>
    <xf numFmtId="38" fontId="4" fillId="0" borderId="58" xfId="2" applyFont="1" applyFill="1" applyBorder="1" applyAlignment="1">
      <alignment vertical="center" wrapText="1"/>
    </xf>
    <xf numFmtId="38" fontId="4" fillId="0" borderId="58" xfId="2" applyFont="1" applyFill="1" applyBorder="1" applyAlignment="1">
      <alignment horizontal="right" vertical="center" wrapText="1"/>
    </xf>
    <xf numFmtId="38" fontId="4" fillId="0" borderId="60" xfId="2" applyFont="1" applyFill="1" applyBorder="1">
      <alignment vertical="center"/>
    </xf>
    <xf numFmtId="38" fontId="4" fillId="4" borderId="61" xfId="2" applyFont="1" applyFill="1" applyBorder="1" applyAlignment="1">
      <alignment horizontal="center" vertical="center" wrapText="1"/>
    </xf>
    <xf numFmtId="38" fontId="4" fillId="4" borderId="62" xfId="2" applyFont="1" applyFill="1" applyBorder="1" applyAlignment="1">
      <alignment vertical="center"/>
    </xf>
    <xf numFmtId="38" fontId="4" fillId="4" borderId="63" xfId="2" applyFont="1" applyFill="1" applyBorder="1" applyAlignment="1">
      <alignment vertical="center"/>
    </xf>
    <xf numFmtId="40" fontId="4" fillId="4" borderId="63" xfId="2" applyNumberFormat="1" applyFont="1" applyFill="1" applyBorder="1" applyAlignment="1">
      <alignment vertical="center" wrapText="1"/>
    </xf>
    <xf numFmtId="38" fontId="4" fillId="0" borderId="63" xfId="2" applyFont="1" applyFill="1" applyBorder="1" applyAlignment="1">
      <alignment horizontal="right" vertical="center" wrapText="1"/>
    </xf>
    <xf numFmtId="38" fontId="4" fillId="4" borderId="0" xfId="2" applyFont="1" applyFill="1" applyBorder="1" applyAlignment="1">
      <alignment horizontal="center" vertical="center"/>
    </xf>
    <xf numFmtId="40" fontId="4" fillId="4" borderId="0" xfId="2" applyNumberFormat="1" applyFont="1" applyFill="1" applyBorder="1" applyAlignment="1">
      <alignment horizontal="center" vertical="center" wrapText="1"/>
    </xf>
    <xf numFmtId="38" fontId="4" fillId="4" borderId="0" xfId="2" applyFont="1" applyFill="1" applyBorder="1" applyAlignment="1">
      <alignment horizontal="center" vertical="center" wrapText="1"/>
    </xf>
    <xf numFmtId="38" fontId="4" fillId="4" borderId="0" xfId="2" applyFont="1" applyFill="1" applyBorder="1">
      <alignment vertical="center"/>
    </xf>
    <xf numFmtId="38" fontId="6" fillId="0" borderId="0" xfId="2" applyFont="1" applyAlignment="1">
      <alignment horizontal="left" vertical="center"/>
    </xf>
    <xf numFmtId="38" fontId="6" fillId="0" borderId="0" xfId="2" applyFont="1" applyAlignment="1">
      <alignment horizontal="left" vertical="center" wrapText="1"/>
    </xf>
    <xf numFmtId="38" fontId="4" fillId="0" borderId="0" xfId="2" applyFo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 wrapText="1"/>
    </xf>
    <xf numFmtId="38" fontId="4" fillId="5" borderId="12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vertical="center"/>
    </xf>
    <xf numFmtId="38" fontId="4" fillId="0" borderId="76" xfId="2" applyFont="1" applyFill="1" applyBorder="1" applyAlignment="1">
      <alignment vertical="center"/>
    </xf>
    <xf numFmtId="38" fontId="4" fillId="0" borderId="81" xfId="2" applyFont="1" applyFill="1" applyBorder="1" applyAlignment="1">
      <alignment vertical="center"/>
    </xf>
    <xf numFmtId="38" fontId="4" fillId="0" borderId="82" xfId="2" applyFont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Fill="1">
      <alignment vertical="center"/>
    </xf>
    <xf numFmtId="38" fontId="4" fillId="4" borderId="83" xfId="2" applyFont="1" applyFill="1" applyBorder="1" applyAlignment="1">
      <alignment horizontal="center" vertical="center" wrapText="1"/>
    </xf>
    <xf numFmtId="38" fontId="4" fillId="4" borderId="81" xfId="2" applyFont="1" applyFill="1" applyBorder="1" applyAlignment="1">
      <alignment horizontal="center" vertical="center"/>
    </xf>
    <xf numFmtId="38" fontId="4" fillId="4" borderId="81" xfId="2" applyFont="1" applyFill="1" applyBorder="1" applyAlignment="1">
      <alignment horizontal="center" vertical="center" wrapText="1"/>
    </xf>
    <xf numFmtId="38" fontId="4" fillId="0" borderId="0" xfId="2" applyFont="1" applyAlignment="1">
      <alignment vertical="center"/>
    </xf>
    <xf numFmtId="38" fontId="7" fillId="0" borderId="0" xfId="2" applyFont="1" applyAlignment="1">
      <alignment horizontal="center" vertical="center" wrapText="1"/>
    </xf>
    <xf numFmtId="38" fontId="4" fillId="0" borderId="12" xfId="1" applyFont="1" applyFill="1" applyBorder="1" applyAlignment="1">
      <alignment horizontal="right" vertical="center" wrapText="1"/>
    </xf>
    <xf numFmtId="38" fontId="4" fillId="2" borderId="11" xfId="2" applyFont="1" applyFill="1" applyBorder="1" applyAlignment="1">
      <alignment horizontal="center" vertical="center"/>
    </xf>
    <xf numFmtId="38" fontId="4" fillId="2" borderId="8" xfId="2" applyFont="1" applyFill="1" applyBorder="1" applyAlignment="1">
      <alignment horizontal="center" vertical="center"/>
    </xf>
    <xf numFmtId="38" fontId="11" fillId="0" borderId="0" xfId="2" applyFont="1">
      <alignment vertical="center"/>
    </xf>
    <xf numFmtId="38" fontId="4" fillId="4" borderId="32" xfId="2" applyFont="1" applyFill="1" applyBorder="1">
      <alignment vertical="center"/>
    </xf>
    <xf numFmtId="38" fontId="4" fillId="4" borderId="37" xfId="2" applyFont="1" applyFill="1" applyBorder="1" applyAlignment="1">
      <alignment vertical="center"/>
    </xf>
    <xf numFmtId="38" fontId="4" fillId="4" borderId="42" xfId="2" applyFont="1" applyFill="1" applyBorder="1" applyAlignment="1">
      <alignment vertical="center"/>
    </xf>
    <xf numFmtId="38" fontId="4" fillId="5" borderId="44" xfId="2" applyFont="1" applyFill="1" applyBorder="1" applyAlignment="1">
      <alignment vertical="center" wrapText="1"/>
    </xf>
    <xf numFmtId="38" fontId="4" fillId="5" borderId="48" xfId="2" applyFont="1" applyFill="1" applyBorder="1" applyAlignment="1">
      <alignment vertical="center" wrapText="1"/>
    </xf>
    <xf numFmtId="38" fontId="4" fillId="5" borderId="52" xfId="2" applyFont="1" applyFill="1" applyBorder="1" applyAlignment="1">
      <alignment vertical="center" wrapText="1"/>
    </xf>
    <xf numFmtId="38" fontId="4" fillId="5" borderId="56" xfId="2" applyFont="1" applyFill="1" applyBorder="1" applyAlignment="1">
      <alignment vertical="center" wrapText="1"/>
    </xf>
    <xf numFmtId="38" fontId="4" fillId="5" borderId="58" xfId="2" applyFont="1" applyFill="1" applyBorder="1" applyAlignment="1">
      <alignment vertical="center" wrapText="1"/>
    </xf>
    <xf numFmtId="40" fontId="4" fillId="0" borderId="62" xfId="2" applyNumberFormat="1" applyFont="1" applyBorder="1" applyAlignment="1">
      <alignment vertical="center" wrapText="1"/>
    </xf>
    <xf numFmtId="38" fontId="4" fillId="4" borderId="64" xfId="2" applyFont="1" applyFill="1" applyBorder="1">
      <alignment vertical="center"/>
    </xf>
    <xf numFmtId="38" fontId="4" fillId="0" borderId="12" xfId="2" applyFont="1" applyFill="1" applyBorder="1" applyAlignment="1">
      <alignment vertical="center" wrapText="1"/>
    </xf>
    <xf numFmtId="38" fontId="4" fillId="5" borderId="76" xfId="2" applyFont="1" applyFill="1" applyBorder="1" applyAlignment="1">
      <alignment horizontal="right" vertical="center"/>
    </xf>
    <xf numFmtId="38" fontId="4" fillId="0" borderId="76" xfId="2" applyFont="1" applyFill="1" applyBorder="1" applyAlignment="1">
      <alignment vertical="center" wrapText="1"/>
    </xf>
    <xf numFmtId="38" fontId="4" fillId="0" borderId="81" xfId="2" applyFont="1" applyFill="1" applyBorder="1" applyAlignment="1">
      <alignment vertical="center" wrapText="1"/>
    </xf>
    <xf numFmtId="38" fontId="11" fillId="0" borderId="0" xfId="2" applyFont="1" applyAlignment="1">
      <alignment vertical="center" wrapText="1"/>
    </xf>
    <xf numFmtId="38" fontId="4" fillId="0" borderId="71" xfId="2" applyFont="1" applyBorder="1" applyAlignment="1">
      <alignment horizontal="left" vertical="center"/>
    </xf>
    <xf numFmtId="38" fontId="4" fillId="0" borderId="19" xfId="2" applyFont="1" applyBorder="1" applyAlignment="1">
      <alignment horizontal="left" vertical="center"/>
    </xf>
    <xf numFmtId="38" fontId="4" fillId="0" borderId="20" xfId="2" applyFont="1" applyBorder="1" applyAlignment="1">
      <alignment horizontal="left" vertical="center"/>
    </xf>
    <xf numFmtId="38" fontId="11" fillId="0" borderId="0" xfId="2" applyFont="1" applyAlignment="1">
      <alignment vertical="center"/>
    </xf>
    <xf numFmtId="38" fontId="4" fillId="0" borderId="12" xfId="2" applyFont="1" applyFill="1" applyBorder="1" applyAlignment="1">
      <alignment horizontal="right" vertical="center"/>
    </xf>
    <xf numFmtId="0" fontId="4" fillId="6" borderId="0" xfId="0" applyFont="1" applyFill="1" applyAlignment="1">
      <alignment vertical="center" wrapText="1"/>
    </xf>
    <xf numFmtId="38" fontId="4" fillId="0" borderId="46" xfId="2" applyNumberFormat="1" applyFont="1" applyFill="1" applyBorder="1">
      <alignment vertical="center"/>
    </xf>
    <xf numFmtId="38" fontId="4" fillId="0" borderId="71" xfId="2" applyFont="1" applyFill="1" applyBorder="1" applyAlignment="1">
      <alignment horizontal="left" vertical="center" wrapText="1"/>
    </xf>
    <xf numFmtId="38" fontId="4" fillId="0" borderId="19" xfId="2" applyFont="1" applyFill="1" applyBorder="1" applyAlignment="1">
      <alignment horizontal="left" vertical="center" wrapText="1"/>
    </xf>
    <xf numFmtId="38" fontId="4" fillId="0" borderId="20" xfId="2" applyFont="1" applyFill="1" applyBorder="1" applyAlignment="1">
      <alignment horizontal="left" vertical="center" wrapText="1"/>
    </xf>
    <xf numFmtId="38" fontId="4" fillId="0" borderId="72" xfId="2" applyFont="1" applyBorder="1" applyAlignment="1">
      <alignment horizontal="center" vertical="center"/>
    </xf>
    <xf numFmtId="38" fontId="4" fillId="0" borderId="73" xfId="2" applyFont="1" applyBorder="1" applyAlignment="1">
      <alignment horizontal="center" vertical="center"/>
    </xf>
    <xf numFmtId="38" fontId="4" fillId="0" borderId="77" xfId="2" applyFont="1" applyBorder="1" applyAlignment="1">
      <alignment horizontal="center" vertical="center"/>
    </xf>
    <xf numFmtId="38" fontId="4" fillId="2" borderId="8" xfId="2" applyFont="1" applyFill="1" applyBorder="1" applyAlignment="1">
      <alignment horizontal="center" vertical="center"/>
    </xf>
    <xf numFmtId="38" fontId="4" fillId="2" borderId="70" xfId="2" applyFont="1" applyFill="1" applyBorder="1" applyAlignment="1">
      <alignment horizontal="center" vertical="center"/>
    </xf>
    <xf numFmtId="38" fontId="4" fillId="0" borderId="74" xfId="2" applyFont="1" applyFill="1" applyBorder="1" applyAlignment="1">
      <alignment horizontal="left" vertical="center" wrapText="1"/>
    </xf>
    <xf numFmtId="38" fontId="4" fillId="0" borderId="75" xfId="2" applyFont="1" applyFill="1" applyBorder="1" applyAlignment="1">
      <alignment horizontal="left" vertical="center" wrapText="1"/>
    </xf>
    <xf numFmtId="38" fontId="4" fillId="0" borderId="25" xfId="2" applyFont="1" applyFill="1" applyBorder="1" applyAlignment="1">
      <alignment horizontal="left" vertical="center" wrapText="1"/>
    </xf>
    <xf numFmtId="38" fontId="4" fillId="0" borderId="78" xfId="2" applyFont="1" applyFill="1" applyBorder="1" applyAlignment="1">
      <alignment horizontal="left" vertical="center" wrapText="1"/>
    </xf>
    <xf numFmtId="38" fontId="4" fillId="0" borderId="79" xfId="2" applyFont="1" applyFill="1" applyBorder="1" applyAlignment="1">
      <alignment horizontal="left" vertical="center" wrapText="1"/>
    </xf>
    <xf numFmtId="38" fontId="4" fillId="0" borderId="80" xfId="2" applyFont="1" applyFill="1" applyBorder="1" applyAlignment="1">
      <alignment horizontal="left" vertical="center" wrapText="1"/>
    </xf>
    <xf numFmtId="38" fontId="4" fillId="2" borderId="65" xfId="2" applyFont="1" applyFill="1" applyBorder="1" applyAlignment="1">
      <alignment horizontal="center" vertical="center" wrapText="1"/>
    </xf>
    <xf numFmtId="38" fontId="4" fillId="2" borderId="4" xfId="2" applyFont="1" applyFill="1" applyBorder="1" applyAlignment="1">
      <alignment horizontal="center" vertical="center" wrapText="1"/>
    </xf>
    <xf numFmtId="38" fontId="4" fillId="2" borderId="67" xfId="2" applyFont="1" applyFill="1" applyBorder="1" applyAlignment="1">
      <alignment horizontal="center" vertical="center" wrapText="1"/>
    </xf>
    <xf numFmtId="38" fontId="4" fillId="2" borderId="68" xfId="2" applyFont="1" applyFill="1" applyBorder="1" applyAlignment="1">
      <alignment horizontal="center" vertical="center" wrapText="1"/>
    </xf>
    <xf numFmtId="38" fontId="4" fillId="2" borderId="66" xfId="2" applyFont="1" applyFill="1" applyBorder="1" applyAlignment="1">
      <alignment horizontal="center" vertical="center"/>
    </xf>
    <xf numFmtId="38" fontId="4" fillId="2" borderId="69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 wrapText="1"/>
    </xf>
    <xf numFmtId="38" fontId="4" fillId="2" borderId="3" xfId="2" applyFont="1" applyFill="1" applyBorder="1" applyAlignment="1">
      <alignment horizontal="center" vertical="center" wrapText="1"/>
    </xf>
    <xf numFmtId="38" fontId="4" fillId="3" borderId="5" xfId="2" applyFont="1" applyFill="1" applyBorder="1" applyAlignment="1">
      <alignment horizontal="center" vertical="center"/>
    </xf>
    <xf numFmtId="38" fontId="4" fillId="3" borderId="6" xfId="2" applyFont="1" applyFill="1" applyBorder="1" applyAlignment="1">
      <alignment horizontal="center" vertical="center"/>
    </xf>
    <xf numFmtId="38" fontId="4" fillId="3" borderId="7" xfId="2" applyFont="1" applyFill="1" applyBorder="1" applyAlignment="1">
      <alignment horizontal="center" vertical="center"/>
    </xf>
    <xf numFmtId="38" fontId="4" fillId="4" borderId="45" xfId="2" applyFont="1" applyFill="1" applyBorder="1" applyAlignment="1">
      <alignment horizontal="center" vertical="center"/>
    </xf>
    <xf numFmtId="38" fontId="4" fillId="4" borderId="49" xfId="2" applyFont="1" applyFill="1" applyBorder="1" applyAlignment="1">
      <alignment horizontal="center" vertical="center"/>
    </xf>
    <xf numFmtId="38" fontId="4" fillId="4" borderId="59" xfId="2" applyFont="1" applyFill="1" applyBorder="1" applyAlignment="1">
      <alignment horizontal="center" vertical="center"/>
    </xf>
    <xf numFmtId="38" fontId="4" fillId="2" borderId="1" xfId="2" applyFont="1" applyFill="1" applyBorder="1" applyAlignment="1">
      <alignment horizontal="center" vertical="center" wrapText="1"/>
    </xf>
    <xf numFmtId="38" fontId="4" fillId="2" borderId="9" xfId="2" applyFont="1" applyFill="1" applyBorder="1" applyAlignment="1">
      <alignment horizontal="center" vertical="center" wrapText="1"/>
    </xf>
    <xf numFmtId="38" fontId="4" fillId="2" borderId="2" xfId="2" applyFont="1" applyFill="1" applyBorder="1" applyAlignment="1">
      <alignment horizontal="center" vertical="center"/>
    </xf>
    <xf numFmtId="38" fontId="4" fillId="2" borderId="3" xfId="2" applyFont="1" applyFill="1" applyBorder="1" applyAlignment="1">
      <alignment horizontal="center" vertical="center"/>
    </xf>
    <xf numFmtId="38" fontId="4" fillId="2" borderId="10" xfId="2" applyFont="1" applyFill="1" applyBorder="1" applyAlignment="1">
      <alignment horizontal="center" vertical="center"/>
    </xf>
    <xf numFmtId="38" fontId="4" fillId="2" borderId="11" xfId="2" applyFont="1" applyFill="1" applyBorder="1" applyAlignment="1">
      <alignment horizontal="center" vertical="center"/>
    </xf>
    <xf numFmtId="38" fontId="12" fillId="3" borderId="5" xfId="2" applyFont="1" applyFill="1" applyBorder="1" applyAlignment="1">
      <alignment horizontal="center" vertical="center" wrapText="1"/>
    </xf>
    <xf numFmtId="38" fontId="12" fillId="3" borderId="6" xfId="2" applyFont="1" applyFill="1" applyBorder="1" applyAlignment="1">
      <alignment horizontal="center" vertical="center" wrapText="1"/>
    </xf>
    <xf numFmtId="38" fontId="12" fillId="3" borderId="7" xfId="2" applyFont="1" applyFill="1" applyBorder="1" applyAlignment="1">
      <alignment horizontal="center" vertical="center" wrapText="1"/>
    </xf>
    <xf numFmtId="38" fontId="4" fillId="4" borderId="15" xfId="2" applyFont="1" applyFill="1" applyBorder="1" applyAlignment="1">
      <alignment horizontal="center" vertical="center" wrapText="1"/>
    </xf>
    <xf numFmtId="38" fontId="4" fillId="4" borderId="19" xfId="2" applyFont="1" applyFill="1" applyBorder="1" applyAlignment="1">
      <alignment horizontal="center" vertical="center" wrapText="1"/>
    </xf>
    <xf numFmtId="38" fontId="4" fillId="4" borderId="20" xfId="2" applyFont="1" applyFill="1" applyBorder="1" applyAlignment="1">
      <alignment horizontal="center" vertical="center" wrapText="1"/>
    </xf>
    <xf numFmtId="38" fontId="4" fillId="4" borderId="22" xfId="2" applyFont="1" applyFill="1" applyBorder="1" applyAlignment="1">
      <alignment horizontal="center" vertical="center" wrapText="1"/>
    </xf>
    <xf numFmtId="38" fontId="4" fillId="4" borderId="23" xfId="2" applyFont="1" applyFill="1" applyBorder="1" applyAlignment="1">
      <alignment horizontal="center" vertical="center" wrapText="1"/>
    </xf>
    <xf numFmtId="38" fontId="4" fillId="4" borderId="24" xfId="2" applyFont="1" applyFill="1" applyBorder="1" applyAlignment="1">
      <alignment horizontal="center" vertical="center" wrapText="1"/>
    </xf>
    <xf numFmtId="38" fontId="4" fillId="0" borderId="28" xfId="2" applyFont="1" applyBorder="1" applyAlignment="1">
      <alignment horizontal="right" vertical="center" wrapText="1"/>
    </xf>
    <xf numFmtId="38" fontId="4" fillId="0" borderId="29" xfId="2" applyFont="1" applyBorder="1" applyAlignment="1">
      <alignment horizontal="right" vertical="center" wrapText="1"/>
    </xf>
    <xf numFmtId="38" fontId="4" fillId="0" borderId="30" xfId="2" applyFont="1" applyBorder="1" applyAlignment="1">
      <alignment horizontal="right" vertical="center" wrapText="1"/>
    </xf>
    <xf numFmtId="38" fontId="4" fillId="0" borderId="33" xfId="2" applyFont="1" applyBorder="1" applyAlignment="1">
      <alignment horizontal="right" vertical="center" wrapText="1"/>
    </xf>
    <xf numFmtId="38" fontId="4" fillId="0" borderId="34" xfId="2" applyFont="1" applyBorder="1" applyAlignment="1">
      <alignment horizontal="right" vertical="center" wrapText="1"/>
    </xf>
    <xf numFmtId="38" fontId="4" fillId="0" borderId="35" xfId="2" applyFont="1" applyBorder="1" applyAlignment="1">
      <alignment horizontal="right" vertical="center" wrapText="1"/>
    </xf>
    <xf numFmtId="38" fontId="4" fillId="0" borderId="38" xfId="2" applyFont="1" applyBorder="1" applyAlignment="1">
      <alignment horizontal="right" vertical="center" wrapText="1"/>
    </xf>
    <xf numFmtId="38" fontId="4" fillId="0" borderId="39" xfId="2" applyFont="1" applyBorder="1" applyAlignment="1">
      <alignment horizontal="right" vertical="center" wrapText="1"/>
    </xf>
    <xf numFmtId="38" fontId="4" fillId="0" borderId="40" xfId="2" applyFont="1" applyBorder="1" applyAlignment="1">
      <alignment horizontal="right" vertical="center" wrapText="1"/>
    </xf>
    <xf numFmtId="38" fontId="4" fillId="0" borderId="14" xfId="2" applyFont="1" applyBorder="1" applyAlignment="1">
      <alignment horizontal="left" vertical="center" wrapText="1"/>
    </xf>
    <xf numFmtId="38" fontId="4" fillId="0" borderId="17" xfId="2" applyFont="1" applyBorder="1" applyAlignment="1">
      <alignment horizontal="left" vertical="center" wrapText="1"/>
    </xf>
    <xf numFmtId="38" fontId="4" fillId="0" borderId="9" xfId="2" applyFont="1" applyBorder="1" applyAlignment="1">
      <alignment horizontal="left" vertical="center" wrapText="1"/>
    </xf>
    <xf numFmtId="38" fontId="4" fillId="0" borderId="12" xfId="1" applyFont="1" applyFill="1" applyBorder="1" applyAlignment="1">
      <alignment horizontal="right" vertical="center" wrapText="1"/>
    </xf>
    <xf numFmtId="38" fontId="6" fillId="0" borderId="0" xfId="2" applyFont="1" applyAlignment="1">
      <alignment horizontal="right" vertical="center" wrapText="1"/>
    </xf>
    <xf numFmtId="38" fontId="7" fillId="0" borderId="0" xfId="2" applyFont="1" applyAlignment="1">
      <alignment horizontal="center" vertical="center" wrapText="1"/>
    </xf>
    <xf numFmtId="38" fontId="4" fillId="2" borderId="10" xfId="2" applyFont="1" applyFill="1" applyBorder="1" applyAlignment="1">
      <alignment horizontal="center" vertical="center" wrapText="1"/>
    </xf>
    <xf numFmtId="38" fontId="4" fillId="2" borderId="11" xfId="2" applyFont="1" applyFill="1" applyBorder="1" applyAlignment="1">
      <alignment horizontal="center" vertical="center" wrapText="1"/>
    </xf>
    <xf numFmtId="38" fontId="12" fillId="3" borderId="2" xfId="2" applyFont="1" applyFill="1" applyBorder="1" applyAlignment="1">
      <alignment horizontal="center" vertical="center" wrapText="1"/>
    </xf>
    <xf numFmtId="38" fontId="12" fillId="3" borderId="4" xfId="2" applyFont="1" applyFill="1" applyBorder="1" applyAlignment="1">
      <alignment horizontal="center" vertical="center" wrapText="1"/>
    </xf>
    <xf numFmtId="38" fontId="12" fillId="3" borderId="3" xfId="2" applyFont="1" applyFill="1" applyBorder="1" applyAlignment="1">
      <alignment horizontal="center" vertical="center" wrapText="1"/>
    </xf>
  </cellXfs>
  <cellStyles count="3">
    <cellStyle name="桁区切り" xfId="1" builtinId="6"/>
    <cellStyle name="桁区切り 3" xfId="2" xr:uid="{08747CA6-8D26-4919-A401-E1DAF51540C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1C59-C411-42CD-BFA9-DE8162CA33A1}">
  <sheetPr>
    <tabColor rgb="FFFFFF00"/>
    <pageSetUpPr fitToPage="1"/>
  </sheetPr>
  <dimension ref="A1:L64"/>
  <sheetViews>
    <sheetView tabSelected="1" zoomScaleNormal="100" workbookViewId="0">
      <selection activeCell="B1" sqref="B1:L1"/>
    </sheetView>
  </sheetViews>
  <sheetFormatPr defaultColWidth="9" defaultRowHeight="14.4"/>
  <cols>
    <col min="1" max="1" width="22.19921875" style="121" customWidth="1"/>
    <col min="2" max="2" width="14.59765625" style="106" customWidth="1"/>
    <col min="3" max="4" width="10.59765625" style="106" customWidth="1"/>
    <col min="5" max="8" width="10.296875" style="121" customWidth="1"/>
    <col min="9" max="11" width="15.59765625" style="106" customWidth="1"/>
    <col min="12" max="12" width="20.296875" style="106" customWidth="1"/>
    <col min="13" max="16384" width="9" style="106"/>
  </cols>
  <sheetData>
    <row r="1" spans="1:12" ht="36">
      <c r="A1" s="127" t="s">
        <v>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8.75" customHeight="1">
      <c r="A2" s="1"/>
      <c r="B2" s="186" t="s">
        <v>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9.8" thickBot="1">
      <c r="A3" s="1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2" t="s">
        <v>2</v>
      </c>
    </row>
    <row r="4" spans="1:12" ht="14.25" customHeight="1">
      <c r="A4" s="157" t="s">
        <v>3</v>
      </c>
      <c r="B4" s="149" t="s">
        <v>4</v>
      </c>
      <c r="C4" s="150"/>
      <c r="D4" s="189" t="s">
        <v>5</v>
      </c>
      <c r="E4" s="190"/>
      <c r="F4" s="190"/>
      <c r="G4" s="190"/>
      <c r="H4" s="191"/>
      <c r="I4" s="151" t="s">
        <v>6</v>
      </c>
      <c r="J4" s="152"/>
      <c r="K4" s="153"/>
      <c r="L4" s="105" t="s">
        <v>7</v>
      </c>
    </row>
    <row r="5" spans="1:12">
      <c r="A5" s="158"/>
      <c r="B5" s="187"/>
      <c r="C5" s="188"/>
      <c r="D5" s="187" t="s">
        <v>8</v>
      </c>
      <c r="E5" s="188"/>
      <c r="F5" s="3" t="s">
        <v>9</v>
      </c>
      <c r="G5" s="3" t="s">
        <v>10</v>
      </c>
      <c r="H5" s="3" t="s">
        <v>11</v>
      </c>
      <c r="I5" s="3" t="s">
        <v>9</v>
      </c>
      <c r="J5" s="3" t="s">
        <v>10</v>
      </c>
      <c r="K5" s="3" t="s">
        <v>11</v>
      </c>
      <c r="L5" s="4"/>
    </row>
    <row r="6" spans="1:12">
      <c r="A6" s="181" t="s">
        <v>12</v>
      </c>
      <c r="B6" s="5" t="s">
        <v>13</v>
      </c>
      <c r="C6" s="6"/>
      <c r="D6" s="184">
        <f>SUM(F6:H6)</f>
        <v>0</v>
      </c>
      <c r="E6" s="184"/>
      <c r="F6" s="103">
        <f t="shared" ref="F6:F11" si="0">SUMIF($B$23:$B$39,$B6,$F$23:$F$39)</f>
        <v>0</v>
      </c>
      <c r="G6" s="103">
        <f t="shared" ref="G6:G11" si="1">SUMIF($B$23:$B$39,$B6,$G$23:$G$39)</f>
        <v>0</v>
      </c>
      <c r="H6" s="103">
        <f t="shared" ref="H6:H11" si="2">SUMIF($B$23:$B$39,$B6,$H$23:$H$39)</f>
        <v>0</v>
      </c>
      <c r="I6" s="7">
        <f>$C6*F6</f>
        <v>0</v>
      </c>
      <c r="J6" s="7">
        <f t="shared" ref="J6:K11" si="3">$C6*G6</f>
        <v>0</v>
      </c>
      <c r="K6" s="7">
        <f t="shared" si="3"/>
        <v>0</v>
      </c>
      <c r="L6" s="8">
        <f>SUM(I6:K6)</f>
        <v>0</v>
      </c>
    </row>
    <row r="7" spans="1:12">
      <c r="A7" s="182"/>
      <c r="B7" s="9" t="s">
        <v>14</v>
      </c>
      <c r="C7" s="6"/>
      <c r="D7" s="184">
        <f t="shared" ref="D7:D11" si="4">SUM(F7:H7)</f>
        <v>0</v>
      </c>
      <c r="E7" s="184"/>
      <c r="F7" s="103">
        <f t="shared" si="0"/>
        <v>0</v>
      </c>
      <c r="G7" s="103">
        <f t="shared" si="1"/>
        <v>0</v>
      </c>
      <c r="H7" s="103">
        <f t="shared" si="2"/>
        <v>0</v>
      </c>
      <c r="I7" s="7">
        <f t="shared" ref="I7:I11" si="5">$C7*F7</f>
        <v>0</v>
      </c>
      <c r="J7" s="7">
        <f t="shared" si="3"/>
        <v>0</v>
      </c>
      <c r="K7" s="7">
        <f t="shared" si="3"/>
        <v>0</v>
      </c>
      <c r="L7" s="8">
        <f t="shared" ref="L7:L14" si="6">SUM(I7:K7)</f>
        <v>0</v>
      </c>
    </row>
    <row r="8" spans="1:12">
      <c r="A8" s="182"/>
      <c r="B8" s="9" t="s">
        <v>15</v>
      </c>
      <c r="C8" s="6"/>
      <c r="D8" s="184">
        <f t="shared" si="4"/>
        <v>0</v>
      </c>
      <c r="E8" s="184"/>
      <c r="F8" s="103">
        <f t="shared" si="0"/>
        <v>0</v>
      </c>
      <c r="G8" s="103">
        <f t="shared" si="1"/>
        <v>0</v>
      </c>
      <c r="H8" s="103">
        <f t="shared" si="2"/>
        <v>0</v>
      </c>
      <c r="I8" s="7">
        <f t="shared" si="5"/>
        <v>0</v>
      </c>
      <c r="J8" s="7">
        <f t="shared" si="3"/>
        <v>0</v>
      </c>
      <c r="K8" s="7">
        <f t="shared" si="3"/>
        <v>0</v>
      </c>
      <c r="L8" s="8">
        <f t="shared" si="6"/>
        <v>0</v>
      </c>
    </row>
    <row r="9" spans="1:12">
      <c r="A9" s="182"/>
      <c r="B9" s="9" t="s">
        <v>16</v>
      </c>
      <c r="C9" s="6"/>
      <c r="D9" s="184">
        <f t="shared" si="4"/>
        <v>0</v>
      </c>
      <c r="E9" s="184"/>
      <c r="F9" s="103">
        <f t="shared" si="0"/>
        <v>0</v>
      </c>
      <c r="G9" s="103">
        <f t="shared" si="1"/>
        <v>0</v>
      </c>
      <c r="H9" s="103">
        <f t="shared" si="2"/>
        <v>0</v>
      </c>
      <c r="I9" s="7">
        <f t="shared" si="5"/>
        <v>0</v>
      </c>
      <c r="J9" s="7">
        <f t="shared" si="3"/>
        <v>0</v>
      </c>
      <c r="K9" s="7">
        <f t="shared" si="3"/>
        <v>0</v>
      </c>
      <c r="L9" s="8">
        <f t="shared" si="6"/>
        <v>0</v>
      </c>
    </row>
    <row r="10" spans="1:12">
      <c r="A10" s="182"/>
      <c r="B10" s="9" t="s">
        <v>17</v>
      </c>
      <c r="C10" s="6"/>
      <c r="D10" s="184">
        <f t="shared" si="4"/>
        <v>0</v>
      </c>
      <c r="E10" s="184"/>
      <c r="F10" s="103">
        <f t="shared" si="0"/>
        <v>0</v>
      </c>
      <c r="G10" s="103">
        <f t="shared" si="1"/>
        <v>0</v>
      </c>
      <c r="H10" s="103">
        <f t="shared" si="2"/>
        <v>0</v>
      </c>
      <c r="I10" s="7">
        <f t="shared" si="5"/>
        <v>0</v>
      </c>
      <c r="J10" s="7">
        <f t="shared" si="3"/>
        <v>0</v>
      </c>
      <c r="K10" s="7">
        <f t="shared" si="3"/>
        <v>0</v>
      </c>
      <c r="L10" s="8">
        <f t="shared" si="6"/>
        <v>0</v>
      </c>
    </row>
    <row r="11" spans="1:12">
      <c r="A11" s="182"/>
      <c r="B11" s="10" t="s">
        <v>18</v>
      </c>
      <c r="C11" s="11"/>
      <c r="D11" s="184">
        <f t="shared" si="4"/>
        <v>0</v>
      </c>
      <c r="E11" s="184"/>
      <c r="F11" s="103">
        <f t="shared" si="0"/>
        <v>0</v>
      </c>
      <c r="G11" s="103">
        <f t="shared" si="1"/>
        <v>0</v>
      </c>
      <c r="H11" s="103">
        <f t="shared" si="2"/>
        <v>0</v>
      </c>
      <c r="I11" s="7">
        <f t="shared" si="5"/>
        <v>0</v>
      </c>
      <c r="J11" s="7">
        <f t="shared" si="3"/>
        <v>0</v>
      </c>
      <c r="K11" s="7">
        <f t="shared" si="3"/>
        <v>0</v>
      </c>
      <c r="L11" s="8">
        <f t="shared" si="6"/>
        <v>0</v>
      </c>
    </row>
    <row r="12" spans="1:12">
      <c r="A12" s="183"/>
      <c r="B12" s="10" t="s">
        <v>19</v>
      </c>
      <c r="C12" s="12"/>
      <c r="D12" s="184">
        <f>SUM(F12:H12)</f>
        <v>0</v>
      </c>
      <c r="E12" s="184"/>
      <c r="F12" s="103">
        <f>SUM(F6:F11)</f>
        <v>0</v>
      </c>
      <c r="G12" s="103">
        <f t="shared" ref="G12:H12" si="7">SUM(G6:G11)</f>
        <v>0</v>
      </c>
      <c r="H12" s="103">
        <f t="shared" si="7"/>
        <v>0</v>
      </c>
      <c r="I12" s="7">
        <f>SUM(I6:I11)</f>
        <v>0</v>
      </c>
      <c r="J12" s="7">
        <f t="shared" ref="J12:L12" si="8">SUM(J6:J11)</f>
        <v>0</v>
      </c>
      <c r="K12" s="7">
        <f t="shared" si="8"/>
        <v>0</v>
      </c>
      <c r="L12" s="7">
        <f t="shared" si="8"/>
        <v>0</v>
      </c>
    </row>
    <row r="13" spans="1:12" ht="24">
      <c r="A13" s="1" t="s">
        <v>20</v>
      </c>
      <c r="B13" s="166" t="s">
        <v>21</v>
      </c>
      <c r="C13" s="167"/>
      <c r="D13" s="167"/>
      <c r="E13" s="167"/>
      <c r="F13" s="167"/>
      <c r="G13" s="167"/>
      <c r="H13" s="168"/>
      <c r="I13" s="7">
        <f>I51</f>
        <v>0</v>
      </c>
      <c r="J13" s="7">
        <f t="shared" ref="J13:K13" si="9">J51</f>
        <v>0</v>
      </c>
      <c r="K13" s="7">
        <f t="shared" si="9"/>
        <v>0</v>
      </c>
      <c r="L13" s="8">
        <f t="shared" si="6"/>
        <v>0</v>
      </c>
    </row>
    <row r="14" spans="1:12" ht="15" thickBot="1">
      <c r="A14" s="13" t="s">
        <v>22</v>
      </c>
      <c r="B14" s="169" t="s">
        <v>21</v>
      </c>
      <c r="C14" s="170"/>
      <c r="D14" s="170"/>
      <c r="E14" s="170"/>
      <c r="F14" s="170"/>
      <c r="G14" s="170"/>
      <c r="H14" s="171"/>
      <c r="I14" s="14">
        <f>I62</f>
        <v>15490600</v>
      </c>
      <c r="J14" s="15">
        <f t="shared" ref="J14:K14" si="10">J62</f>
        <v>15490600</v>
      </c>
      <c r="K14" s="14">
        <f t="shared" si="10"/>
        <v>15490600</v>
      </c>
      <c r="L14" s="16">
        <f t="shared" si="6"/>
        <v>46471800</v>
      </c>
    </row>
    <row r="15" spans="1:12" ht="15.6" thickTop="1" thickBot="1">
      <c r="A15" s="172" t="s">
        <v>23</v>
      </c>
      <c r="B15" s="173"/>
      <c r="C15" s="173"/>
      <c r="D15" s="173"/>
      <c r="E15" s="173"/>
      <c r="F15" s="173"/>
      <c r="G15" s="173"/>
      <c r="H15" s="174"/>
      <c r="I15" s="17">
        <f>SUM(I12:I14)</f>
        <v>15490600</v>
      </c>
      <c r="J15" s="17">
        <f>SUM(J12:J14)</f>
        <v>15490600</v>
      </c>
      <c r="K15" s="17">
        <f>SUM(K12:K14)</f>
        <v>15490600</v>
      </c>
      <c r="L15" s="107">
        <f>SUM(L12:L14)</f>
        <v>46471800</v>
      </c>
    </row>
    <row r="16" spans="1:12" ht="15.6" thickTop="1" thickBot="1">
      <c r="A16" s="175" t="s">
        <v>24</v>
      </c>
      <c r="B16" s="176"/>
      <c r="C16" s="176"/>
      <c r="D16" s="176"/>
      <c r="E16" s="176"/>
      <c r="F16" s="176"/>
      <c r="G16" s="176"/>
      <c r="H16" s="177"/>
      <c r="I16" s="18">
        <f>ROUNDDOWN(I15*0.1,0)</f>
        <v>1549060</v>
      </c>
      <c r="J16" s="18">
        <f>ROUNDDOWN(J15*0.1,0)</f>
        <v>1549060</v>
      </c>
      <c r="K16" s="18">
        <f>ROUNDDOWN(K15*0.1,0)</f>
        <v>1549060</v>
      </c>
      <c r="L16" s="108">
        <f>ROUNDDOWN(L15*0.1,0)</f>
        <v>4647180</v>
      </c>
    </row>
    <row r="17" spans="1:12" ht="15.6" thickTop="1" thickBot="1">
      <c r="A17" s="178" t="s">
        <v>25</v>
      </c>
      <c r="B17" s="179"/>
      <c r="C17" s="179"/>
      <c r="D17" s="179"/>
      <c r="E17" s="179"/>
      <c r="F17" s="179"/>
      <c r="G17" s="179"/>
      <c r="H17" s="180"/>
      <c r="I17" s="19">
        <f>INT(I15+I16)</f>
        <v>17039660</v>
      </c>
      <c r="J17" s="19">
        <f>INT(J15+J16)</f>
        <v>17039660</v>
      </c>
      <c r="K17" s="19">
        <f>INT(K15+K16)</f>
        <v>17039660</v>
      </c>
      <c r="L17" s="109">
        <f>SUM(L15:L16)</f>
        <v>51118980</v>
      </c>
    </row>
    <row r="18" spans="1:12">
      <c r="A18" s="1"/>
      <c r="B18" s="20"/>
      <c r="C18" s="20"/>
      <c r="D18" s="20"/>
      <c r="E18" s="21"/>
      <c r="F18" s="21"/>
      <c r="G18" s="21"/>
      <c r="H18" s="22"/>
      <c r="I18" s="23"/>
      <c r="J18" s="23"/>
      <c r="K18" s="23"/>
      <c r="L18" s="24"/>
    </row>
    <row r="19" spans="1:12">
      <c r="A19" s="1" t="s">
        <v>26</v>
      </c>
      <c r="B19" s="20"/>
      <c r="C19" s="20"/>
      <c r="D19" s="20"/>
      <c r="E19" s="21"/>
      <c r="F19" s="25"/>
      <c r="G19" s="21"/>
      <c r="H19" s="26"/>
      <c r="I19" s="23"/>
      <c r="J19" s="23"/>
      <c r="K19" s="23"/>
      <c r="L19" s="24"/>
    </row>
    <row r="20" spans="1:12" ht="15" thickBot="1">
      <c r="A20" s="101" t="s">
        <v>12</v>
      </c>
      <c r="B20" s="20"/>
      <c r="C20" s="20"/>
      <c r="D20" s="20"/>
      <c r="E20" s="21"/>
      <c r="F20" s="21"/>
      <c r="G20" s="21"/>
      <c r="H20" s="22"/>
      <c r="I20" s="23"/>
      <c r="J20" s="23"/>
      <c r="K20" s="23"/>
      <c r="L20" s="24"/>
    </row>
    <row r="21" spans="1:12">
      <c r="A21" s="157" t="s">
        <v>3</v>
      </c>
      <c r="B21" s="159" t="s">
        <v>27</v>
      </c>
      <c r="C21" s="160"/>
      <c r="D21" s="27"/>
      <c r="E21" s="163" t="s">
        <v>5</v>
      </c>
      <c r="F21" s="164"/>
      <c r="G21" s="164"/>
      <c r="H21" s="165"/>
      <c r="I21" s="151" t="s">
        <v>6</v>
      </c>
      <c r="J21" s="152"/>
      <c r="K21" s="153"/>
      <c r="L21" s="105" t="s">
        <v>7</v>
      </c>
    </row>
    <row r="22" spans="1:12" ht="24">
      <c r="A22" s="158"/>
      <c r="B22" s="161"/>
      <c r="C22" s="162"/>
      <c r="D22" s="104"/>
      <c r="E22" s="28" t="s">
        <v>8</v>
      </c>
      <c r="F22" s="3" t="s">
        <v>9</v>
      </c>
      <c r="G22" s="3" t="s">
        <v>10</v>
      </c>
      <c r="H22" s="3" t="s">
        <v>11</v>
      </c>
      <c r="I22" s="3" t="s">
        <v>9</v>
      </c>
      <c r="J22" s="3" t="s">
        <v>10</v>
      </c>
      <c r="K22" s="3" t="s">
        <v>11</v>
      </c>
      <c r="L22" s="4"/>
    </row>
    <row r="23" spans="1:12">
      <c r="A23" s="29" t="s">
        <v>28</v>
      </c>
      <c r="B23" s="30" t="s">
        <v>29</v>
      </c>
      <c r="C23" s="31">
        <f>$C$6</f>
        <v>0</v>
      </c>
      <c r="D23" s="154"/>
      <c r="E23" s="32">
        <f>SUM(F23:H23)</f>
        <v>0</v>
      </c>
      <c r="F23" s="110"/>
      <c r="G23" s="110"/>
      <c r="H23" s="110"/>
      <c r="I23" s="31">
        <f>$C23*F23</f>
        <v>0</v>
      </c>
      <c r="J23" s="31">
        <f t="shared" ref="J23:K38" si="11">$C23*G23</f>
        <v>0</v>
      </c>
      <c r="K23" s="33">
        <f t="shared" si="11"/>
        <v>0</v>
      </c>
      <c r="L23" s="34">
        <f>SUM(I23:K23)</f>
        <v>0</v>
      </c>
    </row>
    <row r="24" spans="1:12">
      <c r="A24" s="35"/>
      <c r="B24" s="36" t="s">
        <v>30</v>
      </c>
      <c r="C24" s="37">
        <f>$C$7</f>
        <v>0</v>
      </c>
      <c r="D24" s="155"/>
      <c r="E24" s="38">
        <f t="shared" ref="E24:E39" si="12">SUM(F24:H24)</f>
        <v>0</v>
      </c>
      <c r="F24" s="111"/>
      <c r="G24" s="111"/>
      <c r="H24" s="111"/>
      <c r="I24" s="37">
        <f t="shared" ref="I24:K39" si="13">$C24*F24</f>
        <v>0</v>
      </c>
      <c r="J24" s="37">
        <f t="shared" si="11"/>
        <v>0</v>
      </c>
      <c r="K24" s="39">
        <f t="shared" si="11"/>
        <v>0</v>
      </c>
      <c r="L24" s="40">
        <f t="shared" ref="L24:L39" si="14">SUM(I24:K24)</f>
        <v>0</v>
      </c>
    </row>
    <row r="25" spans="1:12">
      <c r="A25" s="41"/>
      <c r="B25" s="42" t="s">
        <v>15</v>
      </c>
      <c r="C25" s="43">
        <f>$C$8</f>
        <v>0</v>
      </c>
      <c r="D25" s="155"/>
      <c r="E25" s="44">
        <f t="shared" si="12"/>
        <v>0</v>
      </c>
      <c r="F25" s="112"/>
      <c r="G25" s="112"/>
      <c r="H25" s="112"/>
      <c r="I25" s="43">
        <f t="shared" si="13"/>
        <v>0</v>
      </c>
      <c r="J25" s="43">
        <f t="shared" si="11"/>
        <v>0</v>
      </c>
      <c r="K25" s="45">
        <f t="shared" si="11"/>
        <v>0</v>
      </c>
      <c r="L25" s="46">
        <f t="shared" si="14"/>
        <v>0</v>
      </c>
    </row>
    <row r="26" spans="1:12">
      <c r="A26" s="29" t="s">
        <v>31</v>
      </c>
      <c r="B26" s="47" t="s">
        <v>29</v>
      </c>
      <c r="C26" s="31">
        <f>$C$6</f>
        <v>0</v>
      </c>
      <c r="D26" s="155"/>
      <c r="E26" s="32">
        <f t="shared" si="12"/>
        <v>0</v>
      </c>
      <c r="F26" s="110"/>
      <c r="G26" s="110"/>
      <c r="H26" s="110"/>
      <c r="I26" s="31">
        <f t="shared" si="13"/>
        <v>0</v>
      </c>
      <c r="J26" s="31">
        <f t="shared" si="11"/>
        <v>0</v>
      </c>
      <c r="K26" s="48">
        <f t="shared" si="11"/>
        <v>0</v>
      </c>
      <c r="L26" s="49">
        <f t="shared" si="14"/>
        <v>0</v>
      </c>
    </row>
    <row r="27" spans="1:12">
      <c r="A27" s="35"/>
      <c r="B27" s="50" t="s">
        <v>30</v>
      </c>
      <c r="C27" s="37">
        <f>$C$7</f>
        <v>0</v>
      </c>
      <c r="D27" s="155"/>
      <c r="E27" s="38">
        <f t="shared" si="12"/>
        <v>0</v>
      </c>
      <c r="F27" s="111"/>
      <c r="G27" s="111"/>
      <c r="H27" s="111"/>
      <c r="I27" s="37">
        <f t="shared" si="13"/>
        <v>0</v>
      </c>
      <c r="J27" s="37">
        <f t="shared" si="11"/>
        <v>0</v>
      </c>
      <c r="K27" s="51">
        <f t="shared" si="11"/>
        <v>0</v>
      </c>
      <c r="L27" s="52">
        <f t="shared" si="14"/>
        <v>0</v>
      </c>
    </row>
    <row r="28" spans="1:12">
      <c r="A28" s="41"/>
      <c r="B28" s="42" t="s">
        <v>15</v>
      </c>
      <c r="C28" s="43">
        <f>$C$8</f>
        <v>0</v>
      </c>
      <c r="D28" s="155"/>
      <c r="E28" s="44">
        <f t="shared" si="12"/>
        <v>0</v>
      </c>
      <c r="F28" s="112"/>
      <c r="G28" s="112"/>
      <c r="H28" s="112"/>
      <c r="I28" s="43">
        <f t="shared" si="13"/>
        <v>0</v>
      </c>
      <c r="J28" s="43">
        <f t="shared" si="11"/>
        <v>0</v>
      </c>
      <c r="K28" s="53">
        <f t="shared" si="11"/>
        <v>0</v>
      </c>
      <c r="L28" s="54">
        <f t="shared" si="14"/>
        <v>0</v>
      </c>
    </row>
    <row r="29" spans="1:12">
      <c r="A29" s="55" t="s">
        <v>32</v>
      </c>
      <c r="B29" s="56" t="s">
        <v>29</v>
      </c>
      <c r="C29" s="31">
        <f>$C$6</f>
        <v>0</v>
      </c>
      <c r="D29" s="155"/>
      <c r="E29" s="32">
        <f t="shared" si="12"/>
        <v>0</v>
      </c>
      <c r="F29" s="110"/>
      <c r="G29" s="110"/>
      <c r="H29" s="110"/>
      <c r="I29" s="31">
        <f t="shared" si="13"/>
        <v>0</v>
      </c>
      <c r="J29" s="31">
        <f t="shared" si="11"/>
        <v>0</v>
      </c>
      <c r="K29" s="48">
        <f t="shared" si="11"/>
        <v>0</v>
      </c>
      <c r="L29" s="128">
        <f t="shared" si="14"/>
        <v>0</v>
      </c>
    </row>
    <row r="30" spans="1:12">
      <c r="A30" s="57"/>
      <c r="B30" s="58" t="s">
        <v>30</v>
      </c>
      <c r="C30" s="43">
        <f>$C$7</f>
        <v>0</v>
      </c>
      <c r="D30" s="155"/>
      <c r="E30" s="44">
        <f t="shared" si="12"/>
        <v>0</v>
      </c>
      <c r="F30" s="112"/>
      <c r="G30" s="112"/>
      <c r="H30" s="112"/>
      <c r="I30" s="43">
        <f t="shared" si="13"/>
        <v>0</v>
      </c>
      <c r="J30" s="43">
        <f t="shared" si="11"/>
        <v>0</v>
      </c>
      <c r="K30" s="53">
        <f t="shared" si="11"/>
        <v>0</v>
      </c>
      <c r="L30" s="54">
        <f t="shared" si="14"/>
        <v>0</v>
      </c>
    </row>
    <row r="31" spans="1:12">
      <c r="A31" s="55" t="s">
        <v>33</v>
      </c>
      <c r="B31" s="56" t="s">
        <v>29</v>
      </c>
      <c r="C31" s="31">
        <f>$C$6</f>
        <v>0</v>
      </c>
      <c r="D31" s="155"/>
      <c r="E31" s="32">
        <f t="shared" si="12"/>
        <v>0</v>
      </c>
      <c r="F31" s="110"/>
      <c r="G31" s="110"/>
      <c r="H31" s="110"/>
      <c r="I31" s="31">
        <f t="shared" si="13"/>
        <v>0</v>
      </c>
      <c r="J31" s="31">
        <f t="shared" si="11"/>
        <v>0</v>
      </c>
      <c r="K31" s="48">
        <f t="shared" si="11"/>
        <v>0</v>
      </c>
      <c r="L31" s="59">
        <f t="shared" si="14"/>
        <v>0</v>
      </c>
    </row>
    <row r="32" spans="1:12">
      <c r="A32" s="57"/>
      <c r="B32" s="58" t="s">
        <v>30</v>
      </c>
      <c r="C32" s="43">
        <f>$C$7</f>
        <v>0</v>
      </c>
      <c r="D32" s="155"/>
      <c r="E32" s="44">
        <f t="shared" si="12"/>
        <v>0</v>
      </c>
      <c r="F32" s="112"/>
      <c r="G32" s="112"/>
      <c r="H32" s="112"/>
      <c r="I32" s="43">
        <f t="shared" si="13"/>
        <v>0</v>
      </c>
      <c r="J32" s="43">
        <f t="shared" si="11"/>
        <v>0</v>
      </c>
      <c r="K32" s="53">
        <f t="shared" si="11"/>
        <v>0</v>
      </c>
      <c r="L32" s="54">
        <f t="shared" si="14"/>
        <v>0</v>
      </c>
    </row>
    <row r="33" spans="1:12">
      <c r="A33" s="55" t="s">
        <v>34</v>
      </c>
      <c r="B33" s="60" t="s">
        <v>29</v>
      </c>
      <c r="C33" s="31">
        <f>$C$6</f>
        <v>0</v>
      </c>
      <c r="D33" s="155"/>
      <c r="E33" s="32">
        <f t="shared" si="12"/>
        <v>0</v>
      </c>
      <c r="F33" s="110"/>
      <c r="G33" s="110"/>
      <c r="H33" s="110"/>
      <c r="I33" s="31">
        <f t="shared" si="13"/>
        <v>0</v>
      </c>
      <c r="J33" s="31">
        <f t="shared" si="11"/>
        <v>0</v>
      </c>
      <c r="K33" s="48">
        <f t="shared" si="11"/>
        <v>0</v>
      </c>
      <c r="L33" s="59">
        <f t="shared" si="14"/>
        <v>0</v>
      </c>
    </row>
    <row r="34" spans="1:12">
      <c r="A34" s="35"/>
      <c r="B34" s="61" t="s">
        <v>30</v>
      </c>
      <c r="C34" s="37">
        <f>$C$7</f>
        <v>0</v>
      </c>
      <c r="D34" s="155"/>
      <c r="E34" s="38">
        <f t="shared" si="12"/>
        <v>0</v>
      </c>
      <c r="F34" s="111"/>
      <c r="G34" s="111"/>
      <c r="H34" s="111"/>
      <c r="I34" s="37">
        <f t="shared" si="13"/>
        <v>0</v>
      </c>
      <c r="J34" s="37">
        <f t="shared" si="11"/>
        <v>0</v>
      </c>
      <c r="K34" s="51">
        <f t="shared" si="11"/>
        <v>0</v>
      </c>
      <c r="L34" s="52">
        <f t="shared" si="14"/>
        <v>0</v>
      </c>
    </row>
    <row r="35" spans="1:12">
      <c r="A35" s="62"/>
      <c r="B35" s="61" t="s">
        <v>35</v>
      </c>
      <c r="C35" s="37">
        <f>C9</f>
        <v>0</v>
      </c>
      <c r="D35" s="155"/>
      <c r="E35" s="38">
        <f t="shared" si="12"/>
        <v>0</v>
      </c>
      <c r="F35" s="111"/>
      <c r="G35" s="111"/>
      <c r="H35" s="111"/>
      <c r="I35" s="37">
        <f t="shared" si="13"/>
        <v>0</v>
      </c>
      <c r="J35" s="37">
        <f t="shared" si="11"/>
        <v>0</v>
      </c>
      <c r="K35" s="51">
        <f t="shared" si="11"/>
        <v>0</v>
      </c>
      <c r="L35" s="52">
        <f t="shared" si="14"/>
        <v>0</v>
      </c>
    </row>
    <row r="36" spans="1:12">
      <c r="A36" s="57"/>
      <c r="B36" s="63" t="s">
        <v>17</v>
      </c>
      <c r="C36" s="43">
        <f>C10</f>
        <v>0</v>
      </c>
      <c r="D36" s="155"/>
      <c r="E36" s="44">
        <f t="shared" si="12"/>
        <v>0</v>
      </c>
      <c r="F36" s="112"/>
      <c r="G36" s="112"/>
      <c r="H36" s="112"/>
      <c r="I36" s="43">
        <f t="shared" si="13"/>
        <v>0</v>
      </c>
      <c r="J36" s="43">
        <f t="shared" si="11"/>
        <v>0</v>
      </c>
      <c r="K36" s="53">
        <f t="shared" si="11"/>
        <v>0</v>
      </c>
      <c r="L36" s="54">
        <f t="shared" si="14"/>
        <v>0</v>
      </c>
    </row>
    <row r="37" spans="1:12">
      <c r="A37" s="55" t="s">
        <v>36</v>
      </c>
      <c r="B37" s="60" t="s">
        <v>29</v>
      </c>
      <c r="C37" s="31">
        <f>$C$6</f>
        <v>0</v>
      </c>
      <c r="D37" s="155"/>
      <c r="E37" s="32">
        <f t="shared" si="12"/>
        <v>0</v>
      </c>
      <c r="F37" s="110"/>
      <c r="G37" s="110"/>
      <c r="H37" s="110"/>
      <c r="I37" s="31">
        <f t="shared" si="13"/>
        <v>0</v>
      </c>
      <c r="J37" s="31">
        <f t="shared" si="11"/>
        <v>0</v>
      </c>
      <c r="K37" s="48">
        <f t="shared" si="11"/>
        <v>0</v>
      </c>
      <c r="L37" s="59">
        <f t="shared" si="14"/>
        <v>0</v>
      </c>
    </row>
    <row r="38" spans="1:12">
      <c r="A38" s="62"/>
      <c r="B38" s="61" t="s">
        <v>30</v>
      </c>
      <c r="C38" s="64">
        <f>$C$7</f>
        <v>0</v>
      </c>
      <c r="D38" s="155"/>
      <c r="E38" s="65">
        <f t="shared" si="12"/>
        <v>0</v>
      </c>
      <c r="F38" s="113"/>
      <c r="G38" s="113"/>
      <c r="H38" s="113"/>
      <c r="I38" s="64">
        <f t="shared" si="13"/>
        <v>0</v>
      </c>
      <c r="J38" s="64">
        <f t="shared" si="11"/>
        <v>0</v>
      </c>
      <c r="K38" s="66">
        <f t="shared" si="11"/>
        <v>0</v>
      </c>
      <c r="L38" s="67">
        <f t="shared" si="14"/>
        <v>0</v>
      </c>
    </row>
    <row r="39" spans="1:12" ht="15" thickBot="1">
      <c r="A39" s="68"/>
      <c r="B39" s="69" t="s">
        <v>37</v>
      </c>
      <c r="C39" s="70">
        <f>C11</f>
        <v>0</v>
      </c>
      <c r="D39" s="156"/>
      <c r="E39" s="71">
        <f t="shared" si="12"/>
        <v>0</v>
      </c>
      <c r="F39" s="114"/>
      <c r="G39" s="114"/>
      <c r="H39" s="114"/>
      <c r="I39" s="70">
        <f t="shared" si="13"/>
        <v>0</v>
      </c>
      <c r="J39" s="70">
        <f t="shared" si="13"/>
        <v>0</v>
      </c>
      <c r="K39" s="72">
        <f t="shared" si="13"/>
        <v>0</v>
      </c>
      <c r="L39" s="73">
        <f t="shared" si="14"/>
        <v>0</v>
      </c>
    </row>
    <row r="40" spans="1:12" ht="15.6" thickTop="1" thickBot="1">
      <c r="A40" s="74" t="s">
        <v>38</v>
      </c>
      <c r="B40" s="75"/>
      <c r="C40" s="76"/>
      <c r="D40" s="76"/>
      <c r="E40" s="77"/>
      <c r="F40" s="115"/>
      <c r="G40" s="115"/>
      <c r="H40" s="115"/>
      <c r="I40" s="75">
        <f>SUM(I23:I39)</f>
        <v>0</v>
      </c>
      <c r="J40" s="75">
        <f>SUM(J23:J39)</f>
        <v>0</v>
      </c>
      <c r="K40" s="78">
        <f>SUM(K23:K39)</f>
        <v>0</v>
      </c>
      <c r="L40" s="116">
        <f>SUM(L23:L39)</f>
        <v>0</v>
      </c>
    </row>
    <row r="41" spans="1:12">
      <c r="A41" s="21"/>
      <c r="B41" s="79"/>
      <c r="C41" s="79"/>
      <c r="D41" s="79"/>
      <c r="E41" s="80"/>
      <c r="F41" s="81"/>
      <c r="G41" s="81"/>
      <c r="H41" s="81"/>
      <c r="I41" s="79"/>
      <c r="J41" s="79"/>
      <c r="K41" s="79"/>
      <c r="L41" s="82"/>
    </row>
    <row r="42" spans="1:12" ht="16.2">
      <c r="A42" s="1"/>
      <c r="B42" s="83"/>
      <c r="C42" s="83"/>
      <c r="D42" s="83"/>
      <c r="E42" s="84"/>
      <c r="F42" s="84"/>
      <c r="G42" s="84"/>
      <c r="H42" s="1"/>
      <c r="I42" s="85"/>
      <c r="J42" s="85"/>
      <c r="K42" s="85"/>
      <c r="L42" s="85"/>
    </row>
    <row r="43" spans="1:12" ht="15" thickBot="1">
      <c r="A43" s="101" t="s">
        <v>20</v>
      </c>
      <c r="B43" s="86"/>
      <c r="C43" s="86"/>
      <c r="D43" s="86"/>
      <c r="E43" s="87"/>
      <c r="F43" s="87"/>
      <c r="G43" s="87"/>
      <c r="H43" s="87"/>
      <c r="I43" s="86"/>
      <c r="J43" s="85"/>
      <c r="K43" s="85"/>
      <c r="L43" s="85"/>
    </row>
    <row r="44" spans="1:12">
      <c r="A44" s="143" t="s">
        <v>3</v>
      </c>
      <c r="B44" s="144"/>
      <c r="C44" s="144"/>
      <c r="D44" s="147" t="s">
        <v>39</v>
      </c>
      <c r="E44" s="149" t="s">
        <v>40</v>
      </c>
      <c r="F44" s="144"/>
      <c r="G44" s="144"/>
      <c r="H44" s="150"/>
      <c r="I44" s="151" t="s">
        <v>6</v>
      </c>
      <c r="J44" s="152"/>
      <c r="K44" s="153"/>
      <c r="L44" s="135" t="s">
        <v>7</v>
      </c>
    </row>
    <row r="45" spans="1:12" ht="24">
      <c r="A45" s="145"/>
      <c r="B45" s="146"/>
      <c r="C45" s="146"/>
      <c r="D45" s="148"/>
      <c r="E45" s="28" t="s">
        <v>8</v>
      </c>
      <c r="F45" s="3" t="s">
        <v>9</v>
      </c>
      <c r="G45" s="3" t="s">
        <v>10</v>
      </c>
      <c r="H45" s="3" t="s">
        <v>11</v>
      </c>
      <c r="I45" s="3" t="s">
        <v>9</v>
      </c>
      <c r="J45" s="3" t="s">
        <v>10</v>
      </c>
      <c r="K45" s="3" t="s">
        <v>11</v>
      </c>
      <c r="L45" s="136"/>
    </row>
    <row r="46" spans="1:12" ht="14.25" customHeight="1">
      <c r="A46" s="129" t="s">
        <v>41</v>
      </c>
      <c r="B46" s="130"/>
      <c r="C46" s="131"/>
      <c r="D46" s="88"/>
      <c r="E46" s="117">
        <f>SUM(F46:H46)</f>
        <v>18</v>
      </c>
      <c r="F46" s="117">
        <v>6</v>
      </c>
      <c r="G46" s="117">
        <v>6</v>
      </c>
      <c r="H46" s="117">
        <v>6</v>
      </c>
      <c r="I46" s="89">
        <f>$D46*F46</f>
        <v>0</v>
      </c>
      <c r="J46" s="89">
        <f t="shared" ref="J46:K50" si="15">$D46*G46</f>
        <v>0</v>
      </c>
      <c r="K46" s="89">
        <f t="shared" si="15"/>
        <v>0</v>
      </c>
      <c r="L46" s="132"/>
    </row>
    <row r="47" spans="1:12">
      <c r="A47" s="129" t="s">
        <v>42</v>
      </c>
      <c r="B47" s="130"/>
      <c r="C47" s="131"/>
      <c r="D47" s="88"/>
      <c r="E47" s="117">
        <f t="shared" ref="E47:E50" si="16">SUM(F47:H47)</f>
        <v>18</v>
      </c>
      <c r="F47" s="117">
        <v>6</v>
      </c>
      <c r="G47" s="117">
        <v>6</v>
      </c>
      <c r="H47" s="117">
        <v>6</v>
      </c>
      <c r="I47" s="89">
        <f t="shared" ref="I47:I50" si="17">$D47*F47</f>
        <v>0</v>
      </c>
      <c r="J47" s="89">
        <f t="shared" si="15"/>
        <v>0</v>
      </c>
      <c r="K47" s="89">
        <f t="shared" si="15"/>
        <v>0</v>
      </c>
      <c r="L47" s="133"/>
    </row>
    <row r="48" spans="1:12">
      <c r="A48" s="129" t="s">
        <v>43</v>
      </c>
      <c r="B48" s="130"/>
      <c r="C48" s="131"/>
      <c r="D48" s="88"/>
      <c r="E48" s="117">
        <f t="shared" si="16"/>
        <v>18</v>
      </c>
      <c r="F48" s="117">
        <v>6</v>
      </c>
      <c r="G48" s="117">
        <v>6</v>
      </c>
      <c r="H48" s="117">
        <v>6</v>
      </c>
      <c r="I48" s="89">
        <f t="shared" si="17"/>
        <v>0</v>
      </c>
      <c r="J48" s="89">
        <f t="shared" si="15"/>
        <v>0</v>
      </c>
      <c r="K48" s="89">
        <f t="shared" si="15"/>
        <v>0</v>
      </c>
      <c r="L48" s="133"/>
    </row>
    <row r="49" spans="1:12">
      <c r="A49" s="129" t="s">
        <v>44</v>
      </c>
      <c r="B49" s="130"/>
      <c r="C49" s="131"/>
      <c r="D49" s="88"/>
      <c r="E49" s="117">
        <f t="shared" si="16"/>
        <v>18</v>
      </c>
      <c r="F49" s="117">
        <v>6</v>
      </c>
      <c r="G49" s="117">
        <v>6</v>
      </c>
      <c r="H49" s="117">
        <v>6</v>
      </c>
      <c r="I49" s="89">
        <f t="shared" si="17"/>
        <v>0</v>
      </c>
      <c r="J49" s="89">
        <f t="shared" si="15"/>
        <v>0</v>
      </c>
      <c r="K49" s="89">
        <f t="shared" si="15"/>
        <v>0</v>
      </c>
      <c r="L49" s="133"/>
    </row>
    <row r="50" spans="1:12">
      <c r="A50" s="137" t="s">
        <v>45</v>
      </c>
      <c r="B50" s="138"/>
      <c r="C50" s="139"/>
      <c r="D50" s="118"/>
      <c r="E50" s="119">
        <f t="shared" si="16"/>
        <v>36</v>
      </c>
      <c r="F50" s="119">
        <v>12</v>
      </c>
      <c r="G50" s="119">
        <v>12</v>
      </c>
      <c r="H50" s="119">
        <v>12</v>
      </c>
      <c r="I50" s="90">
        <f t="shared" si="17"/>
        <v>0</v>
      </c>
      <c r="J50" s="90">
        <f t="shared" si="15"/>
        <v>0</v>
      </c>
      <c r="K50" s="90">
        <f t="shared" si="15"/>
        <v>0</v>
      </c>
      <c r="L50" s="134"/>
    </row>
    <row r="51" spans="1:12" ht="15" thickBot="1">
      <c r="A51" s="140" t="s">
        <v>19</v>
      </c>
      <c r="B51" s="141"/>
      <c r="C51" s="142"/>
      <c r="D51" s="91"/>
      <c r="E51" s="120"/>
      <c r="F51" s="120"/>
      <c r="G51" s="120"/>
      <c r="H51" s="120"/>
      <c r="I51" s="91">
        <f>SUM(I46:I50)</f>
        <v>0</v>
      </c>
      <c r="J51" s="91">
        <f t="shared" ref="J51:K51" si="18">SUM(J46:J50)</f>
        <v>0</v>
      </c>
      <c r="K51" s="91">
        <f t="shared" si="18"/>
        <v>0</v>
      </c>
      <c r="L51" s="92">
        <f>SUM(I51:K51)</f>
        <v>0</v>
      </c>
    </row>
    <row r="52" spans="1:12">
      <c r="A52" s="106"/>
    </row>
    <row r="53" spans="1:12" ht="15" thickBot="1">
      <c r="A53" s="93" t="s">
        <v>46</v>
      </c>
      <c r="B53" s="94"/>
      <c r="C53" s="94"/>
      <c r="D53" s="94"/>
      <c r="E53" s="95"/>
      <c r="F53" s="95"/>
      <c r="G53" s="96"/>
      <c r="H53" s="94"/>
      <c r="I53" s="95"/>
      <c r="J53" s="95"/>
      <c r="K53" s="95"/>
      <c r="L53" s="97"/>
    </row>
    <row r="54" spans="1:12">
      <c r="A54" s="143" t="s">
        <v>3</v>
      </c>
      <c r="B54" s="144"/>
      <c r="C54" s="144"/>
      <c r="D54" s="147" t="s">
        <v>39</v>
      </c>
      <c r="E54" s="149" t="s">
        <v>40</v>
      </c>
      <c r="F54" s="144"/>
      <c r="G54" s="144"/>
      <c r="H54" s="150"/>
      <c r="I54" s="151" t="s">
        <v>6</v>
      </c>
      <c r="J54" s="152"/>
      <c r="K54" s="153"/>
      <c r="L54" s="135" t="s">
        <v>7</v>
      </c>
    </row>
    <row r="55" spans="1:12" ht="24" customHeight="1">
      <c r="A55" s="145"/>
      <c r="B55" s="146"/>
      <c r="C55" s="146"/>
      <c r="D55" s="148"/>
      <c r="E55" s="28" t="s">
        <v>8</v>
      </c>
      <c r="F55" s="3" t="s">
        <v>9</v>
      </c>
      <c r="G55" s="3" t="s">
        <v>10</v>
      </c>
      <c r="H55" s="3" t="s">
        <v>11</v>
      </c>
      <c r="I55" s="3" t="s">
        <v>9</v>
      </c>
      <c r="J55" s="3" t="s">
        <v>10</v>
      </c>
      <c r="K55" s="3" t="s">
        <v>11</v>
      </c>
      <c r="L55" s="136"/>
    </row>
    <row r="56" spans="1:12">
      <c r="A56" s="129" t="s">
        <v>47</v>
      </c>
      <c r="B56" s="130"/>
      <c r="C56" s="131"/>
      <c r="D56" s="126">
        <v>60000</v>
      </c>
      <c r="E56" s="117">
        <f>SUM(F56:H56)</f>
        <v>18</v>
      </c>
      <c r="F56" s="117">
        <v>6</v>
      </c>
      <c r="G56" s="117">
        <v>6</v>
      </c>
      <c r="H56" s="117">
        <v>6</v>
      </c>
      <c r="I56" s="89">
        <f>$D56*F56</f>
        <v>360000</v>
      </c>
      <c r="J56" s="89">
        <f t="shared" ref="J56:K61" si="19">$D56*G56</f>
        <v>360000</v>
      </c>
      <c r="K56" s="89">
        <f t="shared" si="19"/>
        <v>360000</v>
      </c>
      <c r="L56" s="132"/>
    </row>
    <row r="57" spans="1:12">
      <c r="A57" s="129" t="s">
        <v>48</v>
      </c>
      <c r="B57" s="130"/>
      <c r="C57" s="131"/>
      <c r="D57" s="126">
        <v>60000</v>
      </c>
      <c r="E57" s="117">
        <f t="shared" ref="E57:E61" si="20">SUM(F57:H57)</f>
        <v>18</v>
      </c>
      <c r="F57" s="117">
        <v>6</v>
      </c>
      <c r="G57" s="117">
        <v>6</v>
      </c>
      <c r="H57" s="117">
        <v>6</v>
      </c>
      <c r="I57" s="89">
        <f t="shared" ref="I57:I59" si="21">$D57*F57</f>
        <v>360000</v>
      </c>
      <c r="J57" s="89">
        <f t="shared" si="19"/>
        <v>360000</v>
      </c>
      <c r="K57" s="89">
        <f t="shared" si="19"/>
        <v>360000</v>
      </c>
      <c r="L57" s="133"/>
    </row>
    <row r="58" spans="1:12" ht="18.75" customHeight="1">
      <c r="A58" s="122" t="s">
        <v>49</v>
      </c>
      <c r="B58" s="123"/>
      <c r="C58" s="124"/>
      <c r="D58" s="126">
        <v>60000</v>
      </c>
      <c r="E58" s="117">
        <f t="shared" si="20"/>
        <v>18</v>
      </c>
      <c r="F58" s="117">
        <v>6</v>
      </c>
      <c r="G58" s="117">
        <v>6</v>
      </c>
      <c r="H58" s="117">
        <v>6</v>
      </c>
      <c r="I58" s="89">
        <f t="shared" si="21"/>
        <v>360000</v>
      </c>
      <c r="J58" s="89">
        <f t="shared" si="19"/>
        <v>360000</v>
      </c>
      <c r="K58" s="89">
        <f t="shared" si="19"/>
        <v>360000</v>
      </c>
      <c r="L58" s="133"/>
    </row>
    <row r="59" spans="1:12" ht="13.5" customHeight="1">
      <c r="A59" s="129" t="s">
        <v>50</v>
      </c>
      <c r="B59" s="130"/>
      <c r="C59" s="131"/>
      <c r="D59" s="89">
        <v>2208600</v>
      </c>
      <c r="E59" s="117">
        <f t="shared" si="20"/>
        <v>3</v>
      </c>
      <c r="F59" s="117">
        <v>1</v>
      </c>
      <c r="G59" s="117">
        <v>1</v>
      </c>
      <c r="H59" s="117">
        <v>1</v>
      </c>
      <c r="I59" s="89">
        <f t="shared" si="21"/>
        <v>2208600</v>
      </c>
      <c r="J59" s="89">
        <f t="shared" si="19"/>
        <v>2208600</v>
      </c>
      <c r="K59" s="89">
        <f t="shared" si="19"/>
        <v>2208600</v>
      </c>
      <c r="L59" s="133"/>
    </row>
    <row r="60" spans="1:12">
      <c r="A60" s="129" t="s">
        <v>51</v>
      </c>
      <c r="B60" s="130"/>
      <c r="C60" s="131"/>
      <c r="D60" s="90">
        <v>9488000</v>
      </c>
      <c r="E60" s="119">
        <f t="shared" si="20"/>
        <v>3</v>
      </c>
      <c r="F60" s="117">
        <v>1</v>
      </c>
      <c r="G60" s="117">
        <v>1</v>
      </c>
      <c r="H60" s="117">
        <v>1</v>
      </c>
      <c r="I60" s="90">
        <f>$D60*F60</f>
        <v>9488000</v>
      </c>
      <c r="J60" s="90">
        <f t="shared" si="19"/>
        <v>9488000</v>
      </c>
      <c r="K60" s="90">
        <f t="shared" si="19"/>
        <v>9488000</v>
      </c>
      <c r="L60" s="133"/>
    </row>
    <row r="61" spans="1:12" ht="30" customHeight="1">
      <c r="A61" s="129" t="s">
        <v>52</v>
      </c>
      <c r="B61" s="130"/>
      <c r="C61" s="131"/>
      <c r="D61" s="89">
        <v>2714000</v>
      </c>
      <c r="E61" s="119">
        <f t="shared" si="20"/>
        <v>3</v>
      </c>
      <c r="F61" s="117">
        <v>1</v>
      </c>
      <c r="G61" s="117">
        <v>1</v>
      </c>
      <c r="H61" s="117">
        <v>1</v>
      </c>
      <c r="I61" s="90">
        <f>$D61*F61</f>
        <v>2714000</v>
      </c>
      <c r="J61" s="90">
        <f t="shared" si="19"/>
        <v>2714000</v>
      </c>
      <c r="K61" s="90">
        <f t="shared" si="19"/>
        <v>2714000</v>
      </c>
      <c r="L61" s="134"/>
    </row>
    <row r="62" spans="1:12" ht="17.25" customHeight="1" thickBot="1">
      <c r="A62" s="98"/>
      <c r="B62" s="99"/>
      <c r="C62" s="99"/>
      <c r="D62" s="99"/>
      <c r="E62" s="100"/>
      <c r="F62" s="100"/>
      <c r="G62" s="100"/>
      <c r="H62" s="100"/>
      <c r="I62" s="91">
        <f>SUM(I56:I61)</f>
        <v>15490600</v>
      </c>
      <c r="J62" s="91">
        <f t="shared" ref="J62:K62" si="22">SUM(J56:J61)</f>
        <v>15490600</v>
      </c>
      <c r="K62" s="91">
        <f t="shared" si="22"/>
        <v>15490600</v>
      </c>
      <c r="L62" s="92">
        <f>SUM(I62:K62)</f>
        <v>46471800</v>
      </c>
    </row>
    <row r="63" spans="1:12" ht="17.25" customHeight="1">
      <c r="A63" s="125"/>
    </row>
    <row r="64" spans="1:12">
      <c r="B64" s="121"/>
      <c r="C64" s="121"/>
      <c r="D64" s="121"/>
    </row>
  </sheetData>
  <mergeCells count="48">
    <mergeCell ref="B1:L1"/>
    <mergeCell ref="B2:L2"/>
    <mergeCell ref="A4:A5"/>
    <mergeCell ref="B4:C5"/>
    <mergeCell ref="D4:H4"/>
    <mergeCell ref="I4:K4"/>
    <mergeCell ref="D5:E5"/>
    <mergeCell ref="A6:A12"/>
    <mergeCell ref="D6:E6"/>
    <mergeCell ref="D7:E7"/>
    <mergeCell ref="D8:E8"/>
    <mergeCell ref="D9:E9"/>
    <mergeCell ref="D10:E10"/>
    <mergeCell ref="D11:E11"/>
    <mergeCell ref="D12:E12"/>
    <mergeCell ref="B13:H13"/>
    <mergeCell ref="B14:H14"/>
    <mergeCell ref="A15:H15"/>
    <mergeCell ref="A16:H16"/>
    <mergeCell ref="A17:H17"/>
    <mergeCell ref="I21:K21"/>
    <mergeCell ref="D23:D39"/>
    <mergeCell ref="A44:C45"/>
    <mergeCell ref="D44:D45"/>
    <mergeCell ref="E44:H44"/>
    <mergeCell ref="I44:K44"/>
    <mergeCell ref="A21:A22"/>
    <mergeCell ref="B21:C22"/>
    <mergeCell ref="E21:H21"/>
    <mergeCell ref="L54:L55"/>
    <mergeCell ref="L44:L45"/>
    <mergeCell ref="A46:C46"/>
    <mergeCell ref="L46:L50"/>
    <mergeCell ref="A47:C47"/>
    <mergeCell ref="A48:C48"/>
    <mergeCell ref="A49:C49"/>
    <mergeCell ref="A50:C50"/>
    <mergeCell ref="A51:C51"/>
    <mergeCell ref="A54:C55"/>
    <mergeCell ref="D54:D55"/>
    <mergeCell ref="E54:H54"/>
    <mergeCell ref="I54:K54"/>
    <mergeCell ref="A56:C56"/>
    <mergeCell ref="L56:L61"/>
    <mergeCell ref="A57:C57"/>
    <mergeCell ref="A59:C59"/>
    <mergeCell ref="A60:C60"/>
    <mergeCell ref="A61:C61"/>
  </mergeCells>
  <phoneticPr fontId="5"/>
  <pageMargins left="0.70866141732283472" right="0.70866141732283472" top="0.74803149606299213" bottom="0.74803149606299213" header="0.31496062992125984" footer="0.31496062992125984"/>
  <pageSetup paperSize="8" scale="68" orientation="portrait" cellComments="atEnd" horizontalDpi="300" verticalDpi="300" r:id="rId1"/>
  <ignoredErrors>
    <ignoredError sqref="L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積算様式</vt:lpstr>
      <vt:lpstr>積算様式!Print_Area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2024-01-24T08:14:26Z</dcterms:created>
  <dcterms:modified xsi:type="dcterms:W3CDTF">2024-01-24T08:14:58Z</dcterms:modified>
  <cp:category/>
  <cp:contentStatus/>
</cp:coreProperties>
</file>