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39C8E84-0415-41F4-A2A9-1B21A3B49C22}" xr6:coauthVersionLast="47" xr6:coauthVersionMax="47" xr10:uidLastSave="{00000000-0000-0000-0000-000000000000}"/>
  <bookViews>
    <workbookView xWindow="28680" yWindow="-120" windowWidth="29040" windowHeight="15990" xr2:uid="{00000000-000D-0000-FFFF-FFFF00000000}"/>
  </bookViews>
  <sheets>
    <sheet name="（様式）入札金額内訳書" sheetId="1" r:id="rId1"/>
  </sheets>
  <definedNames>
    <definedName name="_xlnm.Print_Area" localSheetId="0">'（様式）入札金額内訳書'!$A$2:$I$35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 l="1"/>
  <c r="I21" i="1"/>
  <c r="I17" i="1"/>
  <c r="I16" i="1"/>
  <c r="I15" i="1"/>
  <c r="I14" i="1"/>
  <c r="I13" i="1"/>
  <c r="I9" i="1"/>
  <c r="I8" i="1"/>
  <c r="I7" i="1"/>
  <c r="I6" i="1"/>
  <c r="I29" i="1"/>
  <c r="I27" i="1"/>
  <c r="I23" i="1"/>
  <c r="I24" i="1"/>
  <c r="I22" i="1"/>
  <c r="I19" i="1"/>
  <c r="I20" i="1"/>
  <c r="I18" i="1"/>
  <c r="I11" i="1"/>
  <c r="I12" i="1"/>
  <c r="I10" i="1"/>
  <c r="G25" i="1"/>
  <c r="G21" i="1"/>
  <c r="G17" i="1"/>
  <c r="G13" i="1"/>
  <c r="G9" i="1"/>
  <c r="G7" i="1"/>
  <c r="G8" i="1"/>
  <c r="G10" i="1"/>
  <c r="G11" i="1"/>
  <c r="G12" i="1"/>
  <c r="G14" i="1"/>
  <c r="G15" i="1"/>
  <c r="G16" i="1"/>
  <c r="G18" i="1"/>
  <c r="G19" i="1"/>
  <c r="G20" i="1"/>
  <c r="G22" i="1"/>
  <c r="G23" i="1"/>
  <c r="G24" i="1"/>
  <c r="G6" i="1"/>
  <c r="L8" i="1"/>
  <c r="L7" i="1"/>
  <c r="L6" i="1"/>
  <c r="L5" i="1"/>
  <c r="I26" i="1" l="1"/>
  <c r="I31" i="1" s="1"/>
  <c r="M5" i="1"/>
  <c r="M7" i="1"/>
  <c r="M6" i="1"/>
  <c r="F25" i="1"/>
  <c r="F21" i="1"/>
  <c r="F17" i="1"/>
  <c r="F13" i="1"/>
  <c r="F9" i="1"/>
  <c r="M8" i="1" l="1"/>
</calcChain>
</file>

<file path=xl/sharedStrings.xml><?xml version="1.0" encoding="utf-8"?>
<sst xmlns="http://schemas.openxmlformats.org/spreadsheetml/2006/main" count="81" uniqueCount="49">
  <si>
    <t>入札金額内訳書</t>
    <rPh sb="0" eb="2">
      <t>ニュウサツ</t>
    </rPh>
    <rPh sb="2" eb="4">
      <t>キンガク</t>
    </rPh>
    <rPh sb="4" eb="7">
      <t>ウチワケショ</t>
    </rPh>
    <phoneticPr fontId="2"/>
  </si>
  <si>
    <t>内訳1</t>
    <rPh sb="0" eb="2">
      <t>ウチワケ</t>
    </rPh>
    <phoneticPr fontId="2"/>
  </si>
  <si>
    <t>内訳2</t>
    <rPh sb="0" eb="2">
      <t>ウチワケ</t>
    </rPh>
    <phoneticPr fontId="2"/>
  </si>
  <si>
    <t>内訳3</t>
    <rPh sb="0" eb="2">
      <t>ウチワケ</t>
    </rPh>
    <phoneticPr fontId="2"/>
  </si>
  <si>
    <t>技術者</t>
    <rPh sb="0" eb="3">
      <t>ギジュツシャ</t>
    </rPh>
    <phoneticPr fontId="1"/>
  </si>
  <si>
    <t>合計/円</t>
    <rPh sb="0" eb="2">
      <t>ゴウケイ</t>
    </rPh>
    <rPh sb="3" eb="4">
      <t>エン</t>
    </rPh>
    <phoneticPr fontId="2"/>
  </si>
  <si>
    <t>a</t>
    <phoneticPr fontId="2"/>
  </si>
  <si>
    <t>b</t>
    <phoneticPr fontId="2"/>
  </si>
  <si>
    <t>c=a×b</t>
    <phoneticPr fontId="2"/>
  </si>
  <si>
    <t>d</t>
    <phoneticPr fontId="2"/>
  </si>
  <si>
    <t>c×d</t>
    <phoneticPr fontId="2"/>
  </si>
  <si>
    <t>１．直接人件費</t>
    <rPh sb="2" eb="4">
      <t>チョクセツ</t>
    </rPh>
    <rPh sb="4" eb="7">
      <t>ジンケンヒ</t>
    </rPh>
    <phoneticPr fontId="2"/>
  </si>
  <si>
    <t>施設整備業務実施基盤</t>
    <phoneticPr fontId="2"/>
  </si>
  <si>
    <t>①施設整備に関する情報基盤強化支援</t>
  </si>
  <si>
    <t>技術者①</t>
    <rPh sb="0" eb="3">
      <t>ギジュツシャ</t>
    </rPh>
    <phoneticPr fontId="1"/>
  </si>
  <si>
    <t>**,***</t>
    <phoneticPr fontId="2"/>
  </si>
  <si>
    <t>###,###</t>
    <phoneticPr fontId="2"/>
  </si>
  <si>
    <t>の強化支援業務</t>
    <phoneticPr fontId="2"/>
  </si>
  <si>
    <t>技術者②</t>
    <rPh sb="0" eb="3">
      <t>ギジュツシャ</t>
    </rPh>
    <phoneticPr fontId="1"/>
  </si>
  <si>
    <t>**,***</t>
  </si>
  <si>
    <t>技術者③</t>
    <rPh sb="0" eb="3">
      <t>ギジュツシャ</t>
    </rPh>
    <phoneticPr fontId="1"/>
  </si>
  <si>
    <t>計：</t>
    <rPh sb="0" eb="1">
      <t>ケイ</t>
    </rPh>
    <phoneticPr fontId="2"/>
  </si>
  <si>
    <t>②工事等業務のプロセス及び文書の</t>
  </si>
  <si>
    <t xml:space="preserve">  標準化支援</t>
    <phoneticPr fontId="2"/>
  </si>
  <si>
    <t>③設計・工事等費用の動向分析支援</t>
    <phoneticPr fontId="1"/>
  </si>
  <si>
    <t>④次期中長期整備計画の策定に係る支援</t>
  </si>
  <si>
    <t>⑤施設整備に関する知識の向上に係る支援</t>
  </si>
  <si>
    <t>直接人件費　計：　</t>
    <rPh sb="0" eb="2">
      <t>チョクセツ</t>
    </rPh>
    <rPh sb="2" eb="5">
      <t>ジンケンヒ</t>
    </rPh>
    <rPh sb="6" eb="7">
      <t>ケイ</t>
    </rPh>
    <phoneticPr fontId="2"/>
  </si>
  <si>
    <t>２．管理費</t>
    <rPh sb="2" eb="4">
      <t>カンリ</t>
    </rPh>
    <rPh sb="4" eb="5">
      <t>ヒ</t>
    </rPh>
    <phoneticPr fontId="2"/>
  </si>
  <si>
    <t>　諸経費（直接人件費×●●％）</t>
    <phoneticPr fontId="2"/>
  </si>
  <si>
    <t>　技術料等経費（（直接人件費＋諸経費）×●●％）</t>
    <phoneticPr fontId="2"/>
  </si>
  <si>
    <t>管理費　計：　</t>
    <rPh sb="0" eb="3">
      <t>カンリヒ</t>
    </rPh>
    <rPh sb="2" eb="3">
      <t>ヒ</t>
    </rPh>
    <rPh sb="4" eb="5">
      <t>ケイ</t>
    </rPh>
    <phoneticPr fontId="2"/>
  </si>
  <si>
    <t>旅費　計：　</t>
    <rPh sb="0" eb="2">
      <t>リョヒ</t>
    </rPh>
    <rPh sb="3" eb="4">
      <t>ケイ</t>
    </rPh>
    <phoneticPr fontId="2"/>
  </si>
  <si>
    <t>合　　計 　
（1．＋２．＋３．）</t>
  </si>
  <si>
    <t>注2）「回数」は、発注者が想定する当該業務の契約期間中の実施回数です。この回数は提示している数字を修正せず、そのまま積算に使ってください。</t>
    <rPh sb="0" eb="1">
      <t>チュウ</t>
    </rPh>
    <rPh sb="4" eb="6">
      <t>カイスウ</t>
    </rPh>
    <rPh sb="9" eb="12">
      <t>ハッチュウシャ</t>
    </rPh>
    <rPh sb="13" eb="15">
      <t>ソウテイ</t>
    </rPh>
    <rPh sb="17" eb="19">
      <t>トウガイ</t>
    </rPh>
    <rPh sb="19" eb="21">
      <t>ギョウム</t>
    </rPh>
    <rPh sb="22" eb="24">
      <t>ケイヤク</t>
    </rPh>
    <rPh sb="24" eb="27">
      <t>キカンチュウ</t>
    </rPh>
    <rPh sb="28" eb="30">
      <t>ジッシ</t>
    </rPh>
    <rPh sb="30" eb="32">
      <t>カイスウ</t>
    </rPh>
    <rPh sb="37" eb="39">
      <t>カイスウ</t>
    </rPh>
    <rPh sb="40" eb="42">
      <t>テイジ</t>
    </rPh>
    <rPh sb="46" eb="48">
      <t>スウジ</t>
    </rPh>
    <rPh sb="49" eb="51">
      <t>シュウセイ</t>
    </rPh>
    <rPh sb="58" eb="60">
      <t>セキサン</t>
    </rPh>
    <rPh sb="61" eb="62">
      <t>ツカ</t>
    </rPh>
    <phoneticPr fontId="2"/>
  </si>
  <si>
    <r>
      <t>３．旅費
（特別経費：</t>
    </r>
    <r>
      <rPr>
        <sz val="12"/>
        <rFont val="ＭＳ ゴシック"/>
        <family val="3"/>
        <charset val="128"/>
      </rPr>
      <t>定額計上）</t>
    </r>
    <rPh sb="2" eb="4">
      <t>リョヒ</t>
    </rPh>
    <rPh sb="6" eb="10">
      <t>トクベツケイヒ</t>
    </rPh>
    <rPh sb="11" eb="13">
      <t>テイガク</t>
    </rPh>
    <rPh sb="13" eb="15">
      <t>ケイジョウ</t>
    </rPh>
    <phoneticPr fontId="2"/>
  </si>
  <si>
    <t>回数</t>
    <rPh sb="0" eb="2">
      <t>カイスウ</t>
    </rPh>
    <phoneticPr fontId="1"/>
  </si>
  <si>
    <t>業務人日
/回</t>
    <rPh sb="0" eb="2">
      <t>ギョウム</t>
    </rPh>
    <rPh sb="2" eb="3">
      <t>ニン</t>
    </rPh>
    <rPh sb="3" eb="4">
      <t>ニチ</t>
    </rPh>
    <rPh sb="6" eb="7">
      <t>カイ</t>
    </rPh>
    <phoneticPr fontId="1"/>
  </si>
  <si>
    <t>1回の金額
円</t>
    <rPh sb="1" eb="2">
      <t>カイ</t>
    </rPh>
    <rPh sb="3" eb="5">
      <t>キンガク</t>
    </rPh>
    <rPh sb="6" eb="7">
      <t>エン</t>
    </rPh>
    <phoneticPr fontId="2"/>
  </si>
  <si>
    <t>日額単価
円</t>
    <rPh sb="0" eb="2">
      <t>ニチガク</t>
    </rPh>
    <rPh sb="2" eb="4">
      <t>タンカ</t>
    </rPh>
    <rPh sb="5" eb="6">
      <t>エン</t>
    </rPh>
    <phoneticPr fontId="2"/>
  </si>
  <si>
    <r>
      <t>注3）本業務の価格競争の対象としない旅費については、</t>
    </r>
    <r>
      <rPr>
        <i/>
        <sz val="12"/>
        <color rgb="FFFF0000"/>
        <rFont val="ＭＳ ゴシック"/>
        <family val="3"/>
        <charset val="128"/>
      </rPr>
      <t>一律4,000,000円</t>
    </r>
    <r>
      <rPr>
        <i/>
        <sz val="12"/>
        <rFont val="ＭＳ ゴシック"/>
        <family val="3"/>
        <charset val="128"/>
      </rPr>
      <t>（税抜）を定額計上してください。</t>
    </r>
    <rPh sb="4" eb="6">
      <t>ギョウム</t>
    </rPh>
    <phoneticPr fontId="2"/>
  </si>
  <si>
    <r>
      <t>注1）「業務人日」は、発注者として想定している業務一単位当たりに必要な業務人日です。</t>
    </r>
    <r>
      <rPr>
        <b/>
        <i/>
        <u/>
        <sz val="12"/>
        <rFont val="ＭＳ ゴシック"/>
        <family val="3"/>
        <charset val="128"/>
      </rPr>
      <t>発注者側の想定ですので、業務仕様書の内容を確認し、競争参加者として必要と思われる</t>
    </r>
  </si>
  <si>
    <r>
      <t xml:space="preserve">　　 </t>
    </r>
    <r>
      <rPr>
        <b/>
        <i/>
        <u/>
        <sz val="12"/>
        <rFont val="ＭＳ ゴシック"/>
        <family val="3"/>
        <charset val="128"/>
      </rPr>
      <t>業務人日を提示してください。</t>
    </r>
    <phoneticPr fontId="2"/>
  </si>
  <si>
    <t>別紙</t>
    <rPh sb="0" eb="2">
      <t>ベッシ</t>
    </rPh>
    <phoneticPr fontId="2"/>
  </si>
  <si>
    <t>＊技術者毎の合計及び総計</t>
    <rPh sb="1" eb="5">
      <t>ギジュツシャゴト</t>
    </rPh>
    <rPh sb="6" eb="8">
      <t>ゴウケイ</t>
    </rPh>
    <rPh sb="8" eb="9">
      <t>オヨ</t>
    </rPh>
    <rPh sb="10" eb="12">
      <t>ソウケイ</t>
    </rPh>
    <phoneticPr fontId="2"/>
  </si>
  <si>
    <t>技術者</t>
    <phoneticPr fontId="2"/>
  </si>
  <si>
    <t>総合計</t>
    <rPh sb="0" eb="1">
      <t>ソウ</t>
    </rPh>
    <rPh sb="1" eb="3">
      <t>ゴウケイ</t>
    </rPh>
    <phoneticPr fontId="2"/>
  </si>
  <si>
    <t>合計額（①～⑤）</t>
    <rPh sb="0" eb="3">
      <t>ゴウケイガク</t>
    </rPh>
    <phoneticPr fontId="2"/>
  </si>
  <si>
    <t>業務人日合計（①～⑤）</t>
    <rPh sb="0" eb="2">
      <t>ギョウム</t>
    </rPh>
    <rPh sb="2" eb="4">
      <t>ニンニチ</t>
    </rPh>
    <rPh sb="4" eb="6">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</si>
</sst>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14" x14ac:knownFonts="1">
    <font>
      <sz val="12"/>
      <color theme="1"/>
      <name val="ＭＳ ゴシック"/>
      <family val="2"/>
      <charset val="128"/>
    </font>
    <font>
      <b/>
      <sz val="15"/>
      <color theme="3"/>
      <name val="ＭＳ ゴシック"/>
      <family val="2"/>
      <charset val="128"/>
    </font>
    <font>
      <sz val="6"/>
      <name val="ＭＳ ゴシック"/>
      <family val="2"/>
      <charset val="128"/>
    </font>
    <font>
      <sz val="22"/>
      <color theme="1"/>
      <name val="ＭＳ ゴシック"/>
      <family val="2"/>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i/>
      <sz val="12"/>
      <color theme="1"/>
      <name val="ＭＳ ゴシック"/>
      <family val="3"/>
      <charset val="128"/>
    </font>
    <font>
      <i/>
      <sz val="12"/>
      <color rgb="FFFF0000"/>
      <name val="ＭＳ ゴシック"/>
      <family val="3"/>
      <charset val="128"/>
    </font>
    <font>
      <sz val="12"/>
      <name val="ＭＳ ゴシック"/>
      <family val="2"/>
      <charset val="128"/>
    </font>
    <font>
      <sz val="12"/>
      <name val="ＭＳ ゴシック"/>
      <family val="3"/>
      <charset val="128"/>
    </font>
    <font>
      <i/>
      <sz val="12"/>
      <name val="ＭＳ ゴシック"/>
      <family val="3"/>
      <charset val="128"/>
    </font>
    <font>
      <sz val="12"/>
      <color rgb="FF00B050"/>
      <name val="ＭＳ ゴシック"/>
      <family val="3"/>
      <charset val="128"/>
    </font>
    <font>
      <b/>
      <i/>
      <u/>
      <sz val="12"/>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righ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4" xfId="0" applyBorder="1" applyAlignment="1">
      <alignment horizontal="right" vertical="center"/>
    </xf>
    <xf numFmtId="0" fontId="0" fillId="0" borderId="7" xfId="0" applyBorder="1">
      <alignment vertical="center"/>
    </xf>
    <xf numFmtId="0" fontId="0" fillId="0" borderId="7" xfId="0" applyBorder="1" applyAlignment="1">
      <alignment horizontal="right" vertical="center"/>
    </xf>
    <xf numFmtId="0" fontId="5" fillId="0" borderId="7" xfId="0" applyFont="1" applyBorder="1">
      <alignment vertical="center"/>
    </xf>
    <xf numFmtId="0" fontId="5" fillId="0" borderId="8" xfId="0" applyFont="1" applyBorder="1">
      <alignment vertical="center"/>
    </xf>
    <xf numFmtId="0" fontId="0" fillId="0" borderId="9" xfId="0" applyBorder="1">
      <alignment vertical="center"/>
    </xf>
    <xf numFmtId="0" fontId="0" fillId="0" borderId="12" xfId="0" applyBorder="1">
      <alignment vertical="center"/>
    </xf>
    <xf numFmtId="0" fontId="0" fillId="0" borderId="12" xfId="0" applyBorder="1" applyAlignment="1">
      <alignment horizontal="right" vertical="center"/>
    </xf>
    <xf numFmtId="0" fontId="6" fillId="0" borderId="4" xfId="0" applyFont="1" applyBorder="1" applyAlignment="1">
      <alignment horizontal="right" vertical="center"/>
    </xf>
    <xf numFmtId="0" fontId="7" fillId="0" borderId="0" xfId="0" applyFont="1">
      <alignment vertical="center"/>
    </xf>
    <xf numFmtId="3" fontId="9" fillId="0" borderId="5" xfId="0" applyNumberFormat="1" applyFont="1" applyBorder="1" applyAlignment="1">
      <alignment horizontal="right" vertical="center"/>
    </xf>
    <xf numFmtId="0" fontId="10" fillId="0" borderId="12" xfId="0" applyFont="1" applyBorder="1">
      <alignment vertical="center"/>
    </xf>
    <xf numFmtId="0" fontId="9" fillId="0" borderId="0" xfId="0" applyFont="1">
      <alignment vertical="center"/>
    </xf>
    <xf numFmtId="0" fontId="11" fillId="0" borderId="0" xfId="0" applyFont="1">
      <alignment vertical="center"/>
    </xf>
    <xf numFmtId="176" fontId="0" fillId="0" borderId="4" xfId="0" applyNumberFormat="1" applyBorder="1">
      <alignment vertical="center"/>
    </xf>
    <xf numFmtId="176" fontId="0" fillId="0" borderId="1" xfId="0" applyNumberFormat="1" applyBorder="1">
      <alignment vertical="center"/>
    </xf>
    <xf numFmtId="0" fontId="9" fillId="0" borderId="2" xfId="0" applyFont="1" applyBorder="1">
      <alignment vertical="center"/>
    </xf>
    <xf numFmtId="0" fontId="10" fillId="0" borderId="3" xfId="0" applyFont="1" applyBorder="1" applyAlignment="1">
      <alignment horizontal="left" vertical="center"/>
    </xf>
    <xf numFmtId="0" fontId="0" fillId="0" borderId="2" xfId="0" applyBorder="1" applyAlignment="1">
      <alignment vertical="center" wrapText="1"/>
    </xf>
    <xf numFmtId="0" fontId="6" fillId="0" borderId="2" xfId="0" applyFont="1" applyBorder="1">
      <alignment vertical="center"/>
    </xf>
    <xf numFmtId="0" fontId="9" fillId="0" borderId="11" xfId="0" applyFont="1" applyBorder="1" applyAlignment="1">
      <alignment vertical="center" wrapText="1"/>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right" vertical="center"/>
    </xf>
    <xf numFmtId="176" fontId="0" fillId="2" borderId="1" xfId="0" applyNumberFormat="1" applyFill="1" applyBorder="1">
      <alignment vertical="center"/>
    </xf>
    <xf numFmtId="0" fontId="6" fillId="2" borderId="4" xfId="0" applyFont="1" applyFill="1" applyBorder="1" applyAlignment="1">
      <alignment horizontal="right" vertical="center"/>
    </xf>
    <xf numFmtId="0" fontId="0" fillId="2" borderId="6" xfId="0" applyFill="1" applyBorder="1">
      <alignment vertical="center"/>
    </xf>
    <xf numFmtId="0" fontId="0" fillId="2" borderId="7" xfId="0" applyFill="1" applyBorder="1">
      <alignment vertical="center"/>
    </xf>
    <xf numFmtId="0" fontId="12" fillId="2" borderId="7" xfId="0" applyFont="1" applyFill="1" applyBorder="1">
      <alignment vertical="center"/>
    </xf>
    <xf numFmtId="0" fontId="0" fillId="2" borderId="7" xfId="0" applyFill="1" applyBorder="1" applyAlignment="1">
      <alignment horizontal="right" vertical="center"/>
    </xf>
    <xf numFmtId="0" fontId="0" fillId="2" borderId="10" xfId="0" applyFill="1" applyBorder="1">
      <alignment vertical="center"/>
    </xf>
    <xf numFmtId="0" fontId="0" fillId="2" borderId="10" xfId="0" applyFill="1" applyBorder="1" applyAlignment="1">
      <alignment horizontal="right" vertical="center"/>
    </xf>
    <xf numFmtId="177" fontId="10" fillId="0" borderId="0" xfId="0" applyNumberFormat="1" applyFont="1" applyBorder="1" applyAlignment="1">
      <alignment horizontal="center" vertical="top"/>
    </xf>
    <xf numFmtId="177" fontId="10" fillId="0" borderId="0" xfId="0" applyNumberFormat="1" applyFont="1" applyBorder="1" applyAlignment="1">
      <alignment horizontal="center" vertical="center"/>
    </xf>
    <xf numFmtId="0" fontId="10" fillId="0" borderId="0" xfId="0" applyFont="1" applyFill="1" applyBorder="1" applyAlignment="1">
      <alignment horizontal="left" vertical="top" wrapText="1"/>
    </xf>
    <xf numFmtId="177" fontId="10" fillId="0" borderId="0" xfId="0" applyNumberFormat="1" applyFont="1" applyFill="1" applyBorder="1" applyAlignment="1">
      <alignment horizontal="center" vertical="center"/>
    </xf>
    <xf numFmtId="3" fontId="0" fillId="2" borderId="4" xfId="0" applyNumberFormat="1" applyFill="1" applyBorder="1" applyAlignment="1">
      <alignment horizontal="right" vertical="center"/>
    </xf>
    <xf numFmtId="0" fontId="10" fillId="0" borderId="0" xfId="0" applyFo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left" vertical="top" wrapText="1"/>
    </xf>
    <xf numFmtId="0" fontId="10" fillId="0" borderId="4" xfId="0" applyFont="1" applyBorder="1">
      <alignment vertical="center"/>
    </xf>
    <xf numFmtId="177" fontId="10" fillId="0" borderId="1" xfId="0" applyNumberFormat="1" applyFont="1" applyBorder="1" applyAlignment="1">
      <alignment horizontal="center" vertical="top"/>
    </xf>
    <xf numFmtId="0" fontId="10" fillId="0" borderId="1" xfId="0" applyFont="1" applyBorder="1" applyAlignment="1">
      <alignment horizontal="center" vertical="center"/>
    </xf>
    <xf numFmtId="0" fontId="10" fillId="0" borderId="1" xfId="0" applyFont="1" applyBorder="1">
      <alignment vertical="center"/>
    </xf>
    <xf numFmtId="177" fontId="10" fillId="0" borderId="1" xfId="0" applyNumberFormat="1" applyFont="1" applyBorder="1" applyAlignment="1">
      <alignment horizontal="center" vertical="center"/>
    </xf>
    <xf numFmtId="0" fontId="10" fillId="2" borderId="1" xfId="0" applyFont="1" applyFill="1" applyBorder="1">
      <alignment vertical="center"/>
    </xf>
    <xf numFmtId="177" fontId="10" fillId="2" borderId="1" xfId="0" applyNumberFormat="1" applyFont="1" applyFill="1" applyBorder="1" applyAlignment="1">
      <alignment horizontal="center" vertical="center"/>
    </xf>
    <xf numFmtId="0" fontId="3" fillId="0" borderId="0" xfId="0" applyFont="1" applyAlignment="1">
      <alignment horizontal="center" vertical="center"/>
    </xf>
    <xf numFmtId="0" fontId="5" fillId="2" borderId="7" xfId="0" applyFont="1" applyFill="1" applyBorder="1" applyAlignment="1">
      <alignment horizontal="right" vertical="center"/>
    </xf>
    <xf numFmtId="0" fontId="5" fillId="0" borderId="12" xfId="0" applyFont="1" applyBorder="1" applyAlignment="1">
      <alignment horizontal="right" vertical="center"/>
    </xf>
    <xf numFmtId="0" fontId="4" fillId="2" borderId="10" xfId="0" applyFont="1" applyFill="1" applyBorder="1" applyAlignment="1">
      <alignment horizontal="right" vertical="center" wrapText="1"/>
    </xf>
    <xf numFmtId="0" fontId="4" fillId="2" borderId="1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740228</xdr:colOff>
      <xdr:row>3</xdr:row>
      <xdr:rowOff>127907</xdr:rowOff>
    </xdr:from>
    <xdr:ext cx="505267" cy="259045"/>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780699" y="63217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7</xdr:col>
      <xdr:colOff>470807</xdr:colOff>
      <xdr:row>2</xdr:row>
      <xdr:rowOff>171451</xdr:rowOff>
    </xdr:from>
    <xdr:ext cx="505267" cy="25904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886925" y="496422"/>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oneCellAnchor>
    <xdr:from>
      <xdr:col>1</xdr:col>
      <xdr:colOff>10086</xdr:colOff>
      <xdr:row>28</xdr:row>
      <xdr:rowOff>274225</xdr:rowOff>
    </xdr:from>
    <xdr:ext cx="505267" cy="25904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511674" y="5821137"/>
          <a:ext cx="5052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latin typeface="ＭＳ ゴシック" panose="020B0609070205080204" pitchFamily="49" charset="-128"/>
              <a:ea typeface="ＭＳ ゴシック" panose="020B0609070205080204" pitchFamily="49" charset="-128"/>
            </a:rPr>
            <a:t>注</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showGridLines="0" tabSelected="1" zoomScale="85" zoomScaleNormal="85" workbookViewId="0">
      <selection activeCell="F4" sqref="F4"/>
    </sheetView>
  </sheetViews>
  <sheetFormatPr defaultRowHeight="14.4" x14ac:dyDescent="0.2"/>
  <cols>
    <col min="1" max="1" width="20.69921875" customWidth="1"/>
    <col min="2" max="2" width="27.796875" customWidth="1"/>
    <col min="3" max="3" width="50" bestFit="1" customWidth="1"/>
    <col min="4" max="4" width="14.19921875" bestFit="1" customWidth="1"/>
    <col min="5" max="5" width="16.296875" customWidth="1"/>
    <col min="6" max="6" width="15.59765625" bestFit="1" customWidth="1"/>
    <col min="7" max="7" width="13.296875" customWidth="1"/>
    <col min="8" max="8" width="10.59765625" bestFit="1" customWidth="1"/>
    <col min="9" max="9" width="24.69921875" customWidth="1"/>
    <col min="11" max="12" width="16.69921875" customWidth="1"/>
    <col min="13" max="13" width="26.69921875" customWidth="1"/>
  </cols>
  <sheetData>
    <row r="1" spans="1:13" x14ac:dyDescent="0.2">
      <c r="I1" s="35" t="s">
        <v>43</v>
      </c>
    </row>
    <row r="2" spans="1:13" ht="25.8" x14ac:dyDescent="0.2">
      <c r="A2" s="61" t="s">
        <v>0</v>
      </c>
      <c r="B2" s="61"/>
      <c r="C2" s="61"/>
      <c r="D2" s="61"/>
      <c r="E2" s="61"/>
      <c r="F2" s="61"/>
      <c r="G2" s="61"/>
      <c r="H2" s="61"/>
      <c r="I2" s="61"/>
    </row>
    <row r="3" spans="1:13" x14ac:dyDescent="0.2">
      <c r="K3" s="51" t="s">
        <v>44</v>
      </c>
      <c r="L3" s="51"/>
      <c r="M3" s="51"/>
    </row>
    <row r="4" spans="1:13" s="1" customFormat="1" ht="28.8" x14ac:dyDescent="0.2">
      <c r="A4" s="2" t="s">
        <v>1</v>
      </c>
      <c r="B4" s="2" t="s">
        <v>2</v>
      </c>
      <c r="C4" s="2" t="s">
        <v>3</v>
      </c>
      <c r="D4" s="3" t="s">
        <v>4</v>
      </c>
      <c r="E4" s="3" t="s">
        <v>39</v>
      </c>
      <c r="F4" s="3" t="s">
        <v>37</v>
      </c>
      <c r="G4" s="3" t="s">
        <v>38</v>
      </c>
      <c r="H4" s="3" t="s">
        <v>36</v>
      </c>
      <c r="I4" s="3" t="s">
        <v>5</v>
      </c>
      <c r="K4" s="52" t="s">
        <v>45</v>
      </c>
      <c r="L4" s="53" t="s">
        <v>48</v>
      </c>
      <c r="M4" s="52" t="s">
        <v>47</v>
      </c>
    </row>
    <row r="5" spans="1:13" s="1" customFormat="1" ht="15" thickBot="1" x14ac:dyDescent="0.25">
      <c r="A5" s="12"/>
      <c r="B5" s="12"/>
      <c r="C5" s="12"/>
      <c r="D5" s="13"/>
      <c r="E5" s="13" t="s">
        <v>6</v>
      </c>
      <c r="F5" s="13" t="s">
        <v>7</v>
      </c>
      <c r="G5" s="13" t="s">
        <v>8</v>
      </c>
      <c r="H5" s="13" t="s">
        <v>9</v>
      </c>
      <c r="I5" s="13" t="s">
        <v>10</v>
      </c>
      <c r="K5" s="54" t="s">
        <v>14</v>
      </c>
      <c r="L5" s="55">
        <f>F6+F10+F14+F18+F22</f>
        <v>118.00000000000003</v>
      </c>
      <c r="M5" s="56" t="e">
        <f>I6+I10+I14+I18+I22</f>
        <v>#VALUE!</v>
      </c>
    </row>
    <row r="6" spans="1:13" ht="17.25" customHeight="1" thickTop="1" x14ac:dyDescent="0.2">
      <c r="A6" s="8" t="s">
        <v>11</v>
      </c>
      <c r="B6" s="32" t="s">
        <v>12</v>
      </c>
      <c r="C6" s="11" t="s">
        <v>13</v>
      </c>
      <c r="D6" s="7" t="s">
        <v>14</v>
      </c>
      <c r="E6" s="14" t="s">
        <v>15</v>
      </c>
      <c r="F6" s="28">
        <v>33</v>
      </c>
      <c r="G6" s="22" t="e">
        <f>E6*F6</f>
        <v>#VALUE!</v>
      </c>
      <c r="H6" s="4">
        <v>1</v>
      </c>
      <c r="I6" s="22" t="e">
        <f>G6*H6</f>
        <v>#VALUE!</v>
      </c>
      <c r="K6" s="57" t="s">
        <v>18</v>
      </c>
      <c r="L6" s="58">
        <f>F7+F11+F15+F19+F23</f>
        <v>342</v>
      </c>
      <c r="M6" s="57" t="e">
        <f>I7+I11+I15+I19+I23</f>
        <v>#VALUE!</v>
      </c>
    </row>
    <row r="7" spans="1:13" x14ac:dyDescent="0.2">
      <c r="A7" s="8"/>
      <c r="B7" s="33" t="s">
        <v>17</v>
      </c>
      <c r="C7" s="11"/>
      <c r="D7" s="36" t="s">
        <v>18</v>
      </c>
      <c r="E7" s="37" t="s">
        <v>19</v>
      </c>
      <c r="F7" s="38">
        <v>96</v>
      </c>
      <c r="G7" s="22" t="e">
        <f t="shared" ref="G7:G24" si="0">E7*F7</f>
        <v>#VALUE!</v>
      </c>
      <c r="H7" s="36">
        <v>1</v>
      </c>
      <c r="I7" s="22" t="e">
        <f>G7*H7</f>
        <v>#VALUE!</v>
      </c>
      <c r="K7" s="57" t="s">
        <v>20</v>
      </c>
      <c r="L7" s="58">
        <f>F8+F12+F16+F20+F24</f>
        <v>355</v>
      </c>
      <c r="M7" s="57" t="e">
        <f>I8+I12+I16+I20+I24</f>
        <v>#VALUE!</v>
      </c>
    </row>
    <row r="8" spans="1:13" x14ac:dyDescent="0.2">
      <c r="A8" s="8"/>
      <c r="B8" s="8"/>
      <c r="C8" s="11"/>
      <c r="D8" s="4" t="s">
        <v>20</v>
      </c>
      <c r="E8" s="5" t="s">
        <v>19</v>
      </c>
      <c r="F8" s="29">
        <v>96</v>
      </c>
      <c r="G8" s="22" t="e">
        <f t="shared" si="0"/>
        <v>#VALUE!</v>
      </c>
      <c r="H8" s="4">
        <v>1</v>
      </c>
      <c r="I8" s="22" t="e">
        <f>G8*H8</f>
        <v>#VALUE!</v>
      </c>
      <c r="K8" s="59" t="s">
        <v>46</v>
      </c>
      <c r="L8" s="60">
        <f>SUM(L5:L7)</f>
        <v>815</v>
      </c>
      <c r="M8" s="59" t="e">
        <f>M5+M6+M7</f>
        <v>#VALUE!</v>
      </c>
    </row>
    <row r="9" spans="1:13" x14ac:dyDescent="0.2">
      <c r="A9" s="8"/>
      <c r="B9" s="8"/>
      <c r="C9" s="10"/>
      <c r="D9" s="5" t="s">
        <v>21</v>
      </c>
      <c r="E9" s="5"/>
      <c r="F9" s="29">
        <f>SUM(F6:F8)</f>
        <v>225</v>
      </c>
      <c r="G9" s="22" t="e">
        <f>G6+G7+G8</f>
        <v>#VALUE!</v>
      </c>
      <c r="H9" s="4"/>
      <c r="I9" s="22" t="e">
        <f>SUM(I6:I8)</f>
        <v>#VALUE!</v>
      </c>
    </row>
    <row r="10" spans="1:13" ht="14.25" customHeight="1" x14ac:dyDescent="0.2">
      <c r="A10" s="8"/>
      <c r="B10" s="8"/>
      <c r="C10" s="9" t="s">
        <v>22</v>
      </c>
      <c r="D10" s="4" t="s">
        <v>14</v>
      </c>
      <c r="E10" s="5" t="s">
        <v>19</v>
      </c>
      <c r="F10" s="29">
        <v>42.000000000000028</v>
      </c>
      <c r="G10" s="22" t="e">
        <f t="shared" si="0"/>
        <v>#VALUE!</v>
      </c>
      <c r="H10" s="4">
        <v>1</v>
      </c>
      <c r="I10" s="22" t="e">
        <f>G10*H10</f>
        <v>#VALUE!</v>
      </c>
    </row>
    <row r="11" spans="1:13" x14ac:dyDescent="0.2">
      <c r="A11" s="8"/>
      <c r="B11" s="8"/>
      <c r="C11" s="11" t="s">
        <v>23</v>
      </c>
      <c r="D11" s="36" t="s">
        <v>18</v>
      </c>
      <c r="E11" s="37" t="s">
        <v>19</v>
      </c>
      <c r="F11" s="38">
        <v>102</v>
      </c>
      <c r="G11" s="22" t="e">
        <f t="shared" si="0"/>
        <v>#VALUE!</v>
      </c>
      <c r="H11" s="36">
        <v>1</v>
      </c>
      <c r="I11" s="22" t="e">
        <f t="shared" ref="I11:I12" si="1">G11*H11</f>
        <v>#VALUE!</v>
      </c>
    </row>
    <row r="12" spans="1:13" x14ac:dyDescent="0.2">
      <c r="A12" s="8"/>
      <c r="B12" s="8"/>
      <c r="C12" s="11"/>
      <c r="D12" s="4" t="s">
        <v>20</v>
      </c>
      <c r="E12" s="5" t="s">
        <v>19</v>
      </c>
      <c r="F12" s="29">
        <v>115</v>
      </c>
      <c r="G12" s="22" t="e">
        <f t="shared" si="0"/>
        <v>#VALUE!</v>
      </c>
      <c r="H12" s="4">
        <v>1</v>
      </c>
      <c r="I12" s="22" t="e">
        <f t="shared" si="1"/>
        <v>#VALUE!</v>
      </c>
    </row>
    <row r="13" spans="1:13" x14ac:dyDescent="0.2">
      <c r="A13" s="8"/>
      <c r="B13" s="8"/>
      <c r="C13" s="10"/>
      <c r="D13" s="5" t="s">
        <v>21</v>
      </c>
      <c r="E13" s="5"/>
      <c r="F13" s="29">
        <f>SUM(F10:F12)</f>
        <v>259</v>
      </c>
      <c r="G13" s="22" t="e">
        <f>G10+G11+G12</f>
        <v>#VALUE!</v>
      </c>
      <c r="H13" s="4"/>
      <c r="I13" s="39" t="e">
        <f>SUM(I10:I12)</f>
        <v>#VALUE!</v>
      </c>
      <c r="M13" s="48"/>
    </row>
    <row r="14" spans="1:13" ht="14.25" customHeight="1" x14ac:dyDescent="0.2">
      <c r="A14" s="8"/>
      <c r="B14" s="8"/>
      <c r="C14" s="9" t="s">
        <v>24</v>
      </c>
      <c r="D14" s="4" t="s">
        <v>14</v>
      </c>
      <c r="E14" s="5" t="s">
        <v>19</v>
      </c>
      <c r="F14" s="29">
        <v>10.5</v>
      </c>
      <c r="G14" s="22" t="e">
        <f t="shared" si="0"/>
        <v>#VALUE!</v>
      </c>
      <c r="H14" s="4">
        <v>3</v>
      </c>
      <c r="I14" s="22" t="e">
        <f>G14*H14</f>
        <v>#VALUE!</v>
      </c>
      <c r="M14" s="46"/>
    </row>
    <row r="15" spans="1:13" x14ac:dyDescent="0.2">
      <c r="A15" s="8"/>
      <c r="B15" s="8"/>
      <c r="C15" s="11"/>
      <c r="D15" s="36" t="s">
        <v>18</v>
      </c>
      <c r="E15" s="37" t="s">
        <v>19</v>
      </c>
      <c r="F15" s="38">
        <v>51</v>
      </c>
      <c r="G15" s="22" t="e">
        <f t="shared" si="0"/>
        <v>#VALUE!</v>
      </c>
      <c r="H15" s="36">
        <v>3</v>
      </c>
      <c r="I15" s="22" t="e">
        <f>G15*H15</f>
        <v>#VALUE!</v>
      </c>
      <c r="M15" s="47"/>
    </row>
    <row r="16" spans="1:13" x14ac:dyDescent="0.2">
      <c r="A16" s="8"/>
      <c r="B16" s="8"/>
      <c r="C16" s="11"/>
      <c r="D16" s="4" t="s">
        <v>20</v>
      </c>
      <c r="E16" s="5" t="s">
        <v>19</v>
      </c>
      <c r="F16" s="29">
        <v>51</v>
      </c>
      <c r="G16" s="22" t="e">
        <f t="shared" si="0"/>
        <v>#VALUE!</v>
      </c>
      <c r="H16" s="4">
        <v>3</v>
      </c>
      <c r="I16" s="22" t="e">
        <f>G16*H16</f>
        <v>#VALUE!</v>
      </c>
      <c r="M16" s="47"/>
    </row>
    <row r="17" spans="1:13" x14ac:dyDescent="0.2">
      <c r="A17" s="8"/>
      <c r="B17" s="8"/>
      <c r="C17" s="10"/>
      <c r="D17" s="5" t="s">
        <v>21</v>
      </c>
      <c r="E17" s="5"/>
      <c r="F17" s="29">
        <f>SUM(F14:F16)</f>
        <v>112.5</v>
      </c>
      <c r="G17" s="22" t="e">
        <f>G14+G15+G16</f>
        <v>#VALUE!</v>
      </c>
      <c r="H17" s="4"/>
      <c r="I17" s="22" t="e">
        <f>SUM(I14:I16)</f>
        <v>#VALUE!</v>
      </c>
      <c r="M17" s="49"/>
    </row>
    <row r="18" spans="1:13" x14ac:dyDescent="0.2">
      <c r="A18" s="8"/>
      <c r="B18" s="8"/>
      <c r="C18" s="31" t="s">
        <v>25</v>
      </c>
      <c r="D18" s="4" t="s">
        <v>14</v>
      </c>
      <c r="E18" s="5" t="s">
        <v>19</v>
      </c>
      <c r="F18" s="29">
        <v>32</v>
      </c>
      <c r="G18" s="22" t="e">
        <f t="shared" si="0"/>
        <v>#VALUE!</v>
      </c>
      <c r="H18" s="4">
        <v>1</v>
      </c>
      <c r="I18" s="22" t="e">
        <f>G18*H18</f>
        <v>#VALUE!</v>
      </c>
    </row>
    <row r="19" spans="1:13" x14ac:dyDescent="0.2">
      <c r="A19" s="8"/>
      <c r="B19" s="8"/>
      <c r="C19" s="30"/>
      <c r="D19" s="36" t="s">
        <v>18</v>
      </c>
      <c r="E19" s="37" t="s">
        <v>19</v>
      </c>
      <c r="F19" s="38">
        <v>90</v>
      </c>
      <c r="G19" s="22" t="e">
        <f t="shared" si="0"/>
        <v>#VALUE!</v>
      </c>
      <c r="H19" s="36">
        <v>1</v>
      </c>
      <c r="I19" s="22" t="e">
        <f t="shared" ref="I19:I20" si="2">G19*H19</f>
        <v>#VALUE!</v>
      </c>
    </row>
    <row r="20" spans="1:13" x14ac:dyDescent="0.2">
      <c r="A20" s="8"/>
      <c r="B20" s="8"/>
      <c r="C20" s="8"/>
      <c r="D20" s="4" t="s">
        <v>20</v>
      </c>
      <c r="E20" s="5" t="s">
        <v>19</v>
      </c>
      <c r="F20" s="29">
        <v>90</v>
      </c>
      <c r="G20" s="22" t="e">
        <f t="shared" si="0"/>
        <v>#VALUE!</v>
      </c>
      <c r="H20" s="4">
        <v>1</v>
      </c>
      <c r="I20" s="22" t="e">
        <f t="shared" si="2"/>
        <v>#VALUE!</v>
      </c>
    </row>
    <row r="21" spans="1:13" x14ac:dyDescent="0.2">
      <c r="A21" s="8"/>
      <c r="B21" s="8"/>
      <c r="C21" s="7"/>
      <c r="D21" s="5" t="s">
        <v>21</v>
      </c>
      <c r="E21" s="5"/>
      <c r="F21" s="29">
        <f>SUM(F18:F20)</f>
        <v>212</v>
      </c>
      <c r="G21" s="22" t="e">
        <f>G18+G19+G20</f>
        <v>#VALUE!</v>
      </c>
      <c r="H21" s="4"/>
      <c r="I21" s="22" t="e">
        <f>SUM(I18:I20)</f>
        <v>#VALUE!</v>
      </c>
    </row>
    <row r="22" spans="1:13" ht="14.25" customHeight="1" x14ac:dyDescent="0.2">
      <c r="A22" s="8"/>
      <c r="B22" s="8"/>
      <c r="C22" s="31" t="s">
        <v>26</v>
      </c>
      <c r="D22" s="4" t="s">
        <v>14</v>
      </c>
      <c r="E22" s="5" t="s">
        <v>19</v>
      </c>
      <c r="F22" s="29">
        <v>0.5</v>
      </c>
      <c r="G22" s="22" t="e">
        <f t="shared" si="0"/>
        <v>#VALUE!</v>
      </c>
      <c r="H22" s="4">
        <v>13</v>
      </c>
      <c r="I22" s="22" t="e">
        <f>G22*H22</f>
        <v>#VALUE!</v>
      </c>
    </row>
    <row r="23" spans="1:13" x14ac:dyDescent="0.2">
      <c r="A23" s="8"/>
      <c r="B23" s="8"/>
      <c r="C23" s="11"/>
      <c r="D23" s="36" t="s">
        <v>18</v>
      </c>
      <c r="E23" s="37" t="s">
        <v>19</v>
      </c>
      <c r="F23" s="38">
        <v>3</v>
      </c>
      <c r="G23" s="22" t="e">
        <f t="shared" si="0"/>
        <v>#VALUE!</v>
      </c>
      <c r="H23" s="36">
        <v>13</v>
      </c>
      <c r="I23" s="22" t="e">
        <f t="shared" ref="I23:I24" si="3">G23*H23</f>
        <v>#VALUE!</v>
      </c>
    </row>
    <row r="24" spans="1:13" x14ac:dyDescent="0.2">
      <c r="A24" s="8"/>
      <c r="B24" s="8"/>
      <c r="C24" s="11"/>
      <c r="D24" s="4" t="s">
        <v>20</v>
      </c>
      <c r="E24" s="5" t="s">
        <v>19</v>
      </c>
      <c r="F24" s="29">
        <v>3</v>
      </c>
      <c r="G24" s="22" t="e">
        <f t="shared" si="0"/>
        <v>#VALUE!</v>
      </c>
      <c r="H24" s="4">
        <v>13</v>
      </c>
      <c r="I24" s="22" t="e">
        <f t="shared" si="3"/>
        <v>#VALUE!</v>
      </c>
    </row>
    <row r="25" spans="1:13" x14ac:dyDescent="0.2">
      <c r="A25" s="8"/>
      <c r="B25" s="8"/>
      <c r="C25" s="10"/>
      <c r="D25" s="5" t="s">
        <v>21</v>
      </c>
      <c r="E25" s="5"/>
      <c r="F25" s="29">
        <f>SUM(F22:F24)</f>
        <v>6.5</v>
      </c>
      <c r="G25" s="22" t="e">
        <f>G22+G23+G24</f>
        <v>#VALUE!</v>
      </c>
      <c r="H25" s="4"/>
      <c r="I25" s="22" t="e">
        <f>SUM(I22:I24)</f>
        <v>#VALUE!</v>
      </c>
    </row>
    <row r="26" spans="1:13" ht="24" customHeight="1" x14ac:dyDescent="0.2">
      <c r="A26" s="40"/>
      <c r="B26" s="41"/>
      <c r="C26" s="42"/>
      <c r="D26" s="43"/>
      <c r="E26" s="43"/>
      <c r="F26" s="62" t="s">
        <v>27</v>
      </c>
      <c r="G26" s="62"/>
      <c r="H26" s="62"/>
      <c r="I26" s="37" t="e">
        <f>I9+I13+I17+I21+I25</f>
        <v>#VALUE!</v>
      </c>
    </row>
    <row r="27" spans="1:13" ht="24" customHeight="1" x14ac:dyDescent="0.2">
      <c r="A27" s="6" t="s">
        <v>28</v>
      </c>
      <c r="B27" s="15" t="s">
        <v>29</v>
      </c>
      <c r="C27" s="15"/>
      <c r="D27" s="16"/>
      <c r="E27" s="16"/>
      <c r="F27" s="17"/>
      <c r="G27" s="17"/>
      <c r="H27" s="18"/>
      <c r="I27" s="5" t="str">
        <f>+I28</f>
        <v>###,###</v>
      </c>
    </row>
    <row r="28" spans="1:13" ht="24" customHeight="1" x14ac:dyDescent="0.2">
      <c r="A28" s="7"/>
      <c r="B28" s="15" t="s">
        <v>30</v>
      </c>
      <c r="C28" s="15"/>
      <c r="D28" s="16"/>
      <c r="E28" s="16"/>
      <c r="F28" s="17"/>
      <c r="G28" s="17"/>
      <c r="H28" s="18"/>
      <c r="I28" s="5" t="s">
        <v>16</v>
      </c>
    </row>
    <row r="29" spans="1:13" ht="24" customHeight="1" x14ac:dyDescent="0.2">
      <c r="A29" s="40"/>
      <c r="B29" s="41"/>
      <c r="C29" s="41"/>
      <c r="D29" s="43"/>
      <c r="E29" s="43"/>
      <c r="F29" s="62" t="s">
        <v>31</v>
      </c>
      <c r="G29" s="62"/>
      <c r="H29" s="62"/>
      <c r="I29" s="37" t="e">
        <f>I27+I28</f>
        <v>#VALUE!</v>
      </c>
    </row>
    <row r="30" spans="1:13" ht="43.5" customHeight="1" thickBot="1" x14ac:dyDescent="0.25">
      <c r="A30" s="34" t="s">
        <v>35</v>
      </c>
      <c r="B30" s="25"/>
      <c r="C30" s="20"/>
      <c r="D30" s="21"/>
      <c r="E30" s="21"/>
      <c r="F30" s="63" t="s">
        <v>32</v>
      </c>
      <c r="G30" s="63"/>
      <c r="H30" s="63"/>
      <c r="I30" s="24">
        <v>4000000</v>
      </c>
    </row>
    <row r="31" spans="1:13" ht="39.75" customHeight="1" thickTop="1" x14ac:dyDescent="0.2">
      <c r="A31" s="19"/>
      <c r="B31" s="44"/>
      <c r="C31" s="44"/>
      <c r="D31" s="45"/>
      <c r="E31" s="45"/>
      <c r="F31" s="64" t="s">
        <v>33</v>
      </c>
      <c r="G31" s="65"/>
      <c r="H31" s="65"/>
      <c r="I31" s="50" t="e">
        <f>I26+I29+I30</f>
        <v>#VALUE!</v>
      </c>
    </row>
    <row r="32" spans="1:13" x14ac:dyDescent="0.2">
      <c r="A32" s="27" t="s">
        <v>41</v>
      </c>
    </row>
    <row r="33" spans="1:3" x14ac:dyDescent="0.2">
      <c r="A33" s="27" t="s">
        <v>42</v>
      </c>
    </row>
    <row r="34" spans="1:3" x14ac:dyDescent="0.2">
      <c r="A34" s="23" t="s">
        <v>34</v>
      </c>
    </row>
    <row r="35" spans="1:3" x14ac:dyDescent="0.2">
      <c r="A35" s="27" t="s">
        <v>40</v>
      </c>
      <c r="C35" s="26"/>
    </row>
    <row r="36" spans="1:3" x14ac:dyDescent="0.2">
      <c r="A36" s="23"/>
    </row>
  </sheetData>
  <mergeCells count="5">
    <mergeCell ref="A2:I2"/>
    <mergeCell ref="F29:H29"/>
    <mergeCell ref="F30:H30"/>
    <mergeCell ref="F26:H26"/>
    <mergeCell ref="F31:H31"/>
  </mergeCells>
  <phoneticPr fontId="2"/>
  <printOptions horizontalCentered="1"/>
  <pageMargins left="0.70866141732283472" right="0.70866141732283472" top="0.74803149606299213" bottom="0.74803149606299213" header="0.31496062992125984" footer="0.31496062992125984"/>
  <pageSetup paperSize="8" scale="92"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（様式）入札金額内訳書</vt:lpstr>
      <vt:lpstr>'（様式）入札金額内訳書'!Print_Area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2024-02-14T02:54:41Z</dcterms:created>
  <dcterms:modified xsi:type="dcterms:W3CDTF">2024-02-14T02:54:46Z</dcterms:modified>
  <cp:category/>
  <cp:contentStatus/>
</cp:coreProperties>
</file>