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39C8E84-0415-41F4-A2A9-1B21A3B49C22}" xr6:coauthVersionLast="47" xr6:coauthVersionMax="47" xr10:uidLastSave="{00000000-0000-0000-0000-000000000000}"/>
  <bookViews>
    <workbookView xWindow="28680" yWindow="-120" windowWidth="29040" windowHeight="15990" xr2:uid="{00000000-000D-0000-FFFF-FFFF00000000}"/>
  </bookViews>
  <sheets>
    <sheet name="（様式）入札金額内訳書" sheetId="1" r:id="rId1"/>
  </sheets>
  <definedNames>
    <definedName name="_xlnm.Print_Area" localSheetId="0">'（様式）入札金額内訳書'!$A$2:$I$35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1" i="1"/>
  <c r="I17" i="1"/>
  <c r="I16" i="1"/>
  <c r="I15" i="1"/>
  <c r="I14" i="1"/>
  <c r="I13" i="1"/>
  <c r="I9" i="1"/>
  <c r="I8" i="1"/>
  <c r="I7" i="1"/>
  <c r="I6" i="1"/>
  <c r="I29" i="1"/>
  <c r="I27" i="1"/>
  <c r="I23" i="1"/>
  <c r="I24" i="1"/>
  <c r="I22" i="1"/>
  <c r="I19" i="1"/>
  <c r="I20" i="1"/>
  <c r="I18" i="1"/>
  <c r="I11" i="1"/>
  <c r="I12" i="1"/>
  <c r="I10" i="1"/>
  <c r="G25" i="1"/>
  <c r="G21" i="1"/>
  <c r="G17" i="1"/>
  <c r="G13" i="1"/>
  <c r="G9" i="1"/>
  <c r="G7" i="1"/>
  <c r="G8" i="1"/>
  <c r="G10" i="1"/>
  <c r="G11" i="1"/>
  <c r="G12" i="1"/>
  <c r="G14" i="1"/>
  <c r="G15" i="1"/>
  <c r="G16" i="1"/>
  <c r="G18" i="1"/>
  <c r="G19" i="1"/>
  <c r="G20" i="1"/>
  <c r="G22" i="1"/>
  <c r="G23" i="1"/>
  <c r="G24" i="1"/>
  <c r="G6" i="1"/>
  <c r="L8" i="1"/>
  <c r="L7" i="1"/>
  <c r="L6" i="1"/>
  <c r="L5" i="1"/>
  <c r="I26" i="1" l="1"/>
  <c r="I31" i="1" s="1"/>
  <c r="M5" i="1"/>
  <c r="M7" i="1"/>
  <c r="M6" i="1"/>
  <c r="F25" i="1"/>
  <c r="F21" i="1"/>
  <c r="F17" i="1"/>
  <c r="F13" i="1"/>
  <c r="F9" i="1"/>
  <c r="M8" i="1" l="1"/>
</calcChain>
</file>

<file path=xl/sharedStrings.xml><?xml version="1.0" encoding="utf-8"?>
<sst xmlns="http://schemas.openxmlformats.org/spreadsheetml/2006/main" count="81" uniqueCount="49">
  <si>
    <t>入札金額内訳書</t>
    <rPh sb="0" eb="2">
      <t>ニュウサツ</t>
    </rPh>
    <rPh sb="2" eb="4">
      <t>キンガク</t>
    </rPh>
    <rPh sb="4" eb="7">
      <t>ウチワケショ</t>
    </rPh>
    <phoneticPr fontId="2"/>
  </si>
  <si>
    <t>内訳1</t>
    <rPh sb="0" eb="2">
      <t>ウチワケ</t>
    </rPh>
    <phoneticPr fontId="2"/>
  </si>
  <si>
    <t>内訳2</t>
    <rPh sb="0" eb="2">
      <t>ウチワケ</t>
    </rPh>
    <phoneticPr fontId="2"/>
  </si>
  <si>
    <t>内訳3</t>
    <rPh sb="0" eb="2">
      <t>ウチワケ</t>
    </rPh>
    <phoneticPr fontId="2"/>
  </si>
  <si>
    <t>技術者</t>
    <rPh sb="0" eb="3">
      <t>ギジュツシャ</t>
    </rPh>
    <phoneticPr fontId="1"/>
  </si>
  <si>
    <t>合計/円</t>
    <rPh sb="0" eb="2">
      <t>ゴウケイ</t>
    </rPh>
    <rPh sb="3" eb="4">
      <t>エン</t>
    </rPh>
    <phoneticPr fontId="2"/>
  </si>
  <si>
    <t>a</t>
    <phoneticPr fontId="2"/>
  </si>
  <si>
    <t>b</t>
    <phoneticPr fontId="2"/>
  </si>
  <si>
    <t>c=a×b</t>
    <phoneticPr fontId="2"/>
  </si>
  <si>
    <t>d</t>
    <phoneticPr fontId="2"/>
  </si>
  <si>
    <t>c×d</t>
    <phoneticPr fontId="2"/>
  </si>
  <si>
    <t>１．直接人件費</t>
    <rPh sb="2" eb="4">
      <t>チョクセツ</t>
    </rPh>
    <rPh sb="4" eb="7">
      <t>ジンケンヒ</t>
    </rPh>
    <phoneticPr fontId="2"/>
  </si>
  <si>
    <t>施設整備業務実施基盤</t>
    <phoneticPr fontId="2"/>
  </si>
  <si>
    <t>①施設整備に関する情報基盤強化支援</t>
  </si>
  <si>
    <t>技術者①</t>
    <rPh sb="0" eb="3">
      <t>ギジュツシャ</t>
    </rPh>
    <phoneticPr fontId="1"/>
  </si>
  <si>
    <t>**,***</t>
    <phoneticPr fontId="2"/>
  </si>
  <si>
    <t>###,###</t>
    <phoneticPr fontId="2"/>
  </si>
  <si>
    <t>の強化支援業務</t>
    <phoneticPr fontId="2"/>
  </si>
  <si>
    <t>技術者②</t>
    <rPh sb="0" eb="3">
      <t>ギジュツシャ</t>
    </rPh>
    <phoneticPr fontId="1"/>
  </si>
  <si>
    <t>**,***</t>
  </si>
  <si>
    <t>技術者③</t>
    <rPh sb="0" eb="3">
      <t>ギジュツシャ</t>
    </rPh>
    <phoneticPr fontId="1"/>
  </si>
  <si>
    <t>計：</t>
    <rPh sb="0" eb="1">
      <t>ケイ</t>
    </rPh>
    <phoneticPr fontId="2"/>
  </si>
  <si>
    <t>②工事等業務のプロセス及び文書の</t>
  </si>
  <si>
    <t xml:space="preserve">  標準化支援</t>
    <phoneticPr fontId="2"/>
  </si>
  <si>
    <t>③設計・工事等費用の動向分析支援</t>
    <phoneticPr fontId="1"/>
  </si>
  <si>
    <t>④次期中長期整備計画の策定に係る支援</t>
  </si>
  <si>
    <t>⑤施設整備に関する知識の向上に係る支援</t>
  </si>
  <si>
    <t>直接人件費　計：　</t>
    <rPh sb="0" eb="2">
      <t>チョクセツ</t>
    </rPh>
    <rPh sb="2" eb="5">
      <t>ジンケンヒ</t>
    </rPh>
    <rPh sb="6" eb="7">
      <t>ケイ</t>
    </rPh>
    <phoneticPr fontId="2"/>
  </si>
  <si>
    <t>２．管理費</t>
    <rPh sb="2" eb="4">
      <t>カンリ</t>
    </rPh>
    <rPh sb="4" eb="5">
      <t>ヒ</t>
    </rPh>
    <phoneticPr fontId="2"/>
  </si>
  <si>
    <t>　諸経費（直接人件費×●●％）</t>
    <phoneticPr fontId="2"/>
  </si>
  <si>
    <t>　技術料等経費（（直接人件費＋諸経費）×●●％）</t>
    <phoneticPr fontId="2"/>
  </si>
  <si>
    <t>管理費　計：　</t>
    <rPh sb="0" eb="3">
      <t>カンリヒ</t>
    </rPh>
    <rPh sb="2" eb="3">
      <t>ヒ</t>
    </rPh>
    <rPh sb="4" eb="5">
      <t>ケイ</t>
    </rPh>
    <phoneticPr fontId="2"/>
  </si>
  <si>
    <t>旅費　計：　</t>
    <rPh sb="0" eb="2">
      <t>リョヒ</t>
    </rPh>
    <rPh sb="3" eb="4">
      <t>ケイ</t>
    </rPh>
    <phoneticPr fontId="2"/>
  </si>
  <si>
    <t>合　　計 　
（1．＋２．＋３．）</t>
  </si>
  <si>
    <t>注2）「回数」は、発注者が想定する当該業務の契約期間中の実施回数です。この回数は提示している数字を修正せず、そのまま積算に使ってください。</t>
    <rPh sb="0" eb="1">
      <t>チュウ</t>
    </rPh>
    <rPh sb="4" eb="6">
      <t>カイスウ</t>
    </rPh>
    <rPh sb="9" eb="12">
      <t>ハッチュウシャ</t>
    </rPh>
    <rPh sb="13" eb="15">
      <t>ソウテイ</t>
    </rPh>
    <rPh sb="17" eb="19">
      <t>トウガイ</t>
    </rPh>
    <rPh sb="19" eb="21">
      <t>ギョウム</t>
    </rPh>
    <rPh sb="22" eb="24">
      <t>ケイヤク</t>
    </rPh>
    <rPh sb="24" eb="27">
      <t>キカンチュウ</t>
    </rPh>
    <rPh sb="28" eb="30">
      <t>ジッシ</t>
    </rPh>
    <rPh sb="30" eb="32">
      <t>カイスウ</t>
    </rPh>
    <rPh sb="37" eb="39">
      <t>カイスウ</t>
    </rPh>
    <rPh sb="40" eb="42">
      <t>テイジ</t>
    </rPh>
    <rPh sb="46" eb="48">
      <t>スウジ</t>
    </rPh>
    <rPh sb="49" eb="51">
      <t>シュウセイ</t>
    </rPh>
    <rPh sb="58" eb="60">
      <t>セキサン</t>
    </rPh>
    <rPh sb="61" eb="62">
      <t>ツカ</t>
    </rPh>
    <phoneticPr fontId="2"/>
  </si>
  <si>
    <r>
      <t>３．旅費
（特別経費：</t>
    </r>
    <r>
      <rPr>
        <sz val="12"/>
        <rFont val="ＭＳ ゴシック"/>
        <family val="3"/>
        <charset val="128"/>
      </rPr>
      <t>定額計上）</t>
    </r>
    <rPh sb="2" eb="4">
      <t>リョヒ</t>
    </rPh>
    <rPh sb="6" eb="10">
      <t>トクベツケイヒ</t>
    </rPh>
    <rPh sb="11" eb="13">
      <t>テイガク</t>
    </rPh>
    <rPh sb="13" eb="15">
      <t>ケイジョウ</t>
    </rPh>
    <phoneticPr fontId="2"/>
  </si>
  <si>
    <t>回数</t>
    <rPh sb="0" eb="2">
      <t>カイスウ</t>
    </rPh>
    <phoneticPr fontId="1"/>
  </si>
  <si>
    <t>業務人日
/回</t>
    <rPh sb="0" eb="2">
      <t>ギョウム</t>
    </rPh>
    <rPh sb="2" eb="3">
      <t>ニン</t>
    </rPh>
    <rPh sb="3" eb="4">
      <t>ニチ</t>
    </rPh>
    <rPh sb="6" eb="7">
      <t>カイ</t>
    </rPh>
    <phoneticPr fontId="1"/>
  </si>
  <si>
    <t>1回の金額
円</t>
    <rPh sb="1" eb="2">
      <t>カイ</t>
    </rPh>
    <rPh sb="3" eb="5">
      <t>キンガク</t>
    </rPh>
    <rPh sb="6" eb="7">
      <t>エン</t>
    </rPh>
    <phoneticPr fontId="2"/>
  </si>
  <si>
    <t>日額単価
円</t>
    <rPh sb="0" eb="2">
      <t>ニチガク</t>
    </rPh>
    <rPh sb="2" eb="4">
      <t>タンカ</t>
    </rPh>
    <rPh sb="5" eb="6">
      <t>エン</t>
    </rPh>
    <phoneticPr fontId="2"/>
  </si>
  <si>
    <r>
      <t>注3）本業務の価格競争の対象としない旅費については、</t>
    </r>
    <r>
      <rPr>
        <i/>
        <sz val="12"/>
        <color rgb="FFFF0000"/>
        <rFont val="ＭＳ ゴシック"/>
        <family val="3"/>
        <charset val="128"/>
      </rPr>
      <t>一律4,000,000円</t>
    </r>
    <r>
      <rPr>
        <i/>
        <sz val="12"/>
        <rFont val="ＭＳ ゴシック"/>
        <family val="3"/>
        <charset val="128"/>
      </rPr>
      <t>（税抜）を定額計上してください。</t>
    </r>
    <rPh sb="4" eb="6">
      <t>ギョウム</t>
    </rPh>
    <phoneticPr fontId="2"/>
  </si>
  <si>
    <r>
      <t>注1）「業務人日」は、発注者として想定している業務一単位当たりに必要な業務人日です。</t>
    </r>
    <r>
      <rPr>
        <b/>
        <i/>
        <u/>
        <sz val="12"/>
        <rFont val="ＭＳ ゴシック"/>
        <family val="3"/>
        <charset val="128"/>
      </rPr>
      <t>発注者側の想定ですので、業務仕様書の内容を確認し、競争参加者として必要と思われる</t>
    </r>
  </si>
  <si>
    <r>
      <t xml:space="preserve">　　 </t>
    </r>
    <r>
      <rPr>
        <b/>
        <i/>
        <u/>
        <sz val="12"/>
        <rFont val="ＭＳ ゴシック"/>
        <family val="3"/>
        <charset val="128"/>
      </rPr>
      <t>業務人日を提示してください。</t>
    </r>
    <phoneticPr fontId="2"/>
  </si>
  <si>
    <t>別紙</t>
    <rPh sb="0" eb="2">
      <t>ベッシ</t>
    </rPh>
    <phoneticPr fontId="2"/>
  </si>
  <si>
    <t>＊技術者毎の合計及び総計</t>
    <rPh sb="1" eb="5">
      <t>ギジュツシャゴト</t>
    </rPh>
    <rPh sb="6" eb="8">
      <t>ゴウケイ</t>
    </rPh>
    <rPh sb="8" eb="9">
      <t>オヨ</t>
    </rPh>
    <rPh sb="10" eb="12">
      <t>ソウケイ</t>
    </rPh>
    <phoneticPr fontId="2"/>
  </si>
  <si>
    <t>技術者</t>
    <phoneticPr fontId="2"/>
  </si>
  <si>
    <t>総合計</t>
    <rPh sb="0" eb="1">
      <t>ソウ</t>
    </rPh>
    <rPh sb="1" eb="3">
      <t>ゴウケイ</t>
    </rPh>
    <phoneticPr fontId="2"/>
  </si>
  <si>
    <t>合計額（①～⑤）</t>
    <rPh sb="0" eb="3">
      <t>ゴウケイガク</t>
    </rPh>
    <phoneticPr fontId="2"/>
  </si>
  <si>
    <t>業務人日合計（①～⑤）</t>
    <rPh sb="0" eb="2">
      <t>ギョウム</t>
    </rPh>
    <rPh sb="2" eb="4">
      <t>ニンニチ</t>
    </rPh>
    <rPh sb="4" eb="6">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</si>
</sst>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
  </numFmts>
  <fonts count="14" x14ac:knownFonts="1">
    <font>
      <sz val="12"/>
      <color theme="1"/>
      <name val="ＭＳ ゴシック"/>
      <family val="2"/>
      <charset val="128"/>
    </font>
    <font>
      <b/>
      <sz val="15"/>
      <color theme="3"/>
      <name val="ＭＳ ゴシック"/>
      <family val="2"/>
      <charset val="128"/>
    </font>
    <font>
      <sz val="6"/>
      <name val="ＭＳ ゴシック"/>
      <family val="2"/>
      <charset val="128"/>
    </font>
    <font>
      <sz val="22"/>
      <color theme="1"/>
      <name val="ＭＳ ゴシック"/>
      <family val="2"/>
      <charset val="128"/>
    </font>
    <font>
      <b/>
      <sz val="16"/>
      <color theme="1"/>
      <name val="ＭＳ ゴシック"/>
      <family val="3"/>
      <charset val="128"/>
    </font>
    <font>
      <b/>
      <sz val="12"/>
      <color theme="1"/>
      <name val="ＭＳ ゴシック"/>
      <family val="3"/>
      <charset val="128"/>
    </font>
    <font>
      <sz val="12"/>
      <color theme="1"/>
      <name val="ＭＳ ゴシック"/>
      <family val="3"/>
      <charset val="128"/>
    </font>
    <font>
      <i/>
      <sz val="12"/>
      <color theme="1"/>
      <name val="ＭＳ ゴシック"/>
      <family val="3"/>
      <charset val="128"/>
    </font>
    <font>
      <i/>
      <sz val="12"/>
      <color rgb="FFFF0000"/>
      <name val="ＭＳ ゴシック"/>
      <family val="3"/>
      <charset val="128"/>
    </font>
    <font>
      <sz val="12"/>
      <name val="ＭＳ ゴシック"/>
      <family val="2"/>
      <charset val="128"/>
    </font>
    <font>
      <sz val="12"/>
      <name val="ＭＳ ゴシック"/>
      <family val="3"/>
      <charset val="128"/>
    </font>
    <font>
      <i/>
      <sz val="12"/>
      <name val="ＭＳ ゴシック"/>
      <family val="3"/>
      <charset val="128"/>
    </font>
    <font>
      <sz val="12"/>
      <color rgb="FF00B050"/>
      <name val="ＭＳ ゴシック"/>
      <family val="3"/>
      <charset val="128"/>
    </font>
    <font>
      <b/>
      <i/>
      <u/>
      <sz val="12"/>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right" vertical="center"/>
    </xf>
    <xf numFmtId="0" fontId="0" fillId="0" borderId="7" xfId="0" applyBorder="1">
      <alignment vertical="center"/>
    </xf>
    <xf numFmtId="0" fontId="0" fillId="0" borderId="7" xfId="0" applyBorder="1" applyAlignment="1">
      <alignment horizontal="right" vertical="center"/>
    </xf>
    <xf numFmtId="0" fontId="5" fillId="0" borderId="7" xfId="0" applyFont="1" applyBorder="1">
      <alignment vertical="center"/>
    </xf>
    <xf numFmtId="0" fontId="5" fillId="0" borderId="8" xfId="0" applyFont="1" applyBorder="1">
      <alignment vertical="center"/>
    </xf>
    <xf numFmtId="0" fontId="0" fillId="0" borderId="9" xfId="0" applyBorder="1">
      <alignment vertical="center"/>
    </xf>
    <xf numFmtId="0" fontId="0" fillId="0" borderId="12" xfId="0" applyBorder="1">
      <alignment vertical="center"/>
    </xf>
    <xf numFmtId="0" fontId="0" fillId="0" borderId="12" xfId="0" applyBorder="1" applyAlignment="1">
      <alignment horizontal="right" vertical="center"/>
    </xf>
    <xf numFmtId="0" fontId="6" fillId="0" borderId="4" xfId="0" applyFont="1" applyBorder="1" applyAlignment="1">
      <alignment horizontal="right" vertical="center"/>
    </xf>
    <xf numFmtId="0" fontId="7" fillId="0" borderId="0" xfId="0" applyFont="1">
      <alignment vertical="center"/>
    </xf>
    <xf numFmtId="3" fontId="9" fillId="0" borderId="5" xfId="0" applyNumberFormat="1" applyFont="1" applyBorder="1" applyAlignment="1">
      <alignment horizontal="right" vertical="center"/>
    </xf>
    <xf numFmtId="0" fontId="10" fillId="0" borderId="12" xfId="0" applyFont="1" applyBorder="1">
      <alignment vertical="center"/>
    </xf>
    <xf numFmtId="0" fontId="9" fillId="0" borderId="0" xfId="0" applyFont="1">
      <alignment vertical="center"/>
    </xf>
    <xf numFmtId="0" fontId="11" fillId="0" borderId="0" xfId="0" applyFont="1">
      <alignment vertical="center"/>
    </xf>
    <xf numFmtId="176" fontId="0" fillId="0" borderId="4" xfId="0" applyNumberFormat="1" applyBorder="1">
      <alignment vertical="center"/>
    </xf>
    <xf numFmtId="176" fontId="0" fillId="0" borderId="1" xfId="0" applyNumberFormat="1" applyBorder="1">
      <alignment vertical="center"/>
    </xf>
    <xf numFmtId="0" fontId="9" fillId="0" borderId="2" xfId="0" applyFont="1" applyBorder="1">
      <alignment vertical="center"/>
    </xf>
    <xf numFmtId="0" fontId="10" fillId="0" borderId="3" xfId="0" applyFont="1" applyBorder="1" applyAlignment="1">
      <alignment horizontal="left" vertical="center"/>
    </xf>
    <xf numFmtId="0" fontId="0" fillId="0" borderId="2" xfId="0" applyBorder="1" applyAlignment="1">
      <alignment vertical="center" wrapText="1"/>
    </xf>
    <xf numFmtId="0" fontId="6" fillId="0" borderId="2" xfId="0" applyFont="1" applyBorder="1">
      <alignment vertical="center"/>
    </xf>
    <xf numFmtId="0" fontId="9" fillId="0" borderId="11" xfId="0" applyFont="1" applyBorder="1" applyAlignment="1">
      <alignment vertical="center" wrapText="1"/>
    </xf>
    <xf numFmtId="0" fontId="0" fillId="0" borderId="0" xfId="0" applyAlignment="1">
      <alignment horizontal="right" vertical="center"/>
    </xf>
    <xf numFmtId="0" fontId="0" fillId="2" borderId="1" xfId="0" applyFill="1" applyBorder="1">
      <alignment vertical="center"/>
    </xf>
    <xf numFmtId="0" fontId="0" fillId="2" borderId="1" xfId="0" applyFill="1" applyBorder="1" applyAlignment="1">
      <alignment horizontal="right" vertical="center"/>
    </xf>
    <xf numFmtId="176" fontId="0" fillId="2" borderId="1" xfId="0" applyNumberFormat="1" applyFill="1" applyBorder="1">
      <alignment vertical="center"/>
    </xf>
    <xf numFmtId="0" fontId="6" fillId="2" borderId="4" xfId="0" applyFont="1" applyFill="1" applyBorder="1" applyAlignment="1">
      <alignment horizontal="right" vertical="center"/>
    </xf>
    <xf numFmtId="0" fontId="0" fillId="2" borderId="6" xfId="0" applyFill="1" applyBorder="1">
      <alignment vertical="center"/>
    </xf>
    <xf numFmtId="0" fontId="0" fillId="2" borderId="7" xfId="0" applyFill="1" applyBorder="1">
      <alignment vertical="center"/>
    </xf>
    <xf numFmtId="0" fontId="12" fillId="2" borderId="7" xfId="0" applyFont="1" applyFill="1" applyBorder="1">
      <alignment vertical="center"/>
    </xf>
    <xf numFmtId="0" fontId="0" fillId="2" borderId="7" xfId="0" applyFill="1" applyBorder="1" applyAlignment="1">
      <alignment horizontal="right" vertical="center"/>
    </xf>
    <xf numFmtId="0" fontId="0" fillId="2" borderId="10" xfId="0" applyFill="1" applyBorder="1">
      <alignment vertical="center"/>
    </xf>
    <xf numFmtId="0" fontId="0" fillId="2" borderId="10" xfId="0" applyFill="1" applyBorder="1" applyAlignment="1">
      <alignment horizontal="right" vertical="center"/>
    </xf>
    <xf numFmtId="177" fontId="10" fillId="0" borderId="0" xfId="0" applyNumberFormat="1" applyFont="1" applyBorder="1" applyAlignment="1">
      <alignment horizontal="center" vertical="top"/>
    </xf>
    <xf numFmtId="177" fontId="10" fillId="0" borderId="0" xfId="0" applyNumberFormat="1" applyFont="1" applyBorder="1" applyAlignment="1">
      <alignment horizontal="center" vertical="center"/>
    </xf>
    <xf numFmtId="0" fontId="10" fillId="0" borderId="0" xfId="0" applyFont="1" applyFill="1" applyBorder="1" applyAlignment="1">
      <alignment horizontal="left" vertical="top" wrapText="1"/>
    </xf>
    <xf numFmtId="177" fontId="10" fillId="0" borderId="0" xfId="0" applyNumberFormat="1" applyFont="1" applyFill="1" applyBorder="1" applyAlignment="1">
      <alignment horizontal="center" vertical="center"/>
    </xf>
    <xf numFmtId="3" fontId="0" fillId="2" borderId="4" xfId="0" applyNumberFormat="1" applyFill="1" applyBorder="1" applyAlignment="1">
      <alignment horizontal="right" vertical="center"/>
    </xf>
    <xf numFmtId="0" fontId="10"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top" wrapText="1"/>
    </xf>
    <xf numFmtId="0" fontId="10" fillId="0" borderId="4" xfId="0" applyFont="1" applyBorder="1">
      <alignment vertical="center"/>
    </xf>
    <xf numFmtId="177" fontId="10" fillId="0" borderId="1" xfId="0" applyNumberFormat="1" applyFont="1" applyBorder="1" applyAlignment="1">
      <alignment horizontal="center" vertical="top"/>
    </xf>
    <xf numFmtId="0" fontId="10" fillId="0" borderId="1" xfId="0" applyFont="1" applyBorder="1" applyAlignment="1">
      <alignment horizontal="center" vertical="center"/>
    </xf>
    <xf numFmtId="0" fontId="10" fillId="0" borderId="1" xfId="0" applyFont="1" applyBorder="1">
      <alignment vertical="center"/>
    </xf>
    <xf numFmtId="177" fontId="10" fillId="0" borderId="1" xfId="0" applyNumberFormat="1" applyFont="1" applyBorder="1" applyAlignment="1">
      <alignment horizontal="center" vertical="center"/>
    </xf>
    <xf numFmtId="0" fontId="10" fillId="2" borderId="1" xfId="0" applyFont="1" applyFill="1" applyBorder="1">
      <alignment vertical="center"/>
    </xf>
    <xf numFmtId="177" fontId="10" fillId="2" borderId="1" xfId="0" applyNumberFormat="1" applyFont="1" applyFill="1" applyBorder="1" applyAlignment="1">
      <alignment horizontal="center" vertical="center"/>
    </xf>
    <xf numFmtId="0" fontId="3" fillId="0" borderId="0" xfId="0" applyFont="1" applyAlignment="1">
      <alignment horizontal="center" vertical="center"/>
    </xf>
    <xf numFmtId="0" fontId="5" fillId="2" borderId="7" xfId="0" applyFont="1" applyFill="1" applyBorder="1" applyAlignment="1">
      <alignment horizontal="right" vertical="center"/>
    </xf>
    <xf numFmtId="0" fontId="5" fillId="0" borderId="12" xfId="0" applyFont="1" applyBorder="1" applyAlignment="1">
      <alignment horizontal="right" vertical="center"/>
    </xf>
    <xf numFmtId="0" fontId="4" fillId="2" borderId="10" xfId="0" applyFont="1" applyFill="1" applyBorder="1" applyAlignment="1">
      <alignment horizontal="right" vertical="center" wrapText="1"/>
    </xf>
    <xf numFmtId="0" fontId="4" fillId="2" borderId="10"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740228</xdr:colOff>
      <xdr:row>3</xdr:row>
      <xdr:rowOff>127907</xdr:rowOff>
    </xdr:from>
    <xdr:ext cx="505267"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780699" y="632172"/>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oneCellAnchor>
    <xdr:from>
      <xdr:col>7</xdr:col>
      <xdr:colOff>470807</xdr:colOff>
      <xdr:row>2</xdr:row>
      <xdr:rowOff>171451</xdr:rowOff>
    </xdr:from>
    <xdr:ext cx="505267" cy="2590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886925" y="496422"/>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oneCellAnchor>
    <xdr:from>
      <xdr:col>1</xdr:col>
      <xdr:colOff>10086</xdr:colOff>
      <xdr:row>28</xdr:row>
      <xdr:rowOff>274225</xdr:rowOff>
    </xdr:from>
    <xdr:ext cx="505267"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11674" y="5821137"/>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showGridLines="0" tabSelected="1" zoomScale="85" zoomScaleNormal="85" workbookViewId="0">
      <selection activeCell="F4" sqref="F4"/>
    </sheetView>
  </sheetViews>
  <sheetFormatPr defaultRowHeight="14.4" x14ac:dyDescent="0.2"/>
  <cols>
    <col min="1" max="1" width="20.69921875" customWidth="1"/>
    <col min="2" max="2" width="27.796875" customWidth="1"/>
    <col min="3" max="3" width="50" bestFit="1" customWidth="1"/>
    <col min="4" max="4" width="14.19921875" bestFit="1" customWidth="1"/>
    <col min="5" max="5" width="16.296875" customWidth="1"/>
    <col min="6" max="6" width="15.59765625" bestFit="1" customWidth="1"/>
    <col min="7" max="7" width="13.296875" customWidth="1"/>
    <col min="8" max="8" width="10.59765625" bestFit="1" customWidth="1"/>
    <col min="9" max="9" width="24.69921875" customWidth="1"/>
    <col min="11" max="12" width="16.69921875" customWidth="1"/>
    <col min="13" max="13" width="26.69921875" customWidth="1"/>
  </cols>
  <sheetData>
    <row r="1" spans="1:13" x14ac:dyDescent="0.2">
      <c r="I1" s="35" t="s">
        <v>43</v>
      </c>
    </row>
    <row r="2" spans="1:13" ht="25.8" x14ac:dyDescent="0.2">
      <c r="A2" s="61" t="s">
        <v>0</v>
      </c>
      <c r="B2" s="61"/>
      <c r="C2" s="61"/>
      <c r="D2" s="61"/>
      <c r="E2" s="61"/>
      <c r="F2" s="61"/>
      <c r="G2" s="61"/>
      <c r="H2" s="61"/>
      <c r="I2" s="61"/>
    </row>
    <row r="3" spans="1:13" x14ac:dyDescent="0.2">
      <c r="K3" s="51" t="s">
        <v>44</v>
      </c>
      <c r="L3" s="51"/>
      <c r="M3" s="51"/>
    </row>
    <row r="4" spans="1:13" s="1" customFormat="1" ht="28.8" x14ac:dyDescent="0.2">
      <c r="A4" s="2" t="s">
        <v>1</v>
      </c>
      <c r="B4" s="2" t="s">
        <v>2</v>
      </c>
      <c r="C4" s="2" t="s">
        <v>3</v>
      </c>
      <c r="D4" s="3" t="s">
        <v>4</v>
      </c>
      <c r="E4" s="3" t="s">
        <v>39</v>
      </c>
      <c r="F4" s="3" t="s">
        <v>37</v>
      </c>
      <c r="G4" s="3" t="s">
        <v>38</v>
      </c>
      <c r="H4" s="3" t="s">
        <v>36</v>
      </c>
      <c r="I4" s="3" t="s">
        <v>5</v>
      </c>
      <c r="K4" s="52" t="s">
        <v>45</v>
      </c>
      <c r="L4" s="53" t="s">
        <v>48</v>
      </c>
      <c r="M4" s="52" t="s">
        <v>47</v>
      </c>
    </row>
    <row r="5" spans="1:13" s="1" customFormat="1" ht="15" thickBot="1" x14ac:dyDescent="0.25">
      <c r="A5" s="12"/>
      <c r="B5" s="12"/>
      <c r="C5" s="12"/>
      <c r="D5" s="13"/>
      <c r="E5" s="13" t="s">
        <v>6</v>
      </c>
      <c r="F5" s="13" t="s">
        <v>7</v>
      </c>
      <c r="G5" s="13" t="s">
        <v>8</v>
      </c>
      <c r="H5" s="13" t="s">
        <v>9</v>
      </c>
      <c r="I5" s="13" t="s">
        <v>10</v>
      </c>
      <c r="K5" s="54" t="s">
        <v>14</v>
      </c>
      <c r="L5" s="55">
        <f>F6+F10+F14+F18+F22</f>
        <v>118.00000000000003</v>
      </c>
      <c r="M5" s="56" t="e">
        <f>I6+I10+I14+I18+I22</f>
        <v>#VALUE!</v>
      </c>
    </row>
    <row r="6" spans="1:13" ht="17.25" customHeight="1" thickTop="1" x14ac:dyDescent="0.2">
      <c r="A6" s="8" t="s">
        <v>11</v>
      </c>
      <c r="B6" s="32" t="s">
        <v>12</v>
      </c>
      <c r="C6" s="11" t="s">
        <v>13</v>
      </c>
      <c r="D6" s="7" t="s">
        <v>14</v>
      </c>
      <c r="E6" s="14" t="s">
        <v>15</v>
      </c>
      <c r="F6" s="28">
        <v>33</v>
      </c>
      <c r="G6" s="22" t="e">
        <f>E6*F6</f>
        <v>#VALUE!</v>
      </c>
      <c r="H6" s="4">
        <v>1</v>
      </c>
      <c r="I6" s="22" t="e">
        <f>G6*H6</f>
        <v>#VALUE!</v>
      </c>
      <c r="K6" s="57" t="s">
        <v>18</v>
      </c>
      <c r="L6" s="58">
        <f>F7+F11+F15+F19+F23</f>
        <v>342</v>
      </c>
      <c r="M6" s="57" t="e">
        <f>I7+I11+I15+I19+I23</f>
        <v>#VALUE!</v>
      </c>
    </row>
    <row r="7" spans="1:13" x14ac:dyDescent="0.2">
      <c r="A7" s="8"/>
      <c r="B7" s="33" t="s">
        <v>17</v>
      </c>
      <c r="C7" s="11"/>
      <c r="D7" s="36" t="s">
        <v>18</v>
      </c>
      <c r="E7" s="37" t="s">
        <v>19</v>
      </c>
      <c r="F7" s="38">
        <v>96</v>
      </c>
      <c r="G7" s="22" t="e">
        <f t="shared" ref="G7:G24" si="0">E7*F7</f>
        <v>#VALUE!</v>
      </c>
      <c r="H7" s="36">
        <v>1</v>
      </c>
      <c r="I7" s="22" t="e">
        <f>G7*H7</f>
        <v>#VALUE!</v>
      </c>
      <c r="K7" s="57" t="s">
        <v>20</v>
      </c>
      <c r="L7" s="58">
        <f>F8+F12+F16+F20+F24</f>
        <v>355</v>
      </c>
      <c r="M7" s="57" t="e">
        <f>I8+I12+I16+I20+I24</f>
        <v>#VALUE!</v>
      </c>
    </row>
    <row r="8" spans="1:13" x14ac:dyDescent="0.2">
      <c r="A8" s="8"/>
      <c r="B8" s="8"/>
      <c r="C8" s="11"/>
      <c r="D8" s="4" t="s">
        <v>20</v>
      </c>
      <c r="E8" s="5" t="s">
        <v>19</v>
      </c>
      <c r="F8" s="29">
        <v>96</v>
      </c>
      <c r="G8" s="22" t="e">
        <f t="shared" si="0"/>
        <v>#VALUE!</v>
      </c>
      <c r="H8" s="4">
        <v>1</v>
      </c>
      <c r="I8" s="22" t="e">
        <f>G8*H8</f>
        <v>#VALUE!</v>
      </c>
      <c r="K8" s="59" t="s">
        <v>46</v>
      </c>
      <c r="L8" s="60">
        <f>SUM(L5:L7)</f>
        <v>815</v>
      </c>
      <c r="M8" s="59" t="e">
        <f>M5+M6+M7</f>
        <v>#VALUE!</v>
      </c>
    </row>
    <row r="9" spans="1:13" x14ac:dyDescent="0.2">
      <c r="A9" s="8"/>
      <c r="B9" s="8"/>
      <c r="C9" s="10"/>
      <c r="D9" s="5" t="s">
        <v>21</v>
      </c>
      <c r="E9" s="5"/>
      <c r="F9" s="29">
        <f>SUM(F6:F8)</f>
        <v>225</v>
      </c>
      <c r="G9" s="22" t="e">
        <f>G6+G7+G8</f>
        <v>#VALUE!</v>
      </c>
      <c r="H9" s="4"/>
      <c r="I9" s="22" t="e">
        <f>SUM(I6:I8)</f>
        <v>#VALUE!</v>
      </c>
    </row>
    <row r="10" spans="1:13" ht="14.25" customHeight="1" x14ac:dyDescent="0.2">
      <c r="A10" s="8"/>
      <c r="B10" s="8"/>
      <c r="C10" s="9" t="s">
        <v>22</v>
      </c>
      <c r="D10" s="4" t="s">
        <v>14</v>
      </c>
      <c r="E10" s="5" t="s">
        <v>19</v>
      </c>
      <c r="F10" s="29">
        <v>42.000000000000028</v>
      </c>
      <c r="G10" s="22" t="e">
        <f t="shared" si="0"/>
        <v>#VALUE!</v>
      </c>
      <c r="H10" s="4">
        <v>1</v>
      </c>
      <c r="I10" s="22" t="e">
        <f>G10*H10</f>
        <v>#VALUE!</v>
      </c>
    </row>
    <row r="11" spans="1:13" x14ac:dyDescent="0.2">
      <c r="A11" s="8"/>
      <c r="B11" s="8"/>
      <c r="C11" s="11" t="s">
        <v>23</v>
      </c>
      <c r="D11" s="36" t="s">
        <v>18</v>
      </c>
      <c r="E11" s="37" t="s">
        <v>19</v>
      </c>
      <c r="F11" s="38">
        <v>102</v>
      </c>
      <c r="G11" s="22" t="e">
        <f t="shared" si="0"/>
        <v>#VALUE!</v>
      </c>
      <c r="H11" s="36">
        <v>1</v>
      </c>
      <c r="I11" s="22" t="e">
        <f t="shared" ref="I11:I12" si="1">G11*H11</f>
        <v>#VALUE!</v>
      </c>
    </row>
    <row r="12" spans="1:13" x14ac:dyDescent="0.2">
      <c r="A12" s="8"/>
      <c r="B12" s="8"/>
      <c r="C12" s="11"/>
      <c r="D12" s="4" t="s">
        <v>20</v>
      </c>
      <c r="E12" s="5" t="s">
        <v>19</v>
      </c>
      <c r="F12" s="29">
        <v>115</v>
      </c>
      <c r="G12" s="22" t="e">
        <f t="shared" si="0"/>
        <v>#VALUE!</v>
      </c>
      <c r="H12" s="4">
        <v>1</v>
      </c>
      <c r="I12" s="22" t="e">
        <f t="shared" si="1"/>
        <v>#VALUE!</v>
      </c>
    </row>
    <row r="13" spans="1:13" x14ac:dyDescent="0.2">
      <c r="A13" s="8"/>
      <c r="B13" s="8"/>
      <c r="C13" s="10"/>
      <c r="D13" s="5" t="s">
        <v>21</v>
      </c>
      <c r="E13" s="5"/>
      <c r="F13" s="29">
        <f>SUM(F10:F12)</f>
        <v>259</v>
      </c>
      <c r="G13" s="22" t="e">
        <f>G10+G11+G12</f>
        <v>#VALUE!</v>
      </c>
      <c r="H13" s="4"/>
      <c r="I13" s="39" t="e">
        <f>SUM(I10:I12)</f>
        <v>#VALUE!</v>
      </c>
      <c r="M13" s="48"/>
    </row>
    <row r="14" spans="1:13" ht="14.25" customHeight="1" x14ac:dyDescent="0.2">
      <c r="A14" s="8"/>
      <c r="B14" s="8"/>
      <c r="C14" s="9" t="s">
        <v>24</v>
      </c>
      <c r="D14" s="4" t="s">
        <v>14</v>
      </c>
      <c r="E14" s="5" t="s">
        <v>19</v>
      </c>
      <c r="F14" s="29">
        <v>10.5</v>
      </c>
      <c r="G14" s="22" t="e">
        <f t="shared" si="0"/>
        <v>#VALUE!</v>
      </c>
      <c r="H14" s="4">
        <v>3</v>
      </c>
      <c r="I14" s="22" t="e">
        <f>G14*H14</f>
        <v>#VALUE!</v>
      </c>
      <c r="M14" s="46"/>
    </row>
    <row r="15" spans="1:13" x14ac:dyDescent="0.2">
      <c r="A15" s="8"/>
      <c r="B15" s="8"/>
      <c r="C15" s="11"/>
      <c r="D15" s="36" t="s">
        <v>18</v>
      </c>
      <c r="E15" s="37" t="s">
        <v>19</v>
      </c>
      <c r="F15" s="38">
        <v>51</v>
      </c>
      <c r="G15" s="22" t="e">
        <f t="shared" si="0"/>
        <v>#VALUE!</v>
      </c>
      <c r="H15" s="36">
        <v>3</v>
      </c>
      <c r="I15" s="22" t="e">
        <f>G15*H15</f>
        <v>#VALUE!</v>
      </c>
      <c r="M15" s="47"/>
    </row>
    <row r="16" spans="1:13" x14ac:dyDescent="0.2">
      <c r="A16" s="8"/>
      <c r="B16" s="8"/>
      <c r="C16" s="11"/>
      <c r="D16" s="4" t="s">
        <v>20</v>
      </c>
      <c r="E16" s="5" t="s">
        <v>19</v>
      </c>
      <c r="F16" s="29">
        <v>51</v>
      </c>
      <c r="G16" s="22" t="e">
        <f t="shared" si="0"/>
        <v>#VALUE!</v>
      </c>
      <c r="H16" s="4">
        <v>3</v>
      </c>
      <c r="I16" s="22" t="e">
        <f>G16*H16</f>
        <v>#VALUE!</v>
      </c>
      <c r="M16" s="47"/>
    </row>
    <row r="17" spans="1:13" x14ac:dyDescent="0.2">
      <c r="A17" s="8"/>
      <c r="B17" s="8"/>
      <c r="C17" s="10"/>
      <c r="D17" s="5" t="s">
        <v>21</v>
      </c>
      <c r="E17" s="5"/>
      <c r="F17" s="29">
        <f>SUM(F14:F16)</f>
        <v>112.5</v>
      </c>
      <c r="G17" s="22" t="e">
        <f>G14+G15+G16</f>
        <v>#VALUE!</v>
      </c>
      <c r="H17" s="4"/>
      <c r="I17" s="22" t="e">
        <f>SUM(I14:I16)</f>
        <v>#VALUE!</v>
      </c>
      <c r="M17" s="49"/>
    </row>
    <row r="18" spans="1:13" x14ac:dyDescent="0.2">
      <c r="A18" s="8"/>
      <c r="B18" s="8"/>
      <c r="C18" s="31" t="s">
        <v>25</v>
      </c>
      <c r="D18" s="4" t="s">
        <v>14</v>
      </c>
      <c r="E18" s="5" t="s">
        <v>19</v>
      </c>
      <c r="F18" s="29">
        <v>32</v>
      </c>
      <c r="G18" s="22" t="e">
        <f t="shared" si="0"/>
        <v>#VALUE!</v>
      </c>
      <c r="H18" s="4">
        <v>1</v>
      </c>
      <c r="I18" s="22" t="e">
        <f>G18*H18</f>
        <v>#VALUE!</v>
      </c>
    </row>
    <row r="19" spans="1:13" x14ac:dyDescent="0.2">
      <c r="A19" s="8"/>
      <c r="B19" s="8"/>
      <c r="C19" s="30"/>
      <c r="D19" s="36" t="s">
        <v>18</v>
      </c>
      <c r="E19" s="37" t="s">
        <v>19</v>
      </c>
      <c r="F19" s="38">
        <v>90</v>
      </c>
      <c r="G19" s="22" t="e">
        <f t="shared" si="0"/>
        <v>#VALUE!</v>
      </c>
      <c r="H19" s="36">
        <v>1</v>
      </c>
      <c r="I19" s="22" t="e">
        <f t="shared" ref="I19:I20" si="2">G19*H19</f>
        <v>#VALUE!</v>
      </c>
    </row>
    <row r="20" spans="1:13" x14ac:dyDescent="0.2">
      <c r="A20" s="8"/>
      <c r="B20" s="8"/>
      <c r="C20" s="8"/>
      <c r="D20" s="4" t="s">
        <v>20</v>
      </c>
      <c r="E20" s="5" t="s">
        <v>19</v>
      </c>
      <c r="F20" s="29">
        <v>90</v>
      </c>
      <c r="G20" s="22" t="e">
        <f t="shared" si="0"/>
        <v>#VALUE!</v>
      </c>
      <c r="H20" s="4">
        <v>1</v>
      </c>
      <c r="I20" s="22" t="e">
        <f t="shared" si="2"/>
        <v>#VALUE!</v>
      </c>
    </row>
    <row r="21" spans="1:13" x14ac:dyDescent="0.2">
      <c r="A21" s="8"/>
      <c r="B21" s="8"/>
      <c r="C21" s="7"/>
      <c r="D21" s="5" t="s">
        <v>21</v>
      </c>
      <c r="E21" s="5"/>
      <c r="F21" s="29">
        <f>SUM(F18:F20)</f>
        <v>212</v>
      </c>
      <c r="G21" s="22" t="e">
        <f>G18+G19+G20</f>
        <v>#VALUE!</v>
      </c>
      <c r="H21" s="4"/>
      <c r="I21" s="22" t="e">
        <f>SUM(I18:I20)</f>
        <v>#VALUE!</v>
      </c>
    </row>
    <row r="22" spans="1:13" ht="14.25" customHeight="1" x14ac:dyDescent="0.2">
      <c r="A22" s="8"/>
      <c r="B22" s="8"/>
      <c r="C22" s="31" t="s">
        <v>26</v>
      </c>
      <c r="D22" s="4" t="s">
        <v>14</v>
      </c>
      <c r="E22" s="5" t="s">
        <v>19</v>
      </c>
      <c r="F22" s="29">
        <v>0.5</v>
      </c>
      <c r="G22" s="22" t="e">
        <f t="shared" si="0"/>
        <v>#VALUE!</v>
      </c>
      <c r="H22" s="4">
        <v>13</v>
      </c>
      <c r="I22" s="22" t="e">
        <f>G22*H22</f>
        <v>#VALUE!</v>
      </c>
    </row>
    <row r="23" spans="1:13" x14ac:dyDescent="0.2">
      <c r="A23" s="8"/>
      <c r="B23" s="8"/>
      <c r="C23" s="11"/>
      <c r="D23" s="36" t="s">
        <v>18</v>
      </c>
      <c r="E23" s="37" t="s">
        <v>19</v>
      </c>
      <c r="F23" s="38">
        <v>3</v>
      </c>
      <c r="G23" s="22" t="e">
        <f t="shared" si="0"/>
        <v>#VALUE!</v>
      </c>
      <c r="H23" s="36">
        <v>13</v>
      </c>
      <c r="I23" s="22" t="e">
        <f t="shared" ref="I23:I24" si="3">G23*H23</f>
        <v>#VALUE!</v>
      </c>
    </row>
    <row r="24" spans="1:13" x14ac:dyDescent="0.2">
      <c r="A24" s="8"/>
      <c r="B24" s="8"/>
      <c r="C24" s="11"/>
      <c r="D24" s="4" t="s">
        <v>20</v>
      </c>
      <c r="E24" s="5" t="s">
        <v>19</v>
      </c>
      <c r="F24" s="29">
        <v>3</v>
      </c>
      <c r="G24" s="22" t="e">
        <f t="shared" si="0"/>
        <v>#VALUE!</v>
      </c>
      <c r="H24" s="4">
        <v>13</v>
      </c>
      <c r="I24" s="22" t="e">
        <f t="shared" si="3"/>
        <v>#VALUE!</v>
      </c>
    </row>
    <row r="25" spans="1:13" x14ac:dyDescent="0.2">
      <c r="A25" s="8"/>
      <c r="B25" s="8"/>
      <c r="C25" s="10"/>
      <c r="D25" s="5" t="s">
        <v>21</v>
      </c>
      <c r="E25" s="5"/>
      <c r="F25" s="29">
        <f>SUM(F22:F24)</f>
        <v>6.5</v>
      </c>
      <c r="G25" s="22" t="e">
        <f>G22+G23+G24</f>
        <v>#VALUE!</v>
      </c>
      <c r="H25" s="4"/>
      <c r="I25" s="22" t="e">
        <f>SUM(I22:I24)</f>
        <v>#VALUE!</v>
      </c>
    </row>
    <row r="26" spans="1:13" ht="24" customHeight="1" x14ac:dyDescent="0.2">
      <c r="A26" s="40"/>
      <c r="B26" s="41"/>
      <c r="C26" s="42"/>
      <c r="D26" s="43"/>
      <c r="E26" s="43"/>
      <c r="F26" s="62" t="s">
        <v>27</v>
      </c>
      <c r="G26" s="62"/>
      <c r="H26" s="62"/>
      <c r="I26" s="37" t="e">
        <f>I9+I13+I17+I21+I25</f>
        <v>#VALUE!</v>
      </c>
    </row>
    <row r="27" spans="1:13" ht="24" customHeight="1" x14ac:dyDescent="0.2">
      <c r="A27" s="6" t="s">
        <v>28</v>
      </c>
      <c r="B27" s="15" t="s">
        <v>29</v>
      </c>
      <c r="C27" s="15"/>
      <c r="D27" s="16"/>
      <c r="E27" s="16"/>
      <c r="F27" s="17"/>
      <c r="G27" s="17"/>
      <c r="H27" s="18"/>
      <c r="I27" s="5" t="str">
        <f>+I28</f>
        <v>###,###</v>
      </c>
    </row>
    <row r="28" spans="1:13" ht="24" customHeight="1" x14ac:dyDescent="0.2">
      <c r="A28" s="7"/>
      <c r="B28" s="15" t="s">
        <v>30</v>
      </c>
      <c r="C28" s="15"/>
      <c r="D28" s="16"/>
      <c r="E28" s="16"/>
      <c r="F28" s="17"/>
      <c r="G28" s="17"/>
      <c r="H28" s="18"/>
      <c r="I28" s="5" t="s">
        <v>16</v>
      </c>
    </row>
    <row r="29" spans="1:13" ht="24" customHeight="1" x14ac:dyDescent="0.2">
      <c r="A29" s="40"/>
      <c r="B29" s="41"/>
      <c r="C29" s="41"/>
      <c r="D29" s="43"/>
      <c r="E29" s="43"/>
      <c r="F29" s="62" t="s">
        <v>31</v>
      </c>
      <c r="G29" s="62"/>
      <c r="H29" s="62"/>
      <c r="I29" s="37" t="e">
        <f>I27+I28</f>
        <v>#VALUE!</v>
      </c>
    </row>
    <row r="30" spans="1:13" ht="43.5" customHeight="1" thickBot="1" x14ac:dyDescent="0.25">
      <c r="A30" s="34" t="s">
        <v>35</v>
      </c>
      <c r="B30" s="25"/>
      <c r="C30" s="20"/>
      <c r="D30" s="21"/>
      <c r="E30" s="21"/>
      <c r="F30" s="63" t="s">
        <v>32</v>
      </c>
      <c r="G30" s="63"/>
      <c r="H30" s="63"/>
      <c r="I30" s="24">
        <v>4000000</v>
      </c>
    </row>
    <row r="31" spans="1:13" ht="39.75" customHeight="1" thickTop="1" x14ac:dyDescent="0.2">
      <c r="A31" s="19"/>
      <c r="B31" s="44"/>
      <c r="C31" s="44"/>
      <c r="D31" s="45"/>
      <c r="E31" s="45"/>
      <c r="F31" s="64" t="s">
        <v>33</v>
      </c>
      <c r="G31" s="65"/>
      <c r="H31" s="65"/>
      <c r="I31" s="50" t="e">
        <f>I26+I29+I30</f>
        <v>#VALUE!</v>
      </c>
    </row>
    <row r="32" spans="1:13" x14ac:dyDescent="0.2">
      <c r="A32" s="27" t="s">
        <v>41</v>
      </c>
    </row>
    <row r="33" spans="1:3" x14ac:dyDescent="0.2">
      <c r="A33" s="27" t="s">
        <v>42</v>
      </c>
    </row>
    <row r="34" spans="1:3" x14ac:dyDescent="0.2">
      <c r="A34" s="23" t="s">
        <v>34</v>
      </c>
    </row>
    <row r="35" spans="1:3" x14ac:dyDescent="0.2">
      <c r="A35" s="27" t="s">
        <v>40</v>
      </c>
      <c r="C35" s="26"/>
    </row>
    <row r="36" spans="1:3" x14ac:dyDescent="0.2">
      <c r="A36" s="23"/>
    </row>
  </sheetData>
  <mergeCells count="5">
    <mergeCell ref="A2:I2"/>
    <mergeCell ref="F29:H29"/>
    <mergeCell ref="F30:H30"/>
    <mergeCell ref="F26:H26"/>
    <mergeCell ref="F31:H31"/>
  </mergeCells>
  <phoneticPr fontId="2"/>
  <printOptions horizontalCentered="1"/>
  <pageMargins left="0.70866141732283472" right="0.70866141732283472" top="0.74803149606299213" bottom="0.74803149606299213" header="0.31496062992125984" footer="0.31496062992125984"/>
  <pageSetup paperSize="8" scale="92"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（様式）入札金額内訳書</vt:lpstr>
      <vt:lpstr>'（様式）入札金額内訳書'!Print_Area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2024-02-14T02:54:41Z</dcterms:created>
  <dcterms:modified xsi:type="dcterms:W3CDTF">2024-02-14T02:54:46Z</dcterms:modified>
  <cp:category/>
  <cp:contentStatus/>
</cp:coreProperties>
</file>