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5289C463-A843-45D0-BDFD-E2CE9324D157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①（様式）契約金額内訳書 (様式)" sheetId="7" r:id="rId1"/>
    <sheet name="②　想定工数表（変更後）" sheetId="6" r:id="rId2"/>
    <sheet name="③各年度の内訳金額" sheetId="3" r:id="rId3"/>
  </sheets>
  <definedNames>
    <definedName name="_xlnm.Print_Area" localSheetId="0">'①（様式）契約金額内訳書 (様式)'!$A$1:$I$33</definedName>
    <definedName name="_xlnm.Print_Area" localSheetId="1">'②　想定工数表（変更後）'!$A$1:$J$34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6" l="1"/>
  <c r="F34" i="6"/>
  <c r="F32" i="6"/>
  <c r="F33" i="6"/>
  <c r="F31" i="6"/>
  <c r="D14" i="3" l="1"/>
  <c r="D15" i="3" s="1"/>
  <c r="E17" i="3" l="1"/>
  <c r="J34" i="6"/>
  <c r="H34" i="6"/>
  <c r="I34" i="6"/>
  <c r="G34" i="6"/>
  <c r="J32" i="6"/>
  <c r="I33" i="6"/>
  <c r="H33" i="6"/>
  <c r="J33" i="6"/>
  <c r="H32" i="6"/>
  <c r="I32" i="6"/>
  <c r="G32" i="6"/>
  <c r="J31" i="6"/>
  <c r="I31" i="6"/>
  <c r="H31" i="6"/>
  <c r="G24" i="6"/>
  <c r="H24" i="6"/>
  <c r="I24" i="6"/>
  <c r="G20" i="6"/>
  <c r="H20" i="6"/>
  <c r="I20" i="6"/>
  <c r="G16" i="6"/>
  <c r="H16" i="6"/>
  <c r="I16" i="6"/>
  <c r="G12" i="6"/>
  <c r="H12" i="6"/>
  <c r="I12" i="6"/>
  <c r="G8" i="6"/>
  <c r="H8" i="6"/>
  <c r="I8" i="6"/>
  <c r="E22" i="6"/>
  <c r="E23" i="6"/>
  <c r="E21" i="6"/>
  <c r="E18" i="6"/>
  <c r="E19" i="6"/>
  <c r="E17" i="6"/>
  <c r="E14" i="6"/>
  <c r="E15" i="6"/>
  <c r="E13" i="6"/>
  <c r="E10" i="6"/>
  <c r="E11" i="6"/>
  <c r="E9" i="6"/>
  <c r="E6" i="6"/>
  <c r="E7" i="6"/>
  <c r="E5" i="6"/>
  <c r="F9" i="7"/>
  <c r="I29" i="7"/>
  <c r="F25" i="7"/>
  <c r="I24" i="7"/>
  <c r="I23" i="7"/>
  <c r="I22" i="7"/>
  <c r="F21" i="7"/>
  <c r="I20" i="7"/>
  <c r="I19" i="7"/>
  <c r="F17" i="7"/>
  <c r="I16" i="7"/>
  <c r="I15" i="7"/>
  <c r="I14" i="7"/>
  <c r="F13" i="7"/>
  <c r="I12" i="7"/>
  <c r="I11" i="7"/>
  <c r="I10" i="7"/>
  <c r="I8" i="7"/>
  <c r="I7" i="7"/>
  <c r="I13" i="7" l="1"/>
  <c r="I25" i="7"/>
  <c r="I17" i="7"/>
  <c r="I18" i="7"/>
  <c r="I21" i="7" s="1"/>
  <c r="I6" i="7"/>
  <c r="I9" i="7" l="1"/>
  <c r="I26" i="7" s="1"/>
  <c r="D19" i="3" l="1"/>
  <c r="D9" i="3"/>
  <c r="D10" i="3" s="1"/>
  <c r="D4" i="3"/>
  <c r="D5" i="3" s="1"/>
  <c r="K23" i="6"/>
  <c r="K22" i="6"/>
  <c r="F20" i="6"/>
  <c r="K19" i="6"/>
  <c r="K18" i="6"/>
  <c r="K17" i="6"/>
  <c r="F16" i="6"/>
  <c r="K15" i="6"/>
  <c r="K14" i="6"/>
  <c r="L14" i="6" s="1"/>
  <c r="K13" i="6"/>
  <c r="F12" i="6"/>
  <c r="K11" i="6"/>
  <c r="K10" i="6"/>
  <c r="K9" i="6"/>
  <c r="L9" i="6" s="1"/>
  <c r="F8" i="6"/>
  <c r="K7" i="6"/>
  <c r="K6" i="6"/>
  <c r="K5" i="6"/>
  <c r="L5" i="6" s="1"/>
  <c r="K20" i="6" l="1"/>
  <c r="L18" i="6"/>
  <c r="K12" i="6"/>
  <c r="L19" i="6"/>
  <c r="L23" i="6"/>
  <c r="L15" i="6"/>
  <c r="E12" i="6"/>
  <c r="E24" i="6"/>
  <c r="L10" i="6"/>
  <c r="L13" i="6"/>
  <c r="E16" i="6"/>
  <c r="K21" i="6"/>
  <c r="L21" i="6" s="1"/>
  <c r="K16" i="6"/>
  <c r="K8" i="6"/>
  <c r="L22" i="6"/>
  <c r="E20" i="6"/>
  <c r="G33" i="6"/>
  <c r="L11" i="6"/>
  <c r="L7" i="6"/>
  <c r="E8" i="6"/>
  <c r="L17" i="6"/>
  <c r="L6" i="6"/>
  <c r="F24" i="6"/>
  <c r="L20" i="6" l="1"/>
  <c r="L12" i="6"/>
  <c r="L8" i="6"/>
  <c r="K24" i="6"/>
  <c r="L24" i="6" s="1"/>
  <c r="D34" i="6"/>
  <c r="L34" i="6"/>
  <c r="L16" i="6"/>
  <c r="D20" i="3"/>
  <c r="E22" i="3" s="1"/>
  <c r="E7" i="3" l="1"/>
  <c r="E23" i="3"/>
  <c r="E12" i="3" l="1"/>
  <c r="E24" i="3" s="1"/>
  <c r="E25" i="3" s="1"/>
</calcChain>
</file>

<file path=xl/sharedStrings.xml><?xml version="1.0" encoding="utf-8"?>
<sst xmlns="http://schemas.openxmlformats.org/spreadsheetml/2006/main" count="153" uniqueCount="78">
  <si>
    <t>年度</t>
    <rPh sb="0" eb="2">
      <t>ネンド</t>
    </rPh>
    <phoneticPr fontId="1"/>
  </si>
  <si>
    <t>2024年度</t>
    <rPh sb="4" eb="6">
      <t>ネンド</t>
    </rPh>
    <phoneticPr fontId="1"/>
  </si>
  <si>
    <t>費目</t>
    <rPh sb="0" eb="2">
      <t>ヒモク</t>
    </rPh>
    <phoneticPr fontId="1"/>
  </si>
  <si>
    <t>直接人件費</t>
    <rPh sb="0" eb="5">
      <t>チョクセツジンケンヒ</t>
    </rPh>
    <phoneticPr fontId="1"/>
  </si>
  <si>
    <t>管理費</t>
    <rPh sb="0" eb="3">
      <t>カンリヒ</t>
    </rPh>
    <phoneticPr fontId="1"/>
  </si>
  <si>
    <t>直接人件費</t>
    <rPh sb="0" eb="2">
      <t>チョクセツ</t>
    </rPh>
    <rPh sb="2" eb="5">
      <t>ジンケンヒ</t>
    </rPh>
    <phoneticPr fontId="1"/>
  </si>
  <si>
    <t>内訳</t>
    <rPh sb="0" eb="2">
      <t>ウチワケ</t>
    </rPh>
    <phoneticPr fontId="1"/>
  </si>
  <si>
    <t>旅費（特別経費／定額計上）</t>
    <rPh sb="0" eb="2">
      <t>リョヒ</t>
    </rPh>
    <phoneticPr fontId="1"/>
  </si>
  <si>
    <t>小          計</t>
    <rPh sb="0" eb="1">
      <t>ショウ</t>
    </rPh>
    <rPh sb="11" eb="12">
      <t>ケイ</t>
    </rPh>
    <phoneticPr fontId="1"/>
  </si>
  <si>
    <t>合          計</t>
    <rPh sb="0" eb="1">
      <t>ゴウ</t>
    </rPh>
    <rPh sb="11" eb="12">
      <t>ケイ</t>
    </rPh>
    <phoneticPr fontId="1"/>
  </si>
  <si>
    <t>※各年度の精算額については、目安の金額であり各年度の業務量に応じて変動する場合がある。</t>
    <rPh sb="1" eb="4">
      <t>カクネンド</t>
    </rPh>
    <rPh sb="5" eb="8">
      <t>セイサンガク</t>
    </rPh>
    <rPh sb="14" eb="16">
      <t>メヤス</t>
    </rPh>
    <rPh sb="17" eb="19">
      <t>キンガク</t>
    </rPh>
    <rPh sb="22" eb="25">
      <t>カクネンド</t>
    </rPh>
    <rPh sb="26" eb="29">
      <t>ギョウムリョウ</t>
    </rPh>
    <rPh sb="30" eb="31">
      <t>オウ</t>
    </rPh>
    <rPh sb="33" eb="35">
      <t>ヘンドウ</t>
    </rPh>
    <rPh sb="37" eb="39">
      <t>バアイ</t>
    </rPh>
    <phoneticPr fontId="1"/>
  </si>
  <si>
    <t>各年度精算額</t>
    <rPh sb="0" eb="1">
      <t>カク</t>
    </rPh>
    <rPh sb="1" eb="3">
      <t>ネンド</t>
    </rPh>
    <rPh sb="3" eb="6">
      <t>セイサンガク</t>
    </rPh>
    <phoneticPr fontId="1"/>
  </si>
  <si>
    <t>　ただし、変動する場合でも契約金額を超えるものではない。</t>
    <rPh sb="5" eb="7">
      <t>ヘンドウ</t>
    </rPh>
    <rPh sb="9" eb="11">
      <t>バアイ</t>
    </rPh>
    <rPh sb="13" eb="17">
      <t>ケイヤクキンガク</t>
    </rPh>
    <rPh sb="18" eb="19">
      <t>コ</t>
    </rPh>
    <phoneticPr fontId="1"/>
  </si>
  <si>
    <t>消費税額（10%）</t>
    <rPh sb="0" eb="3">
      <t>ショウヒゼイ</t>
    </rPh>
    <rPh sb="3" eb="4">
      <t>ガク</t>
    </rPh>
    <phoneticPr fontId="1"/>
  </si>
  <si>
    <t>消費税合計（10％）</t>
    <rPh sb="0" eb="3">
      <t>ショウヒゼイ</t>
    </rPh>
    <rPh sb="3" eb="5">
      <t>ゴウケイ</t>
    </rPh>
    <phoneticPr fontId="1"/>
  </si>
  <si>
    <t>2025年度</t>
    <rPh sb="4" eb="6">
      <t>ネンド</t>
    </rPh>
    <phoneticPr fontId="1"/>
  </si>
  <si>
    <t>2026年度</t>
    <rPh sb="4" eb="6">
      <t>ネンド</t>
    </rPh>
    <phoneticPr fontId="1"/>
  </si>
  <si>
    <t>技術者</t>
    <rPh sb="0" eb="3">
      <t>ギジュツシャ</t>
    </rPh>
    <phoneticPr fontId="6"/>
  </si>
  <si>
    <t>回数</t>
    <rPh sb="0" eb="2">
      <t>カイスウ</t>
    </rPh>
    <phoneticPr fontId="6"/>
  </si>
  <si>
    <t>技術者</t>
    <phoneticPr fontId="1"/>
  </si>
  <si>
    <t>技術者①</t>
    <rPh sb="0" eb="3">
      <t>ギジュツシャ</t>
    </rPh>
    <phoneticPr fontId="6"/>
  </si>
  <si>
    <t>技術者②</t>
    <rPh sb="0" eb="3">
      <t>ギジュツシャ</t>
    </rPh>
    <phoneticPr fontId="6"/>
  </si>
  <si>
    <t>技術者③</t>
    <rPh sb="0" eb="3">
      <t>ギジュツシャ</t>
    </rPh>
    <phoneticPr fontId="6"/>
  </si>
  <si>
    <t>総合計</t>
    <rPh sb="0" eb="1">
      <t>ソウ</t>
    </rPh>
    <rPh sb="1" eb="3">
      <t>ゴウケイ</t>
    </rPh>
    <phoneticPr fontId="1"/>
  </si>
  <si>
    <t>計：</t>
    <rPh sb="0" eb="1">
      <t>ケイ</t>
    </rPh>
    <phoneticPr fontId="1"/>
  </si>
  <si>
    <t>業務項目</t>
    <rPh sb="0" eb="2">
      <t>ギョウム</t>
    </rPh>
    <rPh sb="2" eb="4">
      <t>コウモク</t>
    </rPh>
    <phoneticPr fontId="1"/>
  </si>
  <si>
    <t>業務人日合計</t>
    <rPh sb="4" eb="6">
      <t>ゴウケイ</t>
    </rPh>
    <phoneticPr fontId="1"/>
  </si>
  <si>
    <t>CK</t>
    <phoneticPr fontId="1"/>
  </si>
  <si>
    <t>CK2</t>
    <phoneticPr fontId="1"/>
  </si>
  <si>
    <t>別添１　想定工数表</t>
    <rPh sb="0" eb="2">
      <t>ベッテン</t>
    </rPh>
    <rPh sb="4" eb="6">
      <t>ソウテイ</t>
    </rPh>
    <rPh sb="6" eb="8">
      <t>コウスウ</t>
    </rPh>
    <rPh sb="8" eb="9">
      <t>ヒョウ</t>
    </rPh>
    <phoneticPr fontId="1"/>
  </si>
  <si>
    <t>2027年度</t>
    <rPh sb="4" eb="6">
      <t>ネンド</t>
    </rPh>
    <phoneticPr fontId="1"/>
  </si>
  <si>
    <t>①工事調達等に係る技術支援</t>
    <phoneticPr fontId="1"/>
  </si>
  <si>
    <t>②大規模な設計・工事案件に係る管理支援</t>
    <phoneticPr fontId="1"/>
  </si>
  <si>
    <t>③予算概算要求用工事費等の準備に係る支援</t>
    <phoneticPr fontId="6"/>
  </si>
  <si>
    <t>④施設整備5か年計画の策定に係る支援</t>
    <phoneticPr fontId="1"/>
  </si>
  <si>
    <t>⑤施設整備の実施に係るサポート支援</t>
    <phoneticPr fontId="1"/>
  </si>
  <si>
    <t>内訳1</t>
    <rPh sb="0" eb="2">
      <t>ウチワケ</t>
    </rPh>
    <phoneticPr fontId="1"/>
  </si>
  <si>
    <t>内訳2</t>
    <rPh sb="0" eb="2">
      <t>ウチワケ</t>
    </rPh>
    <phoneticPr fontId="1"/>
  </si>
  <si>
    <t>内訳3</t>
    <rPh sb="0" eb="2">
      <t>ウチワケ</t>
    </rPh>
    <phoneticPr fontId="1"/>
  </si>
  <si>
    <t>日額単価
円</t>
    <rPh sb="0" eb="2">
      <t>ニチガク</t>
    </rPh>
    <rPh sb="2" eb="4">
      <t>タンカ</t>
    </rPh>
    <rPh sb="5" eb="6">
      <t>エン</t>
    </rPh>
    <phoneticPr fontId="1"/>
  </si>
  <si>
    <t>1回の金額
円</t>
    <rPh sb="1" eb="2">
      <t>カイ</t>
    </rPh>
    <rPh sb="3" eb="5">
      <t>キンガク</t>
    </rPh>
    <rPh sb="6" eb="7">
      <t>エン</t>
    </rPh>
    <phoneticPr fontId="1"/>
  </si>
  <si>
    <t>合計/円</t>
    <rPh sb="0" eb="2">
      <t>ゴウケイ</t>
    </rPh>
    <rPh sb="3" eb="4">
      <t>エン</t>
    </rPh>
    <phoneticPr fontId="1"/>
  </si>
  <si>
    <t>a</t>
    <phoneticPr fontId="1"/>
  </si>
  <si>
    <t>b</t>
    <phoneticPr fontId="1"/>
  </si>
  <si>
    <t>c=a×b</t>
    <phoneticPr fontId="1"/>
  </si>
  <si>
    <t>d</t>
    <phoneticPr fontId="1"/>
  </si>
  <si>
    <t>c×d</t>
    <phoneticPr fontId="1"/>
  </si>
  <si>
    <t>１．直接人件費</t>
    <rPh sb="2" eb="4">
      <t>チョクセツ</t>
    </rPh>
    <rPh sb="4" eb="7">
      <t>ジンケンヒ</t>
    </rPh>
    <phoneticPr fontId="1"/>
  </si>
  <si>
    <t>①工事調達等に係る技術支援</t>
    <phoneticPr fontId="1"/>
  </si>
  <si>
    <t>**,***</t>
    <phoneticPr fontId="1"/>
  </si>
  <si>
    <t>**,***</t>
  </si>
  <si>
    <t>②大規模な設計・工事案件に係る管理支援</t>
    <phoneticPr fontId="1"/>
  </si>
  <si>
    <t>④施設整備5か年計画の策定に係る支援</t>
    <phoneticPr fontId="1"/>
  </si>
  <si>
    <t>⑤施設整備の実施に係るサポート支援</t>
    <phoneticPr fontId="1"/>
  </si>
  <si>
    <t>直接人件費　計：　</t>
    <rPh sb="0" eb="2">
      <t>チョクセツ</t>
    </rPh>
    <rPh sb="2" eb="5">
      <t>ジンケンヒ</t>
    </rPh>
    <rPh sb="6" eb="7">
      <t>ケイ</t>
    </rPh>
    <phoneticPr fontId="1"/>
  </si>
  <si>
    <t>２．管理費</t>
    <rPh sb="2" eb="4">
      <t>カンリ</t>
    </rPh>
    <rPh sb="4" eb="5">
      <t>ヒ</t>
    </rPh>
    <phoneticPr fontId="1"/>
  </si>
  <si>
    <t>　諸経費（直接人件費×●●％）</t>
    <phoneticPr fontId="1"/>
  </si>
  <si>
    <t>　技術料等経費（（直接人件費＋諸経費）×●●％）</t>
    <phoneticPr fontId="1"/>
  </si>
  <si>
    <t>管理費　計：　</t>
    <rPh sb="0" eb="3">
      <t>カンリヒ</t>
    </rPh>
    <rPh sb="2" eb="3">
      <t>ヒ</t>
    </rPh>
    <rPh sb="4" eb="5">
      <t>ケイ</t>
    </rPh>
    <phoneticPr fontId="1"/>
  </si>
  <si>
    <t>３．旅費
（特別経費：定額計上）</t>
    <rPh sb="2" eb="4">
      <t>リョヒ</t>
    </rPh>
    <rPh sb="6" eb="10">
      <t>トクベツケイヒ</t>
    </rPh>
    <rPh sb="11" eb="13">
      <t>テイガク</t>
    </rPh>
    <rPh sb="13" eb="15">
      <t>ケイジョウ</t>
    </rPh>
    <phoneticPr fontId="1"/>
  </si>
  <si>
    <t>旅費　計：　</t>
    <rPh sb="0" eb="2">
      <t>リョヒ</t>
    </rPh>
    <rPh sb="3" eb="4">
      <t>ケイ</t>
    </rPh>
    <phoneticPr fontId="1"/>
  </si>
  <si>
    <t>合　　計 　
（1．＋２．＋３．）</t>
  </si>
  <si>
    <t>国内施設整備に係る支援業務（施設整備コンシェルジュ業務）</t>
    <phoneticPr fontId="1"/>
  </si>
  <si>
    <t>日額単価
円</t>
    <phoneticPr fontId="6"/>
  </si>
  <si>
    <t>各年度の内訳金額</t>
    <rPh sb="0" eb="3">
      <t>カクネンド</t>
    </rPh>
    <rPh sb="4" eb="6">
      <t>ウチワケ</t>
    </rPh>
    <rPh sb="6" eb="8">
      <t>キンガク</t>
    </rPh>
    <phoneticPr fontId="1"/>
  </si>
  <si>
    <t>2024年度
業務人日</t>
    <rPh sb="4" eb="6">
      <t>ネンド</t>
    </rPh>
    <phoneticPr fontId="1"/>
  </si>
  <si>
    <t>2025年度
業務人日</t>
    <rPh sb="4" eb="6">
      <t>ネンド</t>
    </rPh>
    <phoneticPr fontId="1"/>
  </si>
  <si>
    <t>2026年度
業務人日</t>
    <phoneticPr fontId="1"/>
  </si>
  <si>
    <t>2027年度
業務人日</t>
    <rPh sb="4" eb="6">
      <t>ネンド</t>
    </rPh>
    <phoneticPr fontId="1"/>
  </si>
  <si>
    <t>業務人日
合計（①～⑤）</t>
    <rPh sb="5" eb="7">
      <t>ゴウケイ</t>
    </rPh>
    <phoneticPr fontId="1"/>
  </si>
  <si>
    <t>日額単価
円</t>
    <phoneticPr fontId="1"/>
  </si>
  <si>
    <t>合計額
（①～⑤）円</t>
    <rPh sb="9" eb="10">
      <t>エン</t>
    </rPh>
    <phoneticPr fontId="1"/>
  </si>
  <si>
    <t>　技術料等経費（（直接人件費＋諸経費）×●●％）</t>
    <rPh sb="15" eb="18">
      <t>ショケイヒ</t>
    </rPh>
    <phoneticPr fontId="1"/>
  </si>
  <si>
    <t>　諸経費（直接人件費×●●％）　</t>
    <phoneticPr fontId="1"/>
  </si>
  <si>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</si>
  <si>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業務人日
/回</t>
    <rPh sb="0" eb="2">
      <t>ギョウム</t>
    </rPh>
    <rPh sb="2" eb="3">
      <t>ニン</t>
    </rPh>
    <rPh sb="3" eb="4">
      <t>ニチ</t>
    </rPh>
    <rPh sb="6" eb="7">
      <t>カイ</t>
    </rPh>
    <phoneticPr fontId="6"/>
  </si>
  <si>
    <t>注1）「回数」は、発注者が想定する当該業務の契約期間中の実施回数です。この回数は提示している数字を修正せず、そのまま積算に使ってください。</t>
    <rPh sb="0" eb="1">
      <t>チュウ</t>
    </rPh>
    <rPh sb="4" eb="6">
      <t>カイスウ</t>
    </rPh>
    <rPh sb="9" eb="12">
      <t>ハッチュウシャ</t>
    </rPh>
    <rPh sb="13" eb="15">
      <t>ソウテイ</t>
    </rPh>
    <rPh sb="17" eb="19">
      <t>トウガイ</t>
    </rPh>
    <rPh sb="19" eb="21">
      <t>ギョウム</t>
    </rPh>
    <rPh sb="22" eb="24">
      <t>ケイヤク</t>
    </rPh>
    <rPh sb="24" eb="27">
      <t>キカンチュウ</t>
    </rPh>
    <rPh sb="28" eb="30">
      <t>ジッシ</t>
    </rPh>
    <rPh sb="30" eb="32">
      <t>カイスウ</t>
    </rPh>
    <rPh sb="37" eb="39">
      <t>カイスウ</t>
    </rPh>
    <rPh sb="40" eb="42">
      <t>テイジ</t>
    </rPh>
    <rPh sb="46" eb="48">
      <t>スウジ</t>
    </rPh>
    <rPh sb="49" eb="51">
      <t>シュウセイ</t>
    </rPh>
    <rPh sb="58" eb="60">
      <t>セキサン</t>
    </rPh>
    <rPh sb="61" eb="62">
      <t>ツカ</t>
    </rPh>
    <phoneticPr fontId="1"/>
  </si>
  <si>
    <r>
      <rPr>
        <i/>
        <sz val="12"/>
        <color rgb="FF000000"/>
        <rFont val="ＭＳ ゴシック"/>
        <family val="3"/>
        <charset val="128"/>
      </rPr>
      <t>注2）本業務の価格競争の対象としない旅費については、一律</t>
    </r>
    <r>
      <rPr>
        <i/>
        <sz val="12"/>
        <color rgb="FFFF0000"/>
        <rFont val="ＭＳ ゴシック"/>
        <family val="3"/>
        <charset val="128"/>
      </rPr>
      <t>2,500,000</t>
    </r>
    <r>
      <rPr>
        <i/>
        <sz val="12"/>
        <color rgb="FF000000"/>
        <rFont val="ＭＳ ゴシック"/>
        <family val="3"/>
        <charset val="128"/>
      </rPr>
      <t>円（税抜）を定額計上してください。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</si>
</sst>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.0_ "/>
    <numFmt numFmtId="178" formatCode="0.0"/>
    <numFmt numFmtId="179" formatCode="#,##0.0;[Red]\-#,##0.0"/>
    <numFmt numFmtId="180" formatCode="#,##0_ "/>
    <numFmt numFmtId="181" formatCode="#,##0_);[Red]\(#,##0\)"/>
  </numFmts>
  <fonts count="2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2"/>
      <charset val="128"/>
    </font>
    <font>
      <sz val="2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0070C0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22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sz val="12"/>
      <color rgb="FF00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i/>
      <sz val="12"/>
      <name val="ＭＳ ゴシック"/>
      <family val="3"/>
      <charset val="128"/>
    </font>
    <font>
      <i/>
      <sz val="12"/>
      <color rgb="FF000000"/>
      <name val="ＭＳ ゴシック"/>
      <family val="3"/>
      <charset val="128"/>
    </font>
    <font>
      <i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5" fillId="0" borderId="3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177" fontId="5" fillId="0" borderId="4" xfId="0" applyNumberFormat="1" applyFont="1" applyBorder="1">
      <alignment vertical="center"/>
    </xf>
    <xf numFmtId="180" fontId="5" fillId="0" borderId="4" xfId="0" applyNumberFormat="1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181" fontId="5" fillId="0" borderId="4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15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177" fontId="5" fillId="2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right" vertical="center"/>
    </xf>
    <xf numFmtId="177" fontId="5" fillId="0" borderId="1" xfId="0" applyNumberFormat="1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181" fontId="5" fillId="2" borderId="4" xfId="0" applyNumberFormat="1" applyFont="1" applyFill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right" vertical="center"/>
    </xf>
    <xf numFmtId="181" fontId="5" fillId="2" borderId="1" xfId="0" applyNumberFormat="1" applyFont="1" applyFill="1" applyBorder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181" fontId="5" fillId="0" borderId="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0" fontId="15" fillId="0" borderId="13" xfId="0" applyFont="1" applyBorder="1">
      <alignment vertical="center"/>
    </xf>
    <xf numFmtId="0" fontId="1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180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8" fontId="5" fillId="0" borderId="4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5" fillId="3" borderId="1" xfId="0" applyNumberFormat="1" applyFont="1" applyFill="1" applyBorder="1">
      <alignment vertical="center"/>
    </xf>
    <xf numFmtId="178" fontId="5" fillId="3" borderId="4" xfId="0" applyNumberFormat="1" applyFont="1" applyFill="1" applyBorder="1">
      <alignment vertical="center"/>
    </xf>
    <xf numFmtId="179" fontId="5" fillId="0" borderId="1" xfId="1" applyNumberFormat="1" applyFont="1" applyBorder="1" applyAlignment="1">
      <alignment vertical="center"/>
    </xf>
    <xf numFmtId="179" fontId="5" fillId="2" borderId="1" xfId="1" applyNumberFormat="1" applyFont="1" applyFill="1" applyBorder="1" applyAlignment="1">
      <alignment vertical="center"/>
    </xf>
    <xf numFmtId="179" fontId="5" fillId="2" borderId="14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8" fillId="2" borderId="7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7" fillId="2" borderId="5" xfId="0" applyFont="1" applyFill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470807</xdr:colOff>
      <xdr:row>2</xdr:row>
      <xdr:rowOff>171451</xdr:rowOff>
    </xdr:from>
    <xdr:ext cx="505267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C2C0E4-9412-4593-AB7C-1AAD9DB46990}"/>
            </a:ext>
          </a:extLst>
        </xdr:cNvPr>
        <xdr:cNvSpPr txBox="1"/>
      </xdr:nvSpPr>
      <xdr:spPr>
        <a:xfrm>
          <a:off x="12862378" y="679451"/>
          <a:ext cx="50526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oneCellAnchor>
  <xdr:oneCellAnchor>
    <xdr:from>
      <xdr:col>1</xdr:col>
      <xdr:colOff>10086</xdr:colOff>
      <xdr:row>28</xdr:row>
      <xdr:rowOff>274225</xdr:rowOff>
    </xdr:from>
    <xdr:ext cx="441146" cy="42575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57F0D0-34DE-4E19-BB1A-F4E2785C8533}"/>
            </a:ext>
          </a:extLst>
        </xdr:cNvPr>
        <xdr:cNvSpPr txBox="1"/>
      </xdr:nvSpPr>
      <xdr:spPr>
        <a:xfrm>
          <a:off x="1878800" y="6089011"/>
          <a:ext cx="441146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2)</a:t>
          </a:r>
        </a:p>
        <a:p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76C5C-414C-4FBD-8D59-0BF71425317D}">
  <sheetPr>
    <pageSetUpPr fitToPage="1"/>
  </sheetPr>
  <dimension ref="A1:K39"/>
  <sheetViews>
    <sheetView showGridLines="0" view="pageBreakPreview" zoomScale="70" zoomScaleNormal="70" zoomScaleSheetLayoutView="70" workbookViewId="0">
      <selection activeCell="F46" sqref="F46"/>
    </sheetView>
  </sheetViews>
  <sheetFormatPr defaultRowHeight="14.4" x14ac:dyDescent="0.2"/>
  <cols>
    <col min="1" max="1" width="24.5" customWidth="1"/>
    <col min="2" max="2" width="27.8984375" customWidth="1"/>
    <col min="3" max="3" width="50" bestFit="1" customWidth="1"/>
    <col min="4" max="4" width="14.09765625" bestFit="1" customWidth="1"/>
    <col min="5" max="5" width="16.3984375" customWidth="1"/>
    <col min="6" max="6" width="17.09765625" customWidth="1"/>
    <col min="7" max="7" width="12.3984375" customWidth="1"/>
    <col min="8" max="8" width="10.59765625" bestFit="1" customWidth="1"/>
    <col min="9" max="9" width="24.59765625" customWidth="1"/>
  </cols>
  <sheetData>
    <row r="1" spans="1:11" x14ac:dyDescent="0.2">
      <c r="B1" s="34"/>
      <c r="I1" s="35"/>
    </row>
    <row r="2" spans="1:11" ht="25.8" x14ac:dyDescent="0.2">
      <c r="A2" s="92" t="s">
        <v>74</v>
      </c>
      <c r="B2" s="92"/>
      <c r="C2" s="92"/>
      <c r="D2" s="92"/>
      <c r="E2" s="92"/>
      <c r="F2" s="92"/>
      <c r="G2" s="92"/>
      <c r="H2" s="92"/>
      <c r="I2" s="92"/>
      <c r="J2" s="36"/>
      <c r="K2" s="36"/>
    </row>
    <row r="3" spans="1:11" x14ac:dyDescent="0.2">
      <c r="A3" s="37"/>
      <c r="B3" s="37"/>
      <c r="C3" s="37"/>
      <c r="D3" s="37"/>
      <c r="E3" s="37"/>
      <c r="F3" s="37"/>
      <c r="G3" s="37"/>
      <c r="H3" s="37"/>
      <c r="I3" s="37"/>
      <c r="J3" s="36"/>
      <c r="K3" s="36"/>
    </row>
    <row r="4" spans="1:11" s="1" customFormat="1" ht="28.8" x14ac:dyDescent="0.2">
      <c r="A4" s="31" t="s">
        <v>36</v>
      </c>
      <c r="B4" s="31" t="s">
        <v>37</v>
      </c>
      <c r="C4" s="31" t="s">
        <v>38</v>
      </c>
      <c r="D4" s="16" t="s">
        <v>17</v>
      </c>
      <c r="E4" s="16" t="s">
        <v>39</v>
      </c>
      <c r="F4" s="16" t="s">
        <v>75</v>
      </c>
      <c r="G4" s="16" t="s">
        <v>40</v>
      </c>
      <c r="H4" s="16" t="s">
        <v>18</v>
      </c>
      <c r="I4" s="16" t="s">
        <v>41</v>
      </c>
      <c r="J4" s="38"/>
      <c r="K4" s="38"/>
    </row>
    <row r="5" spans="1:11" s="1" customFormat="1" ht="15" thickBot="1" x14ac:dyDescent="0.25">
      <c r="A5" s="39"/>
      <c r="B5" s="39"/>
      <c r="C5" s="39"/>
      <c r="D5" s="40"/>
      <c r="E5" s="40" t="s">
        <v>42</v>
      </c>
      <c r="F5" s="40" t="s">
        <v>43</v>
      </c>
      <c r="G5" s="40" t="s">
        <v>44</v>
      </c>
      <c r="H5" s="40" t="s">
        <v>45</v>
      </c>
      <c r="I5" s="40" t="s">
        <v>46</v>
      </c>
      <c r="J5" s="38"/>
      <c r="K5" s="38"/>
    </row>
    <row r="6" spans="1:11" ht="17.25" customHeight="1" thickTop="1" x14ac:dyDescent="0.2">
      <c r="A6" s="14" t="s">
        <v>47</v>
      </c>
      <c r="B6" s="93" t="s">
        <v>62</v>
      </c>
      <c r="C6" s="41" t="s">
        <v>48</v>
      </c>
      <c r="D6" s="10" t="s">
        <v>20</v>
      </c>
      <c r="E6" s="42" t="s">
        <v>49</v>
      </c>
      <c r="F6" s="43"/>
      <c r="G6" s="44"/>
      <c r="H6" s="45">
        <v>3</v>
      </c>
      <c r="I6" s="46">
        <f>G6*H6</f>
        <v>0</v>
      </c>
      <c r="J6" s="36"/>
      <c r="K6" s="36"/>
    </row>
    <row r="7" spans="1:11" x14ac:dyDescent="0.2">
      <c r="A7" s="47"/>
      <c r="B7" s="94"/>
      <c r="C7" s="48"/>
      <c r="D7" s="12" t="s">
        <v>21</v>
      </c>
      <c r="E7" s="49" t="s">
        <v>50</v>
      </c>
      <c r="F7" s="50"/>
      <c r="G7" s="44"/>
      <c r="H7" s="45">
        <v>3</v>
      </c>
      <c r="I7" s="46">
        <f>G7*H7</f>
        <v>0</v>
      </c>
      <c r="J7" s="36"/>
      <c r="K7" s="36"/>
    </row>
    <row r="8" spans="1:11" x14ac:dyDescent="0.2">
      <c r="A8" s="47"/>
      <c r="B8" s="94"/>
      <c r="C8" s="48"/>
      <c r="D8" s="11" t="s">
        <v>22</v>
      </c>
      <c r="E8" s="51" t="s">
        <v>50</v>
      </c>
      <c r="F8" s="52"/>
      <c r="G8" s="44"/>
      <c r="H8" s="45">
        <v>3</v>
      </c>
      <c r="I8" s="46">
        <f>G8*H8</f>
        <v>0</v>
      </c>
      <c r="J8" s="36"/>
      <c r="K8" s="36"/>
    </row>
    <row r="9" spans="1:11" x14ac:dyDescent="0.2">
      <c r="A9" s="47"/>
      <c r="B9" s="94"/>
      <c r="C9" s="53"/>
      <c r="D9" s="51" t="s">
        <v>24</v>
      </c>
      <c r="E9" s="51"/>
      <c r="F9" s="52">
        <f>SUM(F6:F8)</f>
        <v>0</v>
      </c>
      <c r="G9" s="44"/>
      <c r="H9" s="45"/>
      <c r="I9" s="46">
        <f>SUM(I6:I8)</f>
        <v>0</v>
      </c>
      <c r="J9" s="36"/>
      <c r="K9" s="36"/>
    </row>
    <row r="10" spans="1:11" ht="14.25" customHeight="1" x14ac:dyDescent="0.2">
      <c r="A10" s="47"/>
      <c r="B10" s="94"/>
      <c r="C10" s="54" t="s">
        <v>51</v>
      </c>
      <c r="D10" s="11" t="s">
        <v>20</v>
      </c>
      <c r="E10" s="51" t="s">
        <v>50</v>
      </c>
      <c r="F10" s="52"/>
      <c r="G10" s="44"/>
      <c r="H10" s="45">
        <v>3</v>
      </c>
      <c r="I10" s="46">
        <f>G10*H10</f>
        <v>0</v>
      </c>
      <c r="J10" s="36"/>
      <c r="K10" s="36"/>
    </row>
    <row r="11" spans="1:11" x14ac:dyDescent="0.2">
      <c r="A11" s="55"/>
      <c r="B11" s="55"/>
      <c r="C11" s="48"/>
      <c r="D11" s="12" t="s">
        <v>21</v>
      </c>
      <c r="E11" s="49" t="s">
        <v>50</v>
      </c>
      <c r="F11" s="50"/>
      <c r="G11" s="44"/>
      <c r="H11" s="45">
        <v>3</v>
      </c>
      <c r="I11" s="46">
        <f t="shared" ref="I11:I12" si="0">G11*H11</f>
        <v>0</v>
      </c>
      <c r="J11" s="36"/>
      <c r="K11" s="36"/>
    </row>
    <row r="12" spans="1:11" x14ac:dyDescent="0.2">
      <c r="A12" s="55"/>
      <c r="B12" s="55"/>
      <c r="C12" s="48"/>
      <c r="D12" s="11" t="s">
        <v>22</v>
      </c>
      <c r="E12" s="51" t="s">
        <v>50</v>
      </c>
      <c r="F12" s="52"/>
      <c r="G12" s="44"/>
      <c r="H12" s="45">
        <v>3</v>
      </c>
      <c r="I12" s="46">
        <f t="shared" si="0"/>
        <v>0</v>
      </c>
      <c r="J12" s="36"/>
      <c r="K12" s="36"/>
    </row>
    <row r="13" spans="1:11" x14ac:dyDescent="0.2">
      <c r="A13" s="55"/>
      <c r="B13" s="55"/>
      <c r="C13" s="53"/>
      <c r="D13" s="51" t="s">
        <v>24</v>
      </c>
      <c r="E13" s="51"/>
      <c r="F13" s="52">
        <f>SUM(F10:F12)</f>
        <v>0</v>
      </c>
      <c r="G13" s="44"/>
      <c r="H13" s="45"/>
      <c r="I13" s="56">
        <f>SUM(I10:I12)</f>
        <v>0</v>
      </c>
      <c r="J13" s="36"/>
      <c r="K13" s="36"/>
    </row>
    <row r="14" spans="1:11" ht="14.25" customHeight="1" x14ac:dyDescent="0.2">
      <c r="A14" s="55"/>
      <c r="B14" s="55"/>
      <c r="C14" s="54" t="s">
        <v>33</v>
      </c>
      <c r="D14" s="11" t="s">
        <v>20</v>
      </c>
      <c r="E14" s="51" t="s">
        <v>50</v>
      </c>
      <c r="F14" s="52"/>
      <c r="G14" s="44"/>
      <c r="H14" s="45">
        <v>3</v>
      </c>
      <c r="I14" s="46">
        <f>G14*H14</f>
        <v>0</v>
      </c>
      <c r="J14" s="36"/>
      <c r="K14" s="36"/>
    </row>
    <row r="15" spans="1:11" x14ac:dyDescent="0.2">
      <c r="A15" s="55"/>
      <c r="B15" s="55"/>
      <c r="C15" s="48"/>
      <c r="D15" s="12" t="s">
        <v>21</v>
      </c>
      <c r="E15" s="49" t="s">
        <v>50</v>
      </c>
      <c r="F15" s="50"/>
      <c r="G15" s="44"/>
      <c r="H15" s="45">
        <v>3</v>
      </c>
      <c r="I15" s="46">
        <f>G15*H15</f>
        <v>0</v>
      </c>
      <c r="J15" s="36"/>
      <c r="K15" s="36"/>
    </row>
    <row r="16" spans="1:11" x14ac:dyDescent="0.2">
      <c r="A16" s="55"/>
      <c r="B16" s="55"/>
      <c r="C16" s="48"/>
      <c r="D16" s="11" t="s">
        <v>22</v>
      </c>
      <c r="E16" s="51" t="s">
        <v>50</v>
      </c>
      <c r="F16" s="52"/>
      <c r="G16" s="44"/>
      <c r="H16" s="45">
        <v>3</v>
      </c>
      <c r="I16" s="46">
        <f>G16*H16</f>
        <v>0</v>
      </c>
      <c r="J16" s="36"/>
      <c r="K16" s="36"/>
    </row>
    <row r="17" spans="1:11" x14ac:dyDescent="0.2">
      <c r="A17" s="55"/>
      <c r="B17" s="55"/>
      <c r="C17" s="53"/>
      <c r="D17" s="51" t="s">
        <v>24</v>
      </c>
      <c r="E17" s="51"/>
      <c r="F17" s="52">
        <f>SUM(F14:F16)</f>
        <v>0</v>
      </c>
      <c r="G17" s="44"/>
      <c r="H17" s="45"/>
      <c r="I17" s="46">
        <f>SUM(I14:I16)</f>
        <v>0</v>
      </c>
      <c r="J17" s="36"/>
      <c r="K17" s="36"/>
    </row>
    <row r="18" spans="1:11" x14ac:dyDescent="0.2">
      <c r="A18" s="55"/>
      <c r="B18" s="55"/>
      <c r="C18" s="13" t="s">
        <v>52</v>
      </c>
      <c r="D18" s="11" t="s">
        <v>20</v>
      </c>
      <c r="E18" s="51" t="s">
        <v>50</v>
      </c>
      <c r="F18" s="52"/>
      <c r="G18" s="44"/>
      <c r="H18" s="45">
        <v>3</v>
      </c>
      <c r="I18" s="46">
        <f>G18*H18</f>
        <v>0</v>
      </c>
      <c r="J18" s="36"/>
      <c r="K18" s="36"/>
    </row>
    <row r="19" spans="1:11" x14ac:dyDescent="0.2">
      <c r="A19" s="55"/>
      <c r="B19" s="55"/>
      <c r="C19" s="55"/>
      <c r="D19" s="12" t="s">
        <v>21</v>
      </c>
      <c r="E19" s="49" t="s">
        <v>50</v>
      </c>
      <c r="F19" s="50"/>
      <c r="G19" s="44"/>
      <c r="H19" s="45">
        <v>3</v>
      </c>
      <c r="I19" s="46">
        <f t="shared" ref="I19:I20" si="1">G19*H19</f>
        <v>0</v>
      </c>
      <c r="J19" s="36"/>
      <c r="K19" s="36"/>
    </row>
    <row r="20" spans="1:11" x14ac:dyDescent="0.2">
      <c r="A20" s="55"/>
      <c r="B20" s="55"/>
      <c r="C20" s="55"/>
      <c r="D20" s="11" t="s">
        <v>22</v>
      </c>
      <c r="E20" s="51" t="s">
        <v>50</v>
      </c>
      <c r="F20" s="52"/>
      <c r="G20" s="44"/>
      <c r="H20" s="45">
        <v>3</v>
      </c>
      <c r="I20" s="46">
        <f t="shared" si="1"/>
        <v>0</v>
      </c>
      <c r="J20" s="36"/>
      <c r="K20" s="36"/>
    </row>
    <row r="21" spans="1:11" x14ac:dyDescent="0.2">
      <c r="A21" s="55"/>
      <c r="B21" s="55"/>
      <c r="C21" s="57"/>
      <c r="D21" s="51" t="s">
        <v>24</v>
      </c>
      <c r="E21" s="51"/>
      <c r="F21" s="52">
        <f>SUM(F18:F20)</f>
        <v>0</v>
      </c>
      <c r="G21" s="44"/>
      <c r="H21" s="45"/>
      <c r="I21" s="46">
        <f>SUM(I18:I20)</f>
        <v>0</v>
      </c>
      <c r="J21" s="36"/>
      <c r="K21" s="36"/>
    </row>
    <row r="22" spans="1:11" ht="14.25" customHeight="1" x14ac:dyDescent="0.2">
      <c r="A22" s="55"/>
      <c r="B22" s="55"/>
      <c r="C22" s="13" t="s">
        <v>53</v>
      </c>
      <c r="D22" s="11" t="s">
        <v>20</v>
      </c>
      <c r="E22" s="51" t="s">
        <v>50</v>
      </c>
      <c r="F22" s="52"/>
      <c r="G22" s="44"/>
      <c r="H22" s="45">
        <v>3</v>
      </c>
      <c r="I22" s="46">
        <f>G22*H22</f>
        <v>0</v>
      </c>
      <c r="J22" s="36"/>
      <c r="K22" s="36"/>
    </row>
    <row r="23" spans="1:11" x14ac:dyDescent="0.2">
      <c r="A23" s="55"/>
      <c r="B23" s="55"/>
      <c r="C23" s="48"/>
      <c r="D23" s="12" t="s">
        <v>21</v>
      </c>
      <c r="E23" s="49" t="s">
        <v>50</v>
      </c>
      <c r="F23" s="50"/>
      <c r="G23" s="44"/>
      <c r="H23" s="45">
        <v>3</v>
      </c>
      <c r="I23" s="46">
        <f t="shared" ref="I23:I24" si="2">G23*H23</f>
        <v>0</v>
      </c>
      <c r="J23" s="36"/>
      <c r="K23" s="36"/>
    </row>
    <row r="24" spans="1:11" x14ac:dyDescent="0.2">
      <c r="A24" s="55"/>
      <c r="B24" s="55"/>
      <c r="C24" s="48"/>
      <c r="D24" s="11" t="s">
        <v>22</v>
      </c>
      <c r="E24" s="51" t="s">
        <v>50</v>
      </c>
      <c r="F24" s="52"/>
      <c r="G24" s="44"/>
      <c r="H24" s="45">
        <v>3</v>
      </c>
      <c r="I24" s="46">
        <f t="shared" si="2"/>
        <v>0</v>
      </c>
      <c r="J24" s="36"/>
      <c r="K24" s="36"/>
    </row>
    <row r="25" spans="1:11" x14ac:dyDescent="0.2">
      <c r="A25" s="55"/>
      <c r="B25" s="55"/>
      <c r="C25" s="53"/>
      <c r="D25" s="51" t="s">
        <v>24</v>
      </c>
      <c r="E25" s="51"/>
      <c r="F25" s="52">
        <f>SUM(F22:F24)</f>
        <v>0</v>
      </c>
      <c r="G25" s="44"/>
      <c r="H25" s="11"/>
      <c r="I25" s="46">
        <f>SUM(I22:I24)</f>
        <v>0</v>
      </c>
      <c r="J25" s="36"/>
      <c r="K25" s="36"/>
    </row>
    <row r="26" spans="1:11" ht="24" customHeight="1" x14ac:dyDescent="0.2">
      <c r="A26" s="58"/>
      <c r="B26" s="59"/>
      <c r="C26" s="60"/>
      <c r="D26" s="61"/>
      <c r="E26" s="61"/>
      <c r="F26" s="95" t="s">
        <v>54</v>
      </c>
      <c r="G26" s="95"/>
      <c r="H26" s="95"/>
      <c r="I26" s="62">
        <f>I9+I13+I17+I21+I25</f>
        <v>0</v>
      </c>
      <c r="J26" s="36"/>
      <c r="K26" s="36"/>
    </row>
    <row r="27" spans="1:11" ht="24" customHeight="1" x14ac:dyDescent="0.2">
      <c r="A27" s="63" t="s">
        <v>55</v>
      </c>
      <c r="B27" s="64" t="s">
        <v>56</v>
      </c>
      <c r="C27" s="65"/>
      <c r="D27" s="66"/>
      <c r="E27" s="66"/>
      <c r="F27" s="67"/>
      <c r="G27" s="67"/>
      <c r="H27" s="68"/>
      <c r="I27" s="69"/>
      <c r="J27" s="36"/>
      <c r="K27" s="36"/>
    </row>
    <row r="28" spans="1:11" ht="24" customHeight="1" x14ac:dyDescent="0.2">
      <c r="A28" s="57"/>
      <c r="B28" s="65" t="s">
        <v>57</v>
      </c>
      <c r="C28" s="65"/>
      <c r="D28" s="66"/>
      <c r="E28" s="66"/>
      <c r="F28" s="67"/>
      <c r="G28" s="67"/>
      <c r="H28" s="68"/>
      <c r="I28" s="69"/>
      <c r="J28" s="36"/>
      <c r="K28" s="36"/>
    </row>
    <row r="29" spans="1:11" ht="24" customHeight="1" x14ac:dyDescent="0.2">
      <c r="A29" s="58"/>
      <c r="B29" s="59"/>
      <c r="C29" s="59"/>
      <c r="D29" s="61"/>
      <c r="E29" s="61"/>
      <c r="F29" s="95" t="s">
        <v>58</v>
      </c>
      <c r="G29" s="95"/>
      <c r="H29" s="95"/>
      <c r="I29" s="62">
        <f>I27+I28</f>
        <v>0</v>
      </c>
      <c r="J29" s="36"/>
      <c r="K29" s="36"/>
    </row>
    <row r="30" spans="1:11" ht="30.75" customHeight="1" thickBot="1" x14ac:dyDescent="0.25">
      <c r="A30" s="70" t="s">
        <v>59</v>
      </c>
      <c r="B30" s="71"/>
      <c r="C30" s="72"/>
      <c r="D30" s="73"/>
      <c r="E30" s="73"/>
      <c r="F30" s="96" t="s">
        <v>60</v>
      </c>
      <c r="G30" s="96"/>
      <c r="H30" s="96"/>
      <c r="I30" s="74">
        <v>2500000</v>
      </c>
      <c r="J30" s="36"/>
      <c r="K30" s="36"/>
    </row>
    <row r="31" spans="1:11" ht="39.75" customHeight="1" thickTop="1" x14ac:dyDescent="0.2">
      <c r="A31" s="75"/>
      <c r="B31" s="76"/>
      <c r="C31" s="76"/>
      <c r="D31" s="77"/>
      <c r="E31" s="77"/>
      <c r="F31" s="90" t="s">
        <v>61</v>
      </c>
      <c r="G31" s="91"/>
      <c r="H31" s="91"/>
      <c r="I31" s="56"/>
      <c r="J31" s="36"/>
      <c r="K31" s="36"/>
    </row>
    <row r="32" spans="1:11" x14ac:dyDescent="0.2">
      <c r="A32" s="78" t="s">
        <v>76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">
      <c r="A33" s="78" t="s">
        <v>77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">
      <c r="A34" s="79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9" spans="1:11" x14ac:dyDescent="0.2">
      <c r="G39" s="80"/>
    </row>
  </sheetData>
  <mergeCells count="6">
    <mergeCell ref="F31:H31"/>
    <mergeCell ref="A2:I2"/>
    <mergeCell ref="B6:B10"/>
    <mergeCell ref="F26:H26"/>
    <mergeCell ref="F29:H29"/>
    <mergeCell ref="F30:H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ECF1-A328-45F2-AC51-05E1DC5DA210}">
  <sheetPr>
    <pageSetUpPr fitToPage="1"/>
  </sheetPr>
  <dimension ref="A1:L37"/>
  <sheetViews>
    <sheetView showGridLines="0" view="pageBreakPreview" zoomScaleNormal="115" zoomScaleSheetLayoutView="100" workbookViewId="0">
      <selection activeCell="N18" sqref="N18"/>
    </sheetView>
  </sheetViews>
  <sheetFormatPr defaultRowHeight="14.4" x14ac:dyDescent="0.2"/>
  <cols>
    <col min="1" max="1" width="8.3984375" customWidth="1"/>
    <col min="2" max="2" width="50" bestFit="1" customWidth="1"/>
    <col min="3" max="3" width="14.09765625" bestFit="1" customWidth="1"/>
    <col min="4" max="4" width="18.59765625" customWidth="1"/>
    <col min="5" max="5" width="10.59765625" bestFit="1" customWidth="1"/>
    <col min="6" max="6" width="15" customWidth="1"/>
    <col min="7" max="10" width="10.59765625" customWidth="1"/>
    <col min="11" max="11" width="9.59765625" bestFit="1" customWidth="1"/>
  </cols>
  <sheetData>
    <row r="1" spans="1:12" x14ac:dyDescent="0.2">
      <c r="J1" s="9"/>
    </row>
    <row r="2" spans="1:12" ht="25.8" x14ac:dyDescent="0.2">
      <c r="A2" s="15"/>
      <c r="B2" s="30" t="s">
        <v>29</v>
      </c>
      <c r="C2" s="24"/>
      <c r="D2" s="24"/>
      <c r="E2" s="24"/>
      <c r="F2" s="24"/>
      <c r="G2" s="24"/>
      <c r="H2" s="24"/>
      <c r="I2" s="24"/>
      <c r="J2" s="24"/>
    </row>
    <row r="3" spans="1:12" x14ac:dyDescent="0.2">
      <c r="B3" s="25"/>
      <c r="C3" s="25"/>
      <c r="D3" s="25"/>
      <c r="E3" s="25"/>
      <c r="F3" s="25"/>
      <c r="G3" s="25"/>
      <c r="H3" s="25"/>
      <c r="I3" s="25"/>
      <c r="J3" s="25"/>
    </row>
    <row r="4" spans="1:12" s="1" customFormat="1" ht="28.8" x14ac:dyDescent="0.2">
      <c r="B4" s="31" t="s">
        <v>25</v>
      </c>
      <c r="C4" s="16" t="s">
        <v>17</v>
      </c>
      <c r="D4" s="16" t="s">
        <v>63</v>
      </c>
      <c r="E4" s="16" t="s">
        <v>26</v>
      </c>
      <c r="F4" s="16" t="s">
        <v>65</v>
      </c>
      <c r="G4" s="16" t="s">
        <v>66</v>
      </c>
      <c r="H4" s="16" t="s">
        <v>67</v>
      </c>
      <c r="I4" s="16" t="s">
        <v>68</v>
      </c>
      <c r="K4" s="1" t="s">
        <v>27</v>
      </c>
      <c r="L4" s="1" t="s">
        <v>28</v>
      </c>
    </row>
    <row r="5" spans="1:12" ht="17.25" customHeight="1" x14ac:dyDescent="0.2">
      <c r="A5" s="17"/>
      <c r="B5" s="32" t="s">
        <v>31</v>
      </c>
      <c r="C5" s="10" t="s">
        <v>20</v>
      </c>
      <c r="D5" s="43"/>
      <c r="E5" s="82">
        <f>F5+G5+H5+I5</f>
        <v>0</v>
      </c>
      <c r="F5" s="82"/>
      <c r="G5" s="82"/>
      <c r="H5" s="82"/>
      <c r="I5" s="82"/>
      <c r="J5" s="83"/>
      <c r="K5">
        <f>SUM(F5:I5)</f>
        <v>0</v>
      </c>
      <c r="L5" s="18">
        <f>E5-K5</f>
        <v>0</v>
      </c>
    </row>
    <row r="6" spans="1:12" x14ac:dyDescent="0.2">
      <c r="A6" s="19"/>
      <c r="B6" s="26"/>
      <c r="C6" s="11" t="s">
        <v>21</v>
      </c>
      <c r="D6" s="52"/>
      <c r="E6" s="82">
        <f t="shared" ref="E6:E7" si="0">F6+G6+H6+I6</f>
        <v>0</v>
      </c>
      <c r="F6" s="82"/>
      <c r="G6" s="82"/>
      <c r="H6" s="82"/>
      <c r="I6" s="82"/>
      <c r="J6" s="83"/>
      <c r="K6">
        <f t="shared" ref="K6:K24" si="1">SUM(F6:I6)</f>
        <v>0</v>
      </c>
      <c r="L6" s="18">
        <f t="shared" ref="L6:L24" si="2">E6-K6</f>
        <v>0</v>
      </c>
    </row>
    <row r="7" spans="1:12" x14ac:dyDescent="0.2">
      <c r="B7" s="26"/>
      <c r="C7" s="11" t="s">
        <v>22</v>
      </c>
      <c r="D7" s="52"/>
      <c r="E7" s="82">
        <f t="shared" si="0"/>
        <v>0</v>
      </c>
      <c r="F7" s="82"/>
      <c r="G7" s="82"/>
      <c r="H7" s="82"/>
      <c r="I7" s="82"/>
      <c r="J7" s="83"/>
      <c r="K7">
        <f t="shared" si="1"/>
        <v>0</v>
      </c>
      <c r="L7" s="18">
        <f t="shared" si="2"/>
        <v>0</v>
      </c>
    </row>
    <row r="8" spans="1:12" x14ac:dyDescent="0.2">
      <c r="B8" s="28"/>
      <c r="C8" s="33" t="s">
        <v>24</v>
      </c>
      <c r="D8" s="84"/>
      <c r="E8" s="85">
        <f>SUM(E5:E7)</f>
        <v>0</v>
      </c>
      <c r="F8" s="85">
        <f>SUM(F5:F7)</f>
        <v>0</v>
      </c>
      <c r="G8" s="85">
        <f t="shared" ref="G8:I8" si="3">SUM(G5:G7)</f>
        <v>0</v>
      </c>
      <c r="H8" s="85">
        <f t="shared" si="3"/>
        <v>0</v>
      </c>
      <c r="I8" s="85">
        <f t="shared" si="3"/>
        <v>0</v>
      </c>
      <c r="J8" s="83"/>
      <c r="K8">
        <f t="shared" si="1"/>
        <v>0</v>
      </c>
      <c r="L8" s="18">
        <f t="shared" si="2"/>
        <v>0</v>
      </c>
    </row>
    <row r="9" spans="1:12" ht="14.25" customHeight="1" x14ac:dyDescent="0.2">
      <c r="B9" s="13" t="s">
        <v>32</v>
      </c>
      <c r="C9" s="11" t="s">
        <v>20</v>
      </c>
      <c r="D9" s="52"/>
      <c r="E9" s="82">
        <f>F9+G9+H9+I9</f>
        <v>0</v>
      </c>
      <c r="F9" s="82"/>
      <c r="G9" s="82"/>
      <c r="H9" s="82"/>
      <c r="I9" s="82"/>
      <c r="J9" s="83"/>
      <c r="K9">
        <f t="shared" si="1"/>
        <v>0</v>
      </c>
      <c r="L9" s="18">
        <f t="shared" si="2"/>
        <v>0</v>
      </c>
    </row>
    <row r="10" spans="1:12" x14ac:dyDescent="0.2">
      <c r="B10" s="26"/>
      <c r="C10" s="11" t="s">
        <v>21</v>
      </c>
      <c r="D10" s="52"/>
      <c r="E10" s="82">
        <f t="shared" ref="E10:E11" si="4">F10+G10+H10+I10</f>
        <v>0</v>
      </c>
      <c r="F10" s="82"/>
      <c r="G10" s="82"/>
      <c r="H10" s="82"/>
      <c r="I10" s="82"/>
      <c r="J10" s="83"/>
      <c r="K10">
        <f t="shared" si="1"/>
        <v>0</v>
      </c>
      <c r="L10" s="18">
        <f t="shared" si="2"/>
        <v>0</v>
      </c>
    </row>
    <row r="11" spans="1:12" x14ac:dyDescent="0.2">
      <c r="B11" s="26"/>
      <c r="C11" s="11" t="s">
        <v>22</v>
      </c>
      <c r="D11" s="52"/>
      <c r="E11" s="82">
        <f t="shared" si="4"/>
        <v>0</v>
      </c>
      <c r="F11" s="82"/>
      <c r="G11" s="82"/>
      <c r="H11" s="82"/>
      <c r="I11" s="82"/>
      <c r="J11" s="83"/>
      <c r="K11">
        <f t="shared" si="1"/>
        <v>0</v>
      </c>
      <c r="L11" s="18">
        <f t="shared" si="2"/>
        <v>0</v>
      </c>
    </row>
    <row r="12" spans="1:12" x14ac:dyDescent="0.2">
      <c r="B12" s="28"/>
      <c r="C12" s="33" t="s">
        <v>24</v>
      </c>
      <c r="D12" s="84"/>
      <c r="E12" s="85">
        <f>SUM(E9:E11)</f>
        <v>0</v>
      </c>
      <c r="F12" s="85">
        <f>SUM(F9:F11)</f>
        <v>0</v>
      </c>
      <c r="G12" s="85">
        <f t="shared" ref="G12:I12" si="5">SUM(G9:G11)</f>
        <v>0</v>
      </c>
      <c r="H12" s="85">
        <f t="shared" si="5"/>
        <v>0</v>
      </c>
      <c r="I12" s="85">
        <f t="shared" si="5"/>
        <v>0</v>
      </c>
      <c r="J12" s="83"/>
      <c r="K12">
        <f t="shared" si="1"/>
        <v>0</v>
      </c>
      <c r="L12" s="18">
        <f t="shared" si="2"/>
        <v>0</v>
      </c>
    </row>
    <row r="13" spans="1:12" ht="14.25" customHeight="1" x14ac:dyDescent="0.2">
      <c r="B13" s="13" t="s">
        <v>33</v>
      </c>
      <c r="C13" s="11" t="s">
        <v>20</v>
      </c>
      <c r="D13" s="52"/>
      <c r="E13" s="82">
        <f>F13+G13+H13+I13</f>
        <v>0</v>
      </c>
      <c r="F13" s="52"/>
      <c r="G13" s="52"/>
      <c r="H13" s="52"/>
      <c r="I13" s="52"/>
      <c r="J13" s="83"/>
      <c r="K13">
        <f t="shared" si="1"/>
        <v>0</v>
      </c>
      <c r="L13" s="18">
        <f t="shared" si="2"/>
        <v>0</v>
      </c>
    </row>
    <row r="14" spans="1:12" x14ac:dyDescent="0.2">
      <c r="B14" s="26"/>
      <c r="C14" s="11" t="s">
        <v>21</v>
      </c>
      <c r="D14" s="52"/>
      <c r="E14" s="82">
        <f t="shared" ref="E14:E15" si="6">F14+G14+H14+I14</f>
        <v>0</v>
      </c>
      <c r="F14" s="52"/>
      <c r="G14" s="52"/>
      <c r="H14" s="52"/>
      <c r="I14" s="52"/>
      <c r="J14" s="83"/>
      <c r="K14">
        <f t="shared" si="1"/>
        <v>0</v>
      </c>
      <c r="L14" s="18">
        <f t="shared" si="2"/>
        <v>0</v>
      </c>
    </row>
    <row r="15" spans="1:12" x14ac:dyDescent="0.2">
      <c r="B15" s="26"/>
      <c r="C15" s="11" t="s">
        <v>22</v>
      </c>
      <c r="D15" s="52"/>
      <c r="E15" s="82">
        <f t="shared" si="6"/>
        <v>0</v>
      </c>
      <c r="F15" s="52"/>
      <c r="G15" s="52"/>
      <c r="H15" s="52"/>
      <c r="I15" s="52"/>
      <c r="J15" s="83"/>
      <c r="K15">
        <f t="shared" si="1"/>
        <v>0</v>
      </c>
      <c r="L15" s="18">
        <f t="shared" si="2"/>
        <v>0</v>
      </c>
    </row>
    <row r="16" spans="1:12" x14ac:dyDescent="0.2">
      <c r="B16" s="28"/>
      <c r="C16" s="33" t="s">
        <v>24</v>
      </c>
      <c r="D16" s="84"/>
      <c r="E16" s="85">
        <f>SUM(E13:E15)</f>
        <v>0</v>
      </c>
      <c r="F16" s="85">
        <f>SUM(F13:F15)</f>
        <v>0</v>
      </c>
      <c r="G16" s="85">
        <f t="shared" ref="G16:I16" si="7">SUM(G13:G15)</f>
        <v>0</v>
      </c>
      <c r="H16" s="85">
        <f t="shared" si="7"/>
        <v>0</v>
      </c>
      <c r="I16" s="85">
        <f t="shared" si="7"/>
        <v>0</v>
      </c>
      <c r="J16" s="83"/>
      <c r="K16">
        <f t="shared" si="1"/>
        <v>0</v>
      </c>
      <c r="L16" s="18">
        <f t="shared" si="2"/>
        <v>0</v>
      </c>
    </row>
    <row r="17" spans="2:12" x14ac:dyDescent="0.2">
      <c r="B17" s="13" t="s">
        <v>34</v>
      </c>
      <c r="C17" s="11" t="s">
        <v>20</v>
      </c>
      <c r="D17" s="52"/>
      <c r="E17" s="82">
        <f>F17+G17+H17+I17</f>
        <v>0</v>
      </c>
      <c r="F17" s="82"/>
      <c r="G17" s="82"/>
      <c r="H17" s="82"/>
      <c r="I17" s="82"/>
      <c r="J17" s="83"/>
      <c r="K17">
        <f t="shared" si="1"/>
        <v>0</v>
      </c>
      <c r="L17" s="18">
        <f t="shared" si="2"/>
        <v>0</v>
      </c>
    </row>
    <row r="18" spans="2:12" x14ac:dyDescent="0.2">
      <c r="B18" s="29"/>
      <c r="C18" s="11" t="s">
        <v>21</v>
      </c>
      <c r="D18" s="52"/>
      <c r="E18" s="82">
        <f t="shared" ref="E18:E19" si="8">F18+G18+H18+I18</f>
        <v>0</v>
      </c>
      <c r="F18" s="82"/>
      <c r="G18" s="82"/>
      <c r="H18" s="82"/>
      <c r="I18" s="82"/>
      <c r="J18" s="83"/>
      <c r="K18">
        <f t="shared" si="1"/>
        <v>0</v>
      </c>
      <c r="L18" s="18">
        <f t="shared" si="2"/>
        <v>0</v>
      </c>
    </row>
    <row r="19" spans="2:12" x14ac:dyDescent="0.2">
      <c r="B19" s="29"/>
      <c r="C19" s="11" t="s">
        <v>22</v>
      </c>
      <c r="D19" s="52"/>
      <c r="E19" s="82">
        <f t="shared" si="8"/>
        <v>0</v>
      </c>
      <c r="F19" s="82"/>
      <c r="G19" s="82"/>
      <c r="H19" s="82"/>
      <c r="I19" s="82"/>
      <c r="J19" s="83"/>
      <c r="K19">
        <f t="shared" si="1"/>
        <v>0</v>
      </c>
      <c r="L19" s="18">
        <f t="shared" si="2"/>
        <v>0</v>
      </c>
    </row>
    <row r="20" spans="2:12" x14ac:dyDescent="0.2">
      <c r="B20" s="27"/>
      <c r="C20" s="33" t="s">
        <v>24</v>
      </c>
      <c r="D20" s="84"/>
      <c r="E20" s="85">
        <f>SUM(E17:E19)</f>
        <v>0</v>
      </c>
      <c r="F20" s="85">
        <f>SUM(F17:F19)</f>
        <v>0</v>
      </c>
      <c r="G20" s="85">
        <f t="shared" ref="G20:I20" si="9">SUM(G17:G19)</f>
        <v>0</v>
      </c>
      <c r="H20" s="85">
        <f t="shared" si="9"/>
        <v>0</v>
      </c>
      <c r="I20" s="85">
        <f t="shared" si="9"/>
        <v>0</v>
      </c>
      <c r="J20" s="83"/>
      <c r="K20">
        <f t="shared" si="1"/>
        <v>0</v>
      </c>
      <c r="L20" s="18">
        <f t="shared" si="2"/>
        <v>0</v>
      </c>
    </row>
    <row r="21" spans="2:12" ht="14.25" customHeight="1" x14ac:dyDescent="0.2">
      <c r="B21" s="13" t="s">
        <v>35</v>
      </c>
      <c r="C21" s="11" t="s">
        <v>20</v>
      </c>
      <c r="D21" s="52"/>
      <c r="E21" s="82">
        <f>F21+G21+H21+I21</f>
        <v>0</v>
      </c>
      <c r="F21" s="82"/>
      <c r="G21" s="82"/>
      <c r="H21" s="82"/>
      <c r="I21" s="82"/>
      <c r="J21" s="83"/>
      <c r="K21">
        <f t="shared" si="1"/>
        <v>0</v>
      </c>
      <c r="L21" s="18">
        <f t="shared" si="2"/>
        <v>0</v>
      </c>
    </row>
    <row r="22" spans="2:12" x14ac:dyDescent="0.2">
      <c r="B22" s="26"/>
      <c r="C22" s="11" t="s">
        <v>21</v>
      </c>
      <c r="D22" s="52"/>
      <c r="E22" s="82">
        <f t="shared" ref="E22:E23" si="10">F22+G22+H22+I22</f>
        <v>0</v>
      </c>
      <c r="F22" s="82"/>
      <c r="G22" s="82"/>
      <c r="H22" s="82"/>
      <c r="I22" s="82"/>
      <c r="J22" s="83"/>
      <c r="K22">
        <f t="shared" si="1"/>
        <v>0</v>
      </c>
      <c r="L22" s="18">
        <f t="shared" si="2"/>
        <v>0</v>
      </c>
    </row>
    <row r="23" spans="2:12" x14ac:dyDescent="0.2">
      <c r="B23" s="26"/>
      <c r="C23" s="11" t="s">
        <v>22</v>
      </c>
      <c r="D23" s="52"/>
      <c r="E23" s="82">
        <f t="shared" si="10"/>
        <v>0</v>
      </c>
      <c r="F23" s="82"/>
      <c r="G23" s="82"/>
      <c r="H23" s="82"/>
      <c r="I23" s="82"/>
      <c r="J23" s="83"/>
      <c r="K23">
        <f t="shared" si="1"/>
        <v>0</v>
      </c>
      <c r="L23" s="18">
        <f t="shared" si="2"/>
        <v>0</v>
      </c>
    </row>
    <row r="24" spans="2:12" x14ac:dyDescent="0.2">
      <c r="B24" s="28"/>
      <c r="C24" s="33" t="s">
        <v>24</v>
      </c>
      <c r="D24" s="84"/>
      <c r="E24" s="85">
        <f>SUM(E21:E23)</f>
        <v>0</v>
      </c>
      <c r="F24" s="85">
        <f>SUM(F21:F23)</f>
        <v>0</v>
      </c>
      <c r="G24" s="85">
        <f t="shared" ref="G24:I24" si="11">SUM(G21:G23)</f>
        <v>0</v>
      </c>
      <c r="H24" s="85">
        <f t="shared" si="11"/>
        <v>0</v>
      </c>
      <c r="I24" s="85">
        <f t="shared" si="11"/>
        <v>0</v>
      </c>
      <c r="J24" s="37"/>
      <c r="K24">
        <f t="shared" si="1"/>
        <v>0</v>
      </c>
      <c r="L24" s="18">
        <f t="shared" si="2"/>
        <v>0</v>
      </c>
    </row>
    <row r="25" spans="2:12" x14ac:dyDescent="0.2">
      <c r="B25" s="25"/>
      <c r="C25" s="25"/>
      <c r="D25" s="37"/>
      <c r="E25" s="37"/>
      <c r="F25" s="37"/>
      <c r="G25" s="37"/>
      <c r="H25" s="37"/>
      <c r="I25" s="37"/>
      <c r="J25" s="37"/>
    </row>
    <row r="26" spans="2:12" x14ac:dyDescent="0.2">
      <c r="B26" s="25"/>
      <c r="C26" s="25"/>
      <c r="D26" s="37"/>
      <c r="E26" s="37"/>
      <c r="F26" s="37"/>
      <c r="G26" s="37"/>
      <c r="H26" s="37"/>
      <c r="I26" s="37"/>
      <c r="J26" s="37"/>
    </row>
    <row r="27" spans="2:12" x14ac:dyDescent="0.2">
      <c r="B27" s="25"/>
      <c r="C27" s="25"/>
      <c r="D27" s="37"/>
      <c r="E27" s="37"/>
      <c r="F27" s="37"/>
      <c r="G27" s="37"/>
      <c r="H27" s="37"/>
      <c r="I27" s="37"/>
      <c r="J27" s="37"/>
    </row>
    <row r="28" spans="2:12" x14ac:dyDescent="0.2">
      <c r="B28" s="25"/>
      <c r="C28" s="25"/>
      <c r="D28" s="37"/>
      <c r="E28" s="37"/>
      <c r="F28" s="37"/>
      <c r="G28" s="37"/>
      <c r="H28" s="37"/>
      <c r="I28" s="37"/>
      <c r="J28" s="37"/>
    </row>
    <row r="29" spans="2:12" x14ac:dyDescent="0.2">
      <c r="B29" s="25"/>
      <c r="C29" s="25"/>
      <c r="D29" s="37"/>
      <c r="E29" s="37"/>
      <c r="F29" s="37"/>
      <c r="G29" s="37"/>
      <c r="H29" s="37"/>
      <c r="I29" s="37"/>
      <c r="J29" s="37"/>
    </row>
    <row r="30" spans="2:12" ht="32.4" customHeight="1" x14ac:dyDescent="0.2">
      <c r="B30" s="25"/>
      <c r="C30" s="22" t="s">
        <v>19</v>
      </c>
      <c r="D30" s="81" t="s">
        <v>69</v>
      </c>
      <c r="E30" s="81" t="s">
        <v>70</v>
      </c>
      <c r="F30" s="81" t="s">
        <v>71</v>
      </c>
      <c r="G30" s="16" t="s">
        <v>65</v>
      </c>
      <c r="H30" s="16" t="s">
        <v>66</v>
      </c>
      <c r="I30" s="16" t="s">
        <v>67</v>
      </c>
      <c r="J30" s="16" t="s">
        <v>68</v>
      </c>
    </row>
    <row r="31" spans="2:12" x14ac:dyDescent="0.2">
      <c r="B31" s="25"/>
      <c r="C31" s="10" t="s">
        <v>20</v>
      </c>
      <c r="D31" s="86"/>
      <c r="E31" s="86"/>
      <c r="F31" s="86">
        <f>D31*E31</f>
        <v>0</v>
      </c>
      <c r="G31" s="20">
        <f>F5+F9+F13+F17+F21</f>
        <v>0</v>
      </c>
      <c r="H31" s="20">
        <f>G5+G9+G13+G17+G21</f>
        <v>0</v>
      </c>
      <c r="I31" s="20">
        <f>H5+H9+H13+H17+H21</f>
        <v>0</v>
      </c>
      <c r="J31" s="20">
        <f>I5+I9+I13+I17+I21</f>
        <v>0</v>
      </c>
    </row>
    <row r="32" spans="2:12" x14ac:dyDescent="0.2">
      <c r="B32" s="25"/>
      <c r="C32" s="11" t="s">
        <v>21</v>
      </c>
      <c r="D32" s="86"/>
      <c r="E32" s="86"/>
      <c r="F32" s="86">
        <f t="shared" ref="F32:F33" si="12">D32*E32</f>
        <v>0</v>
      </c>
      <c r="G32" s="20">
        <f>F6+F10+F14+F18+F22</f>
        <v>0</v>
      </c>
      <c r="H32" s="20">
        <f t="shared" ref="H32:I32" si="13">G6+G10+G14+G18+G22</f>
        <v>0</v>
      </c>
      <c r="I32" s="20">
        <f t="shared" si="13"/>
        <v>0</v>
      </c>
      <c r="J32" s="20">
        <f>I6+I10+I14+I18+I22</f>
        <v>0</v>
      </c>
    </row>
    <row r="33" spans="2:12" x14ac:dyDescent="0.2">
      <c r="B33" s="25"/>
      <c r="C33" s="11" t="s">
        <v>22</v>
      </c>
      <c r="D33" s="86"/>
      <c r="E33" s="86"/>
      <c r="F33" s="86">
        <f t="shared" si="12"/>
        <v>0</v>
      </c>
      <c r="G33" s="20">
        <f>F7+F11+F15+F19+F23</f>
        <v>0</v>
      </c>
      <c r="H33" s="20">
        <f t="shared" ref="H33:J33" si="14">G7+G11+G15+G19+G23</f>
        <v>0</v>
      </c>
      <c r="I33" s="20">
        <f>H7+H11+H15+H19+H23</f>
        <v>0</v>
      </c>
      <c r="J33" s="20">
        <f t="shared" si="14"/>
        <v>0</v>
      </c>
    </row>
    <row r="34" spans="2:12" x14ac:dyDescent="0.2">
      <c r="B34" s="25"/>
      <c r="C34" s="12" t="s">
        <v>23</v>
      </c>
      <c r="D34" s="87">
        <f>D31+D32+D33</f>
        <v>0</v>
      </c>
      <c r="E34" s="88"/>
      <c r="F34" s="87">
        <f>SUM(F31:F33)</f>
        <v>0</v>
      </c>
      <c r="G34" s="21">
        <f>SUM(G31:G33)</f>
        <v>0</v>
      </c>
      <c r="H34" s="21">
        <f>SUM(H31:H33)</f>
        <v>0</v>
      </c>
      <c r="I34" s="21">
        <f>SUM(I31:I33)</f>
        <v>0</v>
      </c>
      <c r="J34" s="21">
        <f>SUM(J31:J33)</f>
        <v>0</v>
      </c>
      <c r="L34" s="18">
        <f>SUM(G34:J34)</f>
        <v>0</v>
      </c>
    </row>
    <row r="35" spans="2:12" x14ac:dyDescent="0.2">
      <c r="D35" s="37"/>
      <c r="E35" s="37"/>
      <c r="F35" s="37"/>
      <c r="G35" s="37"/>
      <c r="H35" s="37"/>
      <c r="I35" s="37"/>
      <c r="J35" s="37"/>
    </row>
    <row r="36" spans="2:12" x14ac:dyDescent="0.2">
      <c r="D36" s="37"/>
      <c r="E36" s="89"/>
      <c r="F36" s="89"/>
      <c r="G36" s="89"/>
      <c r="H36" s="89"/>
      <c r="I36" s="89"/>
      <c r="J36" s="89"/>
    </row>
    <row r="37" spans="2:12" x14ac:dyDescent="0.2">
      <c r="E37" s="9"/>
      <c r="F37" s="9"/>
      <c r="G37" s="9"/>
      <c r="H37" s="9"/>
      <c r="I37" s="9"/>
      <c r="J37" s="9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C6946-F353-4171-8F04-7AAD08CCCDEC}">
  <sheetPr>
    <pageSetUpPr fitToPage="1"/>
  </sheetPr>
  <dimension ref="A1:H28"/>
  <sheetViews>
    <sheetView showGridLines="0" tabSelected="1" view="pageBreakPreview" zoomScaleNormal="73" zoomScaleSheetLayoutView="100" workbookViewId="0">
      <selection activeCell="J17" sqref="J17"/>
    </sheetView>
  </sheetViews>
  <sheetFormatPr defaultRowHeight="14.4" x14ac:dyDescent="0.2"/>
  <cols>
    <col min="1" max="1" width="16.09765625" customWidth="1"/>
    <col min="2" max="2" width="11.09765625" bestFit="1" customWidth="1"/>
    <col min="3" max="3" width="54.59765625" customWidth="1"/>
    <col min="4" max="4" width="22" bestFit="1" customWidth="1"/>
    <col min="5" max="5" width="21.59765625" customWidth="1"/>
    <col min="7" max="7" width="18.8984375" customWidth="1"/>
    <col min="8" max="8" width="15.5" customWidth="1"/>
  </cols>
  <sheetData>
    <row r="1" spans="1:8" ht="29.1" customHeight="1" x14ac:dyDescent="0.2">
      <c r="A1" s="105" t="s">
        <v>64</v>
      </c>
      <c r="B1" s="105"/>
      <c r="C1" s="105"/>
      <c r="D1" s="105"/>
      <c r="E1" s="105"/>
    </row>
    <row r="2" spans="1:8" x14ac:dyDescent="0.2">
      <c r="A2" s="2" t="s">
        <v>0</v>
      </c>
      <c r="B2" s="106" t="s">
        <v>2</v>
      </c>
      <c r="C2" s="106"/>
      <c r="D2" s="2" t="s">
        <v>6</v>
      </c>
      <c r="E2" s="2" t="s">
        <v>11</v>
      </c>
    </row>
    <row r="3" spans="1:8" ht="21.9" customHeight="1" x14ac:dyDescent="0.2">
      <c r="A3" s="97" t="s">
        <v>1</v>
      </c>
      <c r="B3" s="100" t="s">
        <v>3</v>
      </c>
      <c r="C3" s="100"/>
      <c r="D3" s="5"/>
      <c r="E3" s="101"/>
      <c r="H3" s="7"/>
    </row>
    <row r="4" spans="1:8" ht="21.9" customHeight="1" x14ac:dyDescent="0.2">
      <c r="A4" s="98"/>
      <c r="B4" s="100" t="s">
        <v>4</v>
      </c>
      <c r="C4" s="3" t="s">
        <v>73</v>
      </c>
      <c r="D4" s="5">
        <f>ROUND(D3*1.1,0)</f>
        <v>0</v>
      </c>
      <c r="E4" s="101"/>
      <c r="H4" s="8"/>
    </row>
    <row r="5" spans="1:8" ht="21.9" customHeight="1" x14ac:dyDescent="0.2">
      <c r="A5" s="98"/>
      <c r="B5" s="100"/>
      <c r="C5" s="3" t="s">
        <v>72</v>
      </c>
      <c r="D5" s="5">
        <f>ROUND((D3+D4)*0.086,0)</f>
        <v>0</v>
      </c>
      <c r="E5" s="101"/>
      <c r="H5" s="7"/>
    </row>
    <row r="6" spans="1:8" ht="21.9" customHeight="1" x14ac:dyDescent="0.2">
      <c r="A6" s="98"/>
      <c r="B6" s="100" t="s">
        <v>7</v>
      </c>
      <c r="C6" s="100"/>
      <c r="D6" s="5">
        <v>2500000</v>
      </c>
      <c r="E6" s="101"/>
    </row>
    <row r="7" spans="1:8" ht="21.9" customHeight="1" x14ac:dyDescent="0.2">
      <c r="A7" s="99"/>
      <c r="B7" s="102" t="s">
        <v>13</v>
      </c>
      <c r="C7" s="103"/>
      <c r="D7" s="104"/>
      <c r="E7" s="5">
        <f>ROUNDDOWN((E3*1.1)-E3,0)</f>
        <v>0</v>
      </c>
      <c r="H7" s="7"/>
    </row>
    <row r="8" spans="1:8" ht="21.9" customHeight="1" x14ac:dyDescent="0.2">
      <c r="A8" s="97" t="s">
        <v>15</v>
      </c>
      <c r="B8" s="100" t="s">
        <v>5</v>
      </c>
      <c r="C8" s="100"/>
      <c r="D8" s="5"/>
      <c r="E8" s="101"/>
      <c r="H8" s="8"/>
    </row>
    <row r="9" spans="1:8" ht="21.9" customHeight="1" x14ac:dyDescent="0.2">
      <c r="A9" s="98"/>
      <c r="B9" s="100" t="s">
        <v>4</v>
      </c>
      <c r="C9" s="3" t="s">
        <v>73</v>
      </c>
      <c r="D9" s="5">
        <f>ROUND(D8*1.1,0)</f>
        <v>0</v>
      </c>
      <c r="E9" s="101"/>
      <c r="H9" s="7"/>
    </row>
    <row r="10" spans="1:8" ht="21.9" customHeight="1" x14ac:dyDescent="0.2">
      <c r="A10" s="98"/>
      <c r="B10" s="100"/>
      <c r="C10" s="3" t="s">
        <v>72</v>
      </c>
      <c r="D10" s="5">
        <f>ROUND((D8+D9)*0.086,0)</f>
        <v>0</v>
      </c>
      <c r="E10" s="101"/>
    </row>
    <row r="11" spans="1:8" ht="21.9" customHeight="1" x14ac:dyDescent="0.2">
      <c r="A11" s="98"/>
      <c r="B11" s="100" t="s">
        <v>7</v>
      </c>
      <c r="C11" s="100"/>
      <c r="D11" s="5">
        <v>2500000</v>
      </c>
      <c r="E11" s="101"/>
      <c r="H11" s="7"/>
    </row>
    <row r="12" spans="1:8" ht="21.9" customHeight="1" x14ac:dyDescent="0.2">
      <c r="A12" s="99"/>
      <c r="B12" s="102" t="s">
        <v>13</v>
      </c>
      <c r="C12" s="103"/>
      <c r="D12" s="104"/>
      <c r="E12" s="5">
        <f>ROUNDDOWN(E8*0.1,0)</f>
        <v>0</v>
      </c>
      <c r="H12" s="8"/>
    </row>
    <row r="13" spans="1:8" ht="21.9" customHeight="1" x14ac:dyDescent="0.2">
      <c r="A13" s="97" t="s">
        <v>16</v>
      </c>
      <c r="B13" s="100" t="s">
        <v>5</v>
      </c>
      <c r="C13" s="100"/>
      <c r="D13" s="23"/>
      <c r="E13" s="101"/>
      <c r="H13" s="7"/>
    </row>
    <row r="14" spans="1:8" ht="21.9" customHeight="1" x14ac:dyDescent="0.2">
      <c r="A14" s="98"/>
      <c r="B14" s="100" t="s">
        <v>4</v>
      </c>
      <c r="C14" s="3" t="s">
        <v>73</v>
      </c>
      <c r="D14" s="23">
        <f>ROUND(D13*1.1,0)</f>
        <v>0</v>
      </c>
      <c r="E14" s="101"/>
    </row>
    <row r="15" spans="1:8" ht="21.9" customHeight="1" x14ac:dyDescent="0.2">
      <c r="A15" s="98"/>
      <c r="B15" s="100"/>
      <c r="C15" s="3" t="s">
        <v>72</v>
      </c>
      <c r="D15" s="23">
        <f>ROUND((D13+D14)*0.086,0)</f>
        <v>0</v>
      </c>
      <c r="E15" s="101"/>
    </row>
    <row r="16" spans="1:8" ht="21.9" customHeight="1" x14ac:dyDescent="0.2">
      <c r="A16" s="98"/>
      <c r="B16" s="100" t="s">
        <v>7</v>
      </c>
      <c r="C16" s="100"/>
      <c r="D16" s="23">
        <v>2500000</v>
      </c>
      <c r="E16" s="101"/>
    </row>
    <row r="17" spans="1:5" ht="21.9" customHeight="1" x14ac:dyDescent="0.2">
      <c r="A17" s="99"/>
      <c r="B17" s="102" t="s">
        <v>13</v>
      </c>
      <c r="C17" s="103"/>
      <c r="D17" s="104"/>
      <c r="E17" s="23">
        <f>ROUNDDOWN((E13*1.1)-E13,0)</f>
        <v>0</v>
      </c>
    </row>
    <row r="18" spans="1:5" ht="21.9" customHeight="1" x14ac:dyDescent="0.2">
      <c r="A18" s="97" t="s">
        <v>30</v>
      </c>
      <c r="B18" s="100" t="s">
        <v>5</v>
      </c>
      <c r="C18" s="100"/>
      <c r="D18" s="5"/>
      <c r="E18" s="101"/>
    </row>
    <row r="19" spans="1:5" ht="21.9" customHeight="1" x14ac:dyDescent="0.2">
      <c r="A19" s="98"/>
      <c r="B19" s="100" t="s">
        <v>4</v>
      </c>
      <c r="C19" s="3" t="s">
        <v>73</v>
      </c>
      <c r="D19" s="5">
        <f>ROUND(D18*1.1,0)</f>
        <v>0</v>
      </c>
      <c r="E19" s="101"/>
    </row>
    <row r="20" spans="1:5" ht="21.9" customHeight="1" x14ac:dyDescent="0.2">
      <c r="A20" s="98"/>
      <c r="B20" s="100"/>
      <c r="C20" s="3" t="s">
        <v>72</v>
      </c>
      <c r="D20" s="5">
        <f>ROUND((D18+D19)*0.086,0)</f>
        <v>0</v>
      </c>
      <c r="E20" s="101"/>
    </row>
    <row r="21" spans="1:5" x14ac:dyDescent="0.2">
      <c r="A21" s="98"/>
      <c r="B21" s="100" t="s">
        <v>7</v>
      </c>
      <c r="C21" s="100"/>
      <c r="D21" s="5">
        <v>2500000</v>
      </c>
      <c r="E21" s="101"/>
    </row>
    <row r="22" spans="1:5" x14ac:dyDescent="0.2">
      <c r="A22" s="99"/>
      <c r="B22" s="102" t="s">
        <v>13</v>
      </c>
      <c r="C22" s="103"/>
      <c r="D22" s="104"/>
      <c r="E22" s="5">
        <f>ROUNDDOWN((E18*1.1)-E18,0)</f>
        <v>0</v>
      </c>
    </row>
    <row r="23" spans="1:5" x14ac:dyDescent="0.2">
      <c r="A23" s="1"/>
      <c r="B23" s="4"/>
      <c r="C23" s="4"/>
      <c r="D23" s="5" t="s">
        <v>8</v>
      </c>
      <c r="E23" s="5">
        <f>E3+E8+E18</f>
        <v>0</v>
      </c>
    </row>
    <row r="24" spans="1:5" x14ac:dyDescent="0.2">
      <c r="A24" s="1"/>
      <c r="B24" s="4"/>
      <c r="C24" s="4"/>
      <c r="D24" s="5" t="s">
        <v>14</v>
      </c>
      <c r="E24" s="5">
        <f>SUM(E7,E12,E22)</f>
        <v>0</v>
      </c>
    </row>
    <row r="25" spans="1:5" x14ac:dyDescent="0.2">
      <c r="A25" s="1"/>
      <c r="B25" s="4"/>
      <c r="C25" s="4"/>
      <c r="D25" s="5" t="s">
        <v>9</v>
      </c>
      <c r="E25" s="5">
        <f>E23+E24</f>
        <v>0</v>
      </c>
    </row>
    <row r="26" spans="1:5" x14ac:dyDescent="0.2">
      <c r="A26" s="1"/>
      <c r="B26" s="4"/>
      <c r="C26" s="4"/>
      <c r="D26" s="6"/>
      <c r="E26" s="6"/>
    </row>
    <row r="27" spans="1:5" x14ac:dyDescent="0.2">
      <c r="A27" t="s">
        <v>10</v>
      </c>
    </row>
    <row r="28" spans="1:5" x14ac:dyDescent="0.2">
      <c r="A28" t="s">
        <v>12</v>
      </c>
    </row>
  </sheetData>
  <mergeCells count="26">
    <mergeCell ref="A18:A22"/>
    <mergeCell ref="B18:C18"/>
    <mergeCell ref="E18:E21"/>
    <mergeCell ref="B19:B20"/>
    <mergeCell ref="B21:C21"/>
    <mergeCell ref="B22:D22"/>
    <mergeCell ref="A8:A12"/>
    <mergeCell ref="B8:C8"/>
    <mergeCell ref="E8:E11"/>
    <mergeCell ref="B9:B10"/>
    <mergeCell ref="B11:C11"/>
    <mergeCell ref="B12:D12"/>
    <mergeCell ref="A1:E1"/>
    <mergeCell ref="B2:C2"/>
    <mergeCell ref="A3:A7"/>
    <mergeCell ref="B3:C3"/>
    <mergeCell ref="E3:E6"/>
    <mergeCell ref="B4:B5"/>
    <mergeCell ref="B6:C6"/>
    <mergeCell ref="B7:D7"/>
    <mergeCell ref="A13:A17"/>
    <mergeCell ref="B13:C13"/>
    <mergeCell ref="E13:E16"/>
    <mergeCell ref="B14:B15"/>
    <mergeCell ref="B16:C16"/>
    <mergeCell ref="B17:D17"/>
  </mergeCells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①（様式）契約金額内訳書 (様式)</vt:lpstr>
      <vt:lpstr>②　想定工数表（変更後）</vt:lpstr>
      <vt:lpstr>③各年度の内訳金額</vt:lpstr>
      <vt:lpstr>'①（様式）契約金額内訳書 (様式)'!Print_Area</vt:lpstr>
      <vt:lpstr>'②　想定工数表（変更後）'!Print_Area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2024-09-05T07:36:41Z</dcterms:created>
  <dcterms:modified xsi:type="dcterms:W3CDTF">2024-09-05T07:37:34Z</dcterms:modified>
  <cp:category/>
  <cp:contentStatus/>
</cp:coreProperties>
</file>