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 documentId="6_{A9F6B99F-C995-492B-A68E-AC1975702678}" xr6:coauthVersionLast="47" xr6:coauthVersionMax="47" xr10:uidLastSave="{FE457424-16EA-4ADE-B410-167181F5F99C}"/>
  <bookViews>
    <workbookView xWindow="-120" yWindow="-16320" windowWidth="29040" windowHeight="15990" xr2:uid="{00000000-000D-0000-FFFF-FFFF00000000}"/>
  </bookViews>
  <sheets>
    <sheet name="契約金額内訳書" sheetId="3" r:id="rId1"/>
  </sheets>
  <definedNames>
    <definedName name="_xlnm.Print_Area" localSheetId="0">契約金額内訳書!$A$1:$K$47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3" l="1"/>
  <c r="G27" i="3"/>
  <c r="H27" i="3"/>
  <c r="I27" i="3"/>
  <c r="J27" i="3"/>
  <c r="I18" i="3"/>
  <c r="H18" i="3"/>
  <c r="G19" i="3"/>
  <c r="H19" i="3"/>
  <c r="I19" i="3"/>
  <c r="G18" i="3"/>
  <c r="J18" i="3" s="1"/>
  <c r="I29" i="3"/>
  <c r="H29" i="3"/>
  <c r="G29" i="3"/>
  <c r="I28" i="3"/>
  <c r="H28" i="3"/>
  <c r="G28" i="3"/>
  <c r="I26" i="3"/>
  <c r="H26" i="3"/>
  <c r="G26" i="3"/>
  <c r="I25" i="3"/>
  <c r="H25" i="3"/>
  <c r="G25" i="3"/>
  <c r="G24" i="3" s="1"/>
  <c r="H23" i="3"/>
  <c r="H22" i="3" s="1"/>
  <c r="I23" i="3"/>
  <c r="I22" i="3" s="1"/>
  <c r="G23" i="3"/>
  <c r="G22" i="3" s="1"/>
  <c r="I21" i="3"/>
  <c r="H21" i="3"/>
  <c r="G21" i="3"/>
  <c r="I20" i="3"/>
  <c r="H20" i="3"/>
  <c r="G20" i="3"/>
  <c r="H17" i="3"/>
  <c r="I17" i="3"/>
  <c r="G17" i="3"/>
  <c r="H16" i="3"/>
  <c r="I16" i="3"/>
  <c r="G16" i="3"/>
  <c r="H15" i="3"/>
  <c r="I15" i="3"/>
  <c r="G15" i="3"/>
  <c r="I14" i="3"/>
  <c r="H14" i="3"/>
  <c r="G14" i="3"/>
  <c r="J14" i="3" s="1"/>
  <c r="H13" i="3"/>
  <c r="I13" i="3"/>
  <c r="G13" i="3"/>
  <c r="I12" i="3"/>
  <c r="H12" i="3"/>
  <c r="G12" i="3"/>
  <c r="I10" i="3"/>
  <c r="H10" i="3"/>
  <c r="G10" i="3"/>
  <c r="I9" i="3"/>
  <c r="H9" i="3"/>
  <c r="G9" i="3"/>
  <c r="J30" i="3"/>
  <c r="J19" i="3" l="1"/>
  <c r="J21" i="3"/>
  <c r="J26" i="3"/>
  <c r="H24" i="3"/>
  <c r="I24" i="3"/>
  <c r="J10" i="3"/>
  <c r="J22" i="3"/>
  <c r="G8" i="3"/>
  <c r="H11" i="3"/>
  <c r="J12" i="3"/>
  <c r="J23" i="3"/>
  <c r="J29" i="3"/>
  <c r="I8" i="3"/>
  <c r="H8" i="3"/>
  <c r="J28" i="3"/>
  <c r="I11" i="3"/>
  <c r="G11" i="3"/>
  <c r="J25" i="3"/>
  <c r="J9" i="3"/>
  <c r="J15" i="3"/>
  <c r="J13" i="3"/>
  <c r="J20" i="3"/>
  <c r="J17" i="3"/>
  <c r="J16" i="3"/>
  <c r="J11" i="3" l="1"/>
  <c r="J24" i="3"/>
  <c r="I7" i="3"/>
  <c r="G7" i="3"/>
  <c r="H7" i="3"/>
  <c r="H6" i="3"/>
  <c r="H32" i="3" s="1"/>
  <c r="G6" i="3"/>
  <c r="I6" i="3"/>
  <c r="I32" i="3" s="1"/>
  <c r="J8" i="3"/>
  <c r="G34" i="3" l="1"/>
  <c r="G36" i="3" s="1"/>
  <c r="J32" i="3"/>
  <c r="J34" i="3" s="1"/>
  <c r="I34" i="3"/>
  <c r="I36" i="3" s="1"/>
  <c r="H34" i="3"/>
  <c r="H36" i="3" s="1"/>
  <c r="J36" i="3" l="1"/>
</calcChain>
</file>

<file path=xl/sharedStrings.xml><?xml version="1.0" encoding="utf-8"?>
<sst xmlns="http://schemas.openxmlformats.org/spreadsheetml/2006/main" count="78" uniqueCount="59">
  <si>
    <t>　積算様式</t>
    <rPh sb="1" eb="5">
      <t>セキサンヨウシキ</t>
    </rPh>
    <phoneticPr fontId="2"/>
  </si>
  <si>
    <t>（単位：円）</t>
  </si>
  <si>
    <t>項目</t>
  </si>
  <si>
    <t>単価</t>
  </si>
  <si>
    <t>年間数量</t>
    <rPh sb="0" eb="2">
      <t>ネンカン</t>
    </rPh>
    <phoneticPr fontId="2"/>
  </si>
  <si>
    <t>金額</t>
  </si>
  <si>
    <t>合計</t>
  </si>
  <si>
    <t>初年</t>
    <rPh sb="0" eb="2">
      <t>ショネン</t>
    </rPh>
    <phoneticPr fontId="2"/>
  </si>
  <si>
    <t>2年</t>
    <rPh sb="1" eb="2">
      <t>ネン</t>
    </rPh>
    <phoneticPr fontId="2"/>
  </si>
  <si>
    <t>3年</t>
    <rPh sb="1" eb="2">
      <t>ネン</t>
    </rPh>
    <phoneticPr fontId="2"/>
  </si>
  <si>
    <t>単位</t>
    <rPh sb="0" eb="2">
      <t>タンイ</t>
    </rPh>
    <phoneticPr fontId="2"/>
  </si>
  <si>
    <t>（2025年度分）※１</t>
    <rPh sb="5" eb="7">
      <t>ネンド</t>
    </rPh>
    <phoneticPr fontId="3"/>
  </si>
  <si>
    <t>（2026年度分）</t>
    <rPh sb="5" eb="7">
      <t>ネンド</t>
    </rPh>
    <phoneticPr fontId="3"/>
  </si>
  <si>
    <t>（2027年度分）</t>
    <rPh sb="5" eb="7">
      <t>ネンド</t>
    </rPh>
    <phoneticPr fontId="3"/>
  </si>
  <si>
    <t>1.業務の対価（報酬）</t>
    <rPh sb="2" eb="4">
      <t>ギョウム</t>
    </rPh>
    <rPh sb="5" eb="7">
      <t>タイカ</t>
    </rPh>
    <rPh sb="8" eb="10">
      <t>ホウシュウ</t>
    </rPh>
    <phoneticPr fontId="3"/>
  </si>
  <si>
    <t>(1)デジタルコンテンツの制作</t>
    <phoneticPr fontId="2"/>
  </si>
  <si>
    <t>①ウェブサイトに掲載する特集記事</t>
    <rPh sb="8" eb="10">
      <t>ケイサイ</t>
    </rPh>
    <rPh sb="12" eb="14">
      <t>トクシュウ</t>
    </rPh>
    <rPh sb="14" eb="16">
      <t>キジ</t>
    </rPh>
    <phoneticPr fontId="2"/>
  </si>
  <si>
    <t>日本語記事作成</t>
    <rPh sb="0" eb="3">
      <t>ニホンゴ</t>
    </rPh>
    <rPh sb="3" eb="5">
      <t>キジ</t>
    </rPh>
    <rPh sb="5" eb="7">
      <t>サクセイ</t>
    </rPh>
    <phoneticPr fontId="3"/>
  </si>
  <si>
    <t>本</t>
    <rPh sb="0" eb="1">
      <t>ホン</t>
    </rPh>
    <phoneticPr fontId="3"/>
  </si>
  <si>
    <t>英語記事作成</t>
    <rPh sb="0" eb="2">
      <t>エイゴ</t>
    </rPh>
    <rPh sb="2" eb="4">
      <t>キジ</t>
    </rPh>
    <rPh sb="4" eb="6">
      <t>サクセイ</t>
    </rPh>
    <phoneticPr fontId="3"/>
  </si>
  <si>
    <t>②ウェブサイト、その他各種プラットフォームに掲載する動画</t>
    <phoneticPr fontId="2"/>
  </si>
  <si>
    <t>※2</t>
  </si>
  <si>
    <t>インタビュー動画、対談動画（日本語）</t>
    <rPh sb="14" eb="17">
      <t>ニホンゴ</t>
    </rPh>
    <phoneticPr fontId="2"/>
  </si>
  <si>
    <t>本</t>
    <rPh sb="0" eb="1">
      <t>ホン</t>
    </rPh>
    <phoneticPr fontId="2"/>
  </si>
  <si>
    <t>インタビュー動画、対談動画（英語）</t>
    <rPh sb="14" eb="16">
      <t>エイゴ</t>
    </rPh>
    <phoneticPr fontId="2"/>
  </si>
  <si>
    <t>鼎談・座談動画（日本語）</t>
    <rPh sb="8" eb="11">
      <t>ニホンゴ</t>
    </rPh>
    <phoneticPr fontId="2"/>
  </si>
  <si>
    <t>鼎談・座談動画（英語）</t>
    <rPh sb="8" eb="10">
      <t>エイゴ</t>
    </rPh>
    <phoneticPr fontId="2"/>
  </si>
  <si>
    <t>海外の事業地等での撮影を伴う動画 （日本語）</t>
  </si>
  <si>
    <t>※3</t>
  </si>
  <si>
    <t>海外の事業地等での撮影を伴う動画 （英語）</t>
    <rPh sb="18" eb="20">
      <t>エイゴ</t>
    </rPh>
    <phoneticPr fontId="2"/>
  </si>
  <si>
    <t>国内の事業地等での撮影を伴う動画 （日本語）</t>
    <rPh sb="0" eb="2">
      <t>コクナイ</t>
    </rPh>
    <phoneticPr fontId="2"/>
  </si>
  <si>
    <t>国内の事業地等での撮影を伴う動画  （英語）</t>
    <rPh sb="19" eb="21">
      <t>エイゴ</t>
    </rPh>
    <phoneticPr fontId="2"/>
  </si>
  <si>
    <t>事業紹介動画 （日本語）</t>
    <rPh sb="8" eb="11">
      <t>ニホンゴ</t>
    </rPh>
    <phoneticPr fontId="2"/>
  </si>
  <si>
    <t>事業紹介動画 （英語）</t>
    <rPh sb="8" eb="10">
      <t>エイゴ</t>
    </rPh>
    <phoneticPr fontId="2"/>
  </si>
  <si>
    <t>③SNS投稿用素材制作および投稿作業</t>
    <phoneticPr fontId="2"/>
  </si>
  <si>
    <t>SNS投稿用素材制作、投稿作業</t>
    <rPh sb="3" eb="6">
      <t>トウコウヨウ</t>
    </rPh>
    <rPh sb="6" eb="8">
      <t>ソザイ</t>
    </rPh>
    <rPh sb="8" eb="10">
      <t>セイサク</t>
    </rPh>
    <rPh sb="11" eb="13">
      <t>トウコウ</t>
    </rPh>
    <rPh sb="13" eb="15">
      <t>サギョウ</t>
    </rPh>
    <phoneticPr fontId="2"/>
  </si>
  <si>
    <t>(2)読者拡大を図るための企画提案</t>
    <rPh sb="3" eb="5">
      <t>ドクシャ</t>
    </rPh>
    <rPh sb="5" eb="7">
      <t>カクダイ</t>
    </rPh>
    <rPh sb="8" eb="9">
      <t>ハカ</t>
    </rPh>
    <rPh sb="13" eb="15">
      <t>キカク</t>
    </rPh>
    <rPh sb="15" eb="17">
      <t>テイアン</t>
    </rPh>
    <phoneticPr fontId="2"/>
  </si>
  <si>
    <t>動画広告出稿</t>
    <rPh sb="0" eb="6">
      <t>ドウガコウコクシュッコウ</t>
    </rPh>
    <phoneticPr fontId="2"/>
  </si>
  <si>
    <t>※4</t>
  </si>
  <si>
    <t>記事広告出稿（和文）</t>
  </si>
  <si>
    <t>記事広告出稿（英文）</t>
  </si>
  <si>
    <t>分析および報告レポート、コンサルテーション</t>
    <phoneticPr fontId="2"/>
  </si>
  <si>
    <t>月</t>
    <rPh sb="0" eb="1">
      <t>ツキ</t>
    </rPh>
    <phoneticPr fontId="2"/>
  </si>
  <si>
    <t>2.直接経費</t>
  </si>
  <si>
    <t>取材出張旅費、著名人・有識者出演にかかる費用、その他諸経費など</t>
  </si>
  <si>
    <t>一式</t>
    <rPh sb="0" eb="2">
      <t>イッシキ</t>
    </rPh>
    <phoneticPr fontId="2"/>
  </si>
  <si>
    <t>3.小計（税抜き）</t>
    <rPh sb="5" eb="6">
      <t>ゼイ</t>
    </rPh>
    <rPh sb="6" eb="7">
      <t>ヌ</t>
    </rPh>
    <phoneticPr fontId="3"/>
  </si>
  <si>
    <t>1＋2</t>
    <phoneticPr fontId="3"/>
  </si>
  <si>
    <t>4.消費税等</t>
    <phoneticPr fontId="2"/>
  </si>
  <si>
    <t>3の10%</t>
    <phoneticPr fontId="2"/>
  </si>
  <si>
    <t>5.総計（税込）</t>
    <rPh sb="5" eb="7">
      <t>ゼイコミ</t>
    </rPh>
    <phoneticPr fontId="2"/>
  </si>
  <si>
    <t>3＋4</t>
  </si>
  <si>
    <t>※1　2025年3月17日～31日の期間については2025年度第1四半期に含めて精算してください。</t>
    <rPh sb="40" eb="42">
      <t>セイサン</t>
    </rPh>
    <phoneticPr fontId="2"/>
  </si>
  <si>
    <t>※2　動画の仕様・作成方法については施策ごとに詳細が決まったタイミングで都度見積もりを提出いただきます。</t>
    <phoneticPr fontId="2"/>
  </si>
  <si>
    <t>　　 当初設定の単価からの大幅な変更は認められませんが、合理的な理由がある場合には両者合意の下、契約変更が必要です。</t>
  </si>
  <si>
    <t>※3　海外の事業地等での撮影を伴う動画は1回のロケで日本語3本、英語3本の計6本（＋各ショート動画）を制作する想定です。</t>
    <phoneticPr fontId="2"/>
  </si>
  <si>
    <t>※4　出稿する広告の案を提示し、その内容により単価と数量を記載し、年度毎の費用を積算してください。</t>
  </si>
  <si>
    <t xml:space="preserve">※5 必要に応じ、項目の統合、削除、追加することも可能です。この場合、プロポーザルにもその旨記載ください。 </t>
    <phoneticPr fontId="2"/>
  </si>
  <si>
    <t>別紙</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</si>
</sst>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14" x14ac:knownFonts="1">
    <font>
      <sz val="11"/>
      <color theme="1"/>
      <name val="游ゴシック"/>
      <family val="2"/>
      <scheme val="minor"/>
    </font>
    <font>
      <sz val="12"/>
      <color theme="1"/>
      <name val="ＭＳ ゴシック"/>
      <family val="3"/>
      <charset val="128"/>
    </font>
    <font>
      <sz val="6"/>
      <name val="游ゴシック"/>
      <family val="3"/>
      <charset val="128"/>
      <scheme val="minor"/>
    </font>
    <font>
      <sz val="6"/>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sz val="11"/>
      <color theme="1"/>
      <name val="游ゴシック"/>
      <family val="2"/>
      <scheme val="minor"/>
    </font>
    <font>
      <b/>
      <sz val="16"/>
      <name val="ＭＳ ゴシック"/>
      <family val="3"/>
      <charset val="128"/>
    </font>
    <font>
      <b/>
      <sz val="12"/>
      <name val="ＭＳ ゴシック"/>
      <family val="3"/>
      <charset val="128"/>
    </font>
    <font>
      <strike/>
      <sz val="12"/>
      <name val="ＭＳ ゴシック"/>
      <family val="3"/>
      <charset val="128"/>
    </font>
    <font>
      <b/>
      <strike/>
      <sz val="20"/>
      <name val="ＭＳ ゴシック"/>
      <family val="3"/>
      <charset val="128"/>
    </font>
    <font>
      <b/>
      <sz val="20"/>
      <name val="ＭＳ ゴシック"/>
      <family val="3"/>
      <charset val="128"/>
    </font>
    <font>
      <sz val="12"/>
      <color rgb="FF000000"/>
      <name val="ＭＳ ゴシック"/>
      <family val="3"/>
      <charset val="128"/>
    </font>
  </fonts>
  <fills count="6">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0" borderId="0">
      <alignment vertical="center"/>
    </xf>
    <xf numFmtId="38" fontId="7" fillId="0" borderId="0" applyFont="0" applyFill="0" applyBorder="0" applyAlignment="0" applyProtection="0">
      <alignment vertical="center"/>
    </xf>
  </cellStyleXfs>
  <cellXfs count="77">
    <xf numFmtId="0" fontId="0" fillId="0" borderId="0" xfId="0"/>
    <xf numFmtId="0" fontId="4" fillId="0" borderId="1" xfId="1" applyFont="1" applyBorder="1" applyAlignment="1">
      <alignment horizontal="left" vertical="center" wrapText="1"/>
    </xf>
    <xf numFmtId="3" fontId="4" fillId="0" borderId="1" xfId="1" applyNumberFormat="1" applyFont="1" applyBorder="1" applyAlignment="1">
      <alignment vertical="center" wrapText="1"/>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right" vertical="center"/>
    </xf>
    <xf numFmtId="0" fontId="5" fillId="0" borderId="1" xfId="1" applyFont="1" applyBorder="1" applyAlignment="1">
      <alignment horizontal="center" vertical="center" wrapText="1"/>
    </xf>
    <xf numFmtId="0" fontId="6" fillId="0" borderId="0" xfId="1" applyFont="1">
      <alignment vertical="center"/>
    </xf>
    <xf numFmtId="0" fontId="4" fillId="4" borderId="0" xfId="1" applyFont="1" applyFill="1">
      <alignment vertical="center"/>
    </xf>
    <xf numFmtId="177" fontId="4" fillId="0" borderId="1" xfId="1" applyNumberFormat="1" applyFont="1" applyBorder="1" applyAlignment="1">
      <alignment horizontal="right" vertical="center" wrapText="1"/>
    </xf>
    <xf numFmtId="176" fontId="4" fillId="0" borderId="1" xfId="1" applyNumberFormat="1" applyFont="1" applyBorder="1" applyAlignment="1">
      <alignment vertical="center" wrapText="1"/>
    </xf>
    <xf numFmtId="0" fontId="4" fillId="2" borderId="1" xfId="1" applyFont="1" applyFill="1" applyBorder="1" applyAlignment="1">
      <alignment horizontal="left" vertical="center" wrapText="1"/>
    </xf>
    <xf numFmtId="176" fontId="4" fillId="2" borderId="1" xfId="1" applyNumberFormat="1" applyFont="1" applyFill="1" applyBorder="1" applyAlignment="1">
      <alignment vertical="center" wrapText="1"/>
    </xf>
    <xf numFmtId="176" fontId="4" fillId="3" borderId="1" xfId="1" applyNumberFormat="1" applyFont="1" applyFill="1" applyBorder="1" applyAlignment="1">
      <alignment vertical="center" wrapText="1"/>
    </xf>
    <xf numFmtId="0" fontId="4" fillId="2" borderId="1" xfId="1" applyFont="1" applyFill="1" applyBorder="1" applyAlignment="1">
      <alignment vertical="center" wrapText="1"/>
    </xf>
    <xf numFmtId="3" fontId="4" fillId="0" borderId="0" xfId="1" applyNumberFormat="1" applyFont="1">
      <alignment vertical="center"/>
    </xf>
    <xf numFmtId="176" fontId="4" fillId="0" borderId="0" xfId="1" applyNumberFormat="1" applyFont="1">
      <alignment vertical="center"/>
    </xf>
    <xf numFmtId="0" fontId="4" fillId="0" borderId="6" xfId="1" applyFont="1" applyBorder="1" applyAlignment="1">
      <alignment horizontal="center" vertical="center"/>
    </xf>
    <xf numFmtId="0" fontId="4" fillId="0" borderId="1"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38" fontId="4" fillId="0" borderId="0" xfId="2" applyFont="1" applyFill="1">
      <alignment vertical="center"/>
    </xf>
    <xf numFmtId="178" fontId="1" fillId="0" borderId="1" xfId="1" applyNumberFormat="1" applyBorder="1" applyAlignment="1">
      <alignment horizontal="center" vertical="center" wrapText="1"/>
    </xf>
    <xf numFmtId="177" fontId="4" fillId="0" borderId="1" xfId="1" applyNumberFormat="1" applyFont="1" applyBorder="1" applyAlignment="1">
      <alignment horizontal="center" vertical="center" wrapText="1"/>
    </xf>
    <xf numFmtId="176" fontId="4" fillId="0" borderId="1" xfId="1" applyNumberFormat="1" applyFont="1" applyBorder="1" applyAlignment="1">
      <alignment horizontal="center" vertical="center" wrapText="1"/>
    </xf>
    <xf numFmtId="176" fontId="8" fillId="0" borderId="2" xfId="1" applyNumberFormat="1" applyFont="1" applyBorder="1" applyAlignment="1">
      <alignment vertical="center" shrinkToFit="1"/>
    </xf>
    <xf numFmtId="0" fontId="8" fillId="0" borderId="0" xfId="1" applyFont="1">
      <alignment vertical="center"/>
    </xf>
    <xf numFmtId="176" fontId="8" fillId="0" borderId="0" xfId="1" applyNumberFormat="1" applyFont="1">
      <alignment vertical="center"/>
    </xf>
    <xf numFmtId="176" fontId="4" fillId="5" borderId="5" xfId="1" applyNumberFormat="1" applyFont="1" applyFill="1" applyBorder="1" applyAlignment="1">
      <alignment vertical="center" wrapText="1"/>
    </xf>
    <xf numFmtId="176" fontId="4" fillId="5" borderId="1" xfId="1" applyNumberFormat="1" applyFont="1" applyFill="1" applyBorder="1" applyAlignment="1">
      <alignment vertical="center" wrapText="1"/>
    </xf>
    <xf numFmtId="0" fontId="8" fillId="2" borderId="3"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4" xfId="1" applyFont="1" applyFill="1" applyBorder="1" applyAlignment="1">
      <alignment horizontal="left" vertical="center" wrapText="1"/>
    </xf>
    <xf numFmtId="176" fontId="9" fillId="0" borderId="2" xfId="1" applyNumberFormat="1" applyFont="1" applyBorder="1" applyAlignment="1">
      <alignment horizontal="right" vertical="center" shrinkToFit="1"/>
    </xf>
    <xf numFmtId="0" fontId="10" fillId="0" borderId="0" xfId="1" applyFont="1">
      <alignment vertical="center"/>
    </xf>
    <xf numFmtId="0" fontId="4" fillId="2" borderId="2" xfId="1" applyFont="1" applyFill="1" applyBorder="1" applyAlignment="1">
      <alignment horizontal="left" vertical="center" wrapText="1"/>
    </xf>
    <xf numFmtId="0" fontId="4" fillId="2" borderId="2" xfId="1" applyFont="1" applyFill="1" applyBorder="1" applyAlignment="1">
      <alignment vertical="center" wrapText="1"/>
    </xf>
    <xf numFmtId="3" fontId="4" fillId="0" borderId="14" xfId="1" applyNumberFormat="1" applyFont="1" applyBorder="1" applyAlignment="1">
      <alignment vertical="center" wrapText="1"/>
    </xf>
    <xf numFmtId="3" fontId="6" fillId="3" borderId="1" xfId="1" applyNumberFormat="1" applyFont="1" applyFill="1" applyBorder="1" applyAlignment="1">
      <alignment vertical="center" wrapText="1"/>
    </xf>
    <xf numFmtId="0" fontId="13" fillId="0" borderId="0" xfId="1" applyFont="1">
      <alignment vertical="center"/>
    </xf>
    <xf numFmtId="0" fontId="4" fillId="0" borderId="0" xfId="1" applyFont="1" applyAlignment="1">
      <alignment horizontal="left" vertical="center" wrapText="1"/>
    </xf>
    <xf numFmtId="0" fontId="12" fillId="0" borderId="0" xfId="1" applyFont="1" applyAlignment="1">
      <alignment horizontal="center" vertical="center"/>
    </xf>
    <xf numFmtId="0" fontId="11" fillId="0" borderId="0" xfId="1" applyFont="1" applyAlignment="1">
      <alignment horizontal="center" vertical="center"/>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176" fontId="4" fillId="0" borderId="10" xfId="1" applyNumberFormat="1" applyFont="1" applyBorder="1" applyAlignment="1">
      <alignment horizontal="center" vertical="center"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2" borderId="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49" fontId="4" fillId="0" borderId="0" xfId="1" applyNumberFormat="1" applyFont="1" applyAlignment="1">
      <alignment horizontal="center" vertical="center" wrapText="1" shrinkToFi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8" fillId="2" borderId="3"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4" xfId="1" applyFont="1" applyFill="1" applyBorder="1" applyAlignment="1">
      <alignment horizontal="left" vertical="center" wrapText="1"/>
    </xf>
    <xf numFmtId="0" fontId="4" fillId="5" borderId="1" xfId="1" applyFont="1" applyFill="1" applyBorder="1" applyAlignment="1">
      <alignment horizontal="left" vertical="center" wrapText="1"/>
    </xf>
    <xf numFmtId="176" fontId="8" fillId="5" borderId="8" xfId="1" applyNumberFormat="1" applyFont="1" applyFill="1" applyBorder="1" applyAlignment="1">
      <alignment horizontal="left" vertical="center" wrapText="1"/>
    </xf>
    <xf numFmtId="176" fontId="8" fillId="5" borderId="9" xfId="1" applyNumberFormat="1" applyFont="1" applyFill="1" applyBorder="1" applyAlignment="1">
      <alignment horizontal="left" vertical="center" wrapText="1"/>
    </xf>
    <xf numFmtId="176" fontId="8" fillId="5" borderId="10" xfId="1" applyNumberFormat="1" applyFont="1" applyFill="1" applyBorder="1" applyAlignment="1">
      <alignment horizontal="left" vertical="center" wrapText="1"/>
    </xf>
    <xf numFmtId="0" fontId="4" fillId="5" borderId="8" xfId="1" applyFont="1" applyFill="1" applyBorder="1" applyAlignment="1">
      <alignment horizontal="left" vertical="center" wrapText="1"/>
    </xf>
    <xf numFmtId="0" fontId="4" fillId="5" borderId="9" xfId="1" applyFont="1" applyFill="1" applyBorder="1" applyAlignment="1">
      <alignment horizontal="left" vertical="center" wrapText="1"/>
    </xf>
    <xf numFmtId="0" fontId="4" fillId="5" borderId="10" xfId="1" applyFont="1" applyFill="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49"/>
  <sheetViews>
    <sheetView tabSelected="1" zoomScale="115" zoomScaleNormal="115" zoomScaleSheetLayoutView="25" workbookViewId="0"/>
  </sheetViews>
  <sheetFormatPr defaultRowHeight="14" x14ac:dyDescent="0.55000000000000004"/>
  <cols>
    <col min="1" max="1" width="48.58203125" style="3" customWidth="1"/>
    <col min="2" max="2" width="10.83203125" style="3" customWidth="1"/>
    <col min="3" max="3" width="5.58203125" style="3" customWidth="1"/>
    <col min="4" max="6" width="5.58203125" style="4" customWidth="1"/>
    <col min="7" max="9" width="16.58203125" style="3" customWidth="1"/>
    <col min="10" max="10" width="23" style="3" customWidth="1"/>
    <col min="11" max="11" width="6.08203125" style="3" customWidth="1"/>
    <col min="12" max="12" width="14.83203125" style="3" customWidth="1"/>
    <col min="13" max="256" width="9" style="3"/>
    <col min="257" max="257" width="43.33203125" style="3" customWidth="1"/>
    <col min="258" max="258" width="15.08203125" style="3" customWidth="1"/>
    <col min="259" max="259" width="7.58203125" style="3" customWidth="1"/>
    <col min="260" max="260" width="7.25" style="3" customWidth="1"/>
    <col min="261" max="264" width="14.25" style="3" customWidth="1"/>
    <col min="265" max="512" width="9" style="3"/>
    <col min="513" max="513" width="43.33203125" style="3" customWidth="1"/>
    <col min="514" max="514" width="15.08203125" style="3" customWidth="1"/>
    <col min="515" max="515" width="7.58203125" style="3" customWidth="1"/>
    <col min="516" max="516" width="7.25" style="3" customWidth="1"/>
    <col min="517" max="520" width="14.25" style="3" customWidth="1"/>
    <col min="521" max="768" width="9" style="3"/>
    <col min="769" max="769" width="43.33203125" style="3" customWidth="1"/>
    <col min="770" max="770" width="15.08203125" style="3" customWidth="1"/>
    <col min="771" max="771" width="7.58203125" style="3" customWidth="1"/>
    <col min="772" max="772" width="7.25" style="3" customWidth="1"/>
    <col min="773" max="776" width="14.25" style="3" customWidth="1"/>
    <col min="777" max="1024" width="9" style="3"/>
    <col min="1025" max="1025" width="43.33203125" style="3" customWidth="1"/>
    <col min="1026" max="1026" width="15.08203125" style="3" customWidth="1"/>
    <col min="1027" max="1027" width="7.58203125" style="3" customWidth="1"/>
    <col min="1028" max="1028" width="7.25" style="3" customWidth="1"/>
    <col min="1029" max="1032" width="14.25" style="3" customWidth="1"/>
    <col min="1033" max="1280" width="9" style="3"/>
    <col min="1281" max="1281" width="43.33203125" style="3" customWidth="1"/>
    <col min="1282" max="1282" width="15.08203125" style="3" customWidth="1"/>
    <col min="1283" max="1283" width="7.58203125" style="3" customWidth="1"/>
    <col min="1284" max="1284" width="7.25" style="3" customWidth="1"/>
    <col min="1285" max="1288" width="14.25" style="3" customWidth="1"/>
    <col min="1289" max="1536" width="9" style="3"/>
    <col min="1537" max="1537" width="43.33203125" style="3" customWidth="1"/>
    <col min="1538" max="1538" width="15.08203125" style="3" customWidth="1"/>
    <col min="1539" max="1539" width="7.58203125" style="3" customWidth="1"/>
    <col min="1540" max="1540" width="7.25" style="3" customWidth="1"/>
    <col min="1541" max="1544" width="14.25" style="3" customWidth="1"/>
    <col min="1545" max="1792" width="9" style="3"/>
    <col min="1793" max="1793" width="43.33203125" style="3" customWidth="1"/>
    <col min="1794" max="1794" width="15.08203125" style="3" customWidth="1"/>
    <col min="1795" max="1795" width="7.58203125" style="3" customWidth="1"/>
    <col min="1796" max="1796" width="7.25" style="3" customWidth="1"/>
    <col min="1797" max="1800" width="14.25" style="3" customWidth="1"/>
    <col min="1801" max="2048" width="9" style="3"/>
    <col min="2049" max="2049" width="43.33203125" style="3" customWidth="1"/>
    <col min="2050" max="2050" width="15.08203125" style="3" customWidth="1"/>
    <col min="2051" max="2051" width="7.58203125" style="3" customWidth="1"/>
    <col min="2052" max="2052" width="7.25" style="3" customWidth="1"/>
    <col min="2053" max="2056" width="14.25" style="3" customWidth="1"/>
    <col min="2057" max="2304" width="9" style="3"/>
    <col min="2305" max="2305" width="43.33203125" style="3" customWidth="1"/>
    <col min="2306" max="2306" width="15.08203125" style="3" customWidth="1"/>
    <col min="2307" max="2307" width="7.58203125" style="3" customWidth="1"/>
    <col min="2308" max="2308" width="7.25" style="3" customWidth="1"/>
    <col min="2309" max="2312" width="14.25" style="3" customWidth="1"/>
    <col min="2313" max="2560" width="9" style="3"/>
    <col min="2561" max="2561" width="43.33203125" style="3" customWidth="1"/>
    <col min="2562" max="2562" width="15.08203125" style="3" customWidth="1"/>
    <col min="2563" max="2563" width="7.58203125" style="3" customWidth="1"/>
    <col min="2564" max="2564" width="7.25" style="3" customWidth="1"/>
    <col min="2565" max="2568" width="14.25" style="3" customWidth="1"/>
    <col min="2569" max="2816" width="9" style="3"/>
    <col min="2817" max="2817" width="43.33203125" style="3" customWidth="1"/>
    <col min="2818" max="2818" width="15.08203125" style="3" customWidth="1"/>
    <col min="2819" max="2819" width="7.58203125" style="3" customWidth="1"/>
    <col min="2820" max="2820" width="7.25" style="3" customWidth="1"/>
    <col min="2821" max="2824" width="14.25" style="3" customWidth="1"/>
    <col min="2825" max="3072" width="9" style="3"/>
    <col min="3073" max="3073" width="43.33203125" style="3" customWidth="1"/>
    <col min="3074" max="3074" width="15.08203125" style="3" customWidth="1"/>
    <col min="3075" max="3075" width="7.58203125" style="3" customWidth="1"/>
    <col min="3076" max="3076" width="7.25" style="3" customWidth="1"/>
    <col min="3077" max="3080" width="14.25" style="3" customWidth="1"/>
    <col min="3081" max="3328" width="9" style="3"/>
    <col min="3329" max="3329" width="43.33203125" style="3" customWidth="1"/>
    <col min="3330" max="3330" width="15.08203125" style="3" customWidth="1"/>
    <col min="3331" max="3331" width="7.58203125" style="3" customWidth="1"/>
    <col min="3332" max="3332" width="7.25" style="3" customWidth="1"/>
    <col min="3333" max="3336" width="14.25" style="3" customWidth="1"/>
    <col min="3337" max="3584" width="9" style="3"/>
    <col min="3585" max="3585" width="43.33203125" style="3" customWidth="1"/>
    <col min="3586" max="3586" width="15.08203125" style="3" customWidth="1"/>
    <col min="3587" max="3587" width="7.58203125" style="3" customWidth="1"/>
    <col min="3588" max="3588" width="7.25" style="3" customWidth="1"/>
    <col min="3589" max="3592" width="14.25" style="3" customWidth="1"/>
    <col min="3593" max="3840" width="9" style="3"/>
    <col min="3841" max="3841" width="43.33203125" style="3" customWidth="1"/>
    <col min="3842" max="3842" width="15.08203125" style="3" customWidth="1"/>
    <col min="3843" max="3843" width="7.58203125" style="3" customWidth="1"/>
    <col min="3844" max="3844" width="7.25" style="3" customWidth="1"/>
    <col min="3845" max="3848" width="14.25" style="3" customWidth="1"/>
    <col min="3849" max="4096" width="9" style="3"/>
    <col min="4097" max="4097" width="43.33203125" style="3" customWidth="1"/>
    <col min="4098" max="4098" width="15.08203125" style="3" customWidth="1"/>
    <col min="4099" max="4099" width="7.58203125" style="3" customWidth="1"/>
    <col min="4100" max="4100" width="7.25" style="3" customWidth="1"/>
    <col min="4101" max="4104" width="14.25" style="3" customWidth="1"/>
    <col min="4105" max="4352" width="9" style="3"/>
    <col min="4353" max="4353" width="43.33203125" style="3" customWidth="1"/>
    <col min="4354" max="4354" width="15.08203125" style="3" customWidth="1"/>
    <col min="4355" max="4355" width="7.58203125" style="3" customWidth="1"/>
    <col min="4356" max="4356" width="7.25" style="3" customWidth="1"/>
    <col min="4357" max="4360" width="14.25" style="3" customWidth="1"/>
    <col min="4361" max="4608" width="9" style="3"/>
    <col min="4609" max="4609" width="43.33203125" style="3" customWidth="1"/>
    <col min="4610" max="4610" width="15.08203125" style="3" customWidth="1"/>
    <col min="4611" max="4611" width="7.58203125" style="3" customWidth="1"/>
    <col min="4612" max="4612" width="7.25" style="3" customWidth="1"/>
    <col min="4613" max="4616" width="14.25" style="3" customWidth="1"/>
    <col min="4617" max="4864" width="9" style="3"/>
    <col min="4865" max="4865" width="43.33203125" style="3" customWidth="1"/>
    <col min="4866" max="4866" width="15.08203125" style="3" customWidth="1"/>
    <col min="4867" max="4867" width="7.58203125" style="3" customWidth="1"/>
    <col min="4868" max="4868" width="7.25" style="3" customWidth="1"/>
    <col min="4869" max="4872" width="14.25" style="3" customWidth="1"/>
    <col min="4873" max="5120" width="9" style="3"/>
    <col min="5121" max="5121" width="43.33203125" style="3" customWidth="1"/>
    <col min="5122" max="5122" width="15.08203125" style="3" customWidth="1"/>
    <col min="5123" max="5123" width="7.58203125" style="3" customWidth="1"/>
    <col min="5124" max="5124" width="7.25" style="3" customWidth="1"/>
    <col min="5125" max="5128" width="14.25" style="3" customWidth="1"/>
    <col min="5129" max="5376" width="9" style="3"/>
    <col min="5377" max="5377" width="43.33203125" style="3" customWidth="1"/>
    <col min="5378" max="5378" width="15.08203125" style="3" customWidth="1"/>
    <col min="5379" max="5379" width="7.58203125" style="3" customWidth="1"/>
    <col min="5380" max="5380" width="7.25" style="3" customWidth="1"/>
    <col min="5381" max="5384" width="14.25" style="3" customWidth="1"/>
    <col min="5385" max="5632" width="9" style="3"/>
    <col min="5633" max="5633" width="43.33203125" style="3" customWidth="1"/>
    <col min="5634" max="5634" width="15.08203125" style="3" customWidth="1"/>
    <col min="5635" max="5635" width="7.58203125" style="3" customWidth="1"/>
    <col min="5636" max="5636" width="7.25" style="3" customWidth="1"/>
    <col min="5637" max="5640" width="14.25" style="3" customWidth="1"/>
    <col min="5641" max="5888" width="9" style="3"/>
    <col min="5889" max="5889" width="43.33203125" style="3" customWidth="1"/>
    <col min="5890" max="5890" width="15.08203125" style="3" customWidth="1"/>
    <col min="5891" max="5891" width="7.58203125" style="3" customWidth="1"/>
    <col min="5892" max="5892" width="7.25" style="3" customWidth="1"/>
    <col min="5893" max="5896" width="14.25" style="3" customWidth="1"/>
    <col min="5897" max="6144" width="9" style="3"/>
    <col min="6145" max="6145" width="43.33203125" style="3" customWidth="1"/>
    <col min="6146" max="6146" width="15.08203125" style="3" customWidth="1"/>
    <col min="6147" max="6147" width="7.58203125" style="3" customWidth="1"/>
    <col min="6148" max="6148" width="7.25" style="3" customWidth="1"/>
    <col min="6149" max="6152" width="14.25" style="3" customWidth="1"/>
    <col min="6153" max="6400" width="9" style="3"/>
    <col min="6401" max="6401" width="43.33203125" style="3" customWidth="1"/>
    <col min="6402" max="6402" width="15.08203125" style="3" customWidth="1"/>
    <col min="6403" max="6403" width="7.58203125" style="3" customWidth="1"/>
    <col min="6404" max="6404" width="7.25" style="3" customWidth="1"/>
    <col min="6405" max="6408" width="14.25" style="3" customWidth="1"/>
    <col min="6409" max="6656" width="9" style="3"/>
    <col min="6657" max="6657" width="43.33203125" style="3" customWidth="1"/>
    <col min="6658" max="6658" width="15.08203125" style="3" customWidth="1"/>
    <col min="6659" max="6659" width="7.58203125" style="3" customWidth="1"/>
    <col min="6660" max="6660" width="7.25" style="3" customWidth="1"/>
    <col min="6661" max="6664" width="14.25" style="3" customWidth="1"/>
    <col min="6665" max="6912" width="9" style="3"/>
    <col min="6913" max="6913" width="43.33203125" style="3" customWidth="1"/>
    <col min="6914" max="6914" width="15.08203125" style="3" customWidth="1"/>
    <col min="6915" max="6915" width="7.58203125" style="3" customWidth="1"/>
    <col min="6916" max="6916" width="7.25" style="3" customWidth="1"/>
    <col min="6917" max="6920" width="14.25" style="3" customWidth="1"/>
    <col min="6921" max="7168" width="9" style="3"/>
    <col min="7169" max="7169" width="43.33203125" style="3" customWidth="1"/>
    <col min="7170" max="7170" width="15.08203125" style="3" customWidth="1"/>
    <col min="7171" max="7171" width="7.58203125" style="3" customWidth="1"/>
    <col min="7172" max="7172" width="7.25" style="3" customWidth="1"/>
    <col min="7173" max="7176" width="14.25" style="3" customWidth="1"/>
    <col min="7177" max="7424" width="9" style="3"/>
    <col min="7425" max="7425" width="43.33203125" style="3" customWidth="1"/>
    <col min="7426" max="7426" width="15.08203125" style="3" customWidth="1"/>
    <col min="7427" max="7427" width="7.58203125" style="3" customWidth="1"/>
    <col min="7428" max="7428" width="7.25" style="3" customWidth="1"/>
    <col min="7429" max="7432" width="14.25" style="3" customWidth="1"/>
    <col min="7433" max="7680" width="9" style="3"/>
    <col min="7681" max="7681" width="43.33203125" style="3" customWidth="1"/>
    <col min="7682" max="7682" width="15.08203125" style="3" customWidth="1"/>
    <col min="7683" max="7683" width="7.58203125" style="3" customWidth="1"/>
    <col min="7684" max="7684" width="7.25" style="3" customWidth="1"/>
    <col min="7685" max="7688" width="14.25" style="3" customWidth="1"/>
    <col min="7689" max="7936" width="9" style="3"/>
    <col min="7937" max="7937" width="43.33203125" style="3" customWidth="1"/>
    <col min="7938" max="7938" width="15.08203125" style="3" customWidth="1"/>
    <col min="7939" max="7939" width="7.58203125" style="3" customWidth="1"/>
    <col min="7940" max="7940" width="7.25" style="3" customWidth="1"/>
    <col min="7941" max="7944" width="14.25" style="3" customWidth="1"/>
    <col min="7945" max="8192" width="9" style="3"/>
    <col min="8193" max="8193" width="43.33203125" style="3" customWidth="1"/>
    <col min="8194" max="8194" width="15.08203125" style="3" customWidth="1"/>
    <col min="8195" max="8195" width="7.58203125" style="3" customWidth="1"/>
    <col min="8196" max="8196" width="7.25" style="3" customWidth="1"/>
    <col min="8197" max="8200" width="14.25" style="3" customWidth="1"/>
    <col min="8201" max="8448" width="9" style="3"/>
    <col min="8449" max="8449" width="43.33203125" style="3" customWidth="1"/>
    <col min="8450" max="8450" width="15.08203125" style="3" customWidth="1"/>
    <col min="8451" max="8451" width="7.58203125" style="3" customWidth="1"/>
    <col min="8452" max="8452" width="7.25" style="3" customWidth="1"/>
    <col min="8453" max="8456" width="14.25" style="3" customWidth="1"/>
    <col min="8457" max="8704" width="9" style="3"/>
    <col min="8705" max="8705" width="43.33203125" style="3" customWidth="1"/>
    <col min="8706" max="8706" width="15.08203125" style="3" customWidth="1"/>
    <col min="8707" max="8707" width="7.58203125" style="3" customWidth="1"/>
    <col min="8708" max="8708" width="7.25" style="3" customWidth="1"/>
    <col min="8709" max="8712" width="14.25" style="3" customWidth="1"/>
    <col min="8713" max="8960" width="9" style="3"/>
    <col min="8961" max="8961" width="43.33203125" style="3" customWidth="1"/>
    <col min="8962" max="8962" width="15.08203125" style="3" customWidth="1"/>
    <col min="8963" max="8963" width="7.58203125" style="3" customWidth="1"/>
    <col min="8964" max="8964" width="7.25" style="3" customWidth="1"/>
    <col min="8965" max="8968" width="14.25" style="3" customWidth="1"/>
    <col min="8969" max="9216" width="9" style="3"/>
    <col min="9217" max="9217" width="43.33203125" style="3" customWidth="1"/>
    <col min="9218" max="9218" width="15.08203125" style="3" customWidth="1"/>
    <col min="9219" max="9219" width="7.58203125" style="3" customWidth="1"/>
    <col min="9220" max="9220" width="7.25" style="3" customWidth="1"/>
    <col min="9221" max="9224" width="14.25" style="3" customWidth="1"/>
    <col min="9225" max="9472" width="9" style="3"/>
    <col min="9473" max="9473" width="43.33203125" style="3" customWidth="1"/>
    <col min="9474" max="9474" width="15.08203125" style="3" customWidth="1"/>
    <col min="9475" max="9475" width="7.58203125" style="3" customWidth="1"/>
    <col min="9476" max="9476" width="7.25" style="3" customWidth="1"/>
    <col min="9477" max="9480" width="14.25" style="3" customWidth="1"/>
    <col min="9481" max="9728" width="9" style="3"/>
    <col min="9729" max="9729" width="43.33203125" style="3" customWidth="1"/>
    <col min="9730" max="9730" width="15.08203125" style="3" customWidth="1"/>
    <col min="9731" max="9731" width="7.58203125" style="3" customWidth="1"/>
    <col min="9732" max="9732" width="7.25" style="3" customWidth="1"/>
    <col min="9733" max="9736" width="14.25" style="3" customWidth="1"/>
    <col min="9737" max="9984" width="9" style="3"/>
    <col min="9985" max="9985" width="43.33203125" style="3" customWidth="1"/>
    <col min="9986" max="9986" width="15.08203125" style="3" customWidth="1"/>
    <col min="9987" max="9987" width="7.58203125" style="3" customWidth="1"/>
    <col min="9988" max="9988" width="7.25" style="3" customWidth="1"/>
    <col min="9989" max="9992" width="14.25" style="3" customWidth="1"/>
    <col min="9993" max="10240" width="9" style="3"/>
    <col min="10241" max="10241" width="43.33203125" style="3" customWidth="1"/>
    <col min="10242" max="10242" width="15.08203125" style="3" customWidth="1"/>
    <col min="10243" max="10243" width="7.58203125" style="3" customWidth="1"/>
    <col min="10244" max="10244" width="7.25" style="3" customWidth="1"/>
    <col min="10245" max="10248" width="14.25" style="3" customWidth="1"/>
    <col min="10249" max="10496" width="9" style="3"/>
    <col min="10497" max="10497" width="43.33203125" style="3" customWidth="1"/>
    <col min="10498" max="10498" width="15.08203125" style="3" customWidth="1"/>
    <col min="10499" max="10499" width="7.58203125" style="3" customWidth="1"/>
    <col min="10500" max="10500" width="7.25" style="3" customWidth="1"/>
    <col min="10501" max="10504" width="14.25" style="3" customWidth="1"/>
    <col min="10505" max="10752" width="9" style="3"/>
    <col min="10753" max="10753" width="43.33203125" style="3" customWidth="1"/>
    <col min="10754" max="10754" width="15.08203125" style="3" customWidth="1"/>
    <col min="10755" max="10755" width="7.58203125" style="3" customWidth="1"/>
    <col min="10756" max="10756" width="7.25" style="3" customWidth="1"/>
    <col min="10757" max="10760" width="14.25" style="3" customWidth="1"/>
    <col min="10761" max="11008" width="9" style="3"/>
    <col min="11009" max="11009" width="43.33203125" style="3" customWidth="1"/>
    <col min="11010" max="11010" width="15.08203125" style="3" customWidth="1"/>
    <col min="11011" max="11011" width="7.58203125" style="3" customWidth="1"/>
    <col min="11012" max="11012" width="7.25" style="3" customWidth="1"/>
    <col min="11013" max="11016" width="14.25" style="3" customWidth="1"/>
    <col min="11017" max="11264" width="9" style="3"/>
    <col min="11265" max="11265" width="43.33203125" style="3" customWidth="1"/>
    <col min="11266" max="11266" width="15.08203125" style="3" customWidth="1"/>
    <col min="11267" max="11267" width="7.58203125" style="3" customWidth="1"/>
    <col min="11268" max="11268" width="7.25" style="3" customWidth="1"/>
    <col min="11269" max="11272" width="14.25" style="3" customWidth="1"/>
    <col min="11273" max="11520" width="9" style="3"/>
    <col min="11521" max="11521" width="43.33203125" style="3" customWidth="1"/>
    <col min="11522" max="11522" width="15.08203125" style="3" customWidth="1"/>
    <col min="11523" max="11523" width="7.58203125" style="3" customWidth="1"/>
    <col min="11524" max="11524" width="7.25" style="3" customWidth="1"/>
    <col min="11525" max="11528" width="14.25" style="3" customWidth="1"/>
    <col min="11529" max="11776" width="9" style="3"/>
    <col min="11777" max="11777" width="43.33203125" style="3" customWidth="1"/>
    <col min="11778" max="11778" width="15.08203125" style="3" customWidth="1"/>
    <col min="11779" max="11779" width="7.58203125" style="3" customWidth="1"/>
    <col min="11780" max="11780" width="7.25" style="3" customWidth="1"/>
    <col min="11781" max="11784" width="14.25" style="3" customWidth="1"/>
    <col min="11785" max="12032" width="9" style="3"/>
    <col min="12033" max="12033" width="43.33203125" style="3" customWidth="1"/>
    <col min="12034" max="12034" width="15.08203125" style="3" customWidth="1"/>
    <col min="12035" max="12035" width="7.58203125" style="3" customWidth="1"/>
    <col min="12036" max="12036" width="7.25" style="3" customWidth="1"/>
    <col min="12037" max="12040" width="14.25" style="3" customWidth="1"/>
    <col min="12041" max="12288" width="9" style="3"/>
    <col min="12289" max="12289" width="43.33203125" style="3" customWidth="1"/>
    <col min="12290" max="12290" width="15.08203125" style="3" customWidth="1"/>
    <col min="12291" max="12291" width="7.58203125" style="3" customWidth="1"/>
    <col min="12292" max="12292" width="7.25" style="3" customWidth="1"/>
    <col min="12293" max="12296" width="14.25" style="3" customWidth="1"/>
    <col min="12297" max="12544" width="9" style="3"/>
    <col min="12545" max="12545" width="43.33203125" style="3" customWidth="1"/>
    <col min="12546" max="12546" width="15.08203125" style="3" customWidth="1"/>
    <col min="12547" max="12547" width="7.58203125" style="3" customWidth="1"/>
    <col min="12548" max="12548" width="7.25" style="3" customWidth="1"/>
    <col min="12549" max="12552" width="14.25" style="3" customWidth="1"/>
    <col min="12553" max="12800" width="9" style="3"/>
    <col min="12801" max="12801" width="43.33203125" style="3" customWidth="1"/>
    <col min="12802" max="12802" width="15.08203125" style="3" customWidth="1"/>
    <col min="12803" max="12803" width="7.58203125" style="3" customWidth="1"/>
    <col min="12804" max="12804" width="7.25" style="3" customWidth="1"/>
    <col min="12805" max="12808" width="14.25" style="3" customWidth="1"/>
    <col min="12809" max="13056" width="9" style="3"/>
    <col min="13057" max="13057" width="43.33203125" style="3" customWidth="1"/>
    <col min="13058" max="13058" width="15.08203125" style="3" customWidth="1"/>
    <col min="13059" max="13059" width="7.58203125" style="3" customWidth="1"/>
    <col min="13060" max="13060" width="7.25" style="3" customWidth="1"/>
    <col min="13061" max="13064" width="14.25" style="3" customWidth="1"/>
    <col min="13065" max="13312" width="9" style="3"/>
    <col min="13313" max="13313" width="43.33203125" style="3" customWidth="1"/>
    <col min="13314" max="13314" width="15.08203125" style="3" customWidth="1"/>
    <col min="13315" max="13315" width="7.58203125" style="3" customWidth="1"/>
    <col min="13316" max="13316" width="7.25" style="3" customWidth="1"/>
    <col min="13317" max="13320" width="14.25" style="3" customWidth="1"/>
    <col min="13321" max="13568" width="9" style="3"/>
    <col min="13569" max="13569" width="43.33203125" style="3" customWidth="1"/>
    <col min="13570" max="13570" width="15.08203125" style="3" customWidth="1"/>
    <col min="13571" max="13571" width="7.58203125" style="3" customWidth="1"/>
    <col min="13572" max="13572" width="7.25" style="3" customWidth="1"/>
    <col min="13573" max="13576" width="14.25" style="3" customWidth="1"/>
    <col min="13577" max="13824" width="9" style="3"/>
    <col min="13825" max="13825" width="43.33203125" style="3" customWidth="1"/>
    <col min="13826" max="13826" width="15.08203125" style="3" customWidth="1"/>
    <col min="13827" max="13827" width="7.58203125" style="3" customWidth="1"/>
    <col min="13828" max="13828" width="7.25" style="3" customWidth="1"/>
    <col min="13829" max="13832" width="14.25" style="3" customWidth="1"/>
    <col min="13833" max="14080" width="9" style="3"/>
    <col min="14081" max="14081" width="43.33203125" style="3" customWidth="1"/>
    <col min="14082" max="14082" width="15.08203125" style="3" customWidth="1"/>
    <col min="14083" max="14083" width="7.58203125" style="3" customWidth="1"/>
    <col min="14084" max="14084" width="7.25" style="3" customWidth="1"/>
    <col min="14085" max="14088" width="14.25" style="3" customWidth="1"/>
    <col min="14089" max="14336" width="9" style="3"/>
    <col min="14337" max="14337" width="43.33203125" style="3" customWidth="1"/>
    <col min="14338" max="14338" width="15.08203125" style="3" customWidth="1"/>
    <col min="14339" max="14339" width="7.58203125" style="3" customWidth="1"/>
    <col min="14340" max="14340" width="7.25" style="3" customWidth="1"/>
    <col min="14341" max="14344" width="14.25" style="3" customWidth="1"/>
    <col min="14345" max="14592" width="9" style="3"/>
    <col min="14593" max="14593" width="43.33203125" style="3" customWidth="1"/>
    <col min="14594" max="14594" width="15.08203125" style="3" customWidth="1"/>
    <col min="14595" max="14595" width="7.58203125" style="3" customWidth="1"/>
    <col min="14596" max="14596" width="7.25" style="3" customWidth="1"/>
    <col min="14597" max="14600" width="14.25" style="3" customWidth="1"/>
    <col min="14601" max="14848" width="9" style="3"/>
    <col min="14849" max="14849" width="43.33203125" style="3" customWidth="1"/>
    <col min="14850" max="14850" width="15.08203125" style="3" customWidth="1"/>
    <col min="14851" max="14851" width="7.58203125" style="3" customWidth="1"/>
    <col min="14852" max="14852" width="7.25" style="3" customWidth="1"/>
    <col min="14853" max="14856" width="14.25" style="3" customWidth="1"/>
    <col min="14857" max="15104" width="9" style="3"/>
    <col min="15105" max="15105" width="43.33203125" style="3" customWidth="1"/>
    <col min="15106" max="15106" width="15.08203125" style="3" customWidth="1"/>
    <col min="15107" max="15107" width="7.58203125" style="3" customWidth="1"/>
    <col min="15108" max="15108" width="7.25" style="3" customWidth="1"/>
    <col min="15109" max="15112" width="14.25" style="3" customWidth="1"/>
    <col min="15113" max="15360" width="9" style="3"/>
    <col min="15361" max="15361" width="43.33203125" style="3" customWidth="1"/>
    <col min="15362" max="15362" width="15.08203125" style="3" customWidth="1"/>
    <col min="15363" max="15363" width="7.58203125" style="3" customWidth="1"/>
    <col min="15364" max="15364" width="7.25" style="3" customWidth="1"/>
    <col min="15365" max="15368" width="14.25" style="3" customWidth="1"/>
    <col min="15369" max="15616" width="9" style="3"/>
    <col min="15617" max="15617" width="43.33203125" style="3" customWidth="1"/>
    <col min="15618" max="15618" width="15.08203125" style="3" customWidth="1"/>
    <col min="15619" max="15619" width="7.58203125" style="3" customWidth="1"/>
    <col min="15620" max="15620" width="7.25" style="3" customWidth="1"/>
    <col min="15621" max="15624" width="14.25" style="3" customWidth="1"/>
    <col min="15625" max="15872" width="9" style="3"/>
    <col min="15873" max="15873" width="43.33203125" style="3" customWidth="1"/>
    <col min="15874" max="15874" width="15.08203125" style="3" customWidth="1"/>
    <col min="15875" max="15875" width="7.58203125" style="3" customWidth="1"/>
    <col min="15876" max="15876" width="7.25" style="3" customWidth="1"/>
    <col min="15877" max="15880" width="14.25" style="3" customWidth="1"/>
    <col min="15881" max="16128" width="9" style="3"/>
    <col min="16129" max="16129" width="43.33203125" style="3" customWidth="1"/>
    <col min="16130" max="16130" width="15.08203125" style="3" customWidth="1"/>
    <col min="16131" max="16131" width="7.58203125" style="3" customWidth="1"/>
    <col min="16132" max="16132" width="7.25" style="3" customWidth="1"/>
    <col min="16133" max="16136" width="14.25" style="3" customWidth="1"/>
    <col min="16137" max="16383" width="9" style="3"/>
    <col min="16384" max="16384" width="9" style="3" customWidth="1"/>
  </cols>
  <sheetData>
    <row r="1" spans="1:65" ht="24" customHeight="1" x14ac:dyDescent="0.55000000000000004">
      <c r="A1" s="34"/>
      <c r="J1" s="5" t="s">
        <v>58</v>
      </c>
    </row>
    <row r="2" spans="1:65" ht="23.5" x14ac:dyDescent="0.55000000000000004">
      <c r="A2" s="41" t="s">
        <v>0</v>
      </c>
      <c r="B2" s="42"/>
      <c r="C2" s="42"/>
      <c r="D2" s="42"/>
      <c r="E2" s="42"/>
      <c r="F2" s="42"/>
      <c r="G2" s="42"/>
      <c r="H2" s="42"/>
      <c r="I2" s="42"/>
      <c r="J2" s="42"/>
    </row>
    <row r="3" spans="1:65" x14ac:dyDescent="0.55000000000000004">
      <c r="A3" s="4"/>
      <c r="D3" s="3"/>
      <c r="E3" s="3"/>
      <c r="F3" s="3"/>
      <c r="J3" s="5" t="s">
        <v>1</v>
      </c>
    </row>
    <row r="4" spans="1:65" s="4" customFormat="1" ht="18.75" customHeight="1" x14ac:dyDescent="0.55000000000000004">
      <c r="A4" s="43" t="s">
        <v>2</v>
      </c>
      <c r="B4" s="43" t="s">
        <v>3</v>
      </c>
      <c r="C4" s="64" t="s">
        <v>4</v>
      </c>
      <c r="D4" s="65"/>
      <c r="E4" s="65"/>
      <c r="F4" s="66"/>
      <c r="G4" s="18" t="s">
        <v>5</v>
      </c>
      <c r="H4" s="18" t="s">
        <v>5</v>
      </c>
      <c r="I4" s="18" t="s">
        <v>5</v>
      </c>
      <c r="J4" s="43" t="s">
        <v>6</v>
      </c>
      <c r="L4" s="63"/>
    </row>
    <row r="5" spans="1:65" s="4" customFormat="1" ht="18.75" customHeight="1" x14ac:dyDescent="0.55000000000000004">
      <c r="A5" s="44"/>
      <c r="B5" s="44"/>
      <c r="C5" s="19" t="s">
        <v>7</v>
      </c>
      <c r="D5" s="20" t="s">
        <v>8</v>
      </c>
      <c r="E5" s="20" t="s">
        <v>9</v>
      </c>
      <c r="F5" s="17" t="s">
        <v>10</v>
      </c>
      <c r="G5" s="6" t="s">
        <v>11</v>
      </c>
      <c r="H5" s="6" t="s">
        <v>12</v>
      </c>
      <c r="I5" s="6" t="s">
        <v>13</v>
      </c>
      <c r="J5" s="44"/>
      <c r="L5" s="63"/>
    </row>
    <row r="6" spans="1:65" s="26" customFormat="1" ht="20.149999999999999" customHeight="1" x14ac:dyDescent="0.55000000000000004">
      <c r="A6" s="67" t="s">
        <v>14</v>
      </c>
      <c r="B6" s="68"/>
      <c r="C6" s="68"/>
      <c r="D6" s="68"/>
      <c r="E6" s="68"/>
      <c r="F6" s="69"/>
      <c r="G6" s="25">
        <f>G7+G24</f>
        <v>0</v>
      </c>
      <c r="H6" s="25">
        <f>H8+H11+H22+H24</f>
        <v>0</v>
      </c>
      <c r="I6" s="25">
        <f>I8+I11+I22+I24</f>
        <v>0</v>
      </c>
      <c r="J6" s="25"/>
      <c r="L6" s="27"/>
    </row>
    <row r="7" spans="1:65" s="26" customFormat="1" ht="20.149999999999999" customHeight="1" x14ac:dyDescent="0.55000000000000004">
      <c r="A7" s="30" t="s">
        <v>15</v>
      </c>
      <c r="B7" s="31"/>
      <c r="C7" s="31"/>
      <c r="D7" s="31"/>
      <c r="E7" s="31"/>
      <c r="F7" s="32"/>
      <c r="G7" s="33">
        <f>G8+G11+G22</f>
        <v>0</v>
      </c>
      <c r="H7" s="33">
        <f>H8+H11+H22</f>
        <v>0</v>
      </c>
      <c r="I7" s="33">
        <f>I8+I11+I22</f>
        <v>0</v>
      </c>
      <c r="J7" s="25"/>
      <c r="L7" s="27"/>
    </row>
    <row r="8" spans="1:65" s="8" customFormat="1" x14ac:dyDescent="0.55000000000000004">
      <c r="A8" s="70" t="s">
        <v>16</v>
      </c>
      <c r="B8" s="70"/>
      <c r="C8" s="70"/>
      <c r="D8" s="70"/>
      <c r="E8" s="70"/>
      <c r="F8" s="70"/>
      <c r="G8" s="29">
        <f>SUM(G9:G10)</f>
        <v>0</v>
      </c>
      <c r="H8" s="29">
        <f>SUM(H9:H10)</f>
        <v>0</v>
      </c>
      <c r="I8" s="29">
        <f>SUM(I9:I10)</f>
        <v>0</v>
      </c>
      <c r="J8" s="29">
        <f t="shared" ref="J8:J12" si="0">SUM(G8:I8)</f>
        <v>0</v>
      </c>
      <c r="K8" s="3"/>
      <c r="L8" s="16"/>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65" ht="40" customHeight="1" x14ac:dyDescent="0.55000000000000004">
      <c r="A9" s="1" t="s">
        <v>17</v>
      </c>
      <c r="B9" s="9"/>
      <c r="C9" s="23">
        <v>20</v>
      </c>
      <c r="D9" s="18">
        <v>24</v>
      </c>
      <c r="E9" s="18">
        <v>24</v>
      </c>
      <c r="F9" s="6" t="s">
        <v>18</v>
      </c>
      <c r="G9" s="10">
        <f>$B$9*C9</f>
        <v>0</v>
      </c>
      <c r="H9" s="10">
        <f>$B$9*D9</f>
        <v>0</v>
      </c>
      <c r="I9" s="10">
        <f>$B$9*E9</f>
        <v>0</v>
      </c>
      <c r="J9" s="10">
        <f t="shared" si="0"/>
        <v>0</v>
      </c>
      <c r="L9" s="16"/>
    </row>
    <row r="10" spans="1:65" ht="40" customHeight="1" x14ac:dyDescent="0.55000000000000004">
      <c r="A10" s="1" t="s">
        <v>19</v>
      </c>
      <c r="B10" s="9"/>
      <c r="C10" s="23">
        <v>15</v>
      </c>
      <c r="D10" s="18">
        <v>20</v>
      </c>
      <c r="E10" s="18">
        <v>20</v>
      </c>
      <c r="F10" s="6" t="s">
        <v>18</v>
      </c>
      <c r="G10" s="10">
        <f>$B$10*C10</f>
        <v>0</v>
      </c>
      <c r="H10" s="10">
        <f>$B$10*D10</f>
        <v>0</v>
      </c>
      <c r="I10" s="10">
        <f>$B$10*E10</f>
        <v>0</v>
      </c>
      <c r="J10" s="10">
        <f t="shared" si="0"/>
        <v>0</v>
      </c>
      <c r="L10" s="16"/>
    </row>
    <row r="11" spans="1:65" ht="23.5" customHeight="1" x14ac:dyDescent="0.55000000000000004">
      <c r="A11" s="74" t="s">
        <v>20</v>
      </c>
      <c r="B11" s="75"/>
      <c r="C11" s="75"/>
      <c r="D11" s="75"/>
      <c r="E11" s="75"/>
      <c r="F11" s="76"/>
      <c r="G11" s="28">
        <f>SUM(G12:G21)</f>
        <v>0</v>
      </c>
      <c r="H11" s="28">
        <f t="shared" ref="H11" si="1">SUM(H12:H21)</f>
        <v>0</v>
      </c>
      <c r="I11" s="28">
        <f>SUM(I12:I21)</f>
        <v>0</v>
      </c>
      <c r="J11" s="29">
        <f t="shared" si="0"/>
        <v>0</v>
      </c>
      <c r="K11" s="3" t="s">
        <v>21</v>
      </c>
      <c r="L11" s="21"/>
    </row>
    <row r="12" spans="1:65" ht="40" customHeight="1" x14ac:dyDescent="0.55000000000000004">
      <c r="A12" s="1" t="s">
        <v>22</v>
      </c>
      <c r="B12" s="9"/>
      <c r="C12" s="23">
        <v>0</v>
      </c>
      <c r="D12" s="18">
        <v>2</v>
      </c>
      <c r="E12" s="18">
        <v>2</v>
      </c>
      <c r="F12" s="6" t="s">
        <v>23</v>
      </c>
      <c r="G12" s="10">
        <f>$B$12*C12</f>
        <v>0</v>
      </c>
      <c r="H12" s="10">
        <f>$B$12*D12</f>
        <v>0</v>
      </c>
      <c r="I12" s="10">
        <f>$B$12*E12</f>
        <v>0</v>
      </c>
      <c r="J12" s="10">
        <f t="shared" si="0"/>
        <v>0</v>
      </c>
      <c r="L12" s="16"/>
    </row>
    <row r="13" spans="1:65" ht="40" customHeight="1" x14ac:dyDescent="0.55000000000000004">
      <c r="A13" s="1" t="s">
        <v>24</v>
      </c>
      <c r="B13" s="9"/>
      <c r="C13" s="23">
        <v>0</v>
      </c>
      <c r="D13" s="18">
        <v>0</v>
      </c>
      <c r="E13" s="18">
        <v>0</v>
      </c>
      <c r="F13" s="6" t="s">
        <v>23</v>
      </c>
      <c r="G13" s="10">
        <f>$B$13*C13</f>
        <v>0</v>
      </c>
      <c r="H13" s="10">
        <f>$B$13*D13</f>
        <v>0</v>
      </c>
      <c r="I13" s="10">
        <f>$B$13*E13</f>
        <v>0</v>
      </c>
      <c r="J13" s="10">
        <f t="shared" ref="J13:J20" si="2">SUM(G13:I13)</f>
        <v>0</v>
      </c>
      <c r="L13" s="16"/>
    </row>
    <row r="14" spans="1:65" ht="40" customHeight="1" x14ac:dyDescent="0.55000000000000004">
      <c r="A14" s="1" t="s">
        <v>25</v>
      </c>
      <c r="B14" s="9"/>
      <c r="C14" s="23">
        <v>1</v>
      </c>
      <c r="D14" s="18">
        <v>1</v>
      </c>
      <c r="E14" s="18">
        <v>1</v>
      </c>
      <c r="F14" s="6" t="s">
        <v>23</v>
      </c>
      <c r="G14" s="10">
        <f>$B$14*C14</f>
        <v>0</v>
      </c>
      <c r="H14" s="10">
        <f>$B$14*D14</f>
        <v>0</v>
      </c>
      <c r="I14" s="10">
        <f>$B$14*E14</f>
        <v>0</v>
      </c>
      <c r="J14" s="10">
        <f t="shared" si="2"/>
        <v>0</v>
      </c>
      <c r="L14" s="16"/>
    </row>
    <row r="15" spans="1:65" ht="40" customHeight="1" x14ac:dyDescent="0.55000000000000004">
      <c r="A15" s="1" t="s">
        <v>26</v>
      </c>
      <c r="B15" s="9"/>
      <c r="C15" s="23">
        <v>0</v>
      </c>
      <c r="D15" s="18">
        <v>0</v>
      </c>
      <c r="E15" s="18">
        <v>0</v>
      </c>
      <c r="F15" s="6" t="s">
        <v>23</v>
      </c>
      <c r="G15" s="10">
        <f>$B$15*C15</f>
        <v>0</v>
      </c>
      <c r="H15" s="10">
        <f>$B$15*D15</f>
        <v>0</v>
      </c>
      <c r="I15" s="10">
        <f>$B$15*E15</f>
        <v>0</v>
      </c>
      <c r="J15" s="10">
        <f t="shared" si="2"/>
        <v>0</v>
      </c>
      <c r="L15" s="16"/>
    </row>
    <row r="16" spans="1:65" ht="40" customHeight="1" x14ac:dyDescent="0.55000000000000004">
      <c r="A16" s="1" t="s">
        <v>27</v>
      </c>
      <c r="B16" s="9"/>
      <c r="C16" s="23">
        <v>3</v>
      </c>
      <c r="D16" s="18">
        <v>3</v>
      </c>
      <c r="E16" s="18">
        <v>3</v>
      </c>
      <c r="F16" s="6" t="s">
        <v>23</v>
      </c>
      <c r="G16" s="10">
        <f>$B$16*C16</f>
        <v>0</v>
      </c>
      <c r="H16" s="10">
        <f>$B$16*D16</f>
        <v>0</v>
      </c>
      <c r="I16" s="10">
        <f>$B$16*E16</f>
        <v>0</v>
      </c>
      <c r="J16" s="10">
        <f t="shared" si="2"/>
        <v>0</v>
      </c>
      <c r="K16" s="3" t="s">
        <v>28</v>
      </c>
      <c r="L16" s="16"/>
    </row>
    <row r="17" spans="1:37" ht="40" customHeight="1" x14ac:dyDescent="0.55000000000000004">
      <c r="A17" s="1" t="s">
        <v>29</v>
      </c>
      <c r="B17" s="9"/>
      <c r="C17" s="23">
        <v>3</v>
      </c>
      <c r="D17" s="18">
        <v>3</v>
      </c>
      <c r="E17" s="18">
        <v>3</v>
      </c>
      <c r="F17" s="6" t="s">
        <v>23</v>
      </c>
      <c r="G17" s="10">
        <f>$B$17*C17</f>
        <v>0</v>
      </c>
      <c r="H17" s="10">
        <f>$B$17*D17</f>
        <v>0</v>
      </c>
      <c r="I17" s="10">
        <f>$B$17*E17</f>
        <v>0</v>
      </c>
      <c r="J17" s="10">
        <f t="shared" si="2"/>
        <v>0</v>
      </c>
      <c r="K17" s="3" t="s">
        <v>28</v>
      </c>
      <c r="L17" s="16"/>
    </row>
    <row r="18" spans="1:37" ht="40" customHeight="1" x14ac:dyDescent="0.55000000000000004">
      <c r="A18" s="1" t="s">
        <v>30</v>
      </c>
      <c r="B18" s="9"/>
      <c r="C18" s="23">
        <v>0</v>
      </c>
      <c r="D18" s="18">
        <v>1</v>
      </c>
      <c r="E18" s="18">
        <v>1</v>
      </c>
      <c r="F18" s="6" t="s">
        <v>23</v>
      </c>
      <c r="G18" s="10">
        <f>$B$18*C18</f>
        <v>0</v>
      </c>
      <c r="H18" s="10">
        <f>$B$18*D18</f>
        <v>0</v>
      </c>
      <c r="I18" s="10">
        <f>$B$18*E18</f>
        <v>0</v>
      </c>
      <c r="J18" s="10">
        <f>SUM(G18:I18)</f>
        <v>0</v>
      </c>
      <c r="L18" s="16"/>
    </row>
    <row r="19" spans="1:37" ht="40" customHeight="1" x14ac:dyDescent="0.55000000000000004">
      <c r="A19" s="1" t="s">
        <v>31</v>
      </c>
      <c r="B19" s="9"/>
      <c r="C19" s="23">
        <v>0</v>
      </c>
      <c r="D19" s="18">
        <v>1</v>
      </c>
      <c r="E19" s="18">
        <v>1</v>
      </c>
      <c r="F19" s="6" t="s">
        <v>23</v>
      </c>
      <c r="G19" s="10">
        <f>$B$18*C19</f>
        <v>0</v>
      </c>
      <c r="H19" s="10">
        <f t="shared" ref="H19" si="3">$B$18*D19</f>
        <v>0</v>
      </c>
      <c r="I19" s="10">
        <f t="shared" ref="I19" si="4">$B$18*E19</f>
        <v>0</v>
      </c>
      <c r="J19" s="10">
        <f>SUM(G19:I19)</f>
        <v>0</v>
      </c>
      <c r="L19" s="16"/>
    </row>
    <row r="20" spans="1:37" ht="40" customHeight="1" x14ac:dyDescent="0.55000000000000004">
      <c r="A20" s="1" t="s">
        <v>32</v>
      </c>
      <c r="B20" s="9"/>
      <c r="C20" s="23">
        <v>1</v>
      </c>
      <c r="D20" s="18">
        <v>0</v>
      </c>
      <c r="E20" s="18">
        <v>0</v>
      </c>
      <c r="F20" s="6" t="s">
        <v>23</v>
      </c>
      <c r="G20" s="10">
        <f>$B$20*C20</f>
        <v>0</v>
      </c>
      <c r="H20" s="10">
        <f>$B$20*D20</f>
        <v>0</v>
      </c>
      <c r="I20" s="10">
        <f>$B$20*E20</f>
        <v>0</v>
      </c>
      <c r="J20" s="10">
        <f t="shared" si="2"/>
        <v>0</v>
      </c>
      <c r="L20" s="16"/>
    </row>
    <row r="21" spans="1:37" ht="40" customHeight="1" x14ac:dyDescent="0.55000000000000004">
      <c r="A21" s="1" t="s">
        <v>33</v>
      </c>
      <c r="B21" s="9"/>
      <c r="C21" s="23">
        <v>1</v>
      </c>
      <c r="D21" s="18">
        <v>0</v>
      </c>
      <c r="E21" s="18">
        <v>0</v>
      </c>
      <c r="F21" s="6" t="s">
        <v>23</v>
      </c>
      <c r="G21" s="10">
        <f>$B$21*C21</f>
        <v>0</v>
      </c>
      <c r="H21" s="10">
        <f>$B$21*D21</f>
        <v>0</v>
      </c>
      <c r="I21" s="10">
        <f>$B$21*E21</f>
        <v>0</v>
      </c>
      <c r="J21" s="10">
        <f t="shared" ref="J21:J30" si="5">SUM(G21:I21)</f>
        <v>0</v>
      </c>
      <c r="L21" s="16"/>
    </row>
    <row r="22" spans="1:37" ht="21.65" customHeight="1" x14ac:dyDescent="0.55000000000000004">
      <c r="A22" s="74" t="s">
        <v>34</v>
      </c>
      <c r="B22" s="75"/>
      <c r="C22" s="75"/>
      <c r="D22" s="75"/>
      <c r="E22" s="75"/>
      <c r="F22" s="76"/>
      <c r="G22" s="29">
        <f>G23</f>
        <v>0</v>
      </c>
      <c r="H22" s="29">
        <f>H23</f>
        <v>0</v>
      </c>
      <c r="I22" s="29">
        <f>I23</f>
        <v>0</v>
      </c>
      <c r="J22" s="29">
        <f t="shared" si="5"/>
        <v>0</v>
      </c>
      <c r="L22" s="16"/>
    </row>
    <row r="23" spans="1:37" ht="40" customHeight="1" x14ac:dyDescent="0.55000000000000004">
      <c r="A23" s="1" t="s">
        <v>35</v>
      </c>
      <c r="B23" s="23"/>
      <c r="C23" s="23">
        <v>12</v>
      </c>
      <c r="D23" s="18">
        <v>12</v>
      </c>
      <c r="E23" s="18">
        <v>12</v>
      </c>
      <c r="F23" s="18" t="s">
        <v>23</v>
      </c>
      <c r="G23" s="10">
        <f>$B$23*C23</f>
        <v>0</v>
      </c>
      <c r="H23" s="10">
        <f>$B$23*D23</f>
        <v>0</v>
      </c>
      <c r="I23" s="10">
        <f>$B$23*E23</f>
        <v>0</v>
      </c>
      <c r="J23" s="10">
        <f t="shared" si="5"/>
        <v>0</v>
      </c>
      <c r="L23" s="16"/>
    </row>
    <row r="24" spans="1:37" s="8" customFormat="1" ht="20.149999999999999" customHeight="1" x14ac:dyDescent="0.55000000000000004">
      <c r="A24" s="71" t="s">
        <v>36</v>
      </c>
      <c r="B24" s="72"/>
      <c r="C24" s="72"/>
      <c r="D24" s="72"/>
      <c r="E24" s="72"/>
      <c r="F24" s="73"/>
      <c r="G24" s="29">
        <f>SUM(G25:G28)</f>
        <v>0</v>
      </c>
      <c r="H24" s="29">
        <f t="shared" ref="H24:I24" si="6">SUM(H25:H28)</f>
        <v>0</v>
      </c>
      <c r="I24" s="29">
        <f t="shared" si="6"/>
        <v>0</v>
      </c>
      <c r="J24" s="29">
        <f t="shared" si="5"/>
        <v>0</v>
      </c>
      <c r="K24" s="3"/>
      <c r="L24" s="16"/>
      <c r="M24" s="3"/>
      <c r="N24" s="3"/>
      <c r="O24" s="3"/>
      <c r="P24" s="3"/>
      <c r="Q24" s="3"/>
      <c r="R24" s="3"/>
      <c r="S24" s="3"/>
      <c r="T24" s="3"/>
      <c r="U24" s="3"/>
      <c r="V24" s="3"/>
      <c r="W24" s="3"/>
      <c r="X24" s="3"/>
      <c r="Y24" s="3"/>
      <c r="Z24" s="3"/>
      <c r="AA24" s="3"/>
      <c r="AB24" s="3"/>
      <c r="AC24" s="3"/>
      <c r="AD24" s="3"/>
      <c r="AE24" s="3"/>
      <c r="AF24" s="3"/>
      <c r="AG24" s="3"/>
      <c r="AH24" s="3"/>
      <c r="AI24" s="3"/>
      <c r="AJ24" s="3"/>
      <c r="AK24" s="3"/>
    </row>
    <row r="25" spans="1:37" ht="40" customHeight="1" x14ac:dyDescent="0.55000000000000004">
      <c r="A25" s="1" t="s">
        <v>37</v>
      </c>
      <c r="B25" s="10"/>
      <c r="C25" s="24"/>
      <c r="D25" s="24"/>
      <c r="E25" s="24"/>
      <c r="F25" s="24" t="s">
        <v>23</v>
      </c>
      <c r="G25" s="10">
        <f>$B$25*C25</f>
        <v>0</v>
      </c>
      <c r="H25" s="10">
        <f>$B$25*D25</f>
        <v>0</v>
      </c>
      <c r="I25" s="10">
        <f>$B$25*E25</f>
        <v>0</v>
      </c>
      <c r="J25" s="10">
        <f t="shared" si="5"/>
        <v>0</v>
      </c>
      <c r="K25" s="3" t="s">
        <v>38</v>
      </c>
      <c r="L25" s="16"/>
    </row>
    <row r="26" spans="1:37" ht="40" customHeight="1" x14ac:dyDescent="0.55000000000000004">
      <c r="A26" s="1" t="s">
        <v>39</v>
      </c>
      <c r="B26" s="10"/>
      <c r="C26" s="22">
        <v>6</v>
      </c>
      <c r="D26" s="24">
        <v>6</v>
      </c>
      <c r="E26" s="24">
        <v>6</v>
      </c>
      <c r="F26" s="24" t="s">
        <v>23</v>
      </c>
      <c r="G26" s="10">
        <f t="shared" ref="G26:I27" si="7">$B$26*C26</f>
        <v>0</v>
      </c>
      <c r="H26" s="10">
        <f t="shared" si="7"/>
        <v>0</v>
      </c>
      <c r="I26" s="10">
        <f t="shared" si="7"/>
        <v>0</v>
      </c>
      <c r="J26" s="10">
        <f t="shared" si="5"/>
        <v>0</v>
      </c>
      <c r="K26" s="3" t="s">
        <v>38</v>
      </c>
      <c r="L26" s="16"/>
    </row>
    <row r="27" spans="1:37" ht="40" customHeight="1" x14ac:dyDescent="0.55000000000000004">
      <c r="A27" s="1" t="s">
        <v>40</v>
      </c>
      <c r="B27" s="10"/>
      <c r="C27" s="22">
        <v>4</v>
      </c>
      <c r="D27" s="24">
        <v>4</v>
      </c>
      <c r="E27" s="24">
        <v>4</v>
      </c>
      <c r="F27" s="24" t="s">
        <v>23</v>
      </c>
      <c r="G27" s="10">
        <f t="shared" si="7"/>
        <v>0</v>
      </c>
      <c r="H27" s="10">
        <f t="shared" si="7"/>
        <v>0</v>
      </c>
      <c r="I27" s="10">
        <f t="shared" si="7"/>
        <v>0</v>
      </c>
      <c r="J27" s="10">
        <f t="shared" ref="J27" si="8">SUM(G27:I27)</f>
        <v>0</v>
      </c>
      <c r="K27" s="3" t="s">
        <v>38</v>
      </c>
      <c r="L27" s="16"/>
    </row>
    <row r="28" spans="1:37" ht="40" customHeight="1" x14ac:dyDescent="0.55000000000000004">
      <c r="A28" s="1" t="s">
        <v>41</v>
      </c>
      <c r="B28" s="10"/>
      <c r="C28" s="22">
        <v>12</v>
      </c>
      <c r="D28" s="24">
        <v>12</v>
      </c>
      <c r="E28" s="24">
        <v>12</v>
      </c>
      <c r="F28" s="24" t="s">
        <v>42</v>
      </c>
      <c r="G28" s="10">
        <f>$B$28*C28</f>
        <v>0</v>
      </c>
      <c r="H28" s="10">
        <f>$B$28*D28</f>
        <v>0</v>
      </c>
      <c r="I28" s="10">
        <f>$B$28*E28</f>
        <v>0</v>
      </c>
      <c r="J28" s="10">
        <f t="shared" si="5"/>
        <v>0</v>
      </c>
      <c r="L28" s="16"/>
    </row>
    <row r="29" spans="1:37" s="7" customFormat="1" ht="20.149999999999999" customHeight="1" x14ac:dyDescent="0.55000000000000004">
      <c r="A29" s="45" t="s">
        <v>43</v>
      </c>
      <c r="B29" s="46"/>
      <c r="C29" s="46"/>
      <c r="D29" s="46"/>
      <c r="E29" s="46"/>
      <c r="F29" s="47"/>
      <c r="G29" s="38">
        <f>SUM(G30:G30)</f>
        <v>6000000</v>
      </c>
      <c r="H29" s="38">
        <f>SUM(H30:H30)</f>
        <v>6000000</v>
      </c>
      <c r="I29" s="38">
        <f>SUM(I30:I30)</f>
        <v>6000000</v>
      </c>
      <c r="J29" s="38">
        <f t="shared" si="5"/>
        <v>18000000</v>
      </c>
      <c r="L29" s="16"/>
    </row>
    <row r="30" spans="1:37" ht="40" customHeight="1" x14ac:dyDescent="0.55000000000000004">
      <c r="A30" s="1" t="s">
        <v>44</v>
      </c>
      <c r="B30" s="48" t="s">
        <v>45</v>
      </c>
      <c r="C30" s="49"/>
      <c r="D30" s="49"/>
      <c r="E30" s="49"/>
      <c r="F30" s="50"/>
      <c r="G30" s="2">
        <v>6000000</v>
      </c>
      <c r="H30" s="2">
        <v>6000000</v>
      </c>
      <c r="I30" s="2">
        <v>6000000</v>
      </c>
      <c r="J30" s="2">
        <f t="shared" si="5"/>
        <v>18000000</v>
      </c>
    </row>
    <row r="31" spans="1:37" ht="20.149999999999999" customHeight="1" x14ac:dyDescent="0.55000000000000004">
      <c r="A31" s="11" t="s">
        <v>46</v>
      </c>
      <c r="B31" s="51"/>
      <c r="C31" s="52"/>
      <c r="D31" s="52"/>
      <c r="E31" s="52"/>
      <c r="F31" s="53"/>
      <c r="G31" s="12"/>
      <c r="H31" s="12"/>
      <c r="I31" s="12"/>
      <c r="J31" s="13"/>
    </row>
    <row r="32" spans="1:37" ht="40" customHeight="1" x14ac:dyDescent="0.55000000000000004">
      <c r="A32" s="1" t="s">
        <v>47</v>
      </c>
      <c r="B32" s="54"/>
      <c r="C32" s="55"/>
      <c r="D32" s="55"/>
      <c r="E32" s="55"/>
      <c r="F32" s="56"/>
      <c r="G32" s="2">
        <f>G6+G29</f>
        <v>6000000</v>
      </c>
      <c r="H32" s="2">
        <f>H6+H29</f>
        <v>6000000</v>
      </c>
      <c r="I32" s="2">
        <f>I6+I29</f>
        <v>6000000</v>
      </c>
      <c r="J32" s="2">
        <f>SUM(G32:I32)</f>
        <v>18000000</v>
      </c>
      <c r="L32" s="15"/>
    </row>
    <row r="33" spans="1:13" ht="20.149999999999999" customHeight="1" x14ac:dyDescent="0.55000000000000004">
      <c r="A33" s="11" t="s">
        <v>48</v>
      </c>
      <c r="B33" s="51"/>
      <c r="C33" s="52"/>
      <c r="D33" s="52"/>
      <c r="E33" s="52"/>
      <c r="F33" s="53"/>
      <c r="G33" s="14"/>
      <c r="H33" s="14"/>
      <c r="I33" s="14"/>
      <c r="J33" s="14"/>
    </row>
    <row r="34" spans="1:13" ht="40" customHeight="1" x14ac:dyDescent="0.55000000000000004">
      <c r="A34" s="1" t="s">
        <v>49</v>
      </c>
      <c r="B34" s="54"/>
      <c r="C34" s="55"/>
      <c r="D34" s="55"/>
      <c r="E34" s="55"/>
      <c r="F34" s="56"/>
      <c r="G34" s="10">
        <f>G32*0.1</f>
        <v>600000</v>
      </c>
      <c r="H34" s="10">
        <f t="shared" ref="H34:I34" si="9">H32*0.1</f>
        <v>600000</v>
      </c>
      <c r="I34" s="10">
        <f t="shared" si="9"/>
        <v>600000</v>
      </c>
      <c r="J34" s="10">
        <f>J32*0.1</f>
        <v>1800000</v>
      </c>
    </row>
    <row r="35" spans="1:13" ht="20.149999999999999" customHeight="1" x14ac:dyDescent="0.55000000000000004">
      <c r="A35" s="35" t="s">
        <v>50</v>
      </c>
      <c r="B35" s="57"/>
      <c r="C35" s="58"/>
      <c r="D35" s="58"/>
      <c r="E35" s="58"/>
      <c r="F35" s="59"/>
      <c r="G35" s="36"/>
      <c r="H35" s="36"/>
      <c r="I35" s="36"/>
      <c r="J35" s="36"/>
    </row>
    <row r="36" spans="1:13" ht="44.25" customHeight="1" x14ac:dyDescent="0.55000000000000004">
      <c r="A36" s="1" t="s">
        <v>51</v>
      </c>
      <c r="B36" s="60"/>
      <c r="C36" s="61"/>
      <c r="D36" s="61"/>
      <c r="E36" s="61"/>
      <c r="F36" s="62"/>
      <c r="G36" s="37">
        <f>G32+G34</f>
        <v>6600000</v>
      </c>
      <c r="H36" s="37">
        <f t="shared" ref="H36:I36" si="10">H32+H34</f>
        <v>6600000</v>
      </c>
      <c r="I36" s="37">
        <f t="shared" si="10"/>
        <v>6600000</v>
      </c>
      <c r="J36" s="37">
        <f>SUM(G36:I36)</f>
        <v>19800000</v>
      </c>
    </row>
    <row r="37" spans="1:13" x14ac:dyDescent="0.55000000000000004">
      <c r="A37" s="40" t="s">
        <v>52</v>
      </c>
      <c r="B37" s="40"/>
      <c r="C37" s="40"/>
      <c r="D37" s="40"/>
      <c r="E37" s="40"/>
      <c r="F37" s="40"/>
      <c r="G37" s="40"/>
      <c r="H37" s="40"/>
      <c r="I37" s="40"/>
      <c r="J37" s="40"/>
      <c r="L37" s="15"/>
      <c r="M37" s="15"/>
    </row>
    <row r="38" spans="1:13" x14ac:dyDescent="0.55000000000000004">
      <c r="A38" s="3" t="s">
        <v>53</v>
      </c>
    </row>
    <row r="39" spans="1:13" x14ac:dyDescent="0.55000000000000004">
      <c r="A39" s="3" t="s">
        <v>54</v>
      </c>
    </row>
    <row r="40" spans="1:13" x14ac:dyDescent="0.55000000000000004">
      <c r="A40" s="3" t="s">
        <v>55</v>
      </c>
    </row>
    <row r="41" spans="1:13" x14ac:dyDescent="0.55000000000000004">
      <c r="A41" s="39" t="s">
        <v>56</v>
      </c>
    </row>
    <row r="42" spans="1:13" x14ac:dyDescent="0.55000000000000004">
      <c r="A42" s="3" t="s">
        <v>57</v>
      </c>
    </row>
    <row r="49" spans="6:10" x14ac:dyDescent="0.55000000000000004">
      <c r="F49" s="5"/>
      <c r="G49" s="15"/>
      <c r="H49" s="15"/>
      <c r="I49" s="15"/>
      <c r="J49" s="15"/>
    </row>
  </sheetData>
  <mergeCells count="20">
    <mergeCell ref="L4:L5"/>
    <mergeCell ref="C4:F4"/>
    <mergeCell ref="A6:F6"/>
    <mergeCell ref="A8:F8"/>
    <mergeCell ref="A24:F24"/>
    <mergeCell ref="A11:F11"/>
    <mergeCell ref="A22:F22"/>
    <mergeCell ref="A37:J37"/>
    <mergeCell ref="A2:J2"/>
    <mergeCell ref="A4:A5"/>
    <mergeCell ref="B4:B5"/>
    <mergeCell ref="J4:J5"/>
    <mergeCell ref="A29:F29"/>
    <mergeCell ref="B30:F30"/>
    <mergeCell ref="B31:F31"/>
    <mergeCell ref="B32:F32"/>
    <mergeCell ref="B33:F33"/>
    <mergeCell ref="B34:F34"/>
    <mergeCell ref="B35:F35"/>
    <mergeCell ref="B36:F36"/>
  </mergeCells>
  <phoneticPr fontId="2"/>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契約金額内訳書</vt:lpstr>
      <vt:lpstr>契約金額内訳書!Print_Area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2024-10-21T06:09:05Z</dcterms:created>
  <dcterms:modified xsi:type="dcterms:W3CDTF">2024-10-22T01:51:50Z</dcterms:modified>
  <cp:category/>
  <cp:contentStatus/>
</cp:coreProperties>
</file>