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5" documentId="13_ncr:1_{54145A77-6109-4403-AC4C-554137734BC9}" xr6:coauthVersionLast="47" xr6:coauthVersionMax="47" xr10:uidLastSave="{34538FEC-9FC5-4562-8DCA-680901B30692}"/>
  <bookViews>
    <workbookView xWindow="-110" yWindow="-110" windowWidth="19420" windowHeight="10560" xr2:uid="{00000000-000D-0000-FFFF-FFFF00000000}"/>
  </bookViews>
  <sheets>
    <sheet name="契約金額内訳書" sheetId="3" r:id="rId1"/>
  </sheets>
  <definedNames>
    <definedName name="_xlnm.Print_Area" localSheetId="0">契約金額内訳書!$A$1:$M$51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8" i="3" l="1"/>
  <c r="J28" i="3"/>
  <c r="K9" i="3"/>
  <c r="K10" i="3"/>
  <c r="J9" i="3"/>
  <c r="K29" i="3"/>
  <c r="L29" i="3" s="1"/>
  <c r="K22" i="3"/>
  <c r="L32" i="3"/>
  <c r="L31" i="3"/>
  <c r="L30" i="3"/>
  <c r="L28" i="3"/>
  <c r="L23" i="3"/>
  <c r="L22" i="3"/>
  <c r="L21" i="3"/>
  <c r="L17" i="3"/>
  <c r="L15" i="3"/>
  <c r="H22" i="3"/>
  <c r="I22" i="3"/>
  <c r="J22" i="3"/>
  <c r="J24" i="3"/>
  <c r="I24" i="3"/>
  <c r="H24" i="3"/>
  <c r="K23" i="3"/>
  <c r="J23" i="3"/>
  <c r="K21" i="3"/>
  <c r="K20" i="3"/>
  <c r="L20" i="3" s="1"/>
  <c r="K19" i="3"/>
  <c r="L19" i="3" s="1"/>
  <c r="K18" i="3"/>
  <c r="L18" i="3" s="1"/>
  <c r="K17" i="3"/>
  <c r="K16" i="3"/>
  <c r="L16" i="3" s="1"/>
  <c r="K15" i="3"/>
  <c r="K14" i="3"/>
  <c r="L14" i="3" s="1"/>
  <c r="K13" i="3"/>
  <c r="L13" i="3" s="1"/>
  <c r="K12" i="3"/>
  <c r="L12" i="3" s="1"/>
  <c r="J12" i="3"/>
  <c r="J11" i="3"/>
  <c r="J8" i="3"/>
  <c r="K25" i="3"/>
  <c r="L25" i="3" s="1"/>
  <c r="K27" i="3"/>
  <c r="L27" i="3" s="1"/>
  <c r="J27" i="3"/>
  <c r="K26" i="3"/>
  <c r="L26" i="3" s="1"/>
  <c r="J25" i="3"/>
  <c r="J29" i="3"/>
  <c r="I25" i="3"/>
  <c r="H25" i="3"/>
  <c r="J21" i="3"/>
  <c r="I21" i="3"/>
  <c r="H21" i="3"/>
  <c r="J20" i="3"/>
  <c r="I20" i="3"/>
  <c r="H20" i="3"/>
  <c r="J19" i="3"/>
  <c r="I19" i="3"/>
  <c r="H19" i="3"/>
  <c r="J18" i="3"/>
  <c r="I18" i="3"/>
  <c r="H18" i="3"/>
  <c r="J17" i="3"/>
  <c r="I17" i="3"/>
  <c r="H17" i="3"/>
  <c r="J16" i="3"/>
  <c r="I16" i="3"/>
  <c r="H16" i="3"/>
  <c r="H15" i="3"/>
  <c r="I15" i="3"/>
  <c r="J15" i="3"/>
  <c r="I12" i="3"/>
  <c r="I13" i="3"/>
  <c r="I14" i="3"/>
  <c r="J14" i="3"/>
  <c r="H14" i="3"/>
  <c r="H13" i="3"/>
  <c r="H12" i="3"/>
  <c r="H26" i="3"/>
  <c r="I26" i="3"/>
  <c r="J26" i="3"/>
  <c r="I29" i="3"/>
  <c r="H29" i="3"/>
  <c r="I28" i="3"/>
  <c r="H28" i="3"/>
  <c r="I27" i="3"/>
  <c r="H27" i="3"/>
  <c r="I23" i="3"/>
  <c r="H23" i="3"/>
  <c r="J13" i="3"/>
  <c r="J10" i="3"/>
  <c r="I10" i="3"/>
  <c r="H10" i="3"/>
  <c r="I9" i="3"/>
  <c r="H9" i="3"/>
  <c r="K24" i="3" l="1"/>
  <c r="L24" i="3" s="1"/>
  <c r="K11" i="3"/>
  <c r="L11" i="3" s="1"/>
  <c r="K8" i="3"/>
  <c r="L8" i="3"/>
  <c r="J7" i="3"/>
  <c r="J6" i="3"/>
  <c r="J34" i="3" s="1"/>
  <c r="L10" i="3"/>
  <c r="H8" i="3"/>
  <c r="I11" i="3"/>
  <c r="I8" i="3"/>
  <c r="H11" i="3"/>
  <c r="L9" i="3"/>
  <c r="K7" i="3" l="1"/>
  <c r="K6" i="3"/>
  <c r="K34" i="3" s="1"/>
  <c r="J36" i="3"/>
  <c r="J38" i="3" s="1"/>
  <c r="H7" i="3"/>
  <c r="H6" i="3" s="1"/>
  <c r="H34" i="3" s="1"/>
  <c r="I7" i="3"/>
  <c r="I6" i="3"/>
  <c r="I34" i="3" s="1"/>
  <c r="K36" i="3" l="1"/>
  <c r="K38" i="3" s="1"/>
  <c r="L34" i="3"/>
  <c r="H36" i="3"/>
  <c r="H38" i="3" s="1"/>
  <c r="I36" i="3"/>
  <c r="I38" i="3" s="1"/>
  <c r="L36" i="3" l="1"/>
  <c r="L38" i="3" s="1"/>
</calcChain>
</file>

<file path=xl/sharedStrings.xml><?xml version="1.0" encoding="utf-8"?>
<sst xmlns="http://schemas.openxmlformats.org/spreadsheetml/2006/main" count="86" uniqueCount="66">
  <si>
    <t>別紙</t>
  </si>
  <si>
    <t>積算様式</t>
    <rPh sb="0" eb="2">
      <t>セキサン</t>
    </rPh>
    <rPh sb="2" eb="4">
      <t>ヨウシキ</t>
    </rPh>
    <phoneticPr fontId="2"/>
  </si>
  <si>
    <t>（単位：円）</t>
  </si>
  <si>
    <t>項目</t>
  </si>
  <si>
    <t>単価</t>
  </si>
  <si>
    <t>年間数量</t>
    <rPh sb="0" eb="2">
      <t>ネンカン</t>
    </rPh>
    <phoneticPr fontId="2"/>
  </si>
  <si>
    <t>金額</t>
  </si>
  <si>
    <t>金額</t>
    <rPh sb="0" eb="2">
      <t>キンガク</t>
    </rPh>
    <phoneticPr fontId="2"/>
  </si>
  <si>
    <t>合計</t>
  </si>
  <si>
    <t>初年</t>
    <rPh sb="0" eb="2">
      <t>ショネン</t>
    </rPh>
    <phoneticPr fontId="2"/>
  </si>
  <si>
    <t>2年</t>
    <rPh sb="1" eb="2">
      <t>ネン</t>
    </rPh>
    <phoneticPr fontId="2"/>
  </si>
  <si>
    <t>3年</t>
    <rPh sb="1" eb="2">
      <t>ネン</t>
    </rPh>
    <phoneticPr fontId="2"/>
  </si>
  <si>
    <t>4年</t>
  </si>
  <si>
    <t>単位</t>
    <rPh sb="0" eb="2">
      <t>タンイ</t>
    </rPh>
    <phoneticPr fontId="2"/>
  </si>
  <si>
    <t>（2025年度分）※１(2025年3月～2026年2月)</t>
    <rPh sb="5" eb="7">
      <t>ネンド</t>
    </rPh>
    <rPh sb="16" eb="17">
      <t>ネン</t>
    </rPh>
    <rPh sb="18" eb="19">
      <t>ガツ</t>
    </rPh>
    <rPh sb="24" eb="25">
      <t>ネン</t>
    </rPh>
    <rPh sb="26" eb="27">
      <t>ガツ</t>
    </rPh>
    <phoneticPr fontId="3"/>
  </si>
  <si>
    <t>（2026年度分）（2026年3月～2027年2月）</t>
    <rPh sb="5" eb="7">
      <t>ネンド</t>
    </rPh>
    <rPh sb="14" eb="15">
      <t>ネン</t>
    </rPh>
    <rPh sb="16" eb="17">
      <t>ガツ</t>
    </rPh>
    <rPh sb="22" eb="23">
      <t>ネン</t>
    </rPh>
    <rPh sb="24" eb="25">
      <t>ガツ</t>
    </rPh>
    <phoneticPr fontId="3"/>
  </si>
  <si>
    <t>（2027年度分）（2027年3月～2028年2月）</t>
    <rPh sb="5" eb="7">
      <t>ネンド</t>
    </rPh>
    <phoneticPr fontId="3"/>
  </si>
  <si>
    <t>(2028年度分）
（2028年3月～2028年4月）</t>
    <rPh sb="5" eb="7">
      <t>ネンド</t>
    </rPh>
    <rPh sb="7" eb="8">
      <t>ブン</t>
    </rPh>
    <phoneticPr fontId="2"/>
  </si>
  <si>
    <t>1.業務の対価（報酬）</t>
    <rPh sb="2" eb="4">
      <t>ギョウム</t>
    </rPh>
    <rPh sb="5" eb="7">
      <t>タイカ</t>
    </rPh>
    <rPh sb="8" eb="10">
      <t>ホウシュウ</t>
    </rPh>
    <phoneticPr fontId="3"/>
  </si>
  <si>
    <t>(1)デジタルコンテンツの制作</t>
    <phoneticPr fontId="2"/>
  </si>
  <si>
    <t>①ウェブサイトに掲載する特集記事</t>
    <rPh sb="8" eb="10">
      <t>ケイサイ</t>
    </rPh>
    <rPh sb="12" eb="14">
      <t>トクシュウ</t>
    </rPh>
    <rPh sb="14" eb="16">
      <t>キジ</t>
    </rPh>
    <phoneticPr fontId="2"/>
  </si>
  <si>
    <t>日本語記事作成</t>
    <rPh sb="0" eb="3">
      <t>ニホンゴ</t>
    </rPh>
    <rPh sb="3" eb="5">
      <t>キジ</t>
    </rPh>
    <rPh sb="5" eb="7">
      <t>サクセイ</t>
    </rPh>
    <phoneticPr fontId="3"/>
  </si>
  <si>
    <t>本</t>
    <rPh sb="0" eb="1">
      <t>ホン</t>
    </rPh>
    <phoneticPr fontId="3"/>
  </si>
  <si>
    <t>英語記事作成</t>
    <rPh sb="0" eb="2">
      <t>エイゴ</t>
    </rPh>
    <rPh sb="2" eb="4">
      <t>キジ</t>
    </rPh>
    <rPh sb="4" eb="6">
      <t>サクセイ</t>
    </rPh>
    <phoneticPr fontId="3"/>
  </si>
  <si>
    <t>②ウェブサイト、その他各種プラットフォームに掲載する動画</t>
    <phoneticPr fontId="2"/>
  </si>
  <si>
    <t>※2</t>
  </si>
  <si>
    <t>インタビュー動画、対談動画（日本語）</t>
    <rPh sb="14" eb="17">
      <t>ニホンゴ</t>
    </rPh>
    <phoneticPr fontId="2"/>
  </si>
  <si>
    <t>本</t>
    <rPh sb="0" eb="1">
      <t>ホン</t>
    </rPh>
    <phoneticPr fontId="2"/>
  </si>
  <si>
    <t>鼎談・座談動画（日本語）</t>
    <rPh sb="8" eb="11">
      <t>ニホンゴ</t>
    </rPh>
    <phoneticPr fontId="2"/>
  </si>
  <si>
    <t>海外の事業地等での撮影を伴う動画 （日本語）</t>
    <phoneticPr fontId="2"/>
  </si>
  <si>
    <t>※3</t>
  </si>
  <si>
    <t>海外の事業地等での撮影を伴う動画 （英語）</t>
    <rPh sb="18" eb="20">
      <t>エイゴ</t>
    </rPh>
    <phoneticPr fontId="2"/>
  </si>
  <si>
    <t>海外の事業地等での撮影を伴う動画 （日本語）メイキング映像</t>
    <rPh sb="27" eb="29">
      <t>エイゾウ</t>
    </rPh>
    <phoneticPr fontId="2"/>
  </si>
  <si>
    <t>国内の事業地等での撮影を伴う動画（日本語）</t>
    <rPh sb="0" eb="2">
      <t>コクナイ</t>
    </rPh>
    <rPh sb="3" eb="6">
      <t>ジギョウチ</t>
    </rPh>
    <rPh sb="6" eb="7">
      <t>トウ</t>
    </rPh>
    <rPh sb="9" eb="11">
      <t>サツエイ</t>
    </rPh>
    <rPh sb="12" eb="13">
      <t>トモナ</t>
    </rPh>
    <rPh sb="14" eb="16">
      <t>ドウガ</t>
    </rPh>
    <rPh sb="17" eb="20">
      <t>ニホンゴ</t>
    </rPh>
    <phoneticPr fontId="2"/>
  </si>
  <si>
    <t>国内の事業地等での撮影を伴う動画（英語）</t>
    <rPh sb="0" eb="2">
      <t>コクナイ</t>
    </rPh>
    <rPh sb="3" eb="7">
      <t>ジギョウチトウ</t>
    </rPh>
    <rPh sb="17" eb="19">
      <t>エイゴ</t>
    </rPh>
    <phoneticPr fontId="2"/>
  </si>
  <si>
    <t>国内の事業地等での撮影を伴う動画 （日本語）メイキング映像</t>
    <rPh sb="0" eb="2">
      <t>コクナイ</t>
    </rPh>
    <rPh sb="27" eb="29">
      <t>エイゾウ</t>
    </rPh>
    <phoneticPr fontId="2"/>
  </si>
  <si>
    <t>事業紹介動画 （日本語）</t>
    <rPh sb="8" eb="11">
      <t>ニホンゴ</t>
    </rPh>
    <phoneticPr fontId="2"/>
  </si>
  <si>
    <t>事業紹介動画 （英語）</t>
    <rPh sb="8" eb="10">
      <t>エイゴ</t>
    </rPh>
    <phoneticPr fontId="2"/>
  </si>
  <si>
    <t>③SNS投稿用素材制作および投稿作業</t>
    <phoneticPr fontId="2"/>
  </si>
  <si>
    <t>SNS投稿用素材制作、投稿作業</t>
    <rPh sb="3" eb="6">
      <t>トウコウヨウ</t>
    </rPh>
    <rPh sb="6" eb="8">
      <t>ソザイ</t>
    </rPh>
    <rPh sb="8" eb="10">
      <t>セイサク</t>
    </rPh>
    <rPh sb="11" eb="13">
      <t>トウコウ</t>
    </rPh>
    <rPh sb="13" eb="15">
      <t>サギョウ</t>
    </rPh>
    <phoneticPr fontId="2"/>
  </si>
  <si>
    <t>(2)読者拡大を図るための企画提案</t>
    <rPh sb="3" eb="5">
      <t>ドクシャ</t>
    </rPh>
    <rPh sb="5" eb="7">
      <t>カクダイ</t>
    </rPh>
    <rPh sb="8" eb="9">
      <t>ハカ</t>
    </rPh>
    <rPh sb="13" eb="15">
      <t>キカク</t>
    </rPh>
    <rPh sb="15" eb="17">
      <t>テイアン</t>
    </rPh>
    <phoneticPr fontId="2"/>
  </si>
  <si>
    <t>動画広告出稿（本編）</t>
    <rPh sb="0" eb="6">
      <t>ドウガコウコクシュッコウ</t>
    </rPh>
    <rPh sb="7" eb="9">
      <t>ホンペン</t>
    </rPh>
    <phoneticPr fontId="2"/>
  </si>
  <si>
    <t>※4</t>
  </si>
  <si>
    <t>動画広告出稿（ショート）</t>
    <rPh sb="0" eb="6">
      <t>ドウガコウコクシュッコウ</t>
    </rPh>
    <phoneticPr fontId="2"/>
  </si>
  <si>
    <t>記事広告出稿（自社サイトへの流入）</t>
    <rPh sb="0" eb="6">
      <t>キジコウコクシュッコウ</t>
    </rPh>
    <rPh sb="7" eb="9">
      <t>ジシャ</t>
    </rPh>
    <rPh sb="14" eb="16">
      <t>リュウニュウ</t>
    </rPh>
    <phoneticPr fontId="2"/>
  </si>
  <si>
    <t>分析および報告レポート、コンサルテーション</t>
  </si>
  <si>
    <t>月</t>
    <rPh sb="0" eb="1">
      <t>ツキ</t>
    </rPh>
    <phoneticPr fontId="2"/>
  </si>
  <si>
    <t>取材出張旅費</t>
    <phoneticPr fontId="3"/>
  </si>
  <si>
    <t>一式</t>
    <rPh sb="0" eb="2">
      <t>イッシキ</t>
    </rPh>
    <phoneticPr fontId="2"/>
  </si>
  <si>
    <t>有識者および著名人等出演費用</t>
    <rPh sb="0" eb="3">
      <t>ユウシキシャ</t>
    </rPh>
    <rPh sb="6" eb="10">
      <t>チョメイジントウ</t>
    </rPh>
    <rPh sb="10" eb="14">
      <t>シュツエンヒヨウ</t>
    </rPh>
    <phoneticPr fontId="3"/>
  </si>
  <si>
    <t>コンテンツ制作諸経費、必要備品購入費</t>
    <rPh sb="11" eb="13">
      <t>ヒツヨウ</t>
    </rPh>
    <rPh sb="13" eb="15">
      <t>ビヒン</t>
    </rPh>
    <rPh sb="15" eb="17">
      <t>コウニュウ</t>
    </rPh>
    <rPh sb="17" eb="18">
      <t>ヒ</t>
    </rPh>
    <phoneticPr fontId="3"/>
  </si>
  <si>
    <t>3.小計（税抜き）</t>
    <rPh sb="5" eb="6">
      <t>ゼイ</t>
    </rPh>
    <rPh sb="6" eb="7">
      <t>ヌ</t>
    </rPh>
    <phoneticPr fontId="3"/>
  </si>
  <si>
    <t>1＋2</t>
    <phoneticPr fontId="3"/>
  </si>
  <si>
    <t>4.消費税等</t>
    <phoneticPr fontId="2"/>
  </si>
  <si>
    <t>3の10%</t>
    <phoneticPr fontId="2"/>
  </si>
  <si>
    <t>5.総計（税込）</t>
    <rPh sb="5" eb="7">
      <t>ゼイコミ</t>
    </rPh>
    <phoneticPr fontId="2"/>
  </si>
  <si>
    <t>3+4</t>
    <phoneticPr fontId="2"/>
  </si>
  <si>
    <t xml:space="preserve">※1　2025年3月17日～31日の期間については2025年度第1四半期に含めて積算してください。
</t>
    <phoneticPr fontId="2"/>
  </si>
  <si>
    <t>※2　動画の仕様が変更になった場合は別途見積書を提出してください。</t>
    <rPh sb="6" eb="8">
      <t>シヨウ</t>
    </rPh>
    <rPh sb="9" eb="11">
      <t>ヘンコウ</t>
    </rPh>
    <rPh sb="15" eb="17">
      <t>バアイ</t>
    </rPh>
    <rPh sb="18" eb="20">
      <t>ベット</t>
    </rPh>
    <rPh sb="22" eb="23">
      <t>ショ</t>
    </rPh>
    <phoneticPr fontId="2"/>
  </si>
  <si>
    <t>　　 当初設定の単価からの大幅な変更は認められませんが、合理的な理由がある場合には両者合意の下、契約変更が必要です。</t>
  </si>
  <si>
    <t>※3　海外の事業地等での撮影を伴う動画は1回のロケで日本語3本、英語3本の計6本（＋各ショート動画、メイキング映像）を制作する想定です。</t>
    <rPh sb="55" eb="57">
      <t>エイゾウ</t>
    </rPh>
    <phoneticPr fontId="2"/>
  </si>
  <si>
    <t>※4　自社サイト記事のPV増につながる広告施策について業務単価と数量を記載し、年度毎の費用を積算してください。</t>
    <rPh sb="3" eb="5">
      <t>ジシャ</t>
    </rPh>
    <rPh sb="8" eb="10">
      <t>キジ</t>
    </rPh>
    <rPh sb="13" eb="14">
      <t>ゾウ</t>
    </rPh>
    <rPh sb="19" eb="21">
      <t>コウコク</t>
    </rPh>
    <rPh sb="21" eb="23">
      <t>シサク</t>
    </rPh>
    <phoneticPr fontId="2"/>
  </si>
  <si>
    <t>　　 他媒体への出稿を通じた記事の閲覧数増の施策については必要に応じ項目を追加した上で、単価と数量を記載し年度毎の費用を積算してください。</t>
    <rPh sb="3" eb="6">
      <t>タバイタイ</t>
    </rPh>
    <rPh sb="8" eb="10">
      <t>シュッコウ</t>
    </rPh>
    <rPh sb="11" eb="12">
      <t>ツウ</t>
    </rPh>
    <rPh sb="14" eb="16">
      <t>キジ</t>
    </rPh>
    <rPh sb="17" eb="20">
      <t>エツランスウ</t>
    </rPh>
    <rPh sb="20" eb="21">
      <t>ゾウ</t>
    </rPh>
    <rPh sb="22" eb="24">
      <t>シサク</t>
    </rPh>
    <rPh sb="29" eb="31">
      <t>ヒツヨウ</t>
    </rPh>
    <rPh sb="32" eb="33">
      <t>オウ</t>
    </rPh>
    <rPh sb="34" eb="36">
      <t>コウモク</t>
    </rPh>
    <rPh sb="37" eb="39">
      <t>ツイカ</t>
    </rPh>
    <rPh sb="41" eb="42">
      <t>ウエ</t>
    </rPh>
    <rPh sb="44" eb="46">
      <t>タンカ</t>
    </rPh>
    <rPh sb="47" eb="49">
      <t>スウリョウ</t>
    </rPh>
    <rPh sb="50" eb="52">
      <t>キサイ</t>
    </rPh>
    <rPh sb="53" eb="55">
      <t>ネンド</t>
    </rPh>
    <rPh sb="55" eb="56">
      <t>マイ</t>
    </rPh>
    <rPh sb="57" eb="59">
      <t>ヒヨウ</t>
    </rPh>
    <rPh sb="60" eb="62">
      <t>セキサン</t>
    </rPh>
    <phoneticPr fontId="2"/>
  </si>
  <si>
    <t>※5  なお仕様書案に記載の通り、2025年度3月分は2026年度第1四半期に計上、2026年度3月分は2027年度第1四半期に計上、2027年度3月分及び2028年度4月分は2028年度に計上頂きます。</t>
    <rPh sb="97" eb="98">
      <t>イタダ</t>
    </rPh>
    <phoneticPr fontId="2"/>
  </si>
  <si>
    <t xml:space="preserve">※6  必要に応じ、項目の統合、削除、追加することも可能です。この場合、プロポーザルにもその旨記載ください。 </t>
    <phoneticPr fontId="2"/>
  </si>
  <si>
    <t>2.直接経費（定額計上）</t>
    <rPh sb="7" eb="11">
      <t>テイガクケイジョウ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</si>
</sst>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_);[Red]\(0\)"/>
  </numFmts>
  <fonts count="14" x14ac:knownFonts="1">
    <font>
      <sz val="11"/>
      <color theme="1"/>
      <name val="游ゴシック"/>
      <family val="2"/>
      <scheme val="minor"/>
    </font>
    <font>
      <sz val="12"/>
      <color theme="1"/>
      <name val="ＭＳ ゴシック"/>
      <family val="3"/>
      <charset val="128"/>
    </font>
    <font>
      <sz val="6"/>
      <name val="游ゴシック"/>
      <family val="3"/>
      <charset val="128"/>
      <scheme val="minor"/>
    </font>
    <font>
      <sz val="6"/>
      <name val="ＭＳ ゴシック"/>
      <family val="3"/>
      <charset val="128"/>
    </font>
    <font>
      <sz val="12"/>
      <name val="ＭＳ ゴシック"/>
      <family val="3"/>
      <charset val="128"/>
    </font>
    <font>
      <b/>
      <sz val="20"/>
      <name val="ＭＳ ゴシック"/>
      <family val="3"/>
      <charset val="128"/>
    </font>
    <font>
      <sz val="10"/>
      <name val="ＭＳ ゴシック"/>
      <family val="3"/>
      <charset val="128"/>
    </font>
    <font>
      <sz val="16"/>
      <name val="ＭＳ ゴシック"/>
      <family val="3"/>
      <charset val="128"/>
    </font>
    <font>
      <sz val="11"/>
      <color theme="1"/>
      <name val="游ゴシック"/>
      <family val="2"/>
      <scheme val="minor"/>
    </font>
    <font>
      <b/>
      <sz val="16"/>
      <name val="ＭＳ ゴシック"/>
      <family val="3"/>
      <charset val="128"/>
    </font>
    <font>
      <b/>
      <sz val="12"/>
      <name val="ＭＳ ゴシック"/>
      <family val="3"/>
      <charset val="128"/>
    </font>
    <font>
      <strike/>
      <sz val="12"/>
      <name val="ＭＳ ゴシック"/>
      <family val="3"/>
      <charset val="128"/>
    </font>
    <font>
      <sz val="12"/>
      <color rgb="FFFF0000"/>
      <name val="ＭＳ ゴシック"/>
      <family val="3"/>
      <charset val="128"/>
    </font>
    <font>
      <sz val="14"/>
      <color rgb="FFFF0000"/>
      <name val="ＭＳ ゴシック"/>
      <family val="3"/>
      <charset val="128"/>
    </font>
  </fonts>
  <fills count="6">
    <fill>
      <patternFill patternType="none"/>
    </fill>
    <fill>
      <patternFill patternType="gray125"/>
    </fill>
    <fill>
      <patternFill patternType="solid">
        <fgColor rgb="FFBFBFBF"/>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rgb="FF000000"/>
      </bottom>
      <diagonal/>
    </border>
  </borders>
  <cellStyleXfs count="3">
    <xf numFmtId="0" fontId="0" fillId="0" borderId="0"/>
    <xf numFmtId="0" fontId="1" fillId="0" borderId="0">
      <alignment vertical="center"/>
    </xf>
    <xf numFmtId="38" fontId="8" fillId="0" borderId="0" applyFont="0" applyFill="0" applyBorder="0" applyAlignment="0" applyProtection="0">
      <alignment vertical="center"/>
    </xf>
  </cellStyleXfs>
  <cellXfs count="71">
    <xf numFmtId="0" fontId="0" fillId="0" borderId="0" xfId="0"/>
    <xf numFmtId="0" fontId="4" fillId="0" borderId="1" xfId="1" applyFont="1" applyBorder="1" applyAlignment="1">
      <alignment horizontal="left" vertical="center" wrapText="1"/>
    </xf>
    <xf numFmtId="3" fontId="4" fillId="0" borderId="1" xfId="1" applyNumberFormat="1" applyFont="1" applyBorder="1" applyAlignment="1">
      <alignment vertical="center" wrapText="1"/>
    </xf>
    <xf numFmtId="0" fontId="4" fillId="0" borderId="0" xfId="1" applyFont="1">
      <alignment vertical="center"/>
    </xf>
    <xf numFmtId="0" fontId="4" fillId="0" borderId="0" xfId="1" applyFont="1" applyAlignment="1">
      <alignment horizontal="center" vertical="center"/>
    </xf>
    <xf numFmtId="0" fontId="4" fillId="0" borderId="0" xfId="1" applyFont="1" applyAlignment="1">
      <alignment horizontal="right" vertical="center"/>
    </xf>
    <xf numFmtId="0" fontId="6" fillId="0" borderId="1" xfId="1" applyFont="1" applyBorder="1" applyAlignment="1">
      <alignment horizontal="center" vertical="center" wrapText="1"/>
    </xf>
    <xf numFmtId="0" fontId="7" fillId="0" borderId="0" xfId="1" applyFont="1">
      <alignment vertical="center"/>
    </xf>
    <xf numFmtId="0" fontId="4" fillId="4" borderId="0" xfId="1" applyFont="1" applyFill="1">
      <alignment vertical="center"/>
    </xf>
    <xf numFmtId="177" fontId="4" fillId="0" borderId="1" xfId="1" applyNumberFormat="1" applyFont="1" applyBorder="1" applyAlignment="1">
      <alignment horizontal="right" vertical="center" wrapText="1"/>
    </xf>
    <xf numFmtId="176" fontId="4" fillId="0" borderId="1" xfId="1" applyNumberFormat="1" applyFont="1" applyBorder="1" applyAlignment="1">
      <alignment vertical="center" wrapText="1"/>
    </xf>
    <xf numFmtId="3" fontId="7" fillId="0" borderId="1" xfId="1" applyNumberFormat="1" applyFont="1" applyBorder="1" applyAlignment="1">
      <alignment vertical="center" wrapText="1"/>
    </xf>
    <xf numFmtId="0" fontId="4" fillId="2" borderId="1" xfId="1" applyFont="1" applyFill="1" applyBorder="1" applyAlignment="1">
      <alignment horizontal="left" vertical="center" wrapText="1"/>
    </xf>
    <xf numFmtId="176" fontId="4" fillId="2" borderId="1" xfId="1" applyNumberFormat="1" applyFont="1" applyFill="1" applyBorder="1" applyAlignment="1">
      <alignment vertical="center" wrapText="1"/>
    </xf>
    <xf numFmtId="176" fontId="4" fillId="3" borderId="1" xfId="1" applyNumberFormat="1" applyFont="1" applyFill="1" applyBorder="1" applyAlignment="1">
      <alignment vertical="center" wrapText="1"/>
    </xf>
    <xf numFmtId="0" fontId="4" fillId="2" borderId="1" xfId="1" applyFont="1" applyFill="1" applyBorder="1" applyAlignment="1">
      <alignment vertical="center" wrapText="1"/>
    </xf>
    <xf numFmtId="3" fontId="4" fillId="0" borderId="0" xfId="1" applyNumberFormat="1" applyFont="1">
      <alignment vertical="center"/>
    </xf>
    <xf numFmtId="176" fontId="4" fillId="0" borderId="0" xfId="1" applyNumberFormat="1" applyFont="1">
      <alignment vertical="center"/>
    </xf>
    <xf numFmtId="0" fontId="4" fillId="0" borderId="6" xfId="1" applyFont="1" applyBorder="1" applyAlignment="1">
      <alignment horizontal="center" vertical="center"/>
    </xf>
    <xf numFmtId="0" fontId="4" fillId="0" borderId="1"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38" fontId="4" fillId="0" borderId="0" xfId="2" applyFont="1" applyFill="1">
      <alignment vertical="center"/>
    </xf>
    <xf numFmtId="177" fontId="4" fillId="0" borderId="1" xfId="1" applyNumberFormat="1" applyFont="1" applyBorder="1" applyAlignment="1">
      <alignment horizontal="center" vertical="center" wrapText="1"/>
    </xf>
    <xf numFmtId="176" fontId="4" fillId="0" borderId="1" xfId="1" applyNumberFormat="1" applyFont="1" applyBorder="1" applyAlignment="1">
      <alignment horizontal="center" vertical="center" wrapText="1"/>
    </xf>
    <xf numFmtId="176" fontId="9" fillId="0" borderId="2" xfId="1" applyNumberFormat="1" applyFont="1" applyBorder="1" applyAlignment="1">
      <alignment vertical="center" shrinkToFit="1"/>
    </xf>
    <xf numFmtId="0" fontId="9" fillId="0" borderId="0" xfId="1" applyFont="1">
      <alignment vertical="center"/>
    </xf>
    <xf numFmtId="176" fontId="9" fillId="0" borderId="0" xfId="1" applyNumberFormat="1" applyFont="1">
      <alignment vertical="center"/>
    </xf>
    <xf numFmtId="176" fontId="4" fillId="5" borderId="5" xfId="1" applyNumberFormat="1" applyFont="1" applyFill="1" applyBorder="1" applyAlignment="1">
      <alignment vertical="center" wrapText="1"/>
    </xf>
    <xf numFmtId="176" fontId="4" fillId="5" borderId="1" xfId="1" applyNumberFormat="1" applyFont="1" applyFill="1" applyBorder="1" applyAlignment="1">
      <alignment vertical="center" wrapText="1"/>
    </xf>
    <xf numFmtId="0" fontId="9" fillId="2" borderId="3" xfId="1" applyFont="1" applyFill="1" applyBorder="1" applyAlignment="1">
      <alignment horizontal="left" vertical="center" wrapText="1"/>
    </xf>
    <xf numFmtId="0" fontId="9" fillId="2" borderId="7" xfId="1" applyFont="1" applyFill="1" applyBorder="1" applyAlignment="1">
      <alignment horizontal="left" vertical="center" wrapText="1"/>
    </xf>
    <xf numFmtId="0" fontId="9" fillId="2" borderId="4" xfId="1" applyFont="1" applyFill="1" applyBorder="1" applyAlignment="1">
      <alignment horizontal="left" vertical="center" wrapText="1"/>
    </xf>
    <xf numFmtId="176" fontId="10" fillId="0" borderId="2" xfId="1" applyNumberFormat="1" applyFont="1" applyBorder="1" applyAlignment="1">
      <alignment horizontal="right" vertical="center" shrinkToFit="1"/>
    </xf>
    <xf numFmtId="178" fontId="4" fillId="0" borderId="1" xfId="1" applyNumberFormat="1" applyFont="1" applyBorder="1" applyAlignment="1">
      <alignment horizontal="center" vertical="center" wrapText="1"/>
    </xf>
    <xf numFmtId="0" fontId="11" fillId="0" borderId="0" xfId="1" applyFont="1">
      <alignment vertical="center"/>
    </xf>
    <xf numFmtId="0" fontId="5" fillId="0" borderId="0" xfId="1" applyFont="1">
      <alignment vertical="center"/>
    </xf>
    <xf numFmtId="0" fontId="4" fillId="0" borderId="8" xfId="1" applyFont="1" applyBorder="1">
      <alignment vertical="center"/>
    </xf>
    <xf numFmtId="0" fontId="4" fillId="0" borderId="9" xfId="1" applyFont="1" applyBorder="1">
      <alignment vertical="center"/>
    </xf>
    <xf numFmtId="0" fontId="4" fillId="0" borderId="10" xfId="1" applyFont="1" applyBorder="1">
      <alignment vertical="center"/>
    </xf>
    <xf numFmtId="0" fontId="13" fillId="0" borderId="0" xfId="1" applyFont="1">
      <alignment vertical="center"/>
    </xf>
    <xf numFmtId="176" fontId="12" fillId="0" borderId="0" xfId="1" applyNumberFormat="1" applyFont="1">
      <alignment vertical="center"/>
    </xf>
    <xf numFmtId="176" fontId="4" fillId="0" borderId="14" xfId="1" applyNumberFormat="1" applyFont="1" applyBorder="1" applyAlignment="1">
      <alignment vertical="center" wrapText="1"/>
    </xf>
    <xf numFmtId="3" fontId="7" fillId="0" borderId="5" xfId="1" applyNumberFormat="1" applyFont="1" applyBorder="1" applyAlignment="1">
      <alignment vertical="center" wrapText="1"/>
    </xf>
    <xf numFmtId="0" fontId="6" fillId="0" borderId="5" xfId="1" applyFont="1" applyBorder="1" applyAlignment="1">
      <alignment horizontal="center" vertical="center" wrapText="1"/>
    </xf>
    <xf numFmtId="38" fontId="4" fillId="0" borderId="0" xfId="2" applyFont="1" applyFill="1" applyAlignment="1">
      <alignment horizontal="left" vertical="center"/>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13" xfId="1" applyFont="1" applyBorder="1" applyAlignment="1">
      <alignment horizontal="center" vertical="center" wrapText="1"/>
    </xf>
    <xf numFmtId="0" fontId="4" fillId="5" borderId="1" xfId="1" applyFont="1" applyFill="1" applyBorder="1" applyAlignment="1">
      <alignment horizontal="left" vertical="center" wrapText="1"/>
    </xf>
    <xf numFmtId="176" fontId="9" fillId="5" borderId="8" xfId="1" applyNumberFormat="1" applyFont="1" applyFill="1" applyBorder="1" applyAlignment="1">
      <alignment horizontal="left" vertical="center" wrapText="1"/>
    </xf>
    <xf numFmtId="176" fontId="9" fillId="5" borderId="9" xfId="1" applyNumberFormat="1" applyFont="1" applyFill="1" applyBorder="1" applyAlignment="1">
      <alignment horizontal="left" vertical="center" wrapText="1"/>
    </xf>
    <xf numFmtId="176" fontId="9" fillId="5" borderId="10" xfId="1" applyNumberFormat="1" applyFont="1" applyFill="1" applyBorder="1" applyAlignment="1">
      <alignment horizontal="left" vertical="center" wrapText="1"/>
    </xf>
    <xf numFmtId="0" fontId="9" fillId="2" borderId="8" xfId="1" applyFont="1" applyFill="1" applyBorder="1" applyAlignment="1">
      <alignment horizontal="left" vertical="center" wrapText="1"/>
    </xf>
    <xf numFmtId="0" fontId="9" fillId="2" borderId="9" xfId="1" applyFont="1" applyFill="1" applyBorder="1" applyAlignment="1">
      <alignment horizontal="left" vertical="center" wrapText="1"/>
    </xf>
    <xf numFmtId="0" fontId="9" fillId="2" borderId="10" xfId="1" applyFont="1" applyFill="1" applyBorder="1" applyAlignment="1">
      <alignment horizontal="left" vertical="center" wrapText="1"/>
    </xf>
    <xf numFmtId="176" fontId="4" fillId="0" borderId="8" xfId="1" applyNumberFormat="1" applyFont="1" applyBorder="1" applyAlignment="1">
      <alignment horizontal="center" vertical="center" wrapText="1"/>
    </xf>
    <xf numFmtId="176" fontId="4" fillId="0" borderId="9" xfId="1" applyNumberFormat="1" applyFont="1" applyBorder="1" applyAlignment="1">
      <alignment horizontal="center" vertical="center" wrapText="1"/>
    </xf>
    <xf numFmtId="176" fontId="4" fillId="0" borderId="10" xfId="1" applyNumberFormat="1" applyFont="1" applyBorder="1" applyAlignment="1">
      <alignment horizontal="center" vertical="center" wrapText="1"/>
    </xf>
    <xf numFmtId="0" fontId="4" fillId="2" borderId="8"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4" fillId="5" borderId="8" xfId="1" applyFont="1" applyFill="1" applyBorder="1" applyAlignment="1">
      <alignment horizontal="left" vertical="center" wrapText="1"/>
    </xf>
    <xf numFmtId="0" fontId="4" fillId="5" borderId="9" xfId="1" applyFont="1" applyFill="1" applyBorder="1" applyAlignment="1">
      <alignment horizontal="left" vertical="center" wrapText="1"/>
    </xf>
    <xf numFmtId="0" fontId="4" fillId="5" borderId="10" xfId="1" applyFont="1" applyFill="1" applyBorder="1" applyAlignment="1">
      <alignment horizontal="left" vertical="center" wrapText="1"/>
    </xf>
    <xf numFmtId="0" fontId="4" fillId="0" borderId="2" xfId="1" applyFont="1" applyBorder="1" applyAlignment="1">
      <alignment horizontal="center" vertical="center" wrapText="1"/>
    </xf>
    <xf numFmtId="0" fontId="4" fillId="0" borderId="5" xfId="1" applyFont="1" applyBorder="1" applyAlignment="1">
      <alignment horizontal="center" vertical="center" wrapText="1"/>
    </xf>
    <xf numFmtId="49" fontId="4" fillId="0" borderId="0" xfId="1" applyNumberFormat="1" applyFont="1" applyAlignment="1">
      <alignment horizontal="center" vertical="center" wrapText="1" shrinkToFit="1"/>
    </xf>
    <xf numFmtId="0" fontId="9" fillId="2" borderId="3" xfId="1" applyFont="1" applyFill="1" applyBorder="1" applyAlignment="1">
      <alignment horizontal="left" vertical="center" wrapText="1"/>
    </xf>
    <xf numFmtId="0" fontId="9" fillId="2" borderId="7" xfId="1" applyFont="1" applyFill="1" applyBorder="1" applyAlignment="1">
      <alignment horizontal="left" vertical="center" wrapText="1"/>
    </xf>
    <xf numFmtId="0" fontId="9" fillId="2" borderId="4" xfId="1" applyFont="1" applyFill="1" applyBorder="1" applyAlignment="1">
      <alignment horizontal="left" vertical="center" wrapText="1"/>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53"/>
  <sheetViews>
    <sheetView tabSelected="1" zoomScale="70" zoomScaleNormal="70" zoomScaleSheetLayoutView="25" workbookViewId="0"/>
  </sheetViews>
  <sheetFormatPr defaultRowHeight="14" x14ac:dyDescent="0.55000000000000004"/>
  <cols>
    <col min="1" max="1" width="61.6640625" style="3" customWidth="1"/>
    <col min="2" max="2" width="10.9140625" style="3" customWidth="1"/>
    <col min="3" max="3" width="5.58203125" style="3" customWidth="1"/>
    <col min="4" max="6" width="5.58203125" style="4" customWidth="1"/>
    <col min="7" max="7" width="6.4140625" style="4" customWidth="1"/>
    <col min="8" max="11" width="16.58203125" style="3" customWidth="1"/>
    <col min="12" max="12" width="21.08203125" style="3" customWidth="1"/>
    <col min="13" max="13" width="6.08203125" style="3" customWidth="1"/>
    <col min="14" max="14" width="14.9140625" style="3" customWidth="1"/>
    <col min="15" max="258" width="9" style="3"/>
    <col min="259" max="259" width="43.4140625" style="3" customWidth="1"/>
    <col min="260" max="260" width="15.08203125" style="3" customWidth="1"/>
    <col min="261" max="261" width="7.58203125" style="3" customWidth="1"/>
    <col min="262" max="262" width="7.1640625" style="3" customWidth="1"/>
    <col min="263" max="266" width="14.1640625" style="3" customWidth="1"/>
    <col min="267" max="514" width="9" style="3"/>
    <col min="515" max="515" width="43.4140625" style="3" customWidth="1"/>
    <col min="516" max="516" width="15.08203125" style="3" customWidth="1"/>
    <col min="517" max="517" width="7.58203125" style="3" customWidth="1"/>
    <col min="518" max="518" width="7.1640625" style="3" customWidth="1"/>
    <col min="519" max="522" width="14.1640625" style="3" customWidth="1"/>
    <col min="523" max="770" width="9" style="3"/>
    <col min="771" max="771" width="43.4140625" style="3" customWidth="1"/>
    <col min="772" max="772" width="15.08203125" style="3" customWidth="1"/>
    <col min="773" max="773" width="7.58203125" style="3" customWidth="1"/>
    <col min="774" max="774" width="7.1640625" style="3" customWidth="1"/>
    <col min="775" max="778" width="14.1640625" style="3" customWidth="1"/>
    <col min="779" max="1026" width="9" style="3"/>
    <col min="1027" max="1027" width="43.4140625" style="3" customWidth="1"/>
    <col min="1028" max="1028" width="15.08203125" style="3" customWidth="1"/>
    <col min="1029" max="1029" width="7.58203125" style="3" customWidth="1"/>
    <col min="1030" max="1030" width="7.1640625" style="3" customWidth="1"/>
    <col min="1031" max="1034" width="14.1640625" style="3" customWidth="1"/>
    <col min="1035" max="1282" width="9" style="3"/>
    <col min="1283" max="1283" width="43.4140625" style="3" customWidth="1"/>
    <col min="1284" max="1284" width="15.08203125" style="3" customWidth="1"/>
    <col min="1285" max="1285" width="7.58203125" style="3" customWidth="1"/>
    <col min="1286" max="1286" width="7.1640625" style="3" customWidth="1"/>
    <col min="1287" max="1290" width="14.1640625" style="3" customWidth="1"/>
    <col min="1291" max="1538" width="9" style="3"/>
    <col min="1539" max="1539" width="43.4140625" style="3" customWidth="1"/>
    <col min="1540" max="1540" width="15.08203125" style="3" customWidth="1"/>
    <col min="1541" max="1541" width="7.58203125" style="3" customWidth="1"/>
    <col min="1542" max="1542" width="7.1640625" style="3" customWidth="1"/>
    <col min="1543" max="1546" width="14.1640625" style="3" customWidth="1"/>
    <col min="1547" max="1794" width="9" style="3"/>
    <col min="1795" max="1795" width="43.4140625" style="3" customWidth="1"/>
    <col min="1796" max="1796" width="15.08203125" style="3" customWidth="1"/>
    <col min="1797" max="1797" width="7.58203125" style="3" customWidth="1"/>
    <col min="1798" max="1798" width="7.1640625" style="3" customWidth="1"/>
    <col min="1799" max="1802" width="14.1640625" style="3" customWidth="1"/>
    <col min="1803" max="2050" width="9" style="3"/>
    <col min="2051" max="2051" width="43.4140625" style="3" customWidth="1"/>
    <col min="2052" max="2052" width="15.08203125" style="3" customWidth="1"/>
    <col min="2053" max="2053" width="7.58203125" style="3" customWidth="1"/>
    <col min="2054" max="2054" width="7.1640625" style="3" customWidth="1"/>
    <col min="2055" max="2058" width="14.1640625" style="3" customWidth="1"/>
    <col min="2059" max="2306" width="9" style="3"/>
    <col min="2307" max="2307" width="43.4140625" style="3" customWidth="1"/>
    <col min="2308" max="2308" width="15.08203125" style="3" customWidth="1"/>
    <col min="2309" max="2309" width="7.58203125" style="3" customWidth="1"/>
    <col min="2310" max="2310" width="7.1640625" style="3" customWidth="1"/>
    <col min="2311" max="2314" width="14.1640625" style="3" customWidth="1"/>
    <col min="2315" max="2562" width="9" style="3"/>
    <col min="2563" max="2563" width="43.4140625" style="3" customWidth="1"/>
    <col min="2564" max="2564" width="15.08203125" style="3" customWidth="1"/>
    <col min="2565" max="2565" width="7.58203125" style="3" customWidth="1"/>
    <col min="2566" max="2566" width="7.1640625" style="3" customWidth="1"/>
    <col min="2567" max="2570" width="14.1640625" style="3" customWidth="1"/>
    <col min="2571" max="2818" width="9" style="3"/>
    <col min="2819" max="2819" width="43.4140625" style="3" customWidth="1"/>
    <col min="2820" max="2820" width="15.08203125" style="3" customWidth="1"/>
    <col min="2821" max="2821" width="7.58203125" style="3" customWidth="1"/>
    <col min="2822" max="2822" width="7.1640625" style="3" customWidth="1"/>
    <col min="2823" max="2826" width="14.1640625" style="3" customWidth="1"/>
    <col min="2827" max="3074" width="9" style="3"/>
    <col min="3075" max="3075" width="43.4140625" style="3" customWidth="1"/>
    <col min="3076" max="3076" width="15.08203125" style="3" customWidth="1"/>
    <col min="3077" max="3077" width="7.58203125" style="3" customWidth="1"/>
    <col min="3078" max="3078" width="7.1640625" style="3" customWidth="1"/>
    <col min="3079" max="3082" width="14.1640625" style="3" customWidth="1"/>
    <col min="3083" max="3330" width="9" style="3"/>
    <col min="3331" max="3331" width="43.4140625" style="3" customWidth="1"/>
    <col min="3332" max="3332" width="15.08203125" style="3" customWidth="1"/>
    <col min="3333" max="3333" width="7.58203125" style="3" customWidth="1"/>
    <col min="3334" max="3334" width="7.1640625" style="3" customWidth="1"/>
    <col min="3335" max="3338" width="14.1640625" style="3" customWidth="1"/>
    <col min="3339" max="3586" width="9" style="3"/>
    <col min="3587" max="3587" width="43.4140625" style="3" customWidth="1"/>
    <col min="3588" max="3588" width="15.08203125" style="3" customWidth="1"/>
    <col min="3589" max="3589" width="7.58203125" style="3" customWidth="1"/>
    <col min="3590" max="3590" width="7.1640625" style="3" customWidth="1"/>
    <col min="3591" max="3594" width="14.1640625" style="3" customWidth="1"/>
    <col min="3595" max="3842" width="9" style="3"/>
    <col min="3843" max="3843" width="43.4140625" style="3" customWidth="1"/>
    <col min="3844" max="3844" width="15.08203125" style="3" customWidth="1"/>
    <col min="3845" max="3845" width="7.58203125" style="3" customWidth="1"/>
    <col min="3846" max="3846" width="7.1640625" style="3" customWidth="1"/>
    <col min="3847" max="3850" width="14.1640625" style="3" customWidth="1"/>
    <col min="3851" max="4098" width="9" style="3"/>
    <col min="4099" max="4099" width="43.4140625" style="3" customWidth="1"/>
    <col min="4100" max="4100" width="15.08203125" style="3" customWidth="1"/>
    <col min="4101" max="4101" width="7.58203125" style="3" customWidth="1"/>
    <col min="4102" max="4102" width="7.1640625" style="3" customWidth="1"/>
    <col min="4103" max="4106" width="14.1640625" style="3" customWidth="1"/>
    <col min="4107" max="4354" width="9" style="3"/>
    <col min="4355" max="4355" width="43.4140625" style="3" customWidth="1"/>
    <col min="4356" max="4356" width="15.08203125" style="3" customWidth="1"/>
    <col min="4357" max="4357" width="7.58203125" style="3" customWidth="1"/>
    <col min="4358" max="4358" width="7.1640625" style="3" customWidth="1"/>
    <col min="4359" max="4362" width="14.1640625" style="3" customWidth="1"/>
    <col min="4363" max="4610" width="9" style="3"/>
    <col min="4611" max="4611" width="43.4140625" style="3" customWidth="1"/>
    <col min="4612" max="4612" width="15.08203125" style="3" customWidth="1"/>
    <col min="4613" max="4613" width="7.58203125" style="3" customWidth="1"/>
    <col min="4614" max="4614" width="7.1640625" style="3" customWidth="1"/>
    <col min="4615" max="4618" width="14.1640625" style="3" customWidth="1"/>
    <col min="4619" max="4866" width="9" style="3"/>
    <col min="4867" max="4867" width="43.4140625" style="3" customWidth="1"/>
    <col min="4868" max="4868" width="15.08203125" style="3" customWidth="1"/>
    <col min="4869" max="4869" width="7.58203125" style="3" customWidth="1"/>
    <col min="4870" max="4870" width="7.1640625" style="3" customWidth="1"/>
    <col min="4871" max="4874" width="14.1640625" style="3" customWidth="1"/>
    <col min="4875" max="5122" width="9" style="3"/>
    <col min="5123" max="5123" width="43.4140625" style="3" customWidth="1"/>
    <col min="5124" max="5124" width="15.08203125" style="3" customWidth="1"/>
    <col min="5125" max="5125" width="7.58203125" style="3" customWidth="1"/>
    <col min="5126" max="5126" width="7.1640625" style="3" customWidth="1"/>
    <col min="5127" max="5130" width="14.1640625" style="3" customWidth="1"/>
    <col min="5131" max="5378" width="9" style="3"/>
    <col min="5379" max="5379" width="43.4140625" style="3" customWidth="1"/>
    <col min="5380" max="5380" width="15.08203125" style="3" customWidth="1"/>
    <col min="5381" max="5381" width="7.58203125" style="3" customWidth="1"/>
    <col min="5382" max="5382" width="7.1640625" style="3" customWidth="1"/>
    <col min="5383" max="5386" width="14.1640625" style="3" customWidth="1"/>
    <col min="5387" max="5634" width="9" style="3"/>
    <col min="5635" max="5635" width="43.4140625" style="3" customWidth="1"/>
    <col min="5636" max="5636" width="15.08203125" style="3" customWidth="1"/>
    <col min="5637" max="5637" width="7.58203125" style="3" customWidth="1"/>
    <col min="5638" max="5638" width="7.1640625" style="3" customWidth="1"/>
    <col min="5639" max="5642" width="14.1640625" style="3" customWidth="1"/>
    <col min="5643" max="5890" width="9" style="3"/>
    <col min="5891" max="5891" width="43.4140625" style="3" customWidth="1"/>
    <col min="5892" max="5892" width="15.08203125" style="3" customWidth="1"/>
    <col min="5893" max="5893" width="7.58203125" style="3" customWidth="1"/>
    <col min="5894" max="5894" width="7.1640625" style="3" customWidth="1"/>
    <col min="5895" max="5898" width="14.1640625" style="3" customWidth="1"/>
    <col min="5899" max="6146" width="9" style="3"/>
    <col min="6147" max="6147" width="43.4140625" style="3" customWidth="1"/>
    <col min="6148" max="6148" width="15.08203125" style="3" customWidth="1"/>
    <col min="6149" max="6149" width="7.58203125" style="3" customWidth="1"/>
    <col min="6150" max="6150" width="7.1640625" style="3" customWidth="1"/>
    <col min="6151" max="6154" width="14.1640625" style="3" customWidth="1"/>
    <col min="6155" max="6402" width="9" style="3"/>
    <col min="6403" max="6403" width="43.4140625" style="3" customWidth="1"/>
    <col min="6404" max="6404" width="15.08203125" style="3" customWidth="1"/>
    <col min="6405" max="6405" width="7.58203125" style="3" customWidth="1"/>
    <col min="6406" max="6406" width="7.1640625" style="3" customWidth="1"/>
    <col min="6407" max="6410" width="14.1640625" style="3" customWidth="1"/>
    <col min="6411" max="6658" width="9" style="3"/>
    <col min="6659" max="6659" width="43.4140625" style="3" customWidth="1"/>
    <col min="6660" max="6660" width="15.08203125" style="3" customWidth="1"/>
    <col min="6661" max="6661" width="7.58203125" style="3" customWidth="1"/>
    <col min="6662" max="6662" width="7.1640625" style="3" customWidth="1"/>
    <col min="6663" max="6666" width="14.1640625" style="3" customWidth="1"/>
    <col min="6667" max="6914" width="9" style="3"/>
    <col min="6915" max="6915" width="43.4140625" style="3" customWidth="1"/>
    <col min="6916" max="6916" width="15.08203125" style="3" customWidth="1"/>
    <col min="6917" max="6917" width="7.58203125" style="3" customWidth="1"/>
    <col min="6918" max="6918" width="7.1640625" style="3" customWidth="1"/>
    <col min="6919" max="6922" width="14.1640625" style="3" customWidth="1"/>
    <col min="6923" max="7170" width="9" style="3"/>
    <col min="7171" max="7171" width="43.4140625" style="3" customWidth="1"/>
    <col min="7172" max="7172" width="15.08203125" style="3" customWidth="1"/>
    <col min="7173" max="7173" width="7.58203125" style="3" customWidth="1"/>
    <col min="7174" max="7174" width="7.1640625" style="3" customWidth="1"/>
    <col min="7175" max="7178" width="14.1640625" style="3" customWidth="1"/>
    <col min="7179" max="7426" width="9" style="3"/>
    <col min="7427" max="7427" width="43.4140625" style="3" customWidth="1"/>
    <col min="7428" max="7428" width="15.08203125" style="3" customWidth="1"/>
    <col min="7429" max="7429" width="7.58203125" style="3" customWidth="1"/>
    <col min="7430" max="7430" width="7.1640625" style="3" customWidth="1"/>
    <col min="7431" max="7434" width="14.1640625" style="3" customWidth="1"/>
    <col min="7435" max="7682" width="9" style="3"/>
    <col min="7683" max="7683" width="43.4140625" style="3" customWidth="1"/>
    <col min="7684" max="7684" width="15.08203125" style="3" customWidth="1"/>
    <col min="7685" max="7685" width="7.58203125" style="3" customWidth="1"/>
    <col min="7686" max="7686" width="7.1640625" style="3" customWidth="1"/>
    <col min="7687" max="7690" width="14.1640625" style="3" customWidth="1"/>
    <col min="7691" max="7938" width="9" style="3"/>
    <col min="7939" max="7939" width="43.4140625" style="3" customWidth="1"/>
    <col min="7940" max="7940" width="15.08203125" style="3" customWidth="1"/>
    <col min="7941" max="7941" width="7.58203125" style="3" customWidth="1"/>
    <col min="7942" max="7942" width="7.1640625" style="3" customWidth="1"/>
    <col min="7943" max="7946" width="14.1640625" style="3" customWidth="1"/>
    <col min="7947" max="8194" width="9" style="3"/>
    <col min="8195" max="8195" width="43.4140625" style="3" customWidth="1"/>
    <col min="8196" max="8196" width="15.08203125" style="3" customWidth="1"/>
    <col min="8197" max="8197" width="7.58203125" style="3" customWidth="1"/>
    <col min="8198" max="8198" width="7.1640625" style="3" customWidth="1"/>
    <col min="8199" max="8202" width="14.1640625" style="3" customWidth="1"/>
    <col min="8203" max="8450" width="9" style="3"/>
    <col min="8451" max="8451" width="43.4140625" style="3" customWidth="1"/>
    <col min="8452" max="8452" width="15.08203125" style="3" customWidth="1"/>
    <col min="8453" max="8453" width="7.58203125" style="3" customWidth="1"/>
    <col min="8454" max="8454" width="7.1640625" style="3" customWidth="1"/>
    <col min="8455" max="8458" width="14.1640625" style="3" customWidth="1"/>
    <col min="8459" max="8706" width="9" style="3"/>
    <col min="8707" max="8707" width="43.4140625" style="3" customWidth="1"/>
    <col min="8708" max="8708" width="15.08203125" style="3" customWidth="1"/>
    <col min="8709" max="8709" width="7.58203125" style="3" customWidth="1"/>
    <col min="8710" max="8710" width="7.1640625" style="3" customWidth="1"/>
    <col min="8711" max="8714" width="14.1640625" style="3" customWidth="1"/>
    <col min="8715" max="8962" width="9" style="3"/>
    <col min="8963" max="8963" width="43.4140625" style="3" customWidth="1"/>
    <col min="8964" max="8964" width="15.08203125" style="3" customWidth="1"/>
    <col min="8965" max="8965" width="7.58203125" style="3" customWidth="1"/>
    <col min="8966" max="8966" width="7.1640625" style="3" customWidth="1"/>
    <col min="8967" max="8970" width="14.1640625" style="3" customWidth="1"/>
    <col min="8971" max="9218" width="9" style="3"/>
    <col min="9219" max="9219" width="43.4140625" style="3" customWidth="1"/>
    <col min="9220" max="9220" width="15.08203125" style="3" customWidth="1"/>
    <col min="9221" max="9221" width="7.58203125" style="3" customWidth="1"/>
    <col min="9222" max="9222" width="7.1640625" style="3" customWidth="1"/>
    <col min="9223" max="9226" width="14.1640625" style="3" customWidth="1"/>
    <col min="9227" max="9474" width="9" style="3"/>
    <col min="9475" max="9475" width="43.4140625" style="3" customWidth="1"/>
    <col min="9476" max="9476" width="15.08203125" style="3" customWidth="1"/>
    <col min="9477" max="9477" width="7.58203125" style="3" customWidth="1"/>
    <col min="9478" max="9478" width="7.1640625" style="3" customWidth="1"/>
    <col min="9479" max="9482" width="14.1640625" style="3" customWidth="1"/>
    <col min="9483" max="9730" width="9" style="3"/>
    <col min="9731" max="9731" width="43.4140625" style="3" customWidth="1"/>
    <col min="9732" max="9732" width="15.08203125" style="3" customWidth="1"/>
    <col min="9733" max="9733" width="7.58203125" style="3" customWidth="1"/>
    <col min="9734" max="9734" width="7.1640625" style="3" customWidth="1"/>
    <col min="9735" max="9738" width="14.1640625" style="3" customWidth="1"/>
    <col min="9739" max="9986" width="9" style="3"/>
    <col min="9987" max="9987" width="43.4140625" style="3" customWidth="1"/>
    <col min="9988" max="9988" width="15.08203125" style="3" customWidth="1"/>
    <col min="9989" max="9989" width="7.58203125" style="3" customWidth="1"/>
    <col min="9990" max="9990" width="7.1640625" style="3" customWidth="1"/>
    <col min="9991" max="9994" width="14.1640625" style="3" customWidth="1"/>
    <col min="9995" max="10242" width="9" style="3"/>
    <col min="10243" max="10243" width="43.4140625" style="3" customWidth="1"/>
    <col min="10244" max="10244" width="15.08203125" style="3" customWidth="1"/>
    <col min="10245" max="10245" width="7.58203125" style="3" customWidth="1"/>
    <col min="10246" max="10246" width="7.1640625" style="3" customWidth="1"/>
    <col min="10247" max="10250" width="14.1640625" style="3" customWidth="1"/>
    <col min="10251" max="10498" width="9" style="3"/>
    <col min="10499" max="10499" width="43.4140625" style="3" customWidth="1"/>
    <col min="10500" max="10500" width="15.08203125" style="3" customWidth="1"/>
    <col min="10501" max="10501" width="7.58203125" style="3" customWidth="1"/>
    <col min="10502" max="10502" width="7.1640625" style="3" customWidth="1"/>
    <col min="10503" max="10506" width="14.1640625" style="3" customWidth="1"/>
    <col min="10507" max="10754" width="9" style="3"/>
    <col min="10755" max="10755" width="43.4140625" style="3" customWidth="1"/>
    <col min="10756" max="10756" width="15.08203125" style="3" customWidth="1"/>
    <col min="10757" max="10757" width="7.58203125" style="3" customWidth="1"/>
    <col min="10758" max="10758" width="7.1640625" style="3" customWidth="1"/>
    <col min="10759" max="10762" width="14.1640625" style="3" customWidth="1"/>
    <col min="10763" max="11010" width="9" style="3"/>
    <col min="11011" max="11011" width="43.4140625" style="3" customWidth="1"/>
    <col min="11012" max="11012" width="15.08203125" style="3" customWidth="1"/>
    <col min="11013" max="11013" width="7.58203125" style="3" customWidth="1"/>
    <col min="11014" max="11014" width="7.1640625" style="3" customWidth="1"/>
    <col min="11015" max="11018" width="14.1640625" style="3" customWidth="1"/>
    <col min="11019" max="11266" width="9" style="3"/>
    <col min="11267" max="11267" width="43.4140625" style="3" customWidth="1"/>
    <col min="11268" max="11268" width="15.08203125" style="3" customWidth="1"/>
    <col min="11269" max="11269" width="7.58203125" style="3" customWidth="1"/>
    <col min="11270" max="11270" width="7.1640625" style="3" customWidth="1"/>
    <col min="11271" max="11274" width="14.1640625" style="3" customWidth="1"/>
    <col min="11275" max="11522" width="9" style="3"/>
    <col min="11523" max="11523" width="43.4140625" style="3" customWidth="1"/>
    <col min="11524" max="11524" width="15.08203125" style="3" customWidth="1"/>
    <col min="11525" max="11525" width="7.58203125" style="3" customWidth="1"/>
    <col min="11526" max="11526" width="7.1640625" style="3" customWidth="1"/>
    <col min="11527" max="11530" width="14.1640625" style="3" customWidth="1"/>
    <col min="11531" max="11778" width="9" style="3"/>
    <col min="11779" max="11779" width="43.4140625" style="3" customWidth="1"/>
    <col min="11780" max="11780" width="15.08203125" style="3" customWidth="1"/>
    <col min="11781" max="11781" width="7.58203125" style="3" customWidth="1"/>
    <col min="11782" max="11782" width="7.1640625" style="3" customWidth="1"/>
    <col min="11783" max="11786" width="14.1640625" style="3" customWidth="1"/>
    <col min="11787" max="12034" width="9" style="3"/>
    <col min="12035" max="12035" width="43.4140625" style="3" customWidth="1"/>
    <col min="12036" max="12036" width="15.08203125" style="3" customWidth="1"/>
    <col min="12037" max="12037" width="7.58203125" style="3" customWidth="1"/>
    <col min="12038" max="12038" width="7.1640625" style="3" customWidth="1"/>
    <col min="12039" max="12042" width="14.1640625" style="3" customWidth="1"/>
    <col min="12043" max="12290" width="9" style="3"/>
    <col min="12291" max="12291" width="43.4140625" style="3" customWidth="1"/>
    <col min="12292" max="12292" width="15.08203125" style="3" customWidth="1"/>
    <col min="12293" max="12293" width="7.58203125" style="3" customWidth="1"/>
    <col min="12294" max="12294" width="7.1640625" style="3" customWidth="1"/>
    <col min="12295" max="12298" width="14.1640625" style="3" customWidth="1"/>
    <col min="12299" max="12546" width="9" style="3"/>
    <col min="12547" max="12547" width="43.4140625" style="3" customWidth="1"/>
    <col min="12548" max="12548" width="15.08203125" style="3" customWidth="1"/>
    <col min="12549" max="12549" width="7.58203125" style="3" customWidth="1"/>
    <col min="12550" max="12550" width="7.1640625" style="3" customWidth="1"/>
    <col min="12551" max="12554" width="14.1640625" style="3" customWidth="1"/>
    <col min="12555" max="12802" width="9" style="3"/>
    <col min="12803" max="12803" width="43.4140625" style="3" customWidth="1"/>
    <col min="12804" max="12804" width="15.08203125" style="3" customWidth="1"/>
    <col min="12805" max="12805" width="7.58203125" style="3" customWidth="1"/>
    <col min="12806" max="12806" width="7.1640625" style="3" customWidth="1"/>
    <col min="12807" max="12810" width="14.1640625" style="3" customWidth="1"/>
    <col min="12811" max="13058" width="9" style="3"/>
    <col min="13059" max="13059" width="43.4140625" style="3" customWidth="1"/>
    <col min="13060" max="13060" width="15.08203125" style="3" customWidth="1"/>
    <col min="13061" max="13061" width="7.58203125" style="3" customWidth="1"/>
    <col min="13062" max="13062" width="7.1640625" style="3" customWidth="1"/>
    <col min="13063" max="13066" width="14.1640625" style="3" customWidth="1"/>
    <col min="13067" max="13314" width="9" style="3"/>
    <col min="13315" max="13315" width="43.4140625" style="3" customWidth="1"/>
    <col min="13316" max="13316" width="15.08203125" style="3" customWidth="1"/>
    <col min="13317" max="13317" width="7.58203125" style="3" customWidth="1"/>
    <col min="13318" max="13318" width="7.1640625" style="3" customWidth="1"/>
    <col min="13319" max="13322" width="14.1640625" style="3" customWidth="1"/>
    <col min="13323" max="13570" width="9" style="3"/>
    <col min="13571" max="13571" width="43.4140625" style="3" customWidth="1"/>
    <col min="13572" max="13572" width="15.08203125" style="3" customWidth="1"/>
    <col min="13573" max="13573" width="7.58203125" style="3" customWidth="1"/>
    <col min="13574" max="13574" width="7.1640625" style="3" customWidth="1"/>
    <col min="13575" max="13578" width="14.1640625" style="3" customWidth="1"/>
    <col min="13579" max="13826" width="9" style="3"/>
    <col min="13827" max="13827" width="43.4140625" style="3" customWidth="1"/>
    <col min="13828" max="13828" width="15.08203125" style="3" customWidth="1"/>
    <col min="13829" max="13829" width="7.58203125" style="3" customWidth="1"/>
    <col min="13830" max="13830" width="7.1640625" style="3" customWidth="1"/>
    <col min="13831" max="13834" width="14.1640625" style="3" customWidth="1"/>
    <col min="13835" max="14082" width="9" style="3"/>
    <col min="14083" max="14083" width="43.4140625" style="3" customWidth="1"/>
    <col min="14084" max="14084" width="15.08203125" style="3" customWidth="1"/>
    <col min="14085" max="14085" width="7.58203125" style="3" customWidth="1"/>
    <col min="14086" max="14086" width="7.1640625" style="3" customWidth="1"/>
    <col min="14087" max="14090" width="14.1640625" style="3" customWidth="1"/>
    <col min="14091" max="14338" width="9" style="3"/>
    <col min="14339" max="14339" width="43.4140625" style="3" customWidth="1"/>
    <col min="14340" max="14340" width="15.08203125" style="3" customWidth="1"/>
    <col min="14341" max="14341" width="7.58203125" style="3" customWidth="1"/>
    <col min="14342" max="14342" width="7.1640625" style="3" customWidth="1"/>
    <col min="14343" max="14346" width="14.1640625" style="3" customWidth="1"/>
    <col min="14347" max="14594" width="9" style="3"/>
    <col min="14595" max="14595" width="43.4140625" style="3" customWidth="1"/>
    <col min="14596" max="14596" width="15.08203125" style="3" customWidth="1"/>
    <col min="14597" max="14597" width="7.58203125" style="3" customWidth="1"/>
    <col min="14598" max="14598" width="7.1640625" style="3" customWidth="1"/>
    <col min="14599" max="14602" width="14.1640625" style="3" customWidth="1"/>
    <col min="14603" max="14850" width="9" style="3"/>
    <col min="14851" max="14851" width="43.4140625" style="3" customWidth="1"/>
    <col min="14852" max="14852" width="15.08203125" style="3" customWidth="1"/>
    <col min="14853" max="14853" width="7.58203125" style="3" customWidth="1"/>
    <col min="14854" max="14854" width="7.1640625" style="3" customWidth="1"/>
    <col min="14855" max="14858" width="14.1640625" style="3" customWidth="1"/>
    <col min="14859" max="15106" width="9" style="3"/>
    <col min="15107" max="15107" width="43.4140625" style="3" customWidth="1"/>
    <col min="15108" max="15108" width="15.08203125" style="3" customWidth="1"/>
    <col min="15109" max="15109" width="7.58203125" style="3" customWidth="1"/>
    <col min="15110" max="15110" width="7.1640625" style="3" customWidth="1"/>
    <col min="15111" max="15114" width="14.1640625" style="3" customWidth="1"/>
    <col min="15115" max="15362" width="9" style="3"/>
    <col min="15363" max="15363" width="43.4140625" style="3" customWidth="1"/>
    <col min="15364" max="15364" width="15.08203125" style="3" customWidth="1"/>
    <col min="15365" max="15365" width="7.58203125" style="3" customWidth="1"/>
    <col min="15366" max="15366" width="7.1640625" style="3" customWidth="1"/>
    <col min="15367" max="15370" width="14.1640625" style="3" customWidth="1"/>
    <col min="15371" max="15618" width="9" style="3"/>
    <col min="15619" max="15619" width="43.4140625" style="3" customWidth="1"/>
    <col min="15620" max="15620" width="15.08203125" style="3" customWidth="1"/>
    <col min="15621" max="15621" width="7.58203125" style="3" customWidth="1"/>
    <col min="15622" max="15622" width="7.1640625" style="3" customWidth="1"/>
    <col min="15623" max="15626" width="14.1640625" style="3" customWidth="1"/>
    <col min="15627" max="15874" width="9" style="3"/>
    <col min="15875" max="15875" width="43.4140625" style="3" customWidth="1"/>
    <col min="15876" max="15876" width="15.08203125" style="3" customWidth="1"/>
    <col min="15877" max="15877" width="7.58203125" style="3" customWidth="1"/>
    <col min="15878" max="15878" width="7.1640625" style="3" customWidth="1"/>
    <col min="15879" max="15882" width="14.1640625" style="3" customWidth="1"/>
    <col min="15883" max="16130" width="9" style="3"/>
    <col min="16131" max="16131" width="43.4140625" style="3" customWidth="1"/>
    <col min="16132" max="16132" width="15.08203125" style="3" customWidth="1"/>
    <col min="16133" max="16133" width="7.58203125" style="3" customWidth="1"/>
    <col min="16134" max="16134" width="7.1640625" style="3" customWidth="1"/>
    <col min="16135" max="16138" width="14.1640625" style="3" customWidth="1"/>
    <col min="16139" max="16384" width="9" style="3"/>
  </cols>
  <sheetData>
    <row r="1" spans="1:67" ht="24" customHeight="1" x14ac:dyDescent="0.55000000000000004">
      <c r="A1" s="35"/>
      <c r="L1" s="5" t="s">
        <v>0</v>
      </c>
    </row>
    <row r="2" spans="1:67" ht="23.5" x14ac:dyDescent="0.55000000000000004">
      <c r="A2" s="36" t="s">
        <v>1</v>
      </c>
      <c r="B2" s="36"/>
      <c r="C2" s="36"/>
      <c r="D2" s="36"/>
      <c r="E2" s="36"/>
      <c r="F2" s="36"/>
      <c r="G2" s="36"/>
      <c r="H2" s="36"/>
      <c r="I2" s="36"/>
      <c r="J2" s="36"/>
      <c r="K2" s="40"/>
      <c r="L2" s="36"/>
    </row>
    <row r="3" spans="1:67" x14ac:dyDescent="0.55000000000000004">
      <c r="A3" s="4"/>
      <c r="D3" s="3"/>
      <c r="E3" s="3"/>
      <c r="F3" s="3"/>
      <c r="G3" s="3"/>
      <c r="L3" s="5" t="s">
        <v>2</v>
      </c>
    </row>
    <row r="4" spans="1:67" s="4" customFormat="1" ht="18.75" customHeight="1" x14ac:dyDescent="0.55000000000000004">
      <c r="A4" s="65" t="s">
        <v>3</v>
      </c>
      <c r="B4" s="65" t="s">
        <v>4</v>
      </c>
      <c r="C4" s="37" t="s">
        <v>5</v>
      </c>
      <c r="D4" s="38"/>
      <c r="E4" s="38"/>
      <c r="F4" s="38"/>
      <c r="G4" s="39"/>
      <c r="H4" s="19" t="s">
        <v>6</v>
      </c>
      <c r="I4" s="19" t="s">
        <v>6</v>
      </c>
      <c r="J4" s="19" t="s">
        <v>6</v>
      </c>
      <c r="K4" s="19" t="s">
        <v>7</v>
      </c>
      <c r="L4" s="65" t="s">
        <v>8</v>
      </c>
      <c r="N4" s="67"/>
    </row>
    <row r="5" spans="1:67" s="4" customFormat="1" ht="45.75" customHeight="1" x14ac:dyDescent="0.55000000000000004">
      <c r="A5" s="66"/>
      <c r="B5" s="66"/>
      <c r="C5" s="20" t="s">
        <v>9</v>
      </c>
      <c r="D5" s="21" t="s">
        <v>10</v>
      </c>
      <c r="E5" s="21" t="s">
        <v>11</v>
      </c>
      <c r="F5" s="21" t="s">
        <v>12</v>
      </c>
      <c r="G5" s="18" t="s">
        <v>13</v>
      </c>
      <c r="H5" s="6" t="s">
        <v>14</v>
      </c>
      <c r="I5" s="6" t="s">
        <v>15</v>
      </c>
      <c r="J5" s="6" t="s">
        <v>16</v>
      </c>
      <c r="K5" s="44" t="s">
        <v>17</v>
      </c>
      <c r="L5" s="66"/>
      <c r="N5" s="67"/>
    </row>
    <row r="6" spans="1:67" s="26" customFormat="1" ht="20.149999999999999" customHeight="1" x14ac:dyDescent="0.55000000000000004">
      <c r="A6" s="68" t="s">
        <v>18</v>
      </c>
      <c r="B6" s="69"/>
      <c r="C6" s="69"/>
      <c r="D6" s="69"/>
      <c r="E6" s="69"/>
      <c r="F6" s="69"/>
      <c r="G6" s="70"/>
      <c r="H6" s="25">
        <f>H7+H24</f>
        <v>0</v>
      </c>
      <c r="I6" s="25">
        <f>I8+I11+I22+I24</f>
        <v>0</v>
      </c>
      <c r="J6" s="25">
        <f>J8+J11+J22+J24</f>
        <v>0</v>
      </c>
      <c r="K6" s="25">
        <f>K8+K11+K22+K24</f>
        <v>0</v>
      </c>
      <c r="L6" s="25"/>
      <c r="N6" s="27"/>
    </row>
    <row r="7" spans="1:67" s="26" customFormat="1" ht="20.149999999999999" customHeight="1" x14ac:dyDescent="0.55000000000000004">
      <c r="A7" s="30" t="s">
        <v>19</v>
      </c>
      <c r="B7" s="31"/>
      <c r="C7" s="31"/>
      <c r="D7" s="31"/>
      <c r="E7" s="31"/>
      <c r="F7" s="31"/>
      <c r="G7" s="32"/>
      <c r="H7" s="33">
        <f>H8+H11+H22</f>
        <v>0</v>
      </c>
      <c r="I7" s="33">
        <f>I8+I11+I22</f>
        <v>0</v>
      </c>
      <c r="J7" s="33">
        <f>J8+J11+J22</f>
        <v>0</v>
      </c>
      <c r="K7" s="33">
        <f>K8+K11+K22</f>
        <v>0</v>
      </c>
      <c r="L7" s="25"/>
      <c r="N7" s="27"/>
    </row>
    <row r="8" spans="1:67" s="8" customFormat="1" x14ac:dyDescent="0.55000000000000004">
      <c r="A8" s="49" t="s">
        <v>20</v>
      </c>
      <c r="B8" s="49"/>
      <c r="C8" s="49"/>
      <c r="D8" s="49"/>
      <c r="E8" s="49"/>
      <c r="F8" s="49"/>
      <c r="G8" s="49"/>
      <c r="H8" s="29">
        <f>SUM(H9:H10)</f>
        <v>0</v>
      </c>
      <c r="I8" s="29">
        <f>SUM(I9:I10)</f>
        <v>0</v>
      </c>
      <c r="J8" s="29">
        <f>SUM(J9:J10)</f>
        <v>0</v>
      </c>
      <c r="K8" s="29">
        <f>SUM(K9:K10)</f>
        <v>0</v>
      </c>
      <c r="L8" s="29">
        <f>SUM(H8:K8)</f>
        <v>0</v>
      </c>
      <c r="M8" s="3"/>
      <c r="N8" s="17"/>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row>
    <row r="9" spans="1:67" ht="39.9" customHeight="1" x14ac:dyDescent="0.55000000000000004">
      <c r="A9" s="1" t="s">
        <v>21</v>
      </c>
      <c r="B9" s="9"/>
      <c r="C9" s="23">
        <v>20</v>
      </c>
      <c r="D9" s="19">
        <v>24</v>
      </c>
      <c r="E9" s="19">
        <v>24</v>
      </c>
      <c r="F9" s="19">
        <v>0</v>
      </c>
      <c r="G9" s="6" t="s">
        <v>22</v>
      </c>
      <c r="H9" s="10">
        <f>$B$9*C9</f>
        <v>0</v>
      </c>
      <c r="I9" s="10">
        <f>$B$9*D9</f>
        <v>0</v>
      </c>
      <c r="J9" s="10">
        <f>$B$9*E9</f>
        <v>0</v>
      </c>
      <c r="K9" s="10">
        <f>$B$9*F9</f>
        <v>0</v>
      </c>
      <c r="L9" s="10">
        <f t="shared" ref="L9:L10" si="0">SUM(H9:J9)</f>
        <v>0</v>
      </c>
      <c r="N9" s="17"/>
    </row>
    <row r="10" spans="1:67" ht="39.9" customHeight="1" x14ac:dyDescent="0.55000000000000004">
      <c r="A10" s="1" t="s">
        <v>23</v>
      </c>
      <c r="B10" s="9"/>
      <c r="C10" s="23">
        <v>15</v>
      </c>
      <c r="D10" s="19">
        <v>20</v>
      </c>
      <c r="E10" s="19">
        <v>20</v>
      </c>
      <c r="F10" s="19">
        <v>0</v>
      </c>
      <c r="G10" s="6" t="s">
        <v>22</v>
      </c>
      <c r="H10" s="10">
        <f>$B$10*C10</f>
        <v>0</v>
      </c>
      <c r="I10" s="10">
        <f>$B$10*D10</f>
        <v>0</v>
      </c>
      <c r="J10" s="10">
        <f>$B$10*E10</f>
        <v>0</v>
      </c>
      <c r="K10" s="10">
        <f>$B$10*F10</f>
        <v>0</v>
      </c>
      <c r="L10" s="10">
        <f t="shared" si="0"/>
        <v>0</v>
      </c>
      <c r="N10" s="17"/>
    </row>
    <row r="11" spans="1:67" ht="23.4" customHeight="1" x14ac:dyDescent="0.55000000000000004">
      <c r="A11" s="62" t="s">
        <v>24</v>
      </c>
      <c r="B11" s="63"/>
      <c r="C11" s="63"/>
      <c r="D11" s="63"/>
      <c r="E11" s="63"/>
      <c r="F11" s="63"/>
      <c r="G11" s="64"/>
      <c r="H11" s="28">
        <f>SUM(H12:H21)</f>
        <v>0</v>
      </c>
      <c r="I11" s="28">
        <f>SUM(I12:I21)</f>
        <v>0</v>
      </c>
      <c r="J11" s="28">
        <f>SUM(J12:J21)</f>
        <v>0</v>
      </c>
      <c r="K11" s="28">
        <f>SUM(K12:K21)</f>
        <v>0</v>
      </c>
      <c r="L11" s="29">
        <f t="shared" ref="L11:L32" si="1">SUM(H11:K11)</f>
        <v>0</v>
      </c>
      <c r="M11" s="3" t="s">
        <v>25</v>
      </c>
      <c r="N11" s="22"/>
    </row>
    <row r="12" spans="1:67" ht="39.9" customHeight="1" x14ac:dyDescent="0.55000000000000004">
      <c r="A12" s="1" t="s">
        <v>26</v>
      </c>
      <c r="B12" s="9"/>
      <c r="C12" s="23">
        <v>0</v>
      </c>
      <c r="D12" s="19">
        <v>2</v>
      </c>
      <c r="E12" s="19">
        <v>2</v>
      </c>
      <c r="F12" s="19">
        <v>0</v>
      </c>
      <c r="G12" s="6" t="s">
        <v>27</v>
      </c>
      <c r="H12" s="10">
        <f>$B$12*C12</f>
        <v>0</v>
      </c>
      <c r="I12" s="10">
        <f>$B$12*D12</f>
        <v>0</v>
      </c>
      <c r="J12" s="10">
        <f>$B$12*E12</f>
        <v>0</v>
      </c>
      <c r="K12" s="10">
        <f>$B$12*F12</f>
        <v>0</v>
      </c>
      <c r="L12" s="10">
        <f t="shared" si="1"/>
        <v>0</v>
      </c>
      <c r="N12" s="17"/>
    </row>
    <row r="13" spans="1:67" ht="39.9" customHeight="1" x14ac:dyDescent="0.55000000000000004">
      <c r="A13" s="1" t="s">
        <v>28</v>
      </c>
      <c r="B13" s="9"/>
      <c r="C13" s="23">
        <v>1</v>
      </c>
      <c r="D13" s="19">
        <v>1</v>
      </c>
      <c r="E13" s="19">
        <v>1</v>
      </c>
      <c r="F13" s="19">
        <v>0</v>
      </c>
      <c r="G13" s="6" t="s">
        <v>27</v>
      </c>
      <c r="H13" s="10">
        <f>$B$13*C13</f>
        <v>0</v>
      </c>
      <c r="I13" s="10">
        <f>$B$13*D13</f>
        <v>0</v>
      </c>
      <c r="J13" s="10">
        <f>$B$13*E13</f>
        <v>0</v>
      </c>
      <c r="K13" s="10">
        <f>$B$13*F13</f>
        <v>0</v>
      </c>
      <c r="L13" s="10">
        <f t="shared" si="1"/>
        <v>0</v>
      </c>
      <c r="N13" s="17"/>
    </row>
    <row r="14" spans="1:67" ht="39.9" customHeight="1" x14ac:dyDescent="0.55000000000000004">
      <c r="A14" s="1" t="s">
        <v>29</v>
      </c>
      <c r="B14" s="9"/>
      <c r="C14" s="23">
        <v>3</v>
      </c>
      <c r="D14" s="19">
        <v>3</v>
      </c>
      <c r="E14" s="19">
        <v>3</v>
      </c>
      <c r="F14" s="19">
        <v>0</v>
      </c>
      <c r="G14" s="6" t="s">
        <v>27</v>
      </c>
      <c r="H14" s="10">
        <f>$B$14*C14</f>
        <v>0</v>
      </c>
      <c r="I14" s="10">
        <f>$B$14*D14</f>
        <v>0</v>
      </c>
      <c r="J14" s="10">
        <f>$B$14*E14</f>
        <v>0</v>
      </c>
      <c r="K14" s="10">
        <f>$B$14*F14</f>
        <v>0</v>
      </c>
      <c r="L14" s="10">
        <f t="shared" si="1"/>
        <v>0</v>
      </c>
      <c r="M14" s="3" t="s">
        <v>30</v>
      </c>
      <c r="N14" s="17"/>
    </row>
    <row r="15" spans="1:67" ht="39.9" customHeight="1" x14ac:dyDescent="0.55000000000000004">
      <c r="A15" s="1" t="s">
        <v>31</v>
      </c>
      <c r="B15" s="9"/>
      <c r="C15" s="23">
        <v>3</v>
      </c>
      <c r="D15" s="19">
        <v>3</v>
      </c>
      <c r="E15" s="19">
        <v>3</v>
      </c>
      <c r="F15" s="19">
        <v>0</v>
      </c>
      <c r="G15" s="6" t="s">
        <v>27</v>
      </c>
      <c r="H15" s="10">
        <f>$B$15*C15</f>
        <v>0</v>
      </c>
      <c r="I15" s="10">
        <f>$B$15*D15</f>
        <v>0</v>
      </c>
      <c r="J15" s="10">
        <f>$B$15*E15</f>
        <v>0</v>
      </c>
      <c r="K15" s="10">
        <f>$B$15*F15</f>
        <v>0</v>
      </c>
      <c r="L15" s="10">
        <f t="shared" si="1"/>
        <v>0</v>
      </c>
      <c r="M15" s="3" t="s">
        <v>30</v>
      </c>
      <c r="N15" s="17"/>
    </row>
    <row r="16" spans="1:67" ht="39.9" customHeight="1" x14ac:dyDescent="0.55000000000000004">
      <c r="A16" s="1" t="s">
        <v>32</v>
      </c>
      <c r="B16" s="9"/>
      <c r="C16" s="23">
        <v>1</v>
      </c>
      <c r="D16" s="19">
        <v>1</v>
      </c>
      <c r="E16" s="19">
        <v>1</v>
      </c>
      <c r="F16" s="19">
        <v>0</v>
      </c>
      <c r="G16" s="6" t="s">
        <v>27</v>
      </c>
      <c r="H16" s="10">
        <f>$B$16*C16</f>
        <v>0</v>
      </c>
      <c r="I16" s="10">
        <f>$B$16*D16</f>
        <v>0</v>
      </c>
      <c r="J16" s="10">
        <f>$B$16*E16</f>
        <v>0</v>
      </c>
      <c r="K16" s="10">
        <f>$B$16*F16</f>
        <v>0</v>
      </c>
      <c r="L16" s="10">
        <f t="shared" si="1"/>
        <v>0</v>
      </c>
      <c r="N16" s="17"/>
    </row>
    <row r="17" spans="1:39" ht="39.9" customHeight="1" x14ac:dyDescent="0.55000000000000004">
      <c r="A17" s="1" t="s">
        <v>33</v>
      </c>
      <c r="B17" s="9"/>
      <c r="C17" s="23">
        <v>0</v>
      </c>
      <c r="D17" s="19">
        <v>1</v>
      </c>
      <c r="E17" s="19">
        <v>1</v>
      </c>
      <c r="F17" s="19">
        <v>0</v>
      </c>
      <c r="G17" s="6" t="s">
        <v>27</v>
      </c>
      <c r="H17" s="10">
        <f>$B$17*C17</f>
        <v>0</v>
      </c>
      <c r="I17" s="10">
        <f>$B$17*D17</f>
        <v>0</v>
      </c>
      <c r="J17" s="10">
        <f>$B$17*E17</f>
        <v>0</v>
      </c>
      <c r="K17" s="10">
        <f>$B$17*F17</f>
        <v>0</v>
      </c>
      <c r="L17" s="10">
        <f t="shared" si="1"/>
        <v>0</v>
      </c>
      <c r="N17" s="17"/>
    </row>
    <row r="18" spans="1:39" ht="39.9" customHeight="1" x14ac:dyDescent="0.55000000000000004">
      <c r="A18" s="1" t="s">
        <v>34</v>
      </c>
      <c r="B18" s="9"/>
      <c r="C18" s="23">
        <v>0</v>
      </c>
      <c r="D18" s="19">
        <v>1</v>
      </c>
      <c r="E18" s="19">
        <v>1</v>
      </c>
      <c r="F18" s="19">
        <v>0</v>
      </c>
      <c r="G18" s="6" t="s">
        <v>27</v>
      </c>
      <c r="H18" s="10">
        <f>$B$18*C18</f>
        <v>0</v>
      </c>
      <c r="I18" s="10">
        <f>$B$18*D18</f>
        <v>0</v>
      </c>
      <c r="J18" s="10">
        <f>$B$18*E18</f>
        <v>0</v>
      </c>
      <c r="K18" s="10">
        <f>$B$18*F18</f>
        <v>0</v>
      </c>
      <c r="L18" s="10">
        <f t="shared" si="1"/>
        <v>0</v>
      </c>
      <c r="N18" s="17"/>
    </row>
    <row r="19" spans="1:39" ht="39.9" customHeight="1" x14ac:dyDescent="0.55000000000000004">
      <c r="A19" s="1" t="s">
        <v>35</v>
      </c>
      <c r="B19" s="9"/>
      <c r="C19" s="23">
        <v>0</v>
      </c>
      <c r="D19" s="19">
        <v>1</v>
      </c>
      <c r="E19" s="19">
        <v>1</v>
      </c>
      <c r="F19" s="19">
        <v>0</v>
      </c>
      <c r="G19" s="6" t="s">
        <v>27</v>
      </c>
      <c r="H19" s="10">
        <f>$B$19*C19</f>
        <v>0</v>
      </c>
      <c r="I19" s="10">
        <f>$B$19*D19</f>
        <v>0</v>
      </c>
      <c r="J19" s="10">
        <f>$B$19*E19</f>
        <v>0</v>
      </c>
      <c r="K19" s="10">
        <f>$B$19*F19</f>
        <v>0</v>
      </c>
      <c r="L19" s="10">
        <f t="shared" si="1"/>
        <v>0</v>
      </c>
      <c r="N19" s="17"/>
    </row>
    <row r="20" spans="1:39" ht="39.9" customHeight="1" x14ac:dyDescent="0.55000000000000004">
      <c r="A20" s="1" t="s">
        <v>36</v>
      </c>
      <c r="B20" s="9"/>
      <c r="C20" s="23">
        <v>1</v>
      </c>
      <c r="D20" s="19">
        <v>0</v>
      </c>
      <c r="E20" s="19">
        <v>0</v>
      </c>
      <c r="F20" s="19">
        <v>0</v>
      </c>
      <c r="G20" s="6" t="s">
        <v>27</v>
      </c>
      <c r="H20" s="10">
        <f>$B$20*C20</f>
        <v>0</v>
      </c>
      <c r="I20" s="10">
        <f>$B$20*D20</f>
        <v>0</v>
      </c>
      <c r="J20" s="10">
        <f>$B$20*E20</f>
        <v>0</v>
      </c>
      <c r="K20" s="10">
        <f>$B$20*F20</f>
        <v>0</v>
      </c>
      <c r="L20" s="10">
        <f t="shared" si="1"/>
        <v>0</v>
      </c>
      <c r="N20" s="17"/>
    </row>
    <row r="21" spans="1:39" ht="39.9" customHeight="1" x14ac:dyDescent="0.55000000000000004">
      <c r="A21" s="1" t="s">
        <v>37</v>
      </c>
      <c r="B21" s="9"/>
      <c r="C21" s="23">
        <v>1</v>
      </c>
      <c r="D21" s="19">
        <v>0</v>
      </c>
      <c r="E21" s="19">
        <v>0</v>
      </c>
      <c r="F21" s="19">
        <v>0</v>
      </c>
      <c r="G21" s="6" t="s">
        <v>27</v>
      </c>
      <c r="H21" s="10">
        <f>$B$21*C21</f>
        <v>0</v>
      </c>
      <c r="I21" s="10">
        <f>$B$21*D21</f>
        <v>0</v>
      </c>
      <c r="J21" s="10">
        <f>$B$21*E21</f>
        <v>0</v>
      </c>
      <c r="K21" s="10">
        <f>$B$21*F21</f>
        <v>0</v>
      </c>
      <c r="L21" s="10">
        <f t="shared" si="1"/>
        <v>0</v>
      </c>
      <c r="N21" s="17"/>
    </row>
    <row r="22" spans="1:39" ht="21.65" customHeight="1" x14ac:dyDescent="0.55000000000000004">
      <c r="A22" s="62" t="s">
        <v>38</v>
      </c>
      <c r="B22" s="63"/>
      <c r="C22" s="63"/>
      <c r="D22" s="63"/>
      <c r="E22" s="63"/>
      <c r="F22" s="63"/>
      <c r="G22" s="64"/>
      <c r="H22" s="29">
        <f>H23</f>
        <v>0</v>
      </c>
      <c r="I22" s="29">
        <f>I23</f>
        <v>0</v>
      </c>
      <c r="J22" s="29">
        <f>J23</f>
        <v>0</v>
      </c>
      <c r="K22" s="29">
        <f>K23</f>
        <v>0</v>
      </c>
      <c r="L22" s="29">
        <f t="shared" si="1"/>
        <v>0</v>
      </c>
      <c r="N22" s="17"/>
    </row>
    <row r="23" spans="1:39" ht="39.9" customHeight="1" x14ac:dyDescent="0.55000000000000004">
      <c r="A23" s="1" t="s">
        <v>39</v>
      </c>
      <c r="B23" s="23"/>
      <c r="C23" s="23">
        <v>12</v>
      </c>
      <c r="D23" s="19">
        <v>12</v>
      </c>
      <c r="E23" s="19">
        <v>12</v>
      </c>
      <c r="F23" s="19">
        <v>0</v>
      </c>
      <c r="G23" s="19" t="s">
        <v>27</v>
      </c>
      <c r="H23" s="10">
        <f>$B$23*C23</f>
        <v>0</v>
      </c>
      <c r="I23" s="10">
        <f>$B$23*D23</f>
        <v>0</v>
      </c>
      <c r="J23" s="10">
        <f>$B$23*E23</f>
        <v>0</v>
      </c>
      <c r="K23" s="10">
        <f>$B$23*F23</f>
        <v>0</v>
      </c>
      <c r="L23" s="10">
        <f t="shared" si="1"/>
        <v>0</v>
      </c>
      <c r="N23" s="17"/>
    </row>
    <row r="24" spans="1:39" s="8" customFormat="1" ht="20.149999999999999" customHeight="1" x14ac:dyDescent="0.55000000000000004">
      <c r="A24" s="50" t="s">
        <v>40</v>
      </c>
      <c r="B24" s="51"/>
      <c r="C24" s="51"/>
      <c r="D24" s="51"/>
      <c r="E24" s="51"/>
      <c r="F24" s="51"/>
      <c r="G24" s="52"/>
      <c r="H24" s="29">
        <f>SUM(H25:H28)</f>
        <v>0</v>
      </c>
      <c r="I24" s="29">
        <f>SUM(I25:I28)</f>
        <v>0</v>
      </c>
      <c r="J24" s="29">
        <f>SUM(J25:J28)</f>
        <v>0</v>
      </c>
      <c r="K24" s="29">
        <f>SUM(K25:K28)</f>
        <v>0</v>
      </c>
      <c r="L24" s="29">
        <f t="shared" si="1"/>
        <v>0</v>
      </c>
      <c r="M24" s="3"/>
      <c r="N24" s="17"/>
      <c r="O24" s="3"/>
      <c r="P24" s="3"/>
      <c r="Q24" s="3"/>
      <c r="R24" s="3"/>
      <c r="S24" s="3"/>
      <c r="T24" s="3"/>
      <c r="U24" s="3"/>
      <c r="V24" s="3"/>
      <c r="W24" s="3"/>
      <c r="X24" s="3"/>
      <c r="Y24" s="3"/>
      <c r="Z24" s="3"/>
      <c r="AA24" s="3"/>
      <c r="AB24" s="3"/>
      <c r="AC24" s="3"/>
      <c r="AD24" s="3"/>
      <c r="AE24" s="3"/>
      <c r="AF24" s="3"/>
      <c r="AG24" s="3"/>
      <c r="AH24" s="3"/>
      <c r="AI24" s="3"/>
      <c r="AJ24" s="3"/>
      <c r="AK24" s="3"/>
      <c r="AL24" s="3"/>
      <c r="AM24" s="3"/>
    </row>
    <row r="25" spans="1:39" ht="39.9" customHeight="1" x14ac:dyDescent="0.55000000000000004">
      <c r="A25" s="1" t="s">
        <v>41</v>
      </c>
      <c r="B25" s="10"/>
      <c r="C25" s="24">
        <v>5</v>
      </c>
      <c r="D25" s="24">
        <v>7</v>
      </c>
      <c r="E25" s="24">
        <v>7</v>
      </c>
      <c r="F25" s="24">
        <v>0</v>
      </c>
      <c r="G25" s="24" t="s">
        <v>27</v>
      </c>
      <c r="H25" s="10">
        <f>$B$25*C25</f>
        <v>0</v>
      </c>
      <c r="I25" s="10">
        <f>$B$25*D25</f>
        <v>0</v>
      </c>
      <c r="J25" s="10">
        <f>$B$25*E25</f>
        <v>0</v>
      </c>
      <c r="K25" s="10">
        <f>$B$25*F25</f>
        <v>0</v>
      </c>
      <c r="L25" s="10">
        <f t="shared" si="1"/>
        <v>0</v>
      </c>
      <c r="M25" s="3" t="s">
        <v>42</v>
      </c>
      <c r="N25" s="17"/>
    </row>
    <row r="26" spans="1:39" ht="39.9" customHeight="1" x14ac:dyDescent="0.55000000000000004">
      <c r="A26" s="1" t="s">
        <v>43</v>
      </c>
      <c r="B26" s="10"/>
      <c r="C26" s="24">
        <v>4</v>
      </c>
      <c r="D26" s="24">
        <v>7</v>
      </c>
      <c r="E26" s="24">
        <v>7</v>
      </c>
      <c r="F26" s="24">
        <v>0</v>
      </c>
      <c r="G26" s="24" t="s">
        <v>27</v>
      </c>
      <c r="H26" s="10">
        <f t="shared" ref="H26:J26" si="2">$B$25*C26</f>
        <v>0</v>
      </c>
      <c r="I26" s="10">
        <f t="shared" si="2"/>
        <v>0</v>
      </c>
      <c r="J26" s="10">
        <f t="shared" si="2"/>
        <v>0</v>
      </c>
      <c r="K26" s="10">
        <f>$B$26*F26</f>
        <v>0</v>
      </c>
      <c r="L26" s="10">
        <f t="shared" si="1"/>
        <v>0</v>
      </c>
      <c r="N26" s="17"/>
    </row>
    <row r="27" spans="1:39" ht="39.9" customHeight="1" x14ac:dyDescent="0.55000000000000004">
      <c r="A27" s="1" t="s">
        <v>44</v>
      </c>
      <c r="B27" s="10"/>
      <c r="C27" s="34"/>
      <c r="D27" s="24"/>
      <c r="E27" s="24"/>
      <c r="F27" s="24">
        <v>0</v>
      </c>
      <c r="G27" s="24" t="s">
        <v>27</v>
      </c>
      <c r="H27" s="10">
        <f>$B$27*C27</f>
        <v>0</v>
      </c>
      <c r="I27" s="10">
        <f>$B$27*D27</f>
        <v>0</v>
      </c>
      <c r="J27" s="10">
        <f>$B$27*E27</f>
        <v>0</v>
      </c>
      <c r="K27" s="10">
        <f>$B$27*F27</f>
        <v>0</v>
      </c>
      <c r="L27" s="10">
        <f t="shared" si="1"/>
        <v>0</v>
      </c>
      <c r="M27" s="3" t="s">
        <v>42</v>
      </c>
      <c r="N27" s="17"/>
    </row>
    <row r="28" spans="1:39" ht="39.9" customHeight="1" x14ac:dyDescent="0.55000000000000004">
      <c r="A28" s="1" t="s">
        <v>45</v>
      </c>
      <c r="B28" s="10"/>
      <c r="C28" s="34">
        <v>11</v>
      </c>
      <c r="D28" s="24">
        <v>12</v>
      </c>
      <c r="E28" s="24">
        <v>12</v>
      </c>
      <c r="F28" s="24">
        <v>2</v>
      </c>
      <c r="G28" s="24" t="s">
        <v>46</v>
      </c>
      <c r="H28" s="10">
        <f>$B$28*C28</f>
        <v>0</v>
      </c>
      <c r="I28" s="10">
        <f>$B$28*D28</f>
        <v>0</v>
      </c>
      <c r="J28" s="42">
        <f>$B$28*E28</f>
        <v>0</v>
      </c>
      <c r="K28" s="42">
        <f>$B$28*F28</f>
        <v>0</v>
      </c>
      <c r="L28" s="42">
        <f t="shared" si="1"/>
        <v>0</v>
      </c>
      <c r="N28" s="41"/>
    </row>
    <row r="29" spans="1:39" s="7" customFormat="1" ht="20.149999999999999" customHeight="1" x14ac:dyDescent="0.55000000000000004">
      <c r="A29" s="53" t="s">
        <v>65</v>
      </c>
      <c r="B29" s="54"/>
      <c r="C29" s="54"/>
      <c r="D29" s="54"/>
      <c r="E29" s="54"/>
      <c r="F29" s="54"/>
      <c r="G29" s="55"/>
      <c r="H29" s="11">
        <f>SUM(H30:H32)</f>
        <v>6000000</v>
      </c>
      <c r="I29" s="11">
        <f>SUM(I30:I32)</f>
        <v>6000000</v>
      </c>
      <c r="J29" s="43">
        <f>SUM(J30:J32)</f>
        <v>6000000</v>
      </c>
      <c r="K29" s="43">
        <f>SUM(K30:K32)</f>
        <v>0</v>
      </c>
      <c r="L29" s="43">
        <f t="shared" si="1"/>
        <v>18000000</v>
      </c>
      <c r="N29" s="17"/>
    </row>
    <row r="30" spans="1:39" ht="39.9" customHeight="1" x14ac:dyDescent="0.55000000000000004">
      <c r="A30" s="1" t="s">
        <v>47</v>
      </c>
      <c r="B30" s="56" t="s">
        <v>48</v>
      </c>
      <c r="C30" s="57"/>
      <c r="D30" s="57"/>
      <c r="E30" s="57"/>
      <c r="F30" s="57"/>
      <c r="G30" s="58"/>
      <c r="H30" s="2">
        <v>2500000</v>
      </c>
      <c r="I30" s="2">
        <v>2500000</v>
      </c>
      <c r="J30" s="2">
        <v>2500000</v>
      </c>
      <c r="K30" s="2">
        <v>0</v>
      </c>
      <c r="L30" s="2">
        <f t="shared" si="1"/>
        <v>7500000</v>
      </c>
    </row>
    <row r="31" spans="1:39" ht="39.9" customHeight="1" x14ac:dyDescent="0.55000000000000004">
      <c r="A31" s="1" t="s">
        <v>49</v>
      </c>
      <c r="B31" s="56" t="s">
        <v>48</v>
      </c>
      <c r="C31" s="57"/>
      <c r="D31" s="57"/>
      <c r="E31" s="57"/>
      <c r="F31" s="57"/>
      <c r="G31" s="58"/>
      <c r="H31" s="2">
        <v>2000000</v>
      </c>
      <c r="I31" s="2">
        <v>2000000</v>
      </c>
      <c r="J31" s="2">
        <v>2000000</v>
      </c>
      <c r="K31" s="2">
        <v>0</v>
      </c>
      <c r="L31" s="2">
        <f t="shared" si="1"/>
        <v>6000000</v>
      </c>
    </row>
    <row r="32" spans="1:39" ht="39.9" customHeight="1" x14ac:dyDescent="0.55000000000000004">
      <c r="A32" s="1" t="s">
        <v>50</v>
      </c>
      <c r="B32" s="56" t="s">
        <v>48</v>
      </c>
      <c r="C32" s="57"/>
      <c r="D32" s="57"/>
      <c r="E32" s="57"/>
      <c r="F32" s="57"/>
      <c r="G32" s="58"/>
      <c r="H32" s="2">
        <v>1500000</v>
      </c>
      <c r="I32" s="2">
        <v>1500000</v>
      </c>
      <c r="J32" s="2">
        <v>1500000</v>
      </c>
      <c r="K32" s="2">
        <v>0</v>
      </c>
      <c r="L32" s="2">
        <f t="shared" si="1"/>
        <v>4500000</v>
      </c>
    </row>
    <row r="33" spans="1:15" ht="20.149999999999999" customHeight="1" x14ac:dyDescent="0.55000000000000004">
      <c r="A33" s="12" t="s">
        <v>51</v>
      </c>
      <c r="B33" s="59"/>
      <c r="C33" s="60"/>
      <c r="D33" s="60"/>
      <c r="E33" s="60"/>
      <c r="F33" s="60"/>
      <c r="G33" s="61"/>
      <c r="H33" s="13"/>
      <c r="I33" s="13"/>
      <c r="J33" s="13"/>
      <c r="K33" s="13"/>
      <c r="L33" s="14"/>
    </row>
    <row r="34" spans="1:15" ht="39.9" customHeight="1" x14ac:dyDescent="0.55000000000000004">
      <c r="A34" s="1" t="s">
        <v>52</v>
      </c>
      <c r="B34" s="46"/>
      <c r="C34" s="47"/>
      <c r="D34" s="47"/>
      <c r="E34" s="47"/>
      <c r="F34" s="47"/>
      <c r="G34" s="48"/>
      <c r="H34" s="2">
        <f>H6+H29</f>
        <v>6000000</v>
      </c>
      <c r="I34" s="2">
        <f>I6+I29</f>
        <v>6000000</v>
      </c>
      <c r="J34" s="2">
        <f>J6+J29</f>
        <v>6000000</v>
      </c>
      <c r="K34" s="2">
        <f>K6+K29</f>
        <v>0</v>
      </c>
      <c r="L34" s="2">
        <f>SUM(H34:K34)</f>
        <v>18000000</v>
      </c>
      <c r="N34" s="16"/>
    </row>
    <row r="35" spans="1:15" ht="20.149999999999999" customHeight="1" x14ac:dyDescent="0.55000000000000004">
      <c r="A35" s="12" t="s">
        <v>53</v>
      </c>
      <c r="B35" s="59"/>
      <c r="C35" s="60"/>
      <c r="D35" s="60"/>
      <c r="E35" s="60"/>
      <c r="F35" s="60"/>
      <c r="G35" s="61"/>
      <c r="H35" s="15"/>
      <c r="I35" s="15"/>
      <c r="J35" s="15"/>
      <c r="K35" s="15"/>
      <c r="L35" s="15"/>
    </row>
    <row r="36" spans="1:15" ht="39.9" customHeight="1" x14ac:dyDescent="0.55000000000000004">
      <c r="A36" s="1" t="s">
        <v>54</v>
      </c>
      <c r="B36" s="46"/>
      <c r="C36" s="47"/>
      <c r="D36" s="47"/>
      <c r="E36" s="47"/>
      <c r="F36" s="47"/>
      <c r="G36" s="48"/>
      <c r="H36" s="10">
        <f>H34*0.1</f>
        <v>600000</v>
      </c>
      <c r="I36" s="10">
        <f t="shared" ref="I36" si="3">I34*0.1</f>
        <v>600000</v>
      </c>
      <c r="J36" s="10">
        <f>J34*0.1</f>
        <v>600000</v>
      </c>
      <c r="K36" s="10">
        <f>K34*0.1</f>
        <v>0</v>
      </c>
      <c r="L36" s="10">
        <f>L34*0.1</f>
        <v>1800000</v>
      </c>
    </row>
    <row r="37" spans="1:15" ht="20.149999999999999" customHeight="1" x14ac:dyDescent="0.55000000000000004">
      <c r="A37" s="12" t="s">
        <v>55</v>
      </c>
      <c r="B37" s="59"/>
      <c r="C37" s="60"/>
      <c r="D37" s="60"/>
      <c r="E37" s="60"/>
      <c r="F37" s="60"/>
      <c r="G37" s="61"/>
      <c r="H37" s="15"/>
      <c r="I37" s="15"/>
      <c r="J37" s="15"/>
      <c r="K37" s="15"/>
      <c r="L37" s="15"/>
    </row>
    <row r="38" spans="1:15" ht="39.9" customHeight="1" x14ac:dyDescent="0.55000000000000004">
      <c r="A38" s="1" t="s">
        <v>56</v>
      </c>
      <c r="B38" s="46"/>
      <c r="C38" s="47"/>
      <c r="D38" s="47"/>
      <c r="E38" s="47"/>
      <c r="F38" s="47"/>
      <c r="G38" s="48"/>
      <c r="H38" s="2">
        <f>H34+H36</f>
        <v>6600000</v>
      </c>
      <c r="I38" s="2">
        <f>I34+I36</f>
        <v>6600000</v>
      </c>
      <c r="J38" s="2">
        <f>J34+J36</f>
        <v>6600000</v>
      </c>
      <c r="K38" s="2">
        <f>K34+K36</f>
        <v>0</v>
      </c>
      <c r="L38" s="2">
        <f>L34+L36</f>
        <v>19800000</v>
      </c>
      <c r="N38" s="16"/>
      <c r="O38" s="16"/>
    </row>
    <row r="39" spans="1:15" x14ac:dyDescent="0.55000000000000004">
      <c r="A39" s="3" t="s">
        <v>57</v>
      </c>
    </row>
    <row r="40" spans="1:15" x14ac:dyDescent="0.55000000000000004">
      <c r="A40" s="3" t="s">
        <v>58</v>
      </c>
    </row>
    <row r="41" spans="1:15" x14ac:dyDescent="0.55000000000000004">
      <c r="A41" s="3" t="s">
        <v>59</v>
      </c>
    </row>
    <row r="42" spans="1:15" x14ac:dyDescent="0.55000000000000004">
      <c r="A42" s="3" t="s">
        <v>60</v>
      </c>
    </row>
    <row r="43" spans="1:15" x14ac:dyDescent="0.55000000000000004">
      <c r="A43" s="3" t="s">
        <v>61</v>
      </c>
    </row>
    <row r="44" spans="1:15" x14ac:dyDescent="0.55000000000000004">
      <c r="A44" s="3" t="s">
        <v>62</v>
      </c>
    </row>
    <row r="45" spans="1:15" x14ac:dyDescent="0.55000000000000004">
      <c r="A45" s="45" t="s">
        <v>63</v>
      </c>
    </row>
    <row r="46" spans="1:15" x14ac:dyDescent="0.55000000000000004">
      <c r="A46" s="3" t="s">
        <v>64</v>
      </c>
    </row>
    <row r="53" spans="7:12" x14ac:dyDescent="0.55000000000000004">
      <c r="G53" s="5"/>
      <c r="H53" s="16"/>
      <c r="I53" s="16"/>
      <c r="J53" s="16"/>
      <c r="K53" s="16"/>
      <c r="L53" s="16"/>
    </row>
  </sheetData>
  <mergeCells count="19">
    <mergeCell ref="A4:A5"/>
    <mergeCell ref="B4:B5"/>
    <mergeCell ref="L4:L5"/>
    <mergeCell ref="N4:N5"/>
    <mergeCell ref="A6:G6"/>
    <mergeCell ref="B38:G38"/>
    <mergeCell ref="A8:G8"/>
    <mergeCell ref="A24:G24"/>
    <mergeCell ref="A29:G29"/>
    <mergeCell ref="B30:G30"/>
    <mergeCell ref="B31:G31"/>
    <mergeCell ref="B32:G32"/>
    <mergeCell ref="B33:G33"/>
    <mergeCell ref="B34:G34"/>
    <mergeCell ref="B35:G35"/>
    <mergeCell ref="B36:G36"/>
    <mergeCell ref="B37:G37"/>
    <mergeCell ref="A11:G11"/>
    <mergeCell ref="A22:G22"/>
  </mergeCells>
  <phoneticPr fontId="2"/>
  <pageMargins left="0.7" right="0.7" top="0.75" bottom="0.75" header="0.3" footer="0.3"/>
  <pageSetup paperSize="9" scale="4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契約金額内訳書</vt:lpstr>
      <vt:lpstr>契約金額内訳書!Print_Area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2024-12-27T01:06:26Z</dcterms:created>
  <dcterms:modified xsi:type="dcterms:W3CDTF">2024-12-27T03:01:57Z</dcterms:modified>
  <cp:category/>
  <cp:contentStatus/>
</cp:coreProperties>
</file>