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filterPrivacy="1" defaultThemeVersion="166925"/>
  <xr:revisionPtr revIDLastSave="0" documentId="8_{9E7A4E8F-48AD-4205-8494-0586E50218C8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パターン②報酬として直接人件費＋直接人件費ではない費目を設定" sheetId="5" r:id="rId3"/>
  </sheets>
  <definedNames>
    <definedName name="_xlnm.Print_Area" localSheetId="2">'パターン②報酬として直接人件費＋直接人件費ではない費目を設定'!$A$1:$H$60</definedName>
    <definedName name="_xlnm.Print_Area" localSheetId="1">'作成例＋作成にかかる留意点①イベント実施'!$A$1:$H$61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48" i="5"/>
  <c r="G44" i="5"/>
  <c r="G27" i="5"/>
  <c r="G28" i="5"/>
  <c r="G29" i="5"/>
  <c r="G30" i="5"/>
  <c r="G46" i="5"/>
  <c r="G31" i="5"/>
  <c r="G32" i="5"/>
  <c r="G33" i="5"/>
  <c r="G34" i="5"/>
  <c r="G47" i="5"/>
  <c r="G45" i="5"/>
  <c r="G43" i="5"/>
  <c r="G42" i="5"/>
  <c r="G22" i="5"/>
  <c r="G21" i="5"/>
  <c r="G20" i="5"/>
  <c r="G19" i="5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49" i="5" l="1"/>
  <c r="G36" i="5"/>
  <c r="G23" i="5"/>
  <c r="G50" i="5"/>
  <c r="G24" i="3"/>
  <c r="G28" i="3"/>
  <c r="G30" i="3" s="1"/>
  <c r="G51" i="3"/>
  <c r="G40" i="2"/>
  <c r="G24" i="2"/>
  <c r="G49" i="2"/>
  <c r="G37" i="5" l="1"/>
  <c r="G54" i="3"/>
  <c r="G57" i="3"/>
  <c r="G60" i="3" s="1"/>
  <c r="G51" i="2"/>
  <c r="G28" i="2"/>
  <c r="G30" i="2" s="1"/>
  <c r="G53" i="5" l="1"/>
  <c r="G56" i="5" s="1"/>
  <c r="G59" i="5" s="1"/>
  <c r="G54" i="2"/>
  <c r="G57" i="2" s="1"/>
  <c r="G60" i="2" s="1"/>
</calcChain>
</file>

<file path=xl/sharedStrings.xml><?xml version="1.0" encoding="utf-8"?>
<sst xmlns="http://schemas.openxmlformats.org/spreadsheetml/2006/main" count="265" uniqueCount="113">
  <si>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</si>
  <si>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</si>
  <si>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</si>
  <si>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</si>
  <si>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</si>
  <si>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</si>
  <si>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</si>
  <si>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</si>
  <si>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</si>
  <si>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</si>
  <si>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</si>
  <si>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</si>
  <si>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</si>
  <si>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</si>
  <si>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</si>
  <si>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</si>
  <si>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</si>
  <si>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</si>
  <si>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</si>
  <si>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</si>
  <si>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</si>
  <si>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</si>
  <si>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</si>
  <si>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</si>
  <si>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</si>
  <si>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</si>
  <si>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</si>
  <si>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</si>
  <si>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</si>
  <si>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</si>
  <si>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</si>
  <si>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</si>
  <si>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</si>
  <si>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</si>
  <si>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</si>
  <si>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</si>
  <si>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</si>
  <si>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</si>
  <si>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</si>
  <si>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</si>
  <si>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</si>
  <si>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</si>
  <si>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</si>
  <si>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</si>
  <si>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</si>
  <si>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</si>
  <si>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</si>
  <si>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</si>
  <si>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</si>
  <si>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</si>
  <si>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</si>
  <si>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</si>
  <si>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</si>
  <si>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</si>
  <si>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</si>
  <si>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</si>
  <si>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</si>
  <si>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</si>
  <si>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</si>
  <si>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</si>
  <si>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</si>
  <si>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</si>
  <si>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</si>
  <si>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</si>
  <si>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</si>
  <si>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</si>
  <si>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</si>
  <si>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</si>
  <si>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</si>
  <si>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</si>
  <si>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積算様式（サンプル様式）</t>
    <rPh sb="0" eb="2">
      <t>セキサン</t>
    </rPh>
    <rPh sb="2" eb="4">
      <t>ヨウシキ</t>
    </rPh>
    <rPh sb="9" eb="11">
      <t>ヨウシキ</t>
    </rPh>
    <phoneticPr fontId="1"/>
  </si>
  <si>
    <t>24a01061000000</t>
  </si>
  <si>
    <t>2025-2026年度 JICA海外協力隊起業支援プロジェクトBLUEに係る委託業務</t>
  </si>
  <si>
    <t>総括</t>
  </si>
  <si>
    <t>管理的経費を含む</t>
  </si>
  <si>
    <t>副総括</t>
  </si>
  <si>
    <t>コミュニティマネージャー</t>
  </si>
  <si>
    <t>広報担当者</t>
  </si>
  <si>
    <t>2．その他業務の対価</t>
    <rPh sb="4" eb="5">
      <t>タ</t>
    </rPh>
    <rPh sb="5" eb="7">
      <t>ギョウム</t>
    </rPh>
    <rPh sb="8" eb="10">
      <t>タイカ</t>
    </rPh>
    <phoneticPr fontId="1"/>
  </si>
  <si>
    <t>業務名</t>
    <rPh sb="0" eb="3">
      <t>ギョウムメイ</t>
    </rPh>
    <phoneticPr fontId="1"/>
  </si>
  <si>
    <t>起業伴走プログラム2期</t>
  </si>
  <si>
    <t>回</t>
  </si>
  <si>
    <t>起業伴走プログラム3期</t>
  </si>
  <si>
    <t>オンラインセミナー（起業セミナー）</t>
  </si>
  <si>
    <t>オフラインイベント（起業志望OV交流会等）</t>
  </si>
  <si>
    <t>パンフレットの企画・製作</t>
  </si>
  <si>
    <t>式</t>
  </si>
  <si>
    <t>Webサイト運用</t>
  </si>
  <si>
    <t>ヶ月</t>
  </si>
  <si>
    <t>Web記事作成</t>
  </si>
  <si>
    <t>本</t>
  </si>
  <si>
    <t>映像制作（国内）</t>
  </si>
  <si>
    <r>
      <t>制作に係る</t>
    </r>
    <r>
      <rPr>
        <u/>
        <sz val="10"/>
        <rFont val="Meiryo UI"/>
        <family val="3"/>
        <charset val="128"/>
      </rPr>
      <t>旅費を含む</t>
    </r>
  </si>
  <si>
    <t>映像制作（海外）</t>
  </si>
  <si>
    <r>
      <rPr>
        <sz val="10"/>
        <color rgb="FF000000"/>
        <rFont val="Meiryo UI"/>
        <family val="3"/>
        <charset val="128"/>
      </rPr>
      <t>制作に係る</t>
    </r>
    <r>
      <rPr>
        <u/>
        <sz val="10"/>
        <color rgb="FF000000"/>
        <rFont val="Meiryo UI"/>
        <family val="3"/>
        <charset val="128"/>
      </rPr>
      <t>旅費は含めない</t>
    </r>
    <r>
      <rPr>
        <sz val="10"/>
        <color rgb="FF000000"/>
        <rFont val="Meiryo UI"/>
        <family val="3"/>
        <charset val="128"/>
      </rPr>
      <t>（直接経費（定額計上）で積算）</t>
    </r>
  </si>
  <si>
    <t>直接人件費以外　合計</t>
    <rPh sb="0" eb="5">
      <t>チョクセツジンケンヒ</t>
    </rPh>
    <rPh sb="5" eb="7">
      <t>イガイ</t>
    </rPh>
    <rPh sb="8" eb="10">
      <t>ゴウケイ</t>
    </rPh>
    <phoneticPr fontId="1"/>
  </si>
  <si>
    <t>円（税抜）</t>
    <rPh sb="0" eb="1">
      <t>エン</t>
    </rPh>
    <rPh sb="2" eb="5">
      <t>ゼイ</t>
    </rPh>
    <phoneticPr fontId="1"/>
  </si>
  <si>
    <t>１．直接経費（定額計上）</t>
    <rPh sb="2" eb="4">
      <t>チョクセツ</t>
    </rPh>
    <rPh sb="4" eb="6">
      <t>ケイヒ</t>
    </rPh>
    <rPh sb="7" eb="11">
      <t>テイガクケイジョウ</t>
    </rPh>
    <phoneticPr fontId="1"/>
  </si>
  <si>
    <t>アドバイザリー謝金（チケット制）</t>
  </si>
  <si>
    <t>時間</t>
  </si>
  <si>
    <t>現地調査再委託費</t>
  </si>
  <si>
    <t>人</t>
  </si>
  <si>
    <t>アフリカ現地調査サポート費</t>
  </si>
  <si>
    <t>件</t>
  </si>
  <si>
    <t>自治体・共創施設等連携費</t>
  </si>
  <si>
    <t>一般向けイベント補助費</t>
  </si>
  <si>
    <t>国内旅費</t>
    <phoneticPr fontId="1"/>
  </si>
  <si>
    <r>
      <rPr>
        <u/>
        <sz val="10"/>
        <rFont val="Meiryo UI"/>
        <family val="3"/>
        <charset val="128"/>
      </rPr>
      <t>映像制作以外</t>
    </r>
    <r>
      <rPr>
        <sz val="10"/>
        <rFont val="Meiryo UI"/>
        <family val="3"/>
        <charset val="128"/>
      </rPr>
      <t>の出張等</t>
    </r>
  </si>
  <si>
    <t>海外旅費</t>
    <phoneticPr fontId="1"/>
  </si>
  <si>
    <t>映像制作に係る旅費</t>
    <phoneticPr fontId="1"/>
  </si>
  <si>
    <t>直接経費　合計</t>
    <rPh sb="0" eb="4">
      <t>チョクセツケイヒ</t>
    </rPh>
    <rPh sb="5" eb="7">
      <t>ゴウケイ</t>
    </rPh>
    <phoneticPr fontId="1"/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</si>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</sst>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u/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u/>
      <sz val="10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38" fontId="5" fillId="0" borderId="0" xfId="1" applyFont="1" applyBorder="1" applyAlignment="1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38" fontId="5" fillId="2" borderId="7" xfId="1" applyFont="1" applyFill="1" applyBorder="1" applyAlignment="1">
      <alignment vertical="center"/>
    </xf>
    <xf numFmtId="38" fontId="13" fillId="2" borderId="6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0" t="s">
        <v>0</v>
      </c>
      <c r="B1" s="50"/>
      <c r="C1" s="50"/>
      <c r="D1" s="50"/>
      <c r="E1" s="50"/>
      <c r="F1" s="50"/>
      <c r="G1" s="50"/>
      <c r="H1" s="50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49"/>
      <c r="H3" s="49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49"/>
      <c r="H5" s="49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49"/>
      <c r="H7" s="49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49"/>
      <c r="H9" s="49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49"/>
      <c r="H10" s="49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51"/>
      <c r="E12" s="51"/>
      <c r="F12" s="51"/>
      <c r="G12" s="51"/>
      <c r="H12" s="51"/>
    </row>
    <row r="13" spans="1:8" ht="36" customHeight="1" x14ac:dyDescent="0.45">
      <c r="B13" s="8" t="s">
        <v>8</v>
      </c>
      <c r="C13" s="8" t="s">
        <v>10</v>
      </c>
      <c r="D13" s="51"/>
      <c r="E13" s="51"/>
      <c r="F13" s="51"/>
      <c r="G13" s="51"/>
      <c r="H13" s="51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399999999999999" customHeight="1" x14ac:dyDescent="0.45">
      <c r="C18" s="52"/>
      <c r="D18" s="52"/>
      <c r="E18" s="14" t="s">
        <v>19</v>
      </c>
      <c r="F18" s="14" t="s">
        <v>20</v>
      </c>
      <c r="G18" s="53"/>
      <c r="H18" s="54"/>
    </row>
    <row r="19" spans="1:8" ht="17.399999999999999" customHeight="1" x14ac:dyDescent="0.45">
      <c r="C19" s="4"/>
      <c r="D19" s="29"/>
      <c r="E19" s="3"/>
      <c r="F19" s="4"/>
      <c r="G19" s="30">
        <f>ROUNDDOWN(D19*E19,0)</f>
        <v>0</v>
      </c>
      <c r="H19" s="33"/>
    </row>
    <row r="20" spans="1:8" ht="17.399999999999999" customHeight="1" x14ac:dyDescent="0.45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399999999999999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1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/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/>
      <c r="D35" s="29"/>
      <c r="E35" s="3"/>
      <c r="F35" s="4"/>
      <c r="G35" s="30">
        <f>ROUNDDOWN(D35*E35,0)</f>
        <v>0</v>
      </c>
      <c r="H35" s="34"/>
    </row>
    <row r="36" spans="2:8" ht="17.399999999999999" customHeight="1" x14ac:dyDescent="0.45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399999999999999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2:8" ht="17.399999999999999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/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/>
      <c r="D44" s="29"/>
      <c r="E44" s="3"/>
      <c r="F44" s="4"/>
      <c r="G44" s="36">
        <f>ROUNDDOWN(D44*E44,0)</f>
        <v>0</v>
      </c>
      <c r="H44" s="38"/>
    </row>
    <row r="45" spans="2:8" ht="17.399999999999999" customHeight="1" x14ac:dyDescent="0.45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399999999999999" customHeight="1" x14ac:dyDescent="0.45">
      <c r="C46" s="3"/>
      <c r="D46" s="29"/>
      <c r="E46" s="3"/>
      <c r="F46" s="4"/>
      <c r="G46" s="36">
        <f t="shared" si="2"/>
        <v>0</v>
      </c>
      <c r="H46" s="38"/>
    </row>
    <row r="47" spans="2:8" ht="17.399999999999999" customHeight="1" x14ac:dyDescent="0.45">
      <c r="C47" s="3"/>
      <c r="D47" s="29"/>
      <c r="E47" s="35"/>
      <c r="F47" s="4"/>
      <c r="G47" s="36">
        <f t="shared" si="2"/>
        <v>0</v>
      </c>
      <c r="H47" s="38"/>
    </row>
    <row r="48" spans="2:8" ht="17.399999999999999" customHeight="1" x14ac:dyDescent="0.45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0</v>
      </c>
      <c r="H60" s="7" t="s">
        <v>22</v>
      </c>
    </row>
    <row r="61" spans="1:8" ht="14.4" x14ac:dyDescent="0.45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0" t="s">
        <v>0</v>
      </c>
      <c r="B1" s="50"/>
      <c r="C1" s="50"/>
      <c r="D1" s="50"/>
      <c r="E1" s="50"/>
      <c r="F1" s="50"/>
      <c r="G1" s="50"/>
      <c r="H1" s="50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49" t="s">
        <v>37</v>
      </c>
      <c r="H3" s="49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49" t="s">
        <v>38</v>
      </c>
      <c r="H5" s="49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49" t="s">
        <v>39</v>
      </c>
      <c r="H7" s="49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49" t="s">
        <v>40</v>
      </c>
      <c r="H9" s="49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49" t="s">
        <v>41</v>
      </c>
      <c r="H10" s="49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51" t="s">
        <v>42</v>
      </c>
      <c r="E12" s="51"/>
      <c r="F12" s="51"/>
      <c r="G12" s="51"/>
      <c r="H12" s="51"/>
    </row>
    <row r="13" spans="1:8" ht="36" customHeight="1" x14ac:dyDescent="0.45">
      <c r="B13" s="8" t="s">
        <v>8</v>
      </c>
      <c r="C13" s="8" t="s">
        <v>10</v>
      </c>
      <c r="D13" s="51" t="s">
        <v>43</v>
      </c>
      <c r="E13" s="51"/>
      <c r="F13" s="51"/>
      <c r="G13" s="51"/>
      <c r="H13" s="51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399999999999999" customHeight="1" x14ac:dyDescent="0.45">
      <c r="C18" s="52"/>
      <c r="D18" s="52"/>
      <c r="E18" s="14" t="s">
        <v>19</v>
      </c>
      <c r="F18" s="14" t="s">
        <v>20</v>
      </c>
      <c r="G18" s="53"/>
      <c r="H18" s="54"/>
    </row>
    <row r="19" spans="1:8" ht="17.399999999999999" customHeight="1" x14ac:dyDescent="0.45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399999999999999" customHeight="1" x14ac:dyDescent="0.45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399999999999999" customHeight="1" x14ac:dyDescent="0.45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399999999999999" customHeight="1" x14ac:dyDescent="0.45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399999999999999" customHeight="1" x14ac:dyDescent="0.45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8019700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 t="s">
        <v>50</v>
      </c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399999999999999" customHeight="1" x14ac:dyDescent="0.45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399999999999999" customHeight="1" x14ac:dyDescent="0.45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399999999999999" customHeight="1" x14ac:dyDescent="0.45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 t="s">
        <v>61</v>
      </c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399999999999999" customHeight="1" x14ac:dyDescent="0.45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399999999999999" customHeight="1" x14ac:dyDescent="0.45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399999999999999" customHeight="1" x14ac:dyDescent="0.45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399999999999999" customHeight="1" x14ac:dyDescent="0.45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13089700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1308970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14398670</v>
      </c>
      <c r="H60" s="7" t="s">
        <v>22</v>
      </c>
    </row>
    <row r="61" spans="1:8" ht="14.4" x14ac:dyDescent="0.45"/>
  </sheetData>
  <mergeCells count="13">
    <mergeCell ref="G10:H10"/>
    <mergeCell ref="D12:H12"/>
    <mergeCell ref="D13:H13"/>
    <mergeCell ref="C17:C18"/>
    <mergeCell ref="D17:D18"/>
    <mergeCell ref="E17:F17"/>
    <mergeCell ref="G17:G18"/>
    <mergeCell ref="H17:H18"/>
    <mergeCell ref="G3:H3"/>
    <mergeCell ref="G5:H5"/>
    <mergeCell ref="G7:H7"/>
    <mergeCell ref="G9:H9"/>
    <mergeCell ref="A1:H1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4179-CC2D-45E5-B130-57E50D6AD7C1}">
  <sheetPr>
    <tabColor rgb="FFFFFF00"/>
  </sheetPr>
  <dimension ref="A1:H60"/>
  <sheetViews>
    <sheetView tabSelected="1" zoomScale="80" zoomScaleNormal="80" zoomScaleSheetLayoutView="55" workbookViewId="0">
      <selection activeCell="D13" sqref="D13:H13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32.5" style="1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0" width="19.8984375" style="8" bestFit="1" customWidth="1"/>
    <col min="11" max="16384" width="8.59765625" style="8"/>
  </cols>
  <sheetData>
    <row r="1" spans="1:8" ht="24.9" customHeight="1" x14ac:dyDescent="0.45">
      <c r="A1" s="56" t="s">
        <v>70</v>
      </c>
      <c r="B1" s="56"/>
      <c r="C1" s="56"/>
      <c r="D1" s="56"/>
      <c r="E1" s="56"/>
      <c r="F1" s="56"/>
      <c r="G1" s="56"/>
      <c r="H1" s="56"/>
    </row>
    <row r="2" spans="1:8" ht="15" x14ac:dyDescent="0.45">
      <c r="A2" s="23"/>
      <c r="B2" s="23"/>
      <c r="C2" s="40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40"/>
      <c r="D3" s="23"/>
      <c r="E3" s="23"/>
      <c r="F3" s="2" t="s">
        <v>1</v>
      </c>
      <c r="G3" s="49"/>
      <c r="H3" s="49"/>
    </row>
    <row r="4" spans="1:8" ht="15" x14ac:dyDescent="0.45">
      <c r="A4" s="22"/>
      <c r="B4" s="22"/>
      <c r="C4" s="41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41"/>
      <c r="D5" s="22"/>
      <c r="E5" s="22"/>
      <c r="F5" s="2" t="s">
        <v>2</v>
      </c>
      <c r="G5" s="49"/>
      <c r="H5" s="49"/>
    </row>
    <row r="6" spans="1:8" ht="15" x14ac:dyDescent="0.45">
      <c r="A6" s="22"/>
      <c r="B6" s="22"/>
      <c r="C6" s="41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41"/>
      <c r="D7" s="2" t="s">
        <v>3</v>
      </c>
      <c r="E7" s="22"/>
      <c r="F7" s="2" t="s">
        <v>4</v>
      </c>
      <c r="G7" s="49"/>
      <c r="H7" s="49"/>
    </row>
    <row r="8" spans="1:8" ht="15" x14ac:dyDescent="0.45">
      <c r="A8" s="22"/>
      <c r="B8" s="22"/>
      <c r="C8" s="41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41"/>
      <c r="D9" s="2" t="s">
        <v>5</v>
      </c>
      <c r="E9" s="22"/>
      <c r="F9" s="2" t="s">
        <v>6</v>
      </c>
      <c r="G9" s="49"/>
      <c r="H9" s="49"/>
    </row>
    <row r="10" spans="1:8" ht="17.399999999999999" customHeight="1" x14ac:dyDescent="0.45">
      <c r="A10" s="22"/>
      <c r="B10" s="22"/>
      <c r="C10" s="41"/>
      <c r="D10" s="21"/>
      <c r="E10" s="22"/>
      <c r="F10" s="2" t="s">
        <v>7</v>
      </c>
      <c r="G10" s="55"/>
      <c r="H10" s="55"/>
    </row>
    <row r="11" spans="1:8" ht="14.4" x14ac:dyDescent="0.45"/>
    <row r="12" spans="1:8" ht="17.399999999999999" customHeight="1" x14ac:dyDescent="0.45">
      <c r="B12" s="8" t="s">
        <v>8</v>
      </c>
      <c r="C12" s="18" t="s">
        <v>9</v>
      </c>
      <c r="D12" s="51" t="s">
        <v>71</v>
      </c>
      <c r="E12" s="51"/>
      <c r="F12" s="51"/>
      <c r="G12" s="51"/>
      <c r="H12" s="51"/>
    </row>
    <row r="13" spans="1:8" ht="36" customHeight="1" x14ac:dyDescent="0.45">
      <c r="B13" s="8" t="s">
        <v>8</v>
      </c>
      <c r="C13" s="18" t="s">
        <v>10</v>
      </c>
      <c r="D13" s="51" t="s">
        <v>72</v>
      </c>
      <c r="E13" s="51"/>
      <c r="F13" s="51"/>
      <c r="G13" s="51"/>
      <c r="H13" s="51"/>
    </row>
    <row r="14" spans="1:8" ht="14.4" x14ac:dyDescent="0.45"/>
    <row r="15" spans="1:8" ht="17.399999999999999" customHeight="1" x14ac:dyDescent="0.45">
      <c r="A15" s="1" t="s">
        <v>11</v>
      </c>
      <c r="B15" s="10"/>
      <c r="C15" s="42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2:8" ht="17.399999999999999" customHeight="1" x14ac:dyDescent="0.45">
      <c r="C17" s="57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2:8" ht="17.399999999999999" customHeight="1" x14ac:dyDescent="0.45">
      <c r="C18" s="57"/>
      <c r="D18" s="52"/>
      <c r="E18" s="14" t="s">
        <v>19</v>
      </c>
      <c r="F18" s="14" t="s">
        <v>20</v>
      </c>
      <c r="G18" s="53"/>
      <c r="H18" s="54"/>
    </row>
    <row r="19" spans="2:8" ht="17.399999999999999" customHeight="1" x14ac:dyDescent="0.45">
      <c r="C19" s="44" t="s">
        <v>73</v>
      </c>
      <c r="D19" s="29"/>
      <c r="E19" s="3">
        <v>18</v>
      </c>
      <c r="F19" s="4" t="s">
        <v>45</v>
      </c>
      <c r="G19" s="30">
        <f>ROUNDDOWN(D19*E19,0)</f>
        <v>0</v>
      </c>
      <c r="H19" s="33" t="s">
        <v>74</v>
      </c>
    </row>
    <row r="20" spans="2:8" ht="17.399999999999999" customHeight="1" x14ac:dyDescent="0.45">
      <c r="C20" s="44" t="s">
        <v>75</v>
      </c>
      <c r="D20" s="29"/>
      <c r="E20" s="3">
        <v>259</v>
      </c>
      <c r="F20" s="4" t="s">
        <v>45</v>
      </c>
      <c r="G20" s="30">
        <f t="shared" ref="G20:G22" si="0">ROUNDDOWN(D20*E20,0)</f>
        <v>0</v>
      </c>
      <c r="H20" s="33" t="s">
        <v>74</v>
      </c>
    </row>
    <row r="21" spans="2:8" ht="17.399999999999999" customHeight="1" x14ac:dyDescent="0.45">
      <c r="C21" s="44" t="s">
        <v>76</v>
      </c>
      <c r="D21" s="29"/>
      <c r="E21" s="3">
        <v>233.5</v>
      </c>
      <c r="F21" s="4" t="s">
        <v>45</v>
      </c>
      <c r="G21" s="30">
        <f t="shared" si="0"/>
        <v>0</v>
      </c>
      <c r="H21" s="33" t="s">
        <v>74</v>
      </c>
    </row>
    <row r="22" spans="2:8" ht="17.399999999999999" customHeight="1" x14ac:dyDescent="0.45">
      <c r="C22" s="44" t="s">
        <v>77</v>
      </c>
      <c r="D22" s="29"/>
      <c r="E22" s="3">
        <v>246</v>
      </c>
      <c r="F22" s="4" t="s">
        <v>45</v>
      </c>
      <c r="G22" s="30">
        <f t="shared" si="0"/>
        <v>0</v>
      </c>
      <c r="H22" s="33" t="s">
        <v>74</v>
      </c>
    </row>
    <row r="23" spans="2:8" s="15" customFormat="1" ht="24.9" customHeight="1" x14ac:dyDescent="0.3">
      <c r="C23" s="45"/>
      <c r="D23" s="16"/>
      <c r="E23" s="16"/>
      <c r="F23" s="17" t="s">
        <v>21</v>
      </c>
      <c r="G23" s="25">
        <f>SUM(G19:G22)</f>
        <v>0</v>
      </c>
      <c r="H23" s="15" t="s">
        <v>22</v>
      </c>
    </row>
    <row r="24" spans="2:8" s="15" customFormat="1" ht="14.4" x14ac:dyDescent="0.3">
      <c r="C24" s="20"/>
      <c r="F24" s="19"/>
      <c r="G24" s="39"/>
    </row>
    <row r="25" spans="2:8" s="15" customFormat="1" ht="17.399999999999999" customHeight="1" x14ac:dyDescent="0.3">
      <c r="B25" s="13" t="s">
        <v>78</v>
      </c>
      <c r="C25" s="18"/>
      <c r="D25" s="8"/>
      <c r="E25" s="8"/>
      <c r="F25" s="8"/>
      <c r="G25" s="2" t="s">
        <v>13</v>
      </c>
      <c r="H25" s="2"/>
    </row>
    <row r="26" spans="2:8" s="15" customFormat="1" ht="17.399999999999999" customHeight="1" x14ac:dyDescent="0.3">
      <c r="B26" s="8"/>
      <c r="C26" s="43" t="s">
        <v>79</v>
      </c>
      <c r="D26" s="14" t="s">
        <v>15</v>
      </c>
      <c r="E26" s="14" t="s">
        <v>19</v>
      </c>
      <c r="F26" s="14" t="s">
        <v>20</v>
      </c>
      <c r="G26" s="32" t="s">
        <v>17</v>
      </c>
      <c r="H26" s="31" t="s">
        <v>18</v>
      </c>
    </row>
    <row r="27" spans="2:8" s="15" customFormat="1" ht="17.399999999999999" customHeight="1" x14ac:dyDescent="0.3">
      <c r="B27" s="8"/>
      <c r="C27" s="44" t="s">
        <v>80</v>
      </c>
      <c r="D27" s="29"/>
      <c r="E27" s="3">
        <v>1</v>
      </c>
      <c r="F27" s="4" t="s">
        <v>81</v>
      </c>
      <c r="G27" s="30">
        <f>ROUNDDOWN(D27*E27,0)</f>
        <v>0</v>
      </c>
      <c r="H27" s="33"/>
    </row>
    <row r="28" spans="2:8" s="15" customFormat="1" ht="17.399999999999999" customHeight="1" x14ac:dyDescent="0.3">
      <c r="B28" s="8"/>
      <c r="C28" s="44" t="s">
        <v>82</v>
      </c>
      <c r="D28" s="29"/>
      <c r="E28" s="3">
        <v>1</v>
      </c>
      <c r="F28" s="4" t="s">
        <v>81</v>
      </c>
      <c r="G28" s="30">
        <f t="shared" ref="G28:G35" si="1">ROUNDDOWN(D28*E28,0)</f>
        <v>0</v>
      </c>
      <c r="H28" s="47"/>
    </row>
    <row r="29" spans="2:8" s="15" customFormat="1" ht="17.399999999999999" customHeight="1" x14ac:dyDescent="0.3">
      <c r="B29" s="8"/>
      <c r="C29" s="44" t="s">
        <v>83</v>
      </c>
      <c r="D29" s="29"/>
      <c r="E29" s="3">
        <v>10</v>
      </c>
      <c r="F29" s="4" t="s">
        <v>81</v>
      </c>
      <c r="G29" s="30">
        <f t="shared" si="1"/>
        <v>0</v>
      </c>
      <c r="H29" s="33"/>
    </row>
    <row r="30" spans="2:8" s="15" customFormat="1" ht="17.399999999999999" customHeight="1" x14ac:dyDescent="0.3">
      <c r="B30" s="8"/>
      <c r="C30" s="44" t="s">
        <v>84</v>
      </c>
      <c r="D30" s="29"/>
      <c r="E30" s="3">
        <v>5</v>
      </c>
      <c r="F30" s="4" t="s">
        <v>81</v>
      </c>
      <c r="G30" s="30">
        <f t="shared" si="1"/>
        <v>0</v>
      </c>
      <c r="H30" s="33"/>
    </row>
    <row r="31" spans="2:8" s="15" customFormat="1" ht="17.399999999999999" customHeight="1" x14ac:dyDescent="0.3">
      <c r="B31" s="8"/>
      <c r="C31" s="44" t="s">
        <v>85</v>
      </c>
      <c r="D31" s="29"/>
      <c r="E31" s="3">
        <v>2</v>
      </c>
      <c r="F31" s="4" t="s">
        <v>86</v>
      </c>
      <c r="G31" s="30">
        <f t="shared" si="1"/>
        <v>0</v>
      </c>
      <c r="H31" s="33"/>
    </row>
    <row r="32" spans="2:8" s="15" customFormat="1" ht="17.399999999999999" customHeight="1" x14ac:dyDescent="0.3">
      <c r="B32" s="8"/>
      <c r="C32" s="44" t="s">
        <v>87</v>
      </c>
      <c r="D32" s="29"/>
      <c r="E32" s="3">
        <v>18</v>
      </c>
      <c r="F32" s="4" t="s">
        <v>88</v>
      </c>
      <c r="G32" s="30">
        <f t="shared" si="1"/>
        <v>0</v>
      </c>
      <c r="H32" s="33"/>
    </row>
    <row r="33" spans="1:8" s="15" customFormat="1" ht="17.399999999999999" customHeight="1" x14ac:dyDescent="0.3">
      <c r="B33" s="8"/>
      <c r="C33" s="44" t="s">
        <v>89</v>
      </c>
      <c r="D33" s="29"/>
      <c r="E33" s="3">
        <v>18</v>
      </c>
      <c r="F33" s="4" t="s">
        <v>90</v>
      </c>
      <c r="G33" s="30">
        <f t="shared" si="1"/>
        <v>0</v>
      </c>
      <c r="H33" s="33"/>
    </row>
    <row r="34" spans="1:8" s="15" customFormat="1" ht="17.399999999999999" customHeight="1" x14ac:dyDescent="0.3">
      <c r="B34" s="8"/>
      <c r="C34" s="44" t="s">
        <v>91</v>
      </c>
      <c r="D34" s="29"/>
      <c r="E34" s="3">
        <v>7</v>
      </c>
      <c r="F34" s="4" t="s">
        <v>90</v>
      </c>
      <c r="G34" s="30">
        <f>ROUNDDOWN(D34*E34,0)</f>
        <v>0</v>
      </c>
      <c r="H34" s="33" t="s">
        <v>92</v>
      </c>
    </row>
    <row r="35" spans="1:8" s="15" customFormat="1" ht="43.5" customHeight="1" x14ac:dyDescent="0.3">
      <c r="B35" s="8"/>
      <c r="C35" s="44" t="s">
        <v>93</v>
      </c>
      <c r="D35" s="29"/>
      <c r="E35" s="3">
        <v>3</v>
      </c>
      <c r="F35" s="4" t="s">
        <v>90</v>
      </c>
      <c r="G35" s="30">
        <f t="shared" si="1"/>
        <v>0</v>
      </c>
      <c r="H35" s="48" t="s">
        <v>94</v>
      </c>
    </row>
    <row r="36" spans="1:8" s="15" customFormat="1" ht="24.9" customHeight="1" x14ac:dyDescent="0.3">
      <c r="C36" s="45"/>
      <c r="D36" s="16"/>
      <c r="E36" s="16"/>
      <c r="F36" s="17" t="s">
        <v>95</v>
      </c>
      <c r="G36" s="25">
        <f>SUM(G27:G35)</f>
        <v>0</v>
      </c>
      <c r="H36" s="15" t="s">
        <v>22</v>
      </c>
    </row>
    <row r="37" spans="1:8" s="15" customFormat="1" ht="24.9" customHeight="1" x14ac:dyDescent="0.3">
      <c r="C37" s="20"/>
      <c r="D37" s="20"/>
      <c r="F37" s="24" t="s">
        <v>27</v>
      </c>
      <c r="G37" s="27">
        <f>SUM(G23,G36)</f>
        <v>0</v>
      </c>
      <c r="H37" s="7" t="s">
        <v>96</v>
      </c>
    </row>
    <row r="38" spans="1:8" ht="14.4" x14ac:dyDescent="0.45">
      <c r="F38" s="2"/>
    </row>
    <row r="39" spans="1:8" ht="17.399999999999999" customHeight="1" x14ac:dyDescent="0.45">
      <c r="A39" s="1" t="s">
        <v>28</v>
      </c>
      <c r="B39" s="10"/>
      <c r="C39" s="42"/>
      <c r="D39" s="9"/>
      <c r="E39" s="10"/>
      <c r="F39" s="10"/>
      <c r="G39" s="10"/>
      <c r="H39" s="10"/>
    </row>
    <row r="40" spans="1:8" ht="17.399999999999999" customHeight="1" x14ac:dyDescent="0.45">
      <c r="B40" s="5" t="s">
        <v>97</v>
      </c>
      <c r="C40" s="46"/>
      <c r="G40" s="2" t="s">
        <v>13</v>
      </c>
      <c r="H40" s="2"/>
    </row>
    <row r="41" spans="1:8" s="21" customFormat="1" ht="17.399999999999999" customHeight="1" x14ac:dyDescent="0.45">
      <c r="C41" s="43" t="s">
        <v>30</v>
      </c>
      <c r="D41" s="14" t="s">
        <v>15</v>
      </c>
      <c r="E41" s="14" t="s">
        <v>19</v>
      </c>
      <c r="F41" s="14" t="s">
        <v>20</v>
      </c>
      <c r="G41" s="32" t="s">
        <v>17</v>
      </c>
      <c r="H41" s="31" t="s">
        <v>18</v>
      </c>
    </row>
    <row r="42" spans="1:8" ht="17.399999999999999" customHeight="1" x14ac:dyDescent="0.45">
      <c r="C42" s="44" t="s">
        <v>98</v>
      </c>
      <c r="D42" s="29">
        <v>11300</v>
      </c>
      <c r="E42" s="3">
        <v>50</v>
      </c>
      <c r="F42" s="4" t="s">
        <v>99</v>
      </c>
      <c r="G42" s="30">
        <f>ROUNDDOWN(D42*E42,0)</f>
        <v>565000</v>
      </c>
      <c r="H42" s="34"/>
    </row>
    <row r="43" spans="1:8" ht="17.399999999999999" customHeight="1" x14ac:dyDescent="0.45">
      <c r="C43" s="44" t="s">
        <v>100</v>
      </c>
      <c r="D43" s="29">
        <v>1500000</v>
      </c>
      <c r="E43" s="3">
        <v>6</v>
      </c>
      <c r="F43" s="4" t="s">
        <v>101</v>
      </c>
      <c r="G43" s="30">
        <f t="shared" ref="G43:G47" si="2">ROUNDDOWN(D43*E43,0)</f>
        <v>9000000</v>
      </c>
      <c r="H43" s="34"/>
    </row>
    <row r="44" spans="1:8" ht="17.399999999999999" customHeight="1" x14ac:dyDescent="0.45">
      <c r="C44" s="44" t="s">
        <v>102</v>
      </c>
      <c r="D44" s="29">
        <v>450000</v>
      </c>
      <c r="E44" s="3">
        <v>6</v>
      </c>
      <c r="F44" s="4" t="s">
        <v>103</v>
      </c>
      <c r="G44" s="30">
        <f t="shared" si="2"/>
        <v>2700000</v>
      </c>
      <c r="H44" s="34"/>
    </row>
    <row r="45" spans="1:8" ht="17.399999999999999" customHeight="1" x14ac:dyDescent="0.45">
      <c r="C45" s="44" t="s">
        <v>104</v>
      </c>
      <c r="D45" s="29">
        <v>1000000</v>
      </c>
      <c r="E45" s="3">
        <v>5</v>
      </c>
      <c r="F45" s="4" t="s">
        <v>103</v>
      </c>
      <c r="G45" s="30">
        <f t="shared" si="2"/>
        <v>5000000</v>
      </c>
      <c r="H45" s="34"/>
    </row>
    <row r="46" spans="1:8" s="15" customFormat="1" ht="17.399999999999999" customHeight="1" x14ac:dyDescent="0.3">
      <c r="B46" s="8"/>
      <c r="C46" s="44" t="s">
        <v>105</v>
      </c>
      <c r="D46" s="29">
        <v>300000</v>
      </c>
      <c r="E46" s="3">
        <v>3</v>
      </c>
      <c r="F46" s="4" t="s">
        <v>81</v>
      </c>
      <c r="G46" s="30">
        <f>ROUNDDOWN(D46*E46,0)</f>
        <v>900000</v>
      </c>
      <c r="H46" s="34"/>
    </row>
    <row r="47" spans="1:8" ht="17.399999999999999" customHeight="1" x14ac:dyDescent="0.45">
      <c r="C47" s="44" t="s">
        <v>106</v>
      </c>
      <c r="D47" s="29">
        <v>100000</v>
      </c>
      <c r="E47" s="3">
        <v>18</v>
      </c>
      <c r="F47" s="4" t="s">
        <v>81</v>
      </c>
      <c r="G47" s="30">
        <f t="shared" si="2"/>
        <v>1800000</v>
      </c>
      <c r="H47" s="34" t="s">
        <v>107</v>
      </c>
    </row>
    <row r="48" spans="1:8" ht="17.399999999999999" customHeight="1" x14ac:dyDescent="0.45">
      <c r="C48" s="44" t="s">
        <v>108</v>
      </c>
      <c r="D48" s="29">
        <v>2000000</v>
      </c>
      <c r="E48" s="3">
        <v>3</v>
      </c>
      <c r="F48" s="4" t="s">
        <v>81</v>
      </c>
      <c r="G48" s="30">
        <f t="shared" ref="G48" si="3">ROUNDDOWN(D48*E48,0)</f>
        <v>6000000</v>
      </c>
      <c r="H48" s="34" t="s">
        <v>109</v>
      </c>
    </row>
    <row r="49" spans="1:8" s="15" customFormat="1" ht="24.9" customHeight="1" x14ac:dyDescent="0.3">
      <c r="C49" s="20"/>
      <c r="F49" s="15" t="s">
        <v>31</v>
      </c>
      <c r="G49" s="25">
        <f>SUM(G42:G48)</f>
        <v>25965000</v>
      </c>
      <c r="H49" s="15" t="s">
        <v>22</v>
      </c>
    </row>
    <row r="50" spans="1:8" s="15" customFormat="1" ht="24.9" customHeight="1" x14ac:dyDescent="0.3">
      <c r="C50" s="20"/>
      <c r="D50" s="20"/>
      <c r="F50" s="24" t="s">
        <v>110</v>
      </c>
      <c r="G50" s="27">
        <f>SUM(G49)</f>
        <v>25965000</v>
      </c>
      <c r="H50" s="7" t="s">
        <v>96</v>
      </c>
    </row>
    <row r="52" spans="1:8" ht="17.399999999999999" customHeight="1" x14ac:dyDescent="0.45">
      <c r="A52" s="1" t="s">
        <v>34</v>
      </c>
      <c r="B52" s="9"/>
      <c r="C52" s="11"/>
      <c r="D52" s="9"/>
      <c r="E52" s="9"/>
      <c r="F52" s="9"/>
      <c r="G52" s="9"/>
      <c r="H52" s="9"/>
    </row>
    <row r="53" spans="1:8" s="15" customFormat="1" ht="24.9" customHeight="1" x14ac:dyDescent="0.3">
      <c r="C53" s="20"/>
      <c r="G53" s="28">
        <f>SUM(G37,G50)</f>
        <v>25965000</v>
      </c>
      <c r="H53" s="7" t="s">
        <v>111</v>
      </c>
    </row>
    <row r="55" spans="1:8" ht="17.399999999999999" customHeight="1" x14ac:dyDescent="0.45">
      <c r="A55" s="1" t="s">
        <v>35</v>
      </c>
      <c r="B55" s="9"/>
      <c r="C55" s="11"/>
      <c r="D55" s="9"/>
      <c r="E55" s="9"/>
      <c r="F55" s="9"/>
      <c r="G55" s="9"/>
      <c r="H55" s="9"/>
    </row>
    <row r="56" spans="1:8" s="15" customFormat="1" ht="24.9" customHeight="1" x14ac:dyDescent="0.3">
      <c r="C56" s="20"/>
      <c r="G56" s="27">
        <f>ROUNDDOWN(G53*0.1,0)</f>
        <v>2596500</v>
      </c>
      <c r="H56" s="7" t="s">
        <v>22</v>
      </c>
    </row>
    <row r="58" spans="1:8" ht="17.399999999999999" customHeight="1" x14ac:dyDescent="0.45">
      <c r="A58" s="1" t="s">
        <v>36</v>
      </c>
      <c r="B58" s="9"/>
      <c r="C58" s="11"/>
      <c r="D58" s="9"/>
      <c r="E58" s="9"/>
      <c r="F58" s="9"/>
      <c r="G58" s="9"/>
      <c r="H58" s="9"/>
    </row>
    <row r="59" spans="1:8" s="15" customFormat="1" ht="24.9" customHeight="1" x14ac:dyDescent="0.3">
      <c r="C59" s="20"/>
      <c r="G59" s="27">
        <f>SUM(G53,G56)</f>
        <v>28561500</v>
      </c>
      <c r="H59" s="7" t="s">
        <v>112</v>
      </c>
    </row>
    <row r="60" spans="1:8" ht="14.4" x14ac:dyDescent="0.45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allowBlank="1" showInputMessage="1" sqref="F23:F24 F46 F36:F38 F27:F35" xr:uid="{84C858C3-14FD-4D78-B007-DF2033D6BB94}"/>
    <dataValidation type="list" allowBlank="1" showInputMessage="1" sqref="F19:F22" xr:uid="{B2D109FB-81AE-419C-A039-369FD2144DB1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パターン②報酬として直接人件費＋直接人件費ではない費目を設定</vt:lpstr>
      <vt:lpstr>'パターン②報酬として直接人件費＋直接人件費ではない費目を設定'!Print_Area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2025-02-28T05:42:16Z</dcterms:created>
  <dcterms:modified xsi:type="dcterms:W3CDTF">2025-02-28T05:42:38Z</dcterms:modified>
  <cp:category/>
  <cp:contentStatus/>
</cp:coreProperties>
</file>