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7" documentId="8_{6B13BAEA-7EEA-4117-90AB-024642678D44}" xr6:coauthVersionLast="47" xr6:coauthVersionMax="47" xr10:uidLastSave="{F7991A2C-0211-4D04-9471-E0F2CBD3D17E}"/>
  <bookViews>
    <workbookView xWindow="-120" yWindow="-120" windowWidth="20730" windowHeight="11040" xr2:uid="{00000000-000D-0000-FFFF-FFFF00000000}"/>
  </bookViews>
  <sheets>
    <sheet name="様式_ブランク_rev (修正後（こちらを使用）)" sheetId="19" r:id="rId1"/>
  </sheets>
  <definedNames>
    <definedName name="_xlnm.Print_Area" localSheetId="0">'様式_ブランク_rev (修正後（こちらを使用）)'!$B$1:$O$58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9" l="1"/>
  <c r="M48" i="19"/>
  <c r="M31" i="19"/>
  <c r="N58" i="19"/>
  <c r="M51" i="19"/>
  <c r="M50" i="19"/>
  <c r="M49" i="19"/>
  <c r="M46" i="19"/>
  <c r="M45" i="19"/>
  <c r="M44" i="19"/>
  <c r="M43" i="19"/>
  <c r="M42" i="19"/>
  <c r="M38" i="19"/>
  <c r="M36" i="19"/>
  <c r="M35" i="19"/>
  <c r="M34" i="19"/>
  <c r="M33" i="19"/>
  <c r="M32" i="19"/>
  <c r="M29" i="19"/>
  <c r="M28" i="19"/>
  <c r="M27" i="19"/>
  <c r="M26" i="19"/>
  <c r="M25" i="19"/>
  <c r="M23" i="19"/>
  <c r="M22" i="19"/>
  <c r="M21" i="19"/>
  <c r="M20" i="19"/>
  <c r="M19" i="19"/>
  <c r="M13" i="19"/>
  <c r="M12" i="19"/>
  <c r="M11" i="19"/>
  <c r="M10" i="19"/>
  <c r="M9" i="19"/>
  <c r="M8" i="19"/>
  <c r="M7" i="19"/>
  <c r="M6" i="19"/>
  <c r="N42" i="19" l="1"/>
</calcChain>
</file>

<file path=xl/sharedStrings.xml><?xml version="1.0" encoding="utf-8"?>
<sst xmlns="http://schemas.openxmlformats.org/spreadsheetml/2006/main" count="256" uniqueCount="87">
  <si>
    <t>別添５　様式3</t>
    <rPh sb="0" eb="2">
      <t>ベッテン</t>
    </rPh>
    <rPh sb="4" eb="6">
      <t>ヨウシキ</t>
    </rPh>
    <phoneticPr fontId="1"/>
  </si>
  <si>
    <r>
      <rPr>
        <b/>
        <sz val="18"/>
        <rFont val="ＭＳ Ｐゴシック"/>
        <family val="3"/>
        <charset val="128"/>
      </rPr>
      <t xml:space="preserve">積算金額内訳書（社名）
</t>
    </r>
    <r>
      <rPr>
        <b/>
        <sz val="12"/>
        <rFont val="ＭＳ Ｐゴシック"/>
        <family val="3"/>
        <charset val="128"/>
      </rPr>
      <t>TICAD9サイドイベント実施支援・事務局運営</t>
    </r>
  </si>
  <si>
    <t>【業務の対価】</t>
    <rPh sb="1" eb="3">
      <t>ギョウム</t>
    </rPh>
    <rPh sb="4" eb="6">
      <t>タイカ</t>
    </rPh>
    <phoneticPr fontId="1"/>
  </si>
  <si>
    <t>積算</t>
    <rPh sb="0" eb="2">
      <t>セキサン</t>
    </rPh>
    <phoneticPr fontId="3"/>
  </si>
  <si>
    <t>小計</t>
    <rPh sb="0" eb="2">
      <t>ショウケイ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</si>
  <si>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</si>
  <si>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3"/>
  </si>
  <si>
    <t>１.会議運営の人件費（a)</t>
    <rPh sb="2" eb="4">
      <t>カイギ</t>
    </rPh>
    <rPh sb="4" eb="6">
      <t>ウンエイ</t>
    </rPh>
    <rPh sb="7" eb="10">
      <t>ジンケンヒ</t>
    </rPh>
    <phoneticPr fontId="1"/>
  </si>
  <si>
    <t>１) 総括責任者</t>
    <rPh sb="3" eb="5">
      <t>ソウカツ</t>
    </rPh>
    <rPh sb="5" eb="8">
      <t>セキニンシャ</t>
    </rPh>
    <phoneticPr fontId="3"/>
  </si>
  <si>
    <t>円</t>
    <rPh sb="0" eb="1">
      <t>エン</t>
    </rPh>
    <phoneticPr fontId="1"/>
  </si>
  <si>
    <t>×</t>
    <phoneticPr fontId="1"/>
  </si>
  <si>
    <t>人</t>
    <rPh sb="0" eb="1">
      <t>ヒト</t>
    </rPh>
    <phoneticPr fontId="3"/>
  </si>
  <si>
    <t>日</t>
    <rPh sb="0" eb="1">
      <t>ニチ</t>
    </rPh>
    <phoneticPr fontId="1"/>
  </si>
  <si>
    <t>＝</t>
    <phoneticPr fontId="1"/>
  </si>
  <si>
    <t>２) 総括補佐</t>
    <rPh sb="3" eb="5">
      <t>ソウカツ</t>
    </rPh>
    <rPh sb="5" eb="7">
      <t>ホサ</t>
    </rPh>
    <phoneticPr fontId="3"/>
  </si>
  <si>
    <t>1. 2)～3)の役割、人数は必要に応じ変更可</t>
    <rPh sb="9" eb="11">
      <t>ヤクワリ</t>
    </rPh>
    <rPh sb="12" eb="14">
      <t>ニンズウ</t>
    </rPh>
    <rPh sb="15" eb="17">
      <t>ヒツヨウ</t>
    </rPh>
    <rPh sb="18" eb="19">
      <t>オウ</t>
    </rPh>
    <rPh sb="20" eb="23">
      <t>ヘンコウカ</t>
    </rPh>
    <phoneticPr fontId="1"/>
  </si>
  <si>
    <t>３) 外国人招聘・出席者管理</t>
    <rPh sb="3" eb="5">
      <t>ガイコク</t>
    </rPh>
    <rPh sb="5" eb="6">
      <t>ジン</t>
    </rPh>
    <rPh sb="6" eb="8">
      <t>ショウヘイ</t>
    </rPh>
    <rPh sb="9" eb="12">
      <t>シュッセキシャ</t>
    </rPh>
    <rPh sb="12" eb="14">
      <t>カンリ</t>
    </rPh>
    <phoneticPr fontId="3"/>
  </si>
  <si>
    <t>４) 外国人招聘・出席者管理補佐</t>
    <rPh sb="3" eb="5">
      <t>ガイコク</t>
    </rPh>
    <rPh sb="5" eb="6">
      <t>ジン</t>
    </rPh>
    <rPh sb="6" eb="8">
      <t>ショウヘイ</t>
    </rPh>
    <rPh sb="9" eb="12">
      <t>シュッセキシャ</t>
    </rPh>
    <rPh sb="12" eb="14">
      <t>カンリ</t>
    </rPh>
    <rPh sb="14" eb="16">
      <t>ホサ</t>
    </rPh>
    <phoneticPr fontId="3"/>
  </si>
  <si>
    <t>５) 会議場設営等</t>
    <rPh sb="3" eb="5">
      <t>カイギ</t>
    </rPh>
    <rPh sb="5" eb="6">
      <t>ジョウ</t>
    </rPh>
    <rPh sb="6" eb="8">
      <t>セツエイ</t>
    </rPh>
    <rPh sb="8" eb="9">
      <t>トウ</t>
    </rPh>
    <phoneticPr fontId="3"/>
  </si>
  <si>
    <t>設営・運営/同時通訳手配。再委託とする場合は直接経費に含めて積算。</t>
    <rPh sb="0" eb="2">
      <t>セツエイ</t>
    </rPh>
    <rPh sb="3" eb="5">
      <t>ウンエイ</t>
    </rPh>
    <rPh sb="6" eb="8">
      <t>ドウジ</t>
    </rPh>
    <rPh sb="8" eb="10">
      <t>ツウヤク</t>
    </rPh>
    <rPh sb="10" eb="12">
      <t>テハイ</t>
    </rPh>
    <phoneticPr fontId="3"/>
  </si>
  <si>
    <t>６） 会場セキュリティ要員</t>
    <rPh sb="3" eb="5">
      <t>カイジョウ</t>
    </rPh>
    <rPh sb="11" eb="13">
      <t>ヨウイン</t>
    </rPh>
    <phoneticPr fontId="1"/>
  </si>
  <si>
    <t>手荷物検査、金属探知（各会場2名想定）。再委託とする場合は直接経費に含めて積算。</t>
    <rPh sb="0" eb="3">
      <t>テニモツ</t>
    </rPh>
    <rPh sb="3" eb="5">
      <t>ケンサ</t>
    </rPh>
    <rPh sb="6" eb="10">
      <t>キンゾクタンチ</t>
    </rPh>
    <rPh sb="11" eb="14">
      <t>カクカイジョウ</t>
    </rPh>
    <rPh sb="15" eb="16">
      <t>メイ</t>
    </rPh>
    <rPh sb="16" eb="18">
      <t>ソウテイ</t>
    </rPh>
    <phoneticPr fontId="1"/>
  </si>
  <si>
    <t>７)招聘者アテンダー（英語）</t>
    <rPh sb="2" eb="4">
      <t>ショウヘイ</t>
    </rPh>
    <rPh sb="4" eb="5">
      <t>シャ</t>
    </rPh>
    <rPh sb="11" eb="13">
      <t>エイゴ</t>
    </rPh>
    <phoneticPr fontId="3"/>
  </si>
  <si>
    <t>羽田/成田空港に出迎えをおいて車に乗せるまで担当</t>
    <rPh sb="0" eb="2">
      <t>ハネダ</t>
    </rPh>
    <rPh sb="3" eb="5">
      <t>ナリタ</t>
    </rPh>
    <phoneticPr fontId="1"/>
  </si>
  <si>
    <t>８）参加者サイト運営関係費</t>
    <rPh sb="10" eb="13">
      <t>カンケイヒ</t>
    </rPh>
    <phoneticPr fontId="1"/>
  </si>
  <si>
    <t>デザイン・企画・製作費、参加登録フォーム・管理画面製作費、サーバー手配・レンタル／プロバイダー。及び、全イベントのオンライン配信/アーカイブ化にかかる人件費及びマイク・PC・プロジェクター・スクリーン・ビデオなど。再委託とする場合は直接経費に含めて積算。</t>
    <rPh sb="48" eb="49">
      <t>オヨ</t>
    </rPh>
    <rPh sb="70" eb="71">
      <t>カ</t>
    </rPh>
    <phoneticPr fontId="1"/>
  </si>
  <si>
    <t>業務の対価合計</t>
    <rPh sb="0" eb="2">
      <t>ギョウム</t>
    </rPh>
    <rPh sb="3" eb="5">
      <t>タイカ</t>
    </rPh>
    <rPh sb="5" eb="7">
      <t>ゴウケイ</t>
    </rPh>
    <phoneticPr fontId="1"/>
  </si>
  <si>
    <t>(a)合計</t>
    <rPh sb="3" eb="5">
      <t>ゴウケイ</t>
    </rPh>
    <phoneticPr fontId="1"/>
  </si>
  <si>
    <t>【直接経費】(再委託する場合)※再委託しない場合は1.会議運営の人件費として積算してください。</t>
    <rPh sb="16" eb="19">
      <t>サイイタク</t>
    </rPh>
    <rPh sb="22" eb="24">
      <t>バアイ</t>
    </rPh>
    <rPh sb="27" eb="29">
      <t>カイギ</t>
    </rPh>
    <rPh sb="29" eb="31">
      <t>ウンエイ</t>
    </rPh>
    <rPh sb="32" eb="35">
      <t>ジンケンヒ</t>
    </rPh>
    <rPh sb="38" eb="40">
      <t>セキサン</t>
    </rPh>
    <phoneticPr fontId="1"/>
  </si>
  <si>
    <t>２.会場設営・運営費（インターコンチネンタルホテル「シルク」）（b)</t>
    <rPh sb="2" eb="4">
      <t>カイジョウ</t>
    </rPh>
    <rPh sb="4" eb="6">
      <t>セツエイ</t>
    </rPh>
    <rPh sb="7" eb="9">
      <t>ウンエイ</t>
    </rPh>
    <rPh sb="9" eb="10">
      <t>ヒ</t>
    </rPh>
    <phoneticPr fontId="1"/>
  </si>
  <si>
    <t>１）司会（英語）</t>
    <rPh sb="2" eb="4">
      <t>シカイ</t>
    </rPh>
    <rPh sb="5" eb="7">
      <t>エイゴ</t>
    </rPh>
    <phoneticPr fontId="1"/>
  </si>
  <si>
    <t>回</t>
    <rPh sb="0" eb="1">
      <t>カイ</t>
    </rPh>
    <phoneticPr fontId="3"/>
  </si>
  <si>
    <t>２）受付、会場整理人員</t>
    <rPh sb="2" eb="4">
      <t>ウケツケ</t>
    </rPh>
    <rPh sb="5" eb="7">
      <t>カイジョウ</t>
    </rPh>
    <rPh sb="7" eb="9">
      <t>セイリ</t>
    </rPh>
    <rPh sb="9" eb="11">
      <t>ジンイン</t>
    </rPh>
    <phoneticPr fontId="3"/>
  </si>
  <si>
    <t>人</t>
    <rPh sb="0" eb="1">
      <t>ニン</t>
    </rPh>
    <phoneticPr fontId="1"/>
  </si>
  <si>
    <t>３) バナー・バックスタンド製作費</t>
    <phoneticPr fontId="3"/>
  </si>
  <si>
    <t>式</t>
    <rPh sb="0" eb="1">
      <t>シキ</t>
    </rPh>
    <phoneticPr fontId="3"/>
  </si>
  <si>
    <t>バナー</t>
    <phoneticPr fontId="1"/>
  </si>
  <si>
    <t>４）同時通訳ブース費用</t>
    <rPh sb="2" eb="4">
      <t>ドウジ</t>
    </rPh>
    <rPh sb="4" eb="6">
      <t>ツウヤク</t>
    </rPh>
    <rPh sb="9" eb="11">
      <t>ヒヨウ</t>
    </rPh>
    <phoneticPr fontId="3"/>
  </si>
  <si>
    <t>日</t>
    <rPh sb="0" eb="1">
      <t>ニチ</t>
    </rPh>
    <phoneticPr fontId="3"/>
  </si>
  <si>
    <t>但し、通訳がオンラインから参加する想定であればこちらは割愛可能。</t>
    <rPh sb="0" eb="1">
      <t>タダ</t>
    </rPh>
    <rPh sb="3" eb="5">
      <t>ツウヤク</t>
    </rPh>
    <rPh sb="13" eb="15">
      <t>サンカ</t>
    </rPh>
    <rPh sb="17" eb="19">
      <t>ソウテイ</t>
    </rPh>
    <rPh sb="27" eb="29">
      <t>カツアイ</t>
    </rPh>
    <rPh sb="29" eb="31">
      <t>カノウ</t>
    </rPh>
    <phoneticPr fontId="1"/>
  </si>
  <si>
    <t>５）セミナー機材関係費</t>
    <rPh sb="6" eb="8">
      <t>キザイ</t>
    </rPh>
    <rPh sb="8" eb="11">
      <t>カンケイヒ</t>
    </rPh>
    <phoneticPr fontId="3"/>
  </si>
  <si>
    <t>マイク、PC、プロジェクター、スクリーン、ビデオ、そのほかオンライン同時配信にかかる機材</t>
    <rPh sb="34" eb="38">
      <t>ドウジハイシン</t>
    </rPh>
    <rPh sb="42" eb="44">
      <t>キザイ</t>
    </rPh>
    <phoneticPr fontId="1"/>
  </si>
  <si>
    <t>３.会場設営・運営費（インターコンチネンタルホテル「パール」）（c)</t>
    <rPh sb="2" eb="4">
      <t>カイジョウ</t>
    </rPh>
    <rPh sb="4" eb="6">
      <t>セツエイ</t>
    </rPh>
    <rPh sb="7" eb="9">
      <t>ウンエイ</t>
    </rPh>
    <rPh sb="9" eb="10">
      <t>ヒ</t>
    </rPh>
    <phoneticPr fontId="1"/>
  </si>
  <si>
    <t>バックスタンド</t>
    <phoneticPr fontId="1"/>
  </si>
  <si>
    <t>４.会場設営・運営費（横浜ベイホテル東急「中宴会場」ほか）（d)</t>
    <rPh sb="2" eb="4">
      <t>カイジョウ</t>
    </rPh>
    <rPh sb="4" eb="6">
      <t>セツエイ</t>
    </rPh>
    <rPh sb="7" eb="10">
      <t>ウンエイヒ</t>
    </rPh>
    <rPh sb="11" eb="13">
      <t>ヨコハマ</t>
    </rPh>
    <rPh sb="18" eb="20">
      <t>トウキュウ</t>
    </rPh>
    <rPh sb="21" eb="22">
      <t>チュウ</t>
    </rPh>
    <rPh sb="22" eb="25">
      <t>エンカイジョウ</t>
    </rPh>
    <phoneticPr fontId="1"/>
  </si>
  <si>
    <t>１）車両借り上げ</t>
    <rPh sb="2" eb="4">
      <t>シャリョウ</t>
    </rPh>
    <rPh sb="4" eb="5">
      <t>カ</t>
    </rPh>
    <rPh sb="6" eb="7">
      <t>ア</t>
    </rPh>
    <phoneticPr fontId="3"/>
  </si>
  <si>
    <t>台</t>
    <rPh sb="0" eb="1">
      <t>ダイ</t>
    </rPh>
    <phoneticPr fontId="1"/>
  </si>
  <si>
    <t>２）司会（英語）</t>
    <rPh sb="2" eb="4">
      <t>シカイ</t>
    </rPh>
    <rPh sb="5" eb="7">
      <t>エイゴ</t>
    </rPh>
    <phoneticPr fontId="1"/>
  </si>
  <si>
    <t>３）受付、会場整理人員</t>
    <rPh sb="2" eb="4">
      <t>ウケツケ</t>
    </rPh>
    <rPh sb="5" eb="7">
      <t>カイジョウ</t>
    </rPh>
    <rPh sb="7" eb="9">
      <t>セイリ</t>
    </rPh>
    <rPh sb="9" eb="11">
      <t>ジンイン</t>
    </rPh>
    <phoneticPr fontId="3"/>
  </si>
  <si>
    <t>４) バナー・バックスタンド製作費</t>
    <phoneticPr fontId="3"/>
  </si>
  <si>
    <t>５）同時通訳ブース費用</t>
    <rPh sb="2" eb="4">
      <t>ドウジ</t>
    </rPh>
    <rPh sb="4" eb="6">
      <t>ツウヤク</t>
    </rPh>
    <rPh sb="9" eb="11">
      <t>ヒヨウ</t>
    </rPh>
    <phoneticPr fontId="3"/>
  </si>
  <si>
    <t>６）セミナー機材関係費</t>
    <rPh sb="6" eb="8">
      <t>キザイ</t>
    </rPh>
    <rPh sb="8" eb="11">
      <t>カンケイヒ</t>
    </rPh>
    <phoneticPr fontId="3"/>
  </si>
  <si>
    <t>５．雑費（e)</t>
    <phoneticPr fontId="1"/>
  </si>
  <si>
    <t>１）機材関係費（事務局用）</t>
    <rPh sb="2" eb="4">
      <t>キザイ</t>
    </rPh>
    <rPh sb="4" eb="7">
      <t>カンケイヒ</t>
    </rPh>
    <rPh sb="8" eb="12">
      <t>ジムキョクヨウ</t>
    </rPh>
    <phoneticPr fontId="1"/>
  </si>
  <si>
    <t>式</t>
    <rPh sb="0" eb="1">
      <t>シキ</t>
    </rPh>
    <phoneticPr fontId="1"/>
  </si>
  <si>
    <t>【直接経費】（定額計上）</t>
  </si>
  <si>
    <t>６．外国人及び国内居住者招聘経費（インターコンチネンタルホテル2会場、横浜ベイホテル東急ほか）（f)</t>
    <rPh sb="2" eb="4">
      <t>ガイコク</t>
    </rPh>
    <rPh sb="4" eb="5">
      <t>ジン</t>
    </rPh>
    <rPh sb="5" eb="6">
      <t>オヨ</t>
    </rPh>
    <rPh sb="7" eb="9">
      <t>コクナイ</t>
    </rPh>
    <rPh sb="9" eb="12">
      <t>キョジュウシャ</t>
    </rPh>
    <rPh sb="12" eb="14">
      <t>ショウヘイ</t>
    </rPh>
    <rPh sb="14" eb="16">
      <t>ケイヒ</t>
    </rPh>
    <rPh sb="32" eb="34">
      <t>カイジョウ</t>
    </rPh>
    <rPh sb="35" eb="37">
      <t>ヨコハマ</t>
    </rPh>
    <rPh sb="42" eb="44">
      <t>トウキュウ</t>
    </rPh>
    <phoneticPr fontId="1"/>
  </si>
  <si>
    <t>１) 講演者謝金</t>
    <rPh sb="3" eb="5">
      <t>コウエン</t>
    </rPh>
    <rPh sb="5" eb="6">
      <t>シャ</t>
    </rPh>
    <rPh sb="6" eb="8">
      <t>シャキン</t>
    </rPh>
    <phoneticPr fontId="3"/>
  </si>
  <si>
    <t>時間</t>
    <rPh sb="0" eb="2">
      <t>ジカン</t>
    </rPh>
    <phoneticPr fontId="1"/>
  </si>
  <si>
    <t>外国人・本邦滞在者の合計人数</t>
    <rPh sb="0" eb="2">
      <t>ガイコク</t>
    </rPh>
    <rPh sb="2" eb="3">
      <t>ジン</t>
    </rPh>
    <rPh sb="4" eb="6">
      <t>ホンポウ</t>
    </rPh>
    <rPh sb="6" eb="8">
      <t>タイザイ</t>
    </rPh>
    <rPh sb="8" eb="9">
      <t>シャ</t>
    </rPh>
    <rPh sb="10" eb="12">
      <t>ゴウケイ</t>
    </rPh>
    <rPh sb="12" eb="14">
      <t>ニンズウ</t>
    </rPh>
    <phoneticPr fontId="1"/>
  </si>
  <si>
    <t>２) 外国人招聘渡航費</t>
    <rPh sb="3" eb="5">
      <t>ガイコク</t>
    </rPh>
    <rPh sb="5" eb="6">
      <t>ジン</t>
    </rPh>
    <rPh sb="6" eb="8">
      <t>ショウヘイ</t>
    </rPh>
    <rPh sb="8" eb="11">
      <t>トコウヒ</t>
    </rPh>
    <phoneticPr fontId="3"/>
  </si>
  <si>
    <t>航空賃</t>
    <rPh sb="0" eb="2">
      <t>コウクウ</t>
    </rPh>
    <rPh sb="2" eb="3">
      <t>チン</t>
    </rPh>
    <phoneticPr fontId="3"/>
  </si>
  <si>
    <t>３）外国人招聘宿泊費</t>
    <rPh sb="2" eb="4">
      <t>ガイコク</t>
    </rPh>
    <rPh sb="4" eb="5">
      <t>ジン</t>
    </rPh>
    <rPh sb="5" eb="7">
      <t>ショウヘイ</t>
    </rPh>
    <rPh sb="7" eb="10">
      <t>シュクハクヒ</t>
    </rPh>
    <phoneticPr fontId="3"/>
  </si>
  <si>
    <t>泊</t>
    <rPh sb="0" eb="1">
      <t>ハク</t>
    </rPh>
    <phoneticPr fontId="1"/>
  </si>
  <si>
    <t>日当込</t>
    <rPh sb="0" eb="2">
      <t>ニットウ</t>
    </rPh>
    <rPh sb="2" eb="3">
      <t>コ</t>
    </rPh>
    <phoneticPr fontId="1"/>
  </si>
  <si>
    <t>４) 本邦滞在者交通費</t>
    <rPh sb="3" eb="5">
      <t>ホンポウ</t>
    </rPh>
    <rPh sb="5" eb="8">
      <t>タイザイシャ</t>
    </rPh>
    <rPh sb="8" eb="10">
      <t>コウツウ</t>
    </rPh>
    <rPh sb="10" eb="11">
      <t>ヒ</t>
    </rPh>
    <phoneticPr fontId="3"/>
  </si>
  <si>
    <t>人</t>
    <rPh sb="0" eb="1">
      <t>ニン</t>
    </rPh>
    <phoneticPr fontId="3"/>
  </si>
  <si>
    <t>往/復</t>
    <rPh sb="0" eb="1">
      <t>オウ</t>
    </rPh>
    <rPh sb="2" eb="3">
      <t>フク</t>
    </rPh>
    <phoneticPr fontId="1"/>
  </si>
  <si>
    <t>国内からの参加者分</t>
    <rPh sb="0" eb="2">
      <t>コクナイ</t>
    </rPh>
    <rPh sb="5" eb="8">
      <t>サンカシャ</t>
    </rPh>
    <rPh sb="8" eb="9">
      <t>ブン</t>
    </rPh>
    <phoneticPr fontId="3"/>
  </si>
  <si>
    <t>５) 本邦滞在者宿泊費</t>
    <rPh sb="3" eb="5">
      <t>ホンポウ</t>
    </rPh>
    <rPh sb="5" eb="8">
      <t>タイザイシャ</t>
    </rPh>
    <rPh sb="8" eb="10">
      <t>シュクハク</t>
    </rPh>
    <rPh sb="10" eb="11">
      <t>ヒ</t>
    </rPh>
    <phoneticPr fontId="3"/>
  </si>
  <si>
    <t>国内からの参加者分、日当込</t>
    <rPh sb="10" eb="12">
      <t>ニットウ</t>
    </rPh>
    <rPh sb="12" eb="13">
      <t>コ</t>
    </rPh>
    <phoneticPr fontId="1"/>
  </si>
  <si>
    <t>７．その他経費（g)</t>
    <rPh sb="4" eb="5">
      <t>ホカ</t>
    </rPh>
    <rPh sb="5" eb="7">
      <t>ケイヒ</t>
    </rPh>
    <phoneticPr fontId="1"/>
  </si>
  <si>
    <t>１）同時通訳（英仏日リレー方式、ブース手配付）</t>
    <rPh sb="2" eb="4">
      <t>ドウジ</t>
    </rPh>
    <rPh sb="4" eb="6">
      <t>ツウヤク</t>
    </rPh>
    <rPh sb="7" eb="8">
      <t>エイ</t>
    </rPh>
    <rPh sb="8" eb="9">
      <t>フツ</t>
    </rPh>
    <rPh sb="9" eb="10">
      <t>ニチ</t>
    </rPh>
    <rPh sb="13" eb="15">
      <t>ホウシキ</t>
    </rPh>
    <rPh sb="19" eb="21">
      <t>テハイ</t>
    </rPh>
    <rPh sb="21" eb="22">
      <t>ツキ</t>
    </rPh>
    <phoneticPr fontId="3"/>
  </si>
  <si>
    <t>チーム</t>
    <phoneticPr fontId="1"/>
  </si>
  <si>
    <t>外国人被招聘者 国内移動</t>
    <rPh sb="8" eb="10">
      <t>コクナイ</t>
    </rPh>
    <rPh sb="10" eb="12">
      <t>イドウ</t>
    </rPh>
    <phoneticPr fontId="1"/>
  </si>
  <si>
    <t>２）旅行保険</t>
    <rPh sb="2" eb="4">
      <t>リョコウ</t>
    </rPh>
    <rPh sb="4" eb="6">
      <t>ホケン</t>
    </rPh>
    <phoneticPr fontId="3"/>
  </si>
  <si>
    <t>外国人被招聘者 旅行損害保険</t>
    <phoneticPr fontId="3"/>
  </si>
  <si>
    <t>３）水手配</t>
    <rPh sb="2" eb="3">
      <t>ミズ</t>
    </rPh>
    <rPh sb="3" eb="5">
      <t>テハイ</t>
    </rPh>
    <phoneticPr fontId="3"/>
  </si>
  <si>
    <t>JICA横浜分</t>
    <rPh sb="4" eb="6">
      <t>ヨコハマ</t>
    </rPh>
    <rPh sb="6" eb="7">
      <t>ブン</t>
    </rPh>
    <phoneticPr fontId="1"/>
  </si>
  <si>
    <t>＜概要＞
・2025年のTICAD9開催に合わせ、8/19-22にかけてサイドイベントを実施するもの
・サイドイベント会場は未定のため、100－200名収容可能な3会場を仮設定した
・当日は対面、オンラインのハイブリッドイベントを想定
・参加者に事前登録を依頼し、資料は前日にデータ送付する想定
・日・英・仏語の3言語を想定
・海外からの登壇者はアフリカが主となる想定だが、アメリカ等、他の国からの参加も見込まれる
・本邦滞在の登壇者は横浜へ1泊、海外からの登壇者は横浜に3泊する想定</t>
    <rPh sb="1" eb="3">
      <t>ガイヨウ</t>
    </rPh>
    <rPh sb="10" eb="11">
      <t>ネン</t>
    </rPh>
    <rPh sb="18" eb="20">
      <t>カイサイ</t>
    </rPh>
    <rPh sb="21" eb="22">
      <t>ア</t>
    </rPh>
    <rPh sb="44" eb="46">
      <t>ジッシ</t>
    </rPh>
    <rPh sb="59" eb="61">
      <t>カイジョウ</t>
    </rPh>
    <rPh sb="62" eb="64">
      <t>ミテイ</t>
    </rPh>
    <rPh sb="75" eb="76">
      <t>メイ</t>
    </rPh>
    <rPh sb="76" eb="80">
      <t>シュウヨウカノウ</t>
    </rPh>
    <rPh sb="82" eb="84">
      <t>カイジョウ</t>
    </rPh>
    <rPh sb="85" eb="88">
      <t>カリセッテイ</t>
    </rPh>
    <rPh sb="92" eb="94">
      <t>トウジツ</t>
    </rPh>
    <rPh sb="95" eb="97">
      <t>タイメン</t>
    </rPh>
    <rPh sb="115" eb="117">
      <t>ソウテイ</t>
    </rPh>
    <rPh sb="119" eb="122">
      <t>サンカシャ</t>
    </rPh>
    <rPh sb="123" eb="127">
      <t>ジゼントウロク</t>
    </rPh>
    <rPh sb="128" eb="130">
      <t>イライ</t>
    </rPh>
    <rPh sb="132" eb="134">
      <t>シリョウ</t>
    </rPh>
    <rPh sb="135" eb="137">
      <t>ゼンジツ</t>
    </rPh>
    <rPh sb="141" eb="143">
      <t>ソウフ</t>
    </rPh>
    <rPh sb="145" eb="147">
      <t>ソウテイ</t>
    </rPh>
    <rPh sb="149" eb="150">
      <t>ニチ</t>
    </rPh>
    <rPh sb="151" eb="152">
      <t>エイ</t>
    </rPh>
    <rPh sb="153" eb="155">
      <t>フツゴ</t>
    </rPh>
    <rPh sb="157" eb="159">
      <t>ゲンゴ</t>
    </rPh>
    <rPh sb="160" eb="162">
      <t>ソウテイ</t>
    </rPh>
    <rPh sb="164" eb="166">
      <t>カイガイ</t>
    </rPh>
    <rPh sb="169" eb="172">
      <t>トウダンシャ</t>
    </rPh>
    <rPh sb="178" eb="179">
      <t>シュ</t>
    </rPh>
    <rPh sb="182" eb="184">
      <t>ソウテイ</t>
    </rPh>
    <rPh sb="191" eb="192">
      <t>ナド</t>
    </rPh>
    <rPh sb="193" eb="194">
      <t>ホカ</t>
    </rPh>
    <rPh sb="195" eb="196">
      <t>クニ</t>
    </rPh>
    <rPh sb="199" eb="201">
      <t>サンカ</t>
    </rPh>
    <rPh sb="202" eb="204">
      <t>ミコ</t>
    </rPh>
    <phoneticPr fontId="1"/>
  </si>
  <si>
    <t>直接経費合計</t>
    <rPh sb="0" eb="2">
      <t>チョクセツ</t>
    </rPh>
    <rPh sb="2" eb="4">
      <t>ケイヒ</t>
    </rPh>
    <rPh sb="3" eb="4">
      <t>ヒ</t>
    </rPh>
    <rPh sb="4" eb="6">
      <t>ゴウケイ</t>
    </rPh>
    <phoneticPr fontId="1"/>
  </si>
  <si>
    <t>(b)～(g)の計</t>
    <rPh sb="8" eb="9">
      <t>ケイ</t>
    </rPh>
    <phoneticPr fontId="1"/>
  </si>
  <si>
    <t>合計（税抜き）</t>
    <rPh sb="0" eb="2">
      <t>ゴウケイ</t>
    </rPh>
    <rPh sb="3" eb="4">
      <t>ゼイ</t>
    </rPh>
    <rPh sb="4" eb="5">
      <t>ヌ</t>
    </rPh>
    <phoneticPr fontId="1"/>
  </si>
  <si>
    <t>(a)～(g)の合計</t>
    <rPh sb="8" eb="10">
      <t>ゴウケイ</t>
    </rPh>
    <phoneticPr fontId="1"/>
  </si>
  <si>
    <t>税</t>
    <rPh sb="0" eb="1">
      <t>ゼイ</t>
    </rPh>
    <phoneticPr fontId="1"/>
  </si>
  <si>
    <t>(a)～(e)、(g)の合計×10%</t>
    <rPh sb="12" eb="14">
      <t>ゴウケイ</t>
    </rPh>
    <phoneticPr fontId="1"/>
  </si>
  <si>
    <t>合計（税込み）</t>
    <rPh sb="0" eb="2">
      <t>ゴウケイ</t>
    </rPh>
    <rPh sb="3" eb="5">
      <t>ゼイコ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</si>
</sst>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\ &quot;円&quot;"/>
  </numFmts>
  <fonts count="1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6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76" fontId="6" fillId="0" borderId="1" xfId="1" applyNumberFormat="1" applyFont="1" applyFill="1" applyBorder="1" applyAlignment="1">
      <alignment horizontal="right" vertical="center" wrapText="1" shrinkToFi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3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38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38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6" fontId="6" fillId="0" borderId="7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vertical="center" wrapText="1"/>
    </xf>
    <xf numFmtId="176" fontId="6" fillId="0" borderId="0" xfId="0" applyNumberFormat="1" applyFont="1" applyAlignment="1">
      <alignment horizontal="right" vertical="center" wrapText="1"/>
    </xf>
    <xf numFmtId="176" fontId="5" fillId="0" borderId="1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/>
    </xf>
    <xf numFmtId="38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176" fontId="6" fillId="0" borderId="3" xfId="0" applyNumberFormat="1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8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vertical="center" wrapText="1"/>
    </xf>
    <xf numFmtId="176" fontId="6" fillId="0" borderId="3" xfId="0" applyNumberFormat="1" applyFont="1" applyBorder="1" applyAlignment="1">
      <alignment horizontal="right" vertical="center" wrapText="1"/>
    </xf>
    <xf numFmtId="176" fontId="6" fillId="0" borderId="15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176" fontId="6" fillId="0" borderId="19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38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176" fontId="6" fillId="0" borderId="0" xfId="0" applyNumberFormat="1" applyFont="1" applyAlignment="1">
      <alignment vertical="center"/>
    </xf>
    <xf numFmtId="0" fontId="6" fillId="0" borderId="21" xfId="0" applyFont="1" applyBorder="1" applyAlignment="1">
      <alignment vertical="center"/>
    </xf>
    <xf numFmtId="38" fontId="6" fillId="0" borderId="2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6" fontId="6" fillId="0" borderId="21" xfId="0" applyNumberFormat="1" applyFont="1" applyBorder="1" applyAlignment="1">
      <alignment vertical="center"/>
    </xf>
    <xf numFmtId="0" fontId="6" fillId="0" borderId="22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/>
    </xf>
    <xf numFmtId="176" fontId="6" fillId="0" borderId="18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17" xfId="0" applyFont="1" applyBorder="1" applyAlignment="1">
      <alignment horizontal="left" vertical="center"/>
    </xf>
    <xf numFmtId="176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right" vertical="center" wrapText="1" shrinkToFi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horizontal="left" vertical="center" wrapText="1" shrinkToFit="1"/>
    </xf>
    <xf numFmtId="176" fontId="6" fillId="0" borderId="1" xfId="0" applyNumberFormat="1" applyFont="1" applyBorder="1" applyAlignment="1">
      <alignment horizontal="right" vertical="center" wrapText="1" shrinkToFit="1"/>
    </xf>
    <xf numFmtId="49" fontId="6" fillId="0" borderId="0" xfId="0" applyNumberFormat="1" applyFont="1" applyAlignment="1">
      <alignment vertical="center" wrapText="1"/>
    </xf>
    <xf numFmtId="38" fontId="6" fillId="0" borderId="0" xfId="2" applyFont="1" applyFill="1" applyAlignment="1">
      <alignment vertical="center" wrapText="1"/>
    </xf>
    <xf numFmtId="0" fontId="6" fillId="0" borderId="3" xfId="0" applyFont="1" applyBorder="1" applyAlignment="1">
      <alignment vertical="center" wrapText="1"/>
    </xf>
    <xf numFmtId="38" fontId="9" fillId="0" borderId="3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right" vertical="center" wrapText="1"/>
    </xf>
    <xf numFmtId="176" fontId="6" fillId="0" borderId="11" xfId="0" applyNumberFormat="1" applyFont="1" applyBorder="1" applyAlignment="1">
      <alignment horizontal="right" vertical="center" wrapText="1"/>
    </xf>
    <xf numFmtId="176" fontId="6" fillId="0" borderId="11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center" vertical="center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4212B-25FD-468C-884C-0D0A16AC1AF1}">
  <sheetPr>
    <pageSetUpPr fitToPage="1"/>
  </sheetPr>
  <dimension ref="A1:X73"/>
  <sheetViews>
    <sheetView tabSelected="1" view="pageBreakPreview" topLeftCell="C1" zoomScale="85" zoomScaleNormal="100" zoomScaleSheetLayoutView="85" workbookViewId="0">
      <selection activeCell="C1" sqref="C1"/>
    </sheetView>
  </sheetViews>
  <sheetFormatPr defaultColWidth="8.125" defaultRowHeight="14.25" x14ac:dyDescent="0.4"/>
  <cols>
    <col min="1" max="1" width="1.625" style="4" customWidth="1"/>
    <col min="2" max="2" width="1.5" style="4" customWidth="1"/>
    <col min="3" max="3" width="27.625" style="4" customWidth="1"/>
    <col min="4" max="4" width="13.375" style="16" customWidth="1"/>
    <col min="5" max="12" width="6.125" style="17" customWidth="1"/>
    <col min="13" max="13" width="12.75" style="4" customWidth="1"/>
    <col min="14" max="14" width="15.125" style="4" customWidth="1"/>
    <col min="15" max="15" width="50.875" style="5" customWidth="1"/>
    <col min="16" max="16384" width="8.125" style="1"/>
  </cols>
  <sheetData>
    <row r="1" spans="2:15" x14ac:dyDescent="0.4">
      <c r="O1" s="18" t="s">
        <v>0</v>
      </c>
    </row>
    <row r="2" spans="2:15" ht="45" customHeight="1" x14ac:dyDescent="0.4">
      <c r="B2" s="89" t="s">
        <v>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2:15" ht="20.100000000000001" customHeight="1" x14ac:dyDescent="0.4">
      <c r="B3" s="91" t="s">
        <v>2</v>
      </c>
      <c r="C3" s="91"/>
    </row>
    <row r="4" spans="2:15" ht="20.100000000000001" customHeight="1" x14ac:dyDescent="0.4">
      <c r="B4" s="92"/>
      <c r="C4" s="93"/>
      <c r="D4" s="94" t="s">
        <v>3</v>
      </c>
      <c r="E4" s="95"/>
      <c r="F4" s="95"/>
      <c r="G4" s="95"/>
      <c r="H4" s="95"/>
      <c r="I4" s="95"/>
      <c r="J4" s="95"/>
      <c r="K4" s="95"/>
      <c r="L4" s="96"/>
      <c r="M4" s="19" t="s">
        <v>4</v>
      </c>
      <c r="N4" s="19" t="s">
        <v>5</v>
      </c>
      <c r="O4" s="19" t="s">
        <v>6</v>
      </c>
    </row>
    <row r="5" spans="2:15" ht="20.100000000000001" customHeight="1" x14ac:dyDescent="0.4">
      <c r="B5" s="3" t="s">
        <v>7</v>
      </c>
      <c r="C5" s="20"/>
      <c r="D5" s="21"/>
      <c r="E5" s="22"/>
      <c r="F5" s="22"/>
      <c r="G5" s="22"/>
      <c r="H5" s="22"/>
      <c r="I5" s="22"/>
      <c r="J5" s="22"/>
      <c r="K5" s="22"/>
      <c r="L5" s="22"/>
      <c r="M5" s="23"/>
      <c r="N5" s="23"/>
      <c r="O5" s="24"/>
    </row>
    <row r="6" spans="2:15" ht="20.100000000000001" customHeight="1" x14ac:dyDescent="0.4">
      <c r="B6" s="8"/>
      <c r="C6" s="25" t="s">
        <v>8</v>
      </c>
      <c r="D6" s="26"/>
      <c r="E6" s="27" t="s">
        <v>9</v>
      </c>
      <c r="F6" s="27" t="s">
        <v>10</v>
      </c>
      <c r="G6" s="27">
        <v>1</v>
      </c>
      <c r="H6" s="27" t="s">
        <v>11</v>
      </c>
      <c r="I6" s="27" t="s">
        <v>10</v>
      </c>
      <c r="J6" s="27">
        <v>50</v>
      </c>
      <c r="K6" s="27" t="s">
        <v>12</v>
      </c>
      <c r="L6" s="27" t="s">
        <v>13</v>
      </c>
      <c r="M6" s="28">
        <f>D6*G6*J6</f>
        <v>0</v>
      </c>
      <c r="N6" s="97"/>
      <c r="O6" s="29"/>
    </row>
    <row r="7" spans="2:15" ht="20.100000000000001" customHeight="1" x14ac:dyDescent="0.4">
      <c r="B7" s="8"/>
      <c r="C7" s="25" t="s">
        <v>14</v>
      </c>
      <c r="D7" s="26"/>
      <c r="E7" s="27" t="s">
        <v>9</v>
      </c>
      <c r="F7" s="27" t="s">
        <v>10</v>
      </c>
      <c r="G7" s="27">
        <v>1</v>
      </c>
      <c r="H7" s="27" t="s">
        <v>11</v>
      </c>
      <c r="I7" s="27" t="s">
        <v>10</v>
      </c>
      <c r="J7" s="27">
        <v>50</v>
      </c>
      <c r="K7" s="27" t="s">
        <v>12</v>
      </c>
      <c r="L7" s="27" t="s">
        <v>13</v>
      </c>
      <c r="M7" s="28">
        <f t="shared" ref="M7:M20" si="0">D7*G7*J7</f>
        <v>0</v>
      </c>
      <c r="N7" s="98"/>
      <c r="O7" s="29" t="s">
        <v>15</v>
      </c>
    </row>
    <row r="8" spans="2:15" ht="20.100000000000001" customHeight="1" x14ac:dyDescent="0.4">
      <c r="B8" s="8"/>
      <c r="C8" s="25" t="s">
        <v>16</v>
      </c>
      <c r="D8" s="26"/>
      <c r="E8" s="27" t="s">
        <v>9</v>
      </c>
      <c r="F8" s="27" t="s">
        <v>10</v>
      </c>
      <c r="G8" s="27">
        <v>1</v>
      </c>
      <c r="H8" s="27" t="s">
        <v>11</v>
      </c>
      <c r="I8" s="27" t="s">
        <v>10</v>
      </c>
      <c r="J8" s="27">
        <v>50</v>
      </c>
      <c r="K8" s="27" t="s">
        <v>12</v>
      </c>
      <c r="L8" s="27" t="s">
        <v>13</v>
      </c>
      <c r="M8" s="28">
        <f t="shared" si="0"/>
        <v>0</v>
      </c>
      <c r="N8" s="98"/>
      <c r="O8" s="29" t="s">
        <v>15</v>
      </c>
    </row>
    <row r="9" spans="2:15" ht="20.100000000000001" customHeight="1" x14ac:dyDescent="0.4">
      <c r="B9" s="8"/>
      <c r="C9" s="25" t="s">
        <v>17</v>
      </c>
      <c r="D9" s="26"/>
      <c r="E9" s="27" t="s">
        <v>9</v>
      </c>
      <c r="F9" s="27" t="s">
        <v>10</v>
      </c>
      <c r="G9" s="27">
        <v>1</v>
      </c>
      <c r="H9" s="27" t="s">
        <v>11</v>
      </c>
      <c r="I9" s="27" t="s">
        <v>10</v>
      </c>
      <c r="J9" s="27">
        <v>40</v>
      </c>
      <c r="K9" s="27" t="s">
        <v>12</v>
      </c>
      <c r="L9" s="27" t="s">
        <v>13</v>
      </c>
      <c r="M9" s="28">
        <f t="shared" si="0"/>
        <v>0</v>
      </c>
      <c r="N9" s="98"/>
      <c r="O9" s="29" t="s">
        <v>15</v>
      </c>
    </row>
    <row r="10" spans="2:15" ht="46.35" customHeight="1" x14ac:dyDescent="0.4">
      <c r="B10" s="8"/>
      <c r="C10" s="25" t="s">
        <v>18</v>
      </c>
      <c r="D10" s="26"/>
      <c r="E10" s="27" t="s">
        <v>9</v>
      </c>
      <c r="F10" s="27" t="s">
        <v>10</v>
      </c>
      <c r="G10" s="27">
        <v>1</v>
      </c>
      <c r="H10" s="27" t="s">
        <v>11</v>
      </c>
      <c r="I10" s="27" t="s">
        <v>10</v>
      </c>
      <c r="J10" s="27">
        <v>30</v>
      </c>
      <c r="K10" s="27" t="s">
        <v>12</v>
      </c>
      <c r="L10" s="27" t="s">
        <v>13</v>
      </c>
      <c r="M10" s="28">
        <f t="shared" si="0"/>
        <v>0</v>
      </c>
      <c r="N10" s="98"/>
      <c r="O10" s="30" t="s">
        <v>19</v>
      </c>
    </row>
    <row r="11" spans="2:15" ht="46.35" customHeight="1" x14ac:dyDescent="0.4">
      <c r="B11" s="9"/>
      <c r="C11" s="25" t="s">
        <v>20</v>
      </c>
      <c r="D11" s="26"/>
      <c r="E11" s="27" t="s">
        <v>9</v>
      </c>
      <c r="F11" s="27" t="s">
        <v>10</v>
      </c>
      <c r="G11" s="27">
        <v>6</v>
      </c>
      <c r="H11" s="27" t="s">
        <v>11</v>
      </c>
      <c r="I11" s="27" t="s">
        <v>10</v>
      </c>
      <c r="J11" s="27">
        <v>4</v>
      </c>
      <c r="K11" s="27" t="s">
        <v>12</v>
      </c>
      <c r="L11" s="27" t="s">
        <v>13</v>
      </c>
      <c r="M11" s="28">
        <f t="shared" si="0"/>
        <v>0</v>
      </c>
      <c r="N11" s="98"/>
      <c r="O11" s="29" t="s">
        <v>21</v>
      </c>
    </row>
    <row r="12" spans="2:15" ht="46.35" customHeight="1" x14ac:dyDescent="0.4">
      <c r="B12" s="9"/>
      <c r="C12" s="25" t="s">
        <v>22</v>
      </c>
      <c r="D12" s="26"/>
      <c r="E12" s="27" t="s">
        <v>9</v>
      </c>
      <c r="F12" s="27" t="s">
        <v>10</v>
      </c>
      <c r="G12" s="27">
        <v>2</v>
      </c>
      <c r="H12" s="27" t="s">
        <v>11</v>
      </c>
      <c r="I12" s="27" t="s">
        <v>10</v>
      </c>
      <c r="J12" s="27">
        <v>5</v>
      </c>
      <c r="K12" s="27" t="s">
        <v>12</v>
      </c>
      <c r="L12" s="27" t="s">
        <v>13</v>
      </c>
      <c r="M12" s="28">
        <f t="shared" si="0"/>
        <v>0</v>
      </c>
      <c r="N12" s="98"/>
      <c r="O12" s="29" t="s">
        <v>23</v>
      </c>
    </row>
    <row r="13" spans="2:15" ht="72" customHeight="1" x14ac:dyDescent="0.4">
      <c r="B13" s="9"/>
      <c r="C13" s="25" t="s">
        <v>24</v>
      </c>
      <c r="D13" s="26"/>
      <c r="E13" s="27" t="s">
        <v>9</v>
      </c>
      <c r="F13" s="27" t="s">
        <v>10</v>
      </c>
      <c r="G13" s="27">
        <v>1</v>
      </c>
      <c r="H13" s="27" t="s">
        <v>11</v>
      </c>
      <c r="I13" s="27" t="s">
        <v>10</v>
      </c>
      <c r="J13" s="27">
        <v>4</v>
      </c>
      <c r="K13" s="27" t="s">
        <v>12</v>
      </c>
      <c r="L13" s="27" t="s">
        <v>13</v>
      </c>
      <c r="M13" s="28">
        <f t="shared" si="0"/>
        <v>0</v>
      </c>
      <c r="N13" s="31"/>
      <c r="O13" s="29" t="s">
        <v>25</v>
      </c>
    </row>
    <row r="14" spans="2:15" x14ac:dyDescent="0.4">
      <c r="C14" s="32"/>
      <c r="M14" s="33"/>
      <c r="N14" s="34"/>
    </row>
    <row r="15" spans="2:15" x14ac:dyDescent="0.4">
      <c r="C15" s="32"/>
      <c r="M15" s="35" t="s">
        <v>26</v>
      </c>
      <c r="N15" s="35"/>
      <c r="O15" s="36" t="s">
        <v>27</v>
      </c>
    </row>
    <row r="16" spans="2:15" x14ac:dyDescent="0.4">
      <c r="C16" s="32"/>
      <c r="M16" s="33"/>
      <c r="N16" s="34"/>
    </row>
    <row r="17" spans="2:15" ht="20.100000000000001" customHeight="1" x14ac:dyDescent="0.4">
      <c r="B17" s="10" t="s">
        <v>28</v>
      </c>
      <c r="C17" s="37"/>
      <c r="D17" s="38"/>
      <c r="E17" s="39"/>
      <c r="F17" s="39"/>
      <c r="G17" s="39"/>
      <c r="H17" s="39"/>
      <c r="I17" s="39"/>
      <c r="J17" s="39"/>
      <c r="K17" s="39"/>
      <c r="L17" s="39"/>
      <c r="M17" s="40"/>
      <c r="N17" s="40"/>
      <c r="O17" s="41"/>
    </row>
    <row r="18" spans="2:15" ht="20.100000000000001" customHeight="1" x14ac:dyDescent="0.4">
      <c r="B18" s="3" t="s">
        <v>29</v>
      </c>
      <c r="C18" s="25"/>
      <c r="D18" s="26"/>
      <c r="E18" s="27"/>
      <c r="F18" s="27"/>
      <c r="G18" s="27"/>
      <c r="H18" s="27"/>
      <c r="I18" s="27"/>
      <c r="J18" s="27"/>
      <c r="K18" s="27"/>
      <c r="L18" s="27"/>
      <c r="M18" s="42"/>
      <c r="N18" s="42"/>
      <c r="O18" s="43"/>
    </row>
    <row r="19" spans="2:15" ht="20.100000000000001" customHeight="1" x14ac:dyDescent="0.4">
      <c r="B19" s="8"/>
      <c r="C19" s="44" t="s">
        <v>30</v>
      </c>
      <c r="D19" s="26"/>
      <c r="E19" s="27" t="s">
        <v>9</v>
      </c>
      <c r="F19" s="27" t="s">
        <v>10</v>
      </c>
      <c r="G19" s="27">
        <v>4</v>
      </c>
      <c r="H19" s="27" t="s">
        <v>31</v>
      </c>
      <c r="I19" s="27"/>
      <c r="J19" s="27"/>
      <c r="K19" s="27"/>
      <c r="L19" s="27" t="s">
        <v>13</v>
      </c>
      <c r="M19" s="28">
        <f>D19*G19</f>
        <v>0</v>
      </c>
      <c r="N19" s="88"/>
      <c r="O19" s="29"/>
    </row>
    <row r="20" spans="2:15" ht="20.100000000000001" customHeight="1" x14ac:dyDescent="0.4">
      <c r="B20" s="8"/>
      <c r="C20" s="44" t="s">
        <v>32</v>
      </c>
      <c r="D20" s="26"/>
      <c r="E20" s="27" t="s">
        <v>9</v>
      </c>
      <c r="F20" s="27" t="s">
        <v>10</v>
      </c>
      <c r="G20" s="27">
        <v>2</v>
      </c>
      <c r="H20" s="27" t="s">
        <v>33</v>
      </c>
      <c r="I20" s="27" t="s">
        <v>10</v>
      </c>
      <c r="J20" s="27">
        <v>4</v>
      </c>
      <c r="K20" s="27" t="s">
        <v>12</v>
      </c>
      <c r="L20" s="27" t="s">
        <v>13</v>
      </c>
      <c r="M20" s="28">
        <f t="shared" si="0"/>
        <v>0</v>
      </c>
      <c r="N20" s="88"/>
      <c r="O20" s="29"/>
    </row>
    <row r="21" spans="2:15" ht="20.100000000000001" customHeight="1" x14ac:dyDescent="0.4">
      <c r="B21" s="9"/>
      <c r="C21" s="25" t="s">
        <v>34</v>
      </c>
      <c r="D21" s="26"/>
      <c r="E21" s="27" t="s">
        <v>9</v>
      </c>
      <c r="F21" s="27" t="s">
        <v>10</v>
      </c>
      <c r="G21" s="27">
        <v>1</v>
      </c>
      <c r="H21" s="27" t="s">
        <v>35</v>
      </c>
      <c r="I21" s="27"/>
      <c r="J21" s="27"/>
      <c r="K21" s="27"/>
      <c r="L21" s="27" t="s">
        <v>13</v>
      </c>
      <c r="M21" s="45">
        <f>D21*G21</f>
        <v>0</v>
      </c>
      <c r="N21" s="88"/>
      <c r="O21" s="29" t="s">
        <v>36</v>
      </c>
    </row>
    <row r="22" spans="2:15" ht="31.5" customHeight="1" x14ac:dyDescent="0.4">
      <c r="B22" s="9"/>
      <c r="C22" s="25" t="s">
        <v>37</v>
      </c>
      <c r="D22" s="26"/>
      <c r="E22" s="27" t="s">
        <v>9</v>
      </c>
      <c r="F22" s="27" t="s">
        <v>10</v>
      </c>
      <c r="G22" s="27">
        <v>4</v>
      </c>
      <c r="H22" s="27" t="s">
        <v>38</v>
      </c>
      <c r="I22" s="27"/>
      <c r="J22" s="27"/>
      <c r="K22" s="27"/>
      <c r="L22" s="27" t="s">
        <v>13</v>
      </c>
      <c r="M22" s="45">
        <f t="shared" ref="M22:M23" si="1">D22*G22</f>
        <v>0</v>
      </c>
      <c r="N22" s="88"/>
      <c r="O22" s="29" t="s">
        <v>39</v>
      </c>
    </row>
    <row r="23" spans="2:15" ht="32.1" customHeight="1" x14ac:dyDescent="0.4">
      <c r="B23" s="9"/>
      <c r="C23" s="25" t="s">
        <v>40</v>
      </c>
      <c r="D23" s="26"/>
      <c r="E23" s="27" t="s">
        <v>9</v>
      </c>
      <c r="F23" s="27" t="s">
        <v>10</v>
      </c>
      <c r="G23" s="27">
        <v>4</v>
      </c>
      <c r="H23" s="27" t="s">
        <v>38</v>
      </c>
      <c r="I23" s="27"/>
      <c r="J23" s="27"/>
      <c r="K23" s="27"/>
      <c r="L23" s="27" t="s">
        <v>13</v>
      </c>
      <c r="M23" s="45">
        <f t="shared" si="1"/>
        <v>0</v>
      </c>
      <c r="N23" s="88"/>
      <c r="O23" s="29" t="s">
        <v>41</v>
      </c>
    </row>
    <row r="24" spans="2:15" ht="20.100000000000001" customHeight="1" x14ac:dyDescent="0.4">
      <c r="B24" s="3" t="s">
        <v>42</v>
      </c>
      <c r="C24" s="46"/>
      <c r="D24" s="47"/>
      <c r="E24" s="48"/>
      <c r="F24" s="48"/>
      <c r="G24" s="48"/>
      <c r="H24" s="48"/>
      <c r="I24" s="48"/>
      <c r="J24" s="48"/>
      <c r="K24" s="48"/>
      <c r="L24" s="48"/>
      <c r="M24" s="49"/>
      <c r="N24" s="50"/>
      <c r="O24" s="29"/>
    </row>
    <row r="25" spans="2:15" ht="20.100000000000001" customHeight="1" x14ac:dyDescent="0.4">
      <c r="B25" s="8"/>
      <c r="C25" s="44" t="s">
        <v>30</v>
      </c>
      <c r="D25" s="26"/>
      <c r="E25" s="27" t="s">
        <v>9</v>
      </c>
      <c r="F25" s="27" t="s">
        <v>10</v>
      </c>
      <c r="G25" s="27">
        <v>4</v>
      </c>
      <c r="H25" s="27" t="s">
        <v>31</v>
      </c>
      <c r="I25" s="27"/>
      <c r="J25" s="27"/>
      <c r="K25" s="27"/>
      <c r="L25" s="27" t="s">
        <v>13</v>
      </c>
      <c r="M25" s="28">
        <f>D25*G25</f>
        <v>0</v>
      </c>
      <c r="N25" s="88"/>
      <c r="O25" s="29"/>
    </row>
    <row r="26" spans="2:15" ht="20.100000000000001" customHeight="1" x14ac:dyDescent="0.4">
      <c r="B26" s="8"/>
      <c r="C26" s="44" t="s">
        <v>32</v>
      </c>
      <c r="D26" s="26"/>
      <c r="E26" s="27" t="s">
        <v>9</v>
      </c>
      <c r="F26" s="27" t="s">
        <v>10</v>
      </c>
      <c r="G26" s="27">
        <v>2</v>
      </c>
      <c r="H26" s="27" t="s">
        <v>33</v>
      </c>
      <c r="I26" s="27" t="s">
        <v>10</v>
      </c>
      <c r="J26" s="27">
        <v>4</v>
      </c>
      <c r="K26" s="27" t="s">
        <v>12</v>
      </c>
      <c r="L26" s="27" t="s">
        <v>13</v>
      </c>
      <c r="M26" s="28">
        <f t="shared" ref="M26" si="2">D26*G26*J26</f>
        <v>0</v>
      </c>
      <c r="N26" s="88"/>
      <c r="O26" s="29"/>
    </row>
    <row r="27" spans="2:15" ht="20.100000000000001" customHeight="1" x14ac:dyDescent="0.4">
      <c r="B27" s="9"/>
      <c r="C27" s="25" t="s">
        <v>34</v>
      </c>
      <c r="D27" s="26"/>
      <c r="E27" s="27" t="s">
        <v>9</v>
      </c>
      <c r="F27" s="27" t="s">
        <v>10</v>
      </c>
      <c r="G27" s="27">
        <v>1</v>
      </c>
      <c r="H27" s="27" t="s">
        <v>35</v>
      </c>
      <c r="I27" s="27"/>
      <c r="J27" s="27"/>
      <c r="K27" s="27"/>
      <c r="L27" s="27" t="s">
        <v>13</v>
      </c>
      <c r="M27" s="45">
        <f>D27*G27</f>
        <v>0</v>
      </c>
      <c r="N27" s="88"/>
      <c r="O27" s="29" t="s">
        <v>43</v>
      </c>
    </row>
    <row r="28" spans="2:15" ht="34.5" customHeight="1" x14ac:dyDescent="0.4">
      <c r="B28" s="9"/>
      <c r="C28" s="25" t="s">
        <v>37</v>
      </c>
      <c r="D28" s="26"/>
      <c r="E28" s="27" t="s">
        <v>9</v>
      </c>
      <c r="F28" s="27" t="s">
        <v>10</v>
      </c>
      <c r="G28" s="27">
        <v>4</v>
      </c>
      <c r="H28" s="27" t="s">
        <v>38</v>
      </c>
      <c r="I28" s="27"/>
      <c r="J28" s="27"/>
      <c r="K28" s="27"/>
      <c r="L28" s="27" t="s">
        <v>13</v>
      </c>
      <c r="M28" s="45">
        <f>D28*G28</f>
        <v>0</v>
      </c>
      <c r="N28" s="88"/>
      <c r="O28" s="29" t="s">
        <v>39</v>
      </c>
    </row>
    <row r="29" spans="2:15" ht="32.1" customHeight="1" x14ac:dyDescent="0.4">
      <c r="B29" s="9"/>
      <c r="C29" s="25" t="s">
        <v>40</v>
      </c>
      <c r="D29" s="26"/>
      <c r="E29" s="27" t="s">
        <v>9</v>
      </c>
      <c r="F29" s="27" t="s">
        <v>10</v>
      </c>
      <c r="G29" s="27">
        <v>4</v>
      </c>
      <c r="H29" s="27" t="s">
        <v>38</v>
      </c>
      <c r="I29" s="27"/>
      <c r="J29" s="27"/>
      <c r="K29" s="27"/>
      <c r="L29" s="27" t="s">
        <v>13</v>
      </c>
      <c r="M29" s="45">
        <f>D29*G29</f>
        <v>0</v>
      </c>
      <c r="N29" s="88"/>
      <c r="O29" s="29" t="s">
        <v>41</v>
      </c>
    </row>
    <row r="30" spans="2:15" ht="20.100000000000001" customHeight="1" x14ac:dyDescent="0.4">
      <c r="B30" s="3" t="s">
        <v>44</v>
      </c>
      <c r="C30" s="46"/>
      <c r="D30" s="47"/>
      <c r="E30" s="48"/>
      <c r="F30" s="48"/>
      <c r="G30" s="48"/>
      <c r="H30" s="48"/>
      <c r="I30" s="48"/>
      <c r="J30" s="48"/>
      <c r="K30" s="48"/>
      <c r="L30" s="48"/>
      <c r="M30" s="49"/>
      <c r="N30" s="50"/>
      <c r="O30" s="29"/>
    </row>
    <row r="31" spans="2:15" ht="20.100000000000001" customHeight="1" x14ac:dyDescent="0.4">
      <c r="B31" s="8"/>
      <c r="C31" s="25" t="s">
        <v>45</v>
      </c>
      <c r="D31" s="26">
        <v>100000</v>
      </c>
      <c r="E31" s="74" t="s">
        <v>9</v>
      </c>
      <c r="F31" s="74" t="s">
        <v>10</v>
      </c>
      <c r="G31" s="74">
        <v>30</v>
      </c>
      <c r="H31" s="27" t="s">
        <v>46</v>
      </c>
      <c r="I31" s="27" t="s">
        <v>10</v>
      </c>
      <c r="J31" s="27">
        <v>4</v>
      </c>
      <c r="K31" s="27" t="s">
        <v>12</v>
      </c>
      <c r="L31" s="27" t="s">
        <v>13</v>
      </c>
      <c r="M31" s="45">
        <f>D31*G31*J31</f>
        <v>12000000</v>
      </c>
      <c r="N31" s="88"/>
      <c r="O31" s="29"/>
    </row>
    <row r="32" spans="2:15" ht="20.100000000000001" customHeight="1" x14ac:dyDescent="0.4">
      <c r="B32" s="8"/>
      <c r="C32" s="44" t="s">
        <v>47</v>
      </c>
      <c r="D32" s="26"/>
      <c r="E32" s="27" t="s">
        <v>9</v>
      </c>
      <c r="F32" s="27" t="s">
        <v>10</v>
      </c>
      <c r="G32" s="27">
        <v>4</v>
      </c>
      <c r="H32" s="27" t="s">
        <v>31</v>
      </c>
      <c r="I32" s="27"/>
      <c r="J32" s="27"/>
      <c r="K32" s="27"/>
      <c r="L32" s="27" t="s">
        <v>13</v>
      </c>
      <c r="M32" s="28">
        <f>D32*G32</f>
        <v>0</v>
      </c>
      <c r="N32" s="88"/>
      <c r="O32" s="29"/>
    </row>
    <row r="33" spans="2:15" ht="20.100000000000001" customHeight="1" x14ac:dyDescent="0.4">
      <c r="B33" s="8"/>
      <c r="C33" s="44" t="s">
        <v>48</v>
      </c>
      <c r="D33" s="26"/>
      <c r="E33" s="27" t="s">
        <v>9</v>
      </c>
      <c r="F33" s="27" t="s">
        <v>10</v>
      </c>
      <c r="G33" s="27">
        <v>2</v>
      </c>
      <c r="H33" s="27" t="s">
        <v>33</v>
      </c>
      <c r="I33" s="27" t="s">
        <v>10</v>
      </c>
      <c r="J33" s="27">
        <v>4</v>
      </c>
      <c r="K33" s="27" t="s">
        <v>12</v>
      </c>
      <c r="L33" s="27" t="s">
        <v>13</v>
      </c>
      <c r="M33" s="28">
        <f t="shared" ref="M33" si="3">D33*G33*J33</f>
        <v>0</v>
      </c>
      <c r="N33" s="88"/>
      <c r="O33" s="29"/>
    </row>
    <row r="34" spans="2:15" ht="20.100000000000001" customHeight="1" x14ac:dyDescent="0.4">
      <c r="B34" s="9"/>
      <c r="C34" s="25" t="s">
        <v>49</v>
      </c>
      <c r="D34" s="26"/>
      <c r="E34" s="27" t="s">
        <v>9</v>
      </c>
      <c r="F34" s="27" t="s">
        <v>10</v>
      </c>
      <c r="G34" s="27">
        <v>1</v>
      </c>
      <c r="H34" s="27" t="s">
        <v>35</v>
      </c>
      <c r="I34" s="27"/>
      <c r="J34" s="27"/>
      <c r="K34" s="27"/>
      <c r="L34" s="27" t="s">
        <v>13</v>
      </c>
      <c r="M34" s="45">
        <f>D34*G34</f>
        <v>0</v>
      </c>
      <c r="N34" s="88"/>
      <c r="O34" s="29" t="s">
        <v>43</v>
      </c>
    </row>
    <row r="35" spans="2:15" ht="34.5" customHeight="1" x14ac:dyDescent="0.4">
      <c r="B35" s="9"/>
      <c r="C35" s="25" t="s">
        <v>50</v>
      </c>
      <c r="D35" s="26"/>
      <c r="E35" s="27" t="s">
        <v>9</v>
      </c>
      <c r="F35" s="27" t="s">
        <v>10</v>
      </c>
      <c r="G35" s="27">
        <v>4</v>
      </c>
      <c r="H35" s="27" t="s">
        <v>38</v>
      </c>
      <c r="I35" s="27"/>
      <c r="J35" s="27"/>
      <c r="K35" s="27"/>
      <c r="L35" s="27" t="s">
        <v>13</v>
      </c>
      <c r="M35" s="45">
        <f>D35*G35</f>
        <v>0</v>
      </c>
      <c r="N35" s="88"/>
      <c r="O35" s="29" t="s">
        <v>39</v>
      </c>
    </row>
    <row r="36" spans="2:15" ht="32.1" customHeight="1" x14ac:dyDescent="0.4">
      <c r="B36" s="9"/>
      <c r="C36" s="25" t="s">
        <v>51</v>
      </c>
      <c r="D36" s="26"/>
      <c r="E36" s="27" t="s">
        <v>9</v>
      </c>
      <c r="F36" s="27" t="s">
        <v>10</v>
      </c>
      <c r="G36" s="27">
        <v>4</v>
      </c>
      <c r="H36" s="27" t="s">
        <v>38</v>
      </c>
      <c r="I36" s="27"/>
      <c r="J36" s="27"/>
      <c r="K36" s="27"/>
      <c r="L36" s="27" t="s">
        <v>13</v>
      </c>
      <c r="M36" s="45">
        <f>D36*G36</f>
        <v>0</v>
      </c>
      <c r="N36" s="88"/>
      <c r="O36" s="29" t="s">
        <v>41</v>
      </c>
    </row>
    <row r="37" spans="2:15" ht="20.100000000000001" customHeight="1" x14ac:dyDescent="0.4">
      <c r="B37" s="109" t="s">
        <v>52</v>
      </c>
      <c r="C37" s="91"/>
      <c r="D37" s="38"/>
      <c r="E37" s="39"/>
      <c r="F37" s="39"/>
      <c r="G37" s="39"/>
      <c r="H37" s="39"/>
      <c r="I37" s="39"/>
      <c r="J37" s="39"/>
      <c r="K37" s="39"/>
      <c r="L37" s="39"/>
      <c r="M37" s="51"/>
      <c r="N37" s="52"/>
      <c r="O37" s="53"/>
    </row>
    <row r="38" spans="2:15" ht="20.100000000000001" customHeight="1" x14ac:dyDescent="0.4">
      <c r="B38" s="8"/>
      <c r="C38" s="25" t="s">
        <v>53</v>
      </c>
      <c r="D38" s="26"/>
      <c r="E38" s="27" t="s">
        <v>9</v>
      </c>
      <c r="F38" s="27" t="s">
        <v>10</v>
      </c>
      <c r="G38" s="27">
        <v>1</v>
      </c>
      <c r="H38" s="27" t="s">
        <v>54</v>
      </c>
      <c r="I38" s="27"/>
      <c r="J38" s="27"/>
      <c r="K38" s="27"/>
      <c r="L38" s="27" t="s">
        <v>13</v>
      </c>
      <c r="M38" s="45">
        <f>D38*G38</f>
        <v>0</v>
      </c>
      <c r="N38" s="54"/>
      <c r="O38" s="29"/>
    </row>
    <row r="39" spans="2:15" ht="20.100000000000001" customHeight="1" x14ac:dyDescent="0.4">
      <c r="B39" s="14"/>
      <c r="C39" s="55"/>
      <c r="D39" s="56"/>
      <c r="E39" s="57"/>
      <c r="F39" s="57"/>
      <c r="G39" s="57"/>
      <c r="H39" s="57"/>
      <c r="I39" s="57"/>
      <c r="J39" s="57"/>
      <c r="K39" s="57"/>
      <c r="L39" s="57"/>
      <c r="M39" s="52"/>
      <c r="N39" s="58"/>
      <c r="O39" s="59"/>
    </row>
    <row r="40" spans="2:15" ht="20.100000000000001" customHeight="1" x14ac:dyDescent="0.4">
      <c r="B40" s="10" t="s">
        <v>55</v>
      </c>
      <c r="C40" s="32"/>
      <c r="M40" s="60"/>
      <c r="N40" s="58"/>
    </row>
    <row r="41" spans="2:15" ht="20.100000000000001" customHeight="1" x14ac:dyDescent="0.4">
      <c r="B41" s="15" t="s">
        <v>56</v>
      </c>
      <c r="C41" s="61"/>
      <c r="D41" s="62"/>
      <c r="E41" s="63"/>
      <c r="F41" s="63"/>
      <c r="G41" s="63"/>
      <c r="H41" s="63"/>
      <c r="I41" s="63"/>
      <c r="J41" s="63"/>
      <c r="K41" s="63"/>
      <c r="L41" s="63"/>
      <c r="M41" s="64"/>
      <c r="N41" s="64"/>
      <c r="O41" s="65"/>
    </row>
    <row r="42" spans="2:15" ht="29.25" customHeight="1" x14ac:dyDescent="0.4">
      <c r="B42" s="13"/>
      <c r="C42" s="66" t="s">
        <v>57</v>
      </c>
      <c r="D42" s="47">
        <v>11300</v>
      </c>
      <c r="E42" s="48" t="s">
        <v>9</v>
      </c>
      <c r="F42" s="48" t="s">
        <v>10</v>
      </c>
      <c r="G42" s="48">
        <v>78</v>
      </c>
      <c r="H42" s="48" t="s">
        <v>11</v>
      </c>
      <c r="I42" s="48" t="s">
        <v>10</v>
      </c>
      <c r="J42" s="48">
        <v>2</v>
      </c>
      <c r="K42" s="48" t="s">
        <v>58</v>
      </c>
      <c r="L42" s="48" t="s">
        <v>13</v>
      </c>
      <c r="M42" s="67">
        <f>D42*G42*J42</f>
        <v>1762800</v>
      </c>
      <c r="N42" s="99">
        <f>SUM(M42:M46)</f>
        <v>83682800</v>
      </c>
      <c r="O42" s="68" t="s">
        <v>59</v>
      </c>
    </row>
    <row r="43" spans="2:15" ht="20.100000000000001" customHeight="1" x14ac:dyDescent="0.4">
      <c r="B43" s="9"/>
      <c r="C43" s="55" t="s">
        <v>60</v>
      </c>
      <c r="D43" s="26">
        <v>1000000</v>
      </c>
      <c r="E43" s="27" t="s">
        <v>9</v>
      </c>
      <c r="F43" s="27" t="s">
        <v>10</v>
      </c>
      <c r="G43" s="27">
        <v>64</v>
      </c>
      <c r="H43" s="27" t="s">
        <v>11</v>
      </c>
      <c r="I43" s="27"/>
      <c r="J43" s="27"/>
      <c r="K43" s="27"/>
      <c r="L43" s="27" t="s">
        <v>13</v>
      </c>
      <c r="M43" s="45">
        <f>D43*G43</f>
        <v>64000000</v>
      </c>
      <c r="N43" s="99"/>
      <c r="O43" s="69" t="s">
        <v>61</v>
      </c>
    </row>
    <row r="44" spans="2:15" ht="20.100000000000001" customHeight="1" x14ac:dyDescent="0.4">
      <c r="B44" s="8"/>
      <c r="C44" s="25" t="s">
        <v>62</v>
      </c>
      <c r="D44" s="26">
        <v>45000</v>
      </c>
      <c r="E44" s="27" t="s">
        <v>9</v>
      </c>
      <c r="F44" s="27" t="s">
        <v>10</v>
      </c>
      <c r="G44" s="27">
        <v>64</v>
      </c>
      <c r="H44" s="27" t="s">
        <v>33</v>
      </c>
      <c r="I44" s="27" t="s">
        <v>10</v>
      </c>
      <c r="J44" s="27">
        <v>3</v>
      </c>
      <c r="K44" s="27" t="s">
        <v>63</v>
      </c>
      <c r="L44" s="27" t="s">
        <v>13</v>
      </c>
      <c r="M44" s="45">
        <f>D44*G44*J44</f>
        <v>8640000</v>
      </c>
      <c r="N44" s="99"/>
      <c r="O44" s="30" t="s">
        <v>64</v>
      </c>
    </row>
    <row r="45" spans="2:15" ht="20.100000000000001" customHeight="1" x14ac:dyDescent="0.4">
      <c r="B45" s="12"/>
      <c r="C45" s="66" t="s">
        <v>65</v>
      </c>
      <c r="D45" s="47">
        <v>50000</v>
      </c>
      <c r="E45" s="70" t="s">
        <v>9</v>
      </c>
      <c r="F45" s="70" t="s">
        <v>10</v>
      </c>
      <c r="G45" s="48">
        <v>64</v>
      </c>
      <c r="H45" s="48" t="s">
        <v>66</v>
      </c>
      <c r="I45" s="70" t="s">
        <v>10</v>
      </c>
      <c r="J45" s="48">
        <v>2</v>
      </c>
      <c r="K45" s="48" t="s">
        <v>67</v>
      </c>
      <c r="L45" s="27" t="s">
        <v>13</v>
      </c>
      <c r="M45" s="45">
        <f t="shared" ref="M45:M46" si="4">D45*G45*J45</f>
        <v>6400000</v>
      </c>
      <c r="N45" s="99"/>
      <c r="O45" s="71" t="s">
        <v>68</v>
      </c>
    </row>
    <row r="46" spans="2:15" ht="20.100000000000001" customHeight="1" x14ac:dyDescent="0.4">
      <c r="B46" s="13"/>
      <c r="C46" s="72" t="s">
        <v>69</v>
      </c>
      <c r="D46" s="26">
        <v>45000</v>
      </c>
      <c r="E46" s="27" t="s">
        <v>9</v>
      </c>
      <c r="F46" s="27" t="s">
        <v>10</v>
      </c>
      <c r="G46" s="27">
        <v>64</v>
      </c>
      <c r="H46" s="27" t="s">
        <v>33</v>
      </c>
      <c r="I46" s="27" t="s">
        <v>10</v>
      </c>
      <c r="J46" s="27">
        <v>1</v>
      </c>
      <c r="K46" s="27" t="s">
        <v>63</v>
      </c>
      <c r="L46" s="27" t="s">
        <v>13</v>
      </c>
      <c r="M46" s="45">
        <f t="shared" si="4"/>
        <v>2880000</v>
      </c>
      <c r="N46" s="100"/>
      <c r="O46" s="71" t="s">
        <v>70</v>
      </c>
    </row>
    <row r="47" spans="2:15" ht="20.100000000000001" customHeight="1" x14ac:dyDescent="0.4">
      <c r="B47" s="11" t="s">
        <v>71</v>
      </c>
      <c r="C47" s="44"/>
      <c r="D47" s="26"/>
      <c r="E47" s="27"/>
      <c r="F47" s="27"/>
      <c r="G47" s="27"/>
      <c r="H47" s="27"/>
      <c r="I47" s="27"/>
      <c r="J47" s="27"/>
      <c r="K47" s="27"/>
      <c r="L47" s="27"/>
      <c r="M47" s="73"/>
      <c r="N47" s="73"/>
      <c r="O47" s="29"/>
    </row>
    <row r="48" spans="2:15" ht="30" customHeight="1" x14ac:dyDescent="0.4">
      <c r="B48" s="8"/>
      <c r="C48" s="84" t="s">
        <v>72</v>
      </c>
      <c r="D48" s="85">
        <v>347500</v>
      </c>
      <c r="E48" s="27" t="s">
        <v>9</v>
      </c>
      <c r="F48" s="27" t="s">
        <v>10</v>
      </c>
      <c r="G48" s="27">
        <v>2</v>
      </c>
      <c r="H48" s="27" t="s">
        <v>73</v>
      </c>
      <c r="I48" s="27" t="s">
        <v>10</v>
      </c>
      <c r="J48" s="27">
        <v>4</v>
      </c>
      <c r="K48" s="27" t="s">
        <v>12</v>
      </c>
      <c r="L48" s="27" t="s">
        <v>13</v>
      </c>
      <c r="M48" s="86">
        <f>D48*G48*J48</f>
        <v>2780000</v>
      </c>
      <c r="N48" s="110">
        <f>SUM(M48:M51)</f>
        <v>15430000</v>
      </c>
      <c r="O48" s="87"/>
    </row>
    <row r="49" spans="1:24" ht="20.100000000000001" customHeight="1" x14ac:dyDescent="0.4">
      <c r="B49" s="8"/>
      <c r="C49" s="25" t="s">
        <v>45</v>
      </c>
      <c r="D49" s="26">
        <v>100000</v>
      </c>
      <c r="E49" s="74" t="s">
        <v>9</v>
      </c>
      <c r="F49" s="74" t="s">
        <v>10</v>
      </c>
      <c r="G49" s="74">
        <v>30</v>
      </c>
      <c r="H49" s="27" t="s">
        <v>46</v>
      </c>
      <c r="I49" s="27" t="s">
        <v>10</v>
      </c>
      <c r="J49" s="27">
        <v>4</v>
      </c>
      <c r="K49" s="27" t="s">
        <v>12</v>
      </c>
      <c r="L49" s="27" t="s">
        <v>13</v>
      </c>
      <c r="M49" s="45">
        <f>D49*G49*J49</f>
        <v>12000000</v>
      </c>
      <c r="N49" s="110"/>
      <c r="O49" s="29" t="s">
        <v>74</v>
      </c>
    </row>
    <row r="50" spans="1:24" ht="20.100000000000001" customHeight="1" x14ac:dyDescent="0.4">
      <c r="B50" s="8"/>
      <c r="C50" s="25" t="s">
        <v>75</v>
      </c>
      <c r="D50" s="26">
        <v>10000</v>
      </c>
      <c r="E50" s="74" t="s">
        <v>9</v>
      </c>
      <c r="F50" s="74" t="s">
        <v>10</v>
      </c>
      <c r="G50" s="74">
        <v>55</v>
      </c>
      <c r="H50" s="27" t="s">
        <v>66</v>
      </c>
      <c r="I50" s="27"/>
      <c r="J50" s="27"/>
      <c r="K50" s="27"/>
      <c r="L50" s="27" t="s">
        <v>13</v>
      </c>
      <c r="M50" s="45">
        <f>D50*G50</f>
        <v>550000</v>
      </c>
      <c r="N50" s="110"/>
      <c r="O50" s="29" t="s">
        <v>76</v>
      </c>
    </row>
    <row r="51" spans="1:24" ht="20.100000000000001" customHeight="1" x14ac:dyDescent="0.4">
      <c r="B51" s="8"/>
      <c r="C51" s="44" t="s">
        <v>77</v>
      </c>
      <c r="D51" s="26">
        <v>100000</v>
      </c>
      <c r="E51" s="27" t="s">
        <v>9</v>
      </c>
      <c r="F51" s="27" t="s">
        <v>10</v>
      </c>
      <c r="G51" s="27">
        <v>1</v>
      </c>
      <c r="H51" s="27" t="s">
        <v>35</v>
      </c>
      <c r="I51" s="27"/>
      <c r="J51" s="27"/>
      <c r="K51" s="27"/>
      <c r="L51" s="27" t="s">
        <v>13</v>
      </c>
      <c r="M51" s="45">
        <f>D51*G51</f>
        <v>100000</v>
      </c>
      <c r="N51" s="110"/>
      <c r="O51" s="29" t="s">
        <v>78</v>
      </c>
    </row>
    <row r="52" spans="1:24" ht="20.100000000000001" customHeight="1" x14ac:dyDescent="0.4">
      <c r="C52" s="32"/>
      <c r="M52" s="60"/>
      <c r="N52" s="75"/>
      <c r="O52" s="83"/>
    </row>
    <row r="53" spans="1:24" ht="24.95" customHeight="1" x14ac:dyDescent="0.4">
      <c r="B53" s="7"/>
      <c r="C53" s="101" t="s">
        <v>79</v>
      </c>
      <c r="D53" s="102"/>
      <c r="E53" s="102"/>
      <c r="F53" s="102"/>
      <c r="G53" s="102"/>
      <c r="H53" s="102"/>
      <c r="I53" s="102"/>
      <c r="J53" s="102"/>
      <c r="K53" s="103"/>
      <c r="L53" s="7"/>
      <c r="M53" s="35" t="s">
        <v>80</v>
      </c>
      <c r="N53" s="35"/>
      <c r="O53" s="36" t="s">
        <v>81</v>
      </c>
    </row>
    <row r="54" spans="1:24" ht="20.100000000000001" customHeight="1" x14ac:dyDescent="0.4">
      <c r="C54" s="104"/>
      <c r="D54" s="105"/>
      <c r="E54" s="105"/>
      <c r="F54" s="105"/>
      <c r="G54" s="105"/>
      <c r="H54" s="105"/>
      <c r="I54" s="105"/>
      <c r="J54" s="105"/>
      <c r="K54" s="106"/>
      <c r="M54" s="7"/>
      <c r="N54" s="7"/>
    </row>
    <row r="55" spans="1:24" ht="24.95" customHeight="1" x14ac:dyDescent="0.4">
      <c r="C55" s="104"/>
      <c r="D55" s="105"/>
      <c r="E55" s="105"/>
      <c r="F55" s="105"/>
      <c r="G55" s="105"/>
      <c r="H55" s="105"/>
      <c r="I55" s="105"/>
      <c r="J55" s="105"/>
      <c r="K55" s="106"/>
      <c r="M55" s="76" t="s">
        <v>82</v>
      </c>
      <c r="N55" s="77"/>
      <c r="O55" s="78" t="s">
        <v>83</v>
      </c>
    </row>
    <row r="56" spans="1:24" ht="24.75" customHeight="1" x14ac:dyDescent="0.4">
      <c r="C56" s="104"/>
      <c r="D56" s="105"/>
      <c r="E56" s="105"/>
      <c r="F56" s="105"/>
      <c r="G56" s="105"/>
      <c r="H56" s="105"/>
      <c r="I56" s="105"/>
      <c r="J56" s="105"/>
      <c r="K56" s="106"/>
      <c r="M56" s="79"/>
      <c r="N56" s="80"/>
    </row>
    <row r="57" spans="1:24" ht="24.75" customHeight="1" x14ac:dyDescent="0.4">
      <c r="C57" s="107"/>
      <c r="D57" s="91"/>
      <c r="E57" s="91"/>
      <c r="F57" s="91"/>
      <c r="G57" s="91"/>
      <c r="H57" s="91"/>
      <c r="I57" s="91"/>
      <c r="J57" s="91"/>
      <c r="K57" s="108"/>
      <c r="M57" s="76" t="s">
        <v>84</v>
      </c>
      <c r="N57" s="6"/>
      <c r="O57" s="78" t="s">
        <v>85</v>
      </c>
    </row>
    <row r="58" spans="1:24" s="2" customFormat="1" ht="24.75" customHeight="1" x14ac:dyDescent="0.4">
      <c r="A58" s="5"/>
      <c r="B58" s="4"/>
      <c r="C58" s="4"/>
      <c r="D58" s="16"/>
      <c r="E58" s="17"/>
      <c r="F58" s="17"/>
      <c r="G58" s="17"/>
      <c r="H58" s="17"/>
      <c r="I58" s="17"/>
      <c r="J58" s="17"/>
      <c r="K58" s="17"/>
      <c r="L58" s="17"/>
      <c r="M58" s="76" t="s">
        <v>86</v>
      </c>
      <c r="N58" s="81">
        <f>N55+N57</f>
        <v>0</v>
      </c>
      <c r="O58" s="82"/>
      <c r="P58" s="1"/>
      <c r="Q58" s="1"/>
      <c r="R58" s="1"/>
      <c r="S58" s="1"/>
      <c r="T58" s="1"/>
      <c r="U58" s="1"/>
      <c r="V58" s="1"/>
      <c r="W58" s="1"/>
      <c r="X58" s="1"/>
    </row>
    <row r="59" spans="1:24" s="2" customFormat="1" ht="20.100000000000001" customHeight="1" x14ac:dyDescent="0.4">
      <c r="A59" s="5"/>
      <c r="B59" s="4"/>
      <c r="C59" s="4"/>
      <c r="D59" s="16"/>
      <c r="E59" s="17"/>
      <c r="F59" s="17"/>
      <c r="G59" s="17"/>
      <c r="H59" s="17"/>
      <c r="I59" s="17"/>
      <c r="J59" s="17"/>
      <c r="K59" s="17"/>
      <c r="L59" s="17"/>
      <c r="M59" s="4"/>
      <c r="N59" s="4"/>
      <c r="O59" s="5"/>
      <c r="P59" s="1"/>
      <c r="Q59" s="1"/>
      <c r="R59" s="1"/>
      <c r="S59" s="1"/>
      <c r="T59" s="1"/>
      <c r="U59" s="1"/>
      <c r="V59" s="1"/>
      <c r="W59" s="1"/>
      <c r="X59" s="1"/>
    </row>
    <row r="60" spans="1:24" s="2" customFormat="1" ht="20.100000000000001" customHeight="1" x14ac:dyDescent="0.4">
      <c r="A60" s="5"/>
      <c r="B60" s="4"/>
      <c r="C60" s="4"/>
      <c r="D60" s="16"/>
      <c r="E60" s="17"/>
      <c r="F60" s="17"/>
      <c r="G60" s="17"/>
      <c r="H60" s="17"/>
      <c r="I60" s="17"/>
      <c r="J60" s="17"/>
      <c r="K60" s="17"/>
      <c r="L60" s="17"/>
      <c r="M60" s="4"/>
      <c r="N60" s="4"/>
      <c r="O60" s="5"/>
      <c r="P60" s="1"/>
      <c r="Q60" s="1"/>
      <c r="R60" s="1"/>
      <c r="S60" s="1"/>
      <c r="T60" s="1"/>
      <c r="U60" s="1"/>
      <c r="V60" s="1"/>
      <c r="W60" s="1"/>
      <c r="X60" s="1"/>
    </row>
    <row r="61" spans="1:24" s="2" customFormat="1" ht="20.100000000000001" customHeight="1" x14ac:dyDescent="0.4">
      <c r="A61" s="5"/>
      <c r="B61" s="4"/>
      <c r="C61" s="4"/>
      <c r="D61" s="16"/>
      <c r="E61" s="17"/>
      <c r="F61" s="17"/>
      <c r="G61" s="17"/>
      <c r="H61" s="17"/>
      <c r="I61" s="17"/>
      <c r="J61" s="17"/>
      <c r="K61" s="17"/>
      <c r="L61" s="17"/>
      <c r="M61" s="4"/>
      <c r="N61" s="4"/>
      <c r="O61" s="5"/>
      <c r="P61" s="1"/>
      <c r="Q61" s="1"/>
      <c r="R61" s="1"/>
      <c r="S61" s="1"/>
      <c r="T61" s="1"/>
      <c r="U61" s="1"/>
      <c r="V61" s="1"/>
      <c r="W61" s="1"/>
      <c r="X61" s="1"/>
    </row>
    <row r="62" spans="1:24" s="2" customFormat="1" ht="20.100000000000001" customHeight="1" x14ac:dyDescent="0.4">
      <c r="A62" s="5"/>
      <c r="B62" s="4"/>
      <c r="C62" s="4"/>
      <c r="D62" s="16"/>
      <c r="E62" s="17"/>
      <c r="F62" s="17"/>
      <c r="G62" s="17"/>
      <c r="H62" s="17"/>
      <c r="I62" s="17"/>
      <c r="J62" s="17"/>
      <c r="K62" s="17"/>
      <c r="L62" s="17"/>
      <c r="M62" s="4"/>
      <c r="N62" s="4"/>
      <c r="O62" s="5"/>
      <c r="P62" s="1"/>
      <c r="Q62" s="1"/>
      <c r="R62" s="1"/>
      <c r="S62" s="1"/>
      <c r="T62" s="1"/>
      <c r="U62" s="1"/>
      <c r="V62" s="1"/>
      <c r="W62" s="1"/>
      <c r="X62" s="1"/>
    </row>
    <row r="63" spans="1:24" s="2" customFormat="1" ht="20.100000000000001" customHeight="1" x14ac:dyDescent="0.4">
      <c r="A63" s="5"/>
      <c r="B63" s="4"/>
      <c r="C63" s="4"/>
      <c r="D63" s="16"/>
      <c r="E63" s="17"/>
      <c r="F63" s="17"/>
      <c r="G63" s="17"/>
      <c r="H63" s="17"/>
      <c r="I63" s="17"/>
      <c r="J63" s="17"/>
      <c r="K63" s="17"/>
      <c r="L63" s="17"/>
      <c r="M63" s="4"/>
      <c r="N63" s="4"/>
      <c r="O63" s="5"/>
      <c r="P63" s="1"/>
      <c r="Q63" s="1"/>
      <c r="R63" s="1"/>
      <c r="S63" s="1"/>
      <c r="T63" s="1"/>
      <c r="U63" s="1"/>
      <c r="V63" s="1"/>
      <c r="W63" s="1"/>
      <c r="X63" s="1"/>
    </row>
    <row r="64" spans="1:24" s="2" customFormat="1" ht="20.100000000000001" customHeight="1" x14ac:dyDescent="0.4">
      <c r="A64" s="5"/>
      <c r="B64" s="4"/>
      <c r="C64" s="4"/>
      <c r="D64" s="16"/>
      <c r="E64" s="17"/>
      <c r="F64" s="17"/>
      <c r="G64" s="17"/>
      <c r="H64" s="17"/>
      <c r="I64" s="17"/>
      <c r="J64" s="17"/>
      <c r="K64" s="17"/>
      <c r="L64" s="17"/>
      <c r="M64" s="4"/>
      <c r="N64" s="4"/>
      <c r="O64" s="5"/>
      <c r="P64" s="1"/>
      <c r="Q64" s="1"/>
      <c r="R64" s="1"/>
      <c r="S64" s="1"/>
      <c r="T64" s="1"/>
      <c r="U64" s="1"/>
      <c r="V64" s="1"/>
      <c r="W64" s="1"/>
      <c r="X64" s="1"/>
    </row>
    <row r="65" spans="1:24" s="2" customFormat="1" ht="20.100000000000001" customHeight="1" x14ac:dyDescent="0.4">
      <c r="A65" s="5"/>
      <c r="B65" s="4"/>
      <c r="C65" s="4"/>
      <c r="D65" s="16"/>
      <c r="E65" s="17"/>
      <c r="F65" s="17"/>
      <c r="G65" s="17"/>
      <c r="H65" s="17"/>
      <c r="I65" s="17"/>
      <c r="J65" s="17"/>
      <c r="K65" s="17"/>
      <c r="L65" s="17"/>
      <c r="M65" s="4"/>
      <c r="N65" s="4"/>
      <c r="O65" s="5"/>
      <c r="P65" s="1"/>
      <c r="Q65" s="1"/>
      <c r="R65" s="1"/>
      <c r="S65" s="1"/>
      <c r="T65" s="1"/>
      <c r="U65" s="1"/>
      <c r="V65" s="1"/>
      <c r="W65" s="1"/>
      <c r="X65" s="1"/>
    </row>
    <row r="66" spans="1:24" s="2" customFormat="1" ht="20.100000000000001" customHeight="1" x14ac:dyDescent="0.4">
      <c r="A66" s="5"/>
      <c r="B66" s="4"/>
      <c r="C66" s="4"/>
      <c r="D66" s="16"/>
      <c r="E66" s="17"/>
      <c r="F66" s="17"/>
      <c r="G66" s="17"/>
      <c r="H66" s="17"/>
      <c r="I66" s="17"/>
      <c r="J66" s="17"/>
      <c r="K66" s="17"/>
      <c r="L66" s="17"/>
      <c r="M66" s="4"/>
      <c r="N66" s="4"/>
      <c r="O66" s="5"/>
      <c r="P66" s="1"/>
      <c r="Q66" s="1"/>
      <c r="R66" s="1"/>
      <c r="S66" s="1"/>
      <c r="T66" s="1"/>
      <c r="U66" s="1"/>
      <c r="V66" s="1"/>
      <c r="W66" s="1"/>
      <c r="X66" s="1"/>
    </row>
    <row r="67" spans="1:24" s="2" customFormat="1" ht="20.100000000000001" customHeight="1" x14ac:dyDescent="0.4">
      <c r="A67" s="5"/>
      <c r="B67" s="4"/>
      <c r="C67" s="4"/>
      <c r="D67" s="16"/>
      <c r="E67" s="17"/>
      <c r="F67" s="17"/>
      <c r="G67" s="17"/>
      <c r="H67" s="17"/>
      <c r="I67" s="17"/>
      <c r="J67" s="17"/>
      <c r="K67" s="17"/>
      <c r="L67" s="17"/>
      <c r="M67" s="4"/>
      <c r="N67" s="4"/>
      <c r="O67" s="5"/>
      <c r="P67" s="1"/>
      <c r="Q67" s="1"/>
      <c r="R67" s="1"/>
      <c r="S67" s="1"/>
      <c r="T67" s="1"/>
      <c r="U67" s="1"/>
      <c r="V67" s="1"/>
      <c r="W67" s="1"/>
      <c r="X67" s="1"/>
    </row>
    <row r="68" spans="1:24" s="2" customFormat="1" ht="20.100000000000001" customHeight="1" x14ac:dyDescent="0.4">
      <c r="A68" s="5"/>
      <c r="B68" s="4"/>
      <c r="C68" s="4"/>
      <c r="D68" s="16"/>
      <c r="E68" s="17"/>
      <c r="F68" s="17"/>
      <c r="G68" s="17"/>
      <c r="H68" s="17"/>
      <c r="I68" s="17"/>
      <c r="J68" s="17"/>
      <c r="K68" s="17"/>
      <c r="L68" s="17"/>
      <c r="M68" s="4"/>
      <c r="N68" s="4"/>
      <c r="O68" s="5"/>
      <c r="P68" s="1"/>
      <c r="Q68" s="1"/>
      <c r="R68" s="1"/>
      <c r="S68" s="1"/>
      <c r="T68" s="1"/>
      <c r="U68" s="1"/>
      <c r="V68" s="1"/>
      <c r="W68" s="1"/>
      <c r="X68" s="1"/>
    </row>
    <row r="69" spans="1:24" s="2" customFormat="1" ht="20.100000000000001" customHeight="1" x14ac:dyDescent="0.4">
      <c r="A69" s="5"/>
      <c r="B69" s="4"/>
      <c r="C69" s="4"/>
      <c r="D69" s="16"/>
      <c r="E69" s="17"/>
      <c r="F69" s="17"/>
      <c r="G69" s="17"/>
      <c r="H69" s="17"/>
      <c r="I69" s="17"/>
      <c r="J69" s="17"/>
      <c r="K69" s="17"/>
      <c r="L69" s="17"/>
      <c r="M69" s="4"/>
      <c r="N69" s="4"/>
      <c r="O69" s="5"/>
      <c r="P69" s="1"/>
      <c r="Q69" s="1"/>
      <c r="R69" s="1"/>
      <c r="S69" s="1"/>
      <c r="T69" s="1"/>
      <c r="U69" s="1"/>
      <c r="V69" s="1"/>
      <c r="W69" s="1"/>
      <c r="X69" s="1"/>
    </row>
    <row r="70" spans="1:24" s="2" customFormat="1" ht="20.100000000000001" customHeight="1" x14ac:dyDescent="0.4">
      <c r="A70" s="5"/>
      <c r="B70" s="4"/>
      <c r="C70" s="4"/>
      <c r="D70" s="16"/>
      <c r="E70" s="17"/>
      <c r="F70" s="17"/>
      <c r="G70" s="17"/>
      <c r="H70" s="17"/>
      <c r="I70" s="17"/>
      <c r="J70" s="17"/>
      <c r="K70" s="17"/>
      <c r="L70" s="17"/>
      <c r="M70" s="4"/>
      <c r="N70" s="4"/>
      <c r="O70" s="5"/>
      <c r="P70" s="1"/>
      <c r="Q70" s="1"/>
      <c r="R70" s="1"/>
      <c r="S70" s="1"/>
      <c r="T70" s="1"/>
      <c r="U70" s="1"/>
      <c r="V70" s="1"/>
      <c r="W70" s="1"/>
      <c r="X70" s="1"/>
    </row>
    <row r="71" spans="1:24" s="2" customFormat="1" ht="20.100000000000001" customHeight="1" x14ac:dyDescent="0.4">
      <c r="A71" s="5"/>
      <c r="B71" s="4"/>
      <c r="C71" s="4"/>
      <c r="D71" s="16"/>
      <c r="E71" s="17"/>
      <c r="F71" s="17"/>
      <c r="G71" s="17"/>
      <c r="H71" s="17"/>
      <c r="I71" s="17"/>
      <c r="J71" s="17"/>
      <c r="K71" s="17"/>
      <c r="L71" s="17"/>
      <c r="M71" s="4"/>
      <c r="N71" s="4"/>
      <c r="O71" s="5"/>
      <c r="P71" s="1"/>
      <c r="Q71" s="1"/>
      <c r="R71" s="1"/>
      <c r="S71" s="1"/>
      <c r="T71" s="1"/>
      <c r="U71" s="1"/>
      <c r="V71" s="1"/>
      <c r="W71" s="1"/>
      <c r="X71" s="1"/>
    </row>
    <row r="72" spans="1:24" s="2" customFormat="1" ht="20.100000000000001" customHeight="1" x14ac:dyDescent="0.4">
      <c r="A72" s="5"/>
      <c r="B72" s="4"/>
      <c r="C72" s="4"/>
      <c r="D72" s="16"/>
      <c r="E72" s="17"/>
      <c r="F72" s="17"/>
      <c r="G72" s="17"/>
      <c r="H72" s="17"/>
      <c r="I72" s="17"/>
      <c r="J72" s="17"/>
      <c r="K72" s="17"/>
      <c r="L72" s="17"/>
      <c r="M72" s="4"/>
      <c r="N72" s="4"/>
      <c r="O72" s="5"/>
      <c r="P72" s="1"/>
      <c r="Q72" s="1"/>
      <c r="R72" s="1"/>
      <c r="S72" s="1"/>
      <c r="T72" s="1"/>
      <c r="U72" s="1"/>
      <c r="V72" s="1"/>
      <c r="W72" s="1"/>
      <c r="X72" s="1"/>
    </row>
    <row r="73" spans="1:24" s="2" customFormat="1" ht="20.100000000000001" customHeight="1" x14ac:dyDescent="0.4">
      <c r="A73" s="5"/>
      <c r="B73" s="4"/>
      <c r="C73" s="4"/>
      <c r="D73" s="16"/>
      <c r="E73" s="17"/>
      <c r="F73" s="17"/>
      <c r="G73" s="17"/>
      <c r="H73" s="17"/>
      <c r="I73" s="17"/>
      <c r="J73" s="17"/>
      <c r="K73" s="17"/>
      <c r="L73" s="17"/>
      <c r="M73" s="4"/>
      <c r="N73" s="4"/>
      <c r="O73" s="5"/>
      <c r="P73" s="1"/>
      <c r="Q73" s="1"/>
      <c r="R73" s="1"/>
      <c r="S73" s="1"/>
      <c r="T73" s="1"/>
      <c r="U73" s="1"/>
      <c r="V73" s="1"/>
      <c r="W73" s="1"/>
      <c r="X73" s="1"/>
    </row>
  </sheetData>
  <mergeCells count="12">
    <mergeCell ref="N42:N46"/>
    <mergeCell ref="C53:K57"/>
    <mergeCell ref="N25:N29"/>
    <mergeCell ref="N31:N36"/>
    <mergeCell ref="B37:C37"/>
    <mergeCell ref="N48:N51"/>
    <mergeCell ref="N19:N23"/>
    <mergeCell ref="B2:O2"/>
    <mergeCell ref="B3:C3"/>
    <mergeCell ref="B4:C4"/>
    <mergeCell ref="D4:L4"/>
    <mergeCell ref="N6:N12"/>
  </mergeCells>
  <phoneticPr fontId="1"/>
  <printOptions horizontalCentered="1"/>
  <pageMargins left="0.25" right="0.25" top="0.75" bottom="0.75" header="0.3" footer="0.3"/>
  <pageSetup paperSize="9" scale="5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様式_ブランク_rev (修正後（こちらを使用）)</vt:lpstr>
      <vt:lpstr>'様式_ブランク_rev (修正後（こちらを使用）)'!Print_Area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2025-03-14T05:28:06Z</dcterms:created>
  <dcterms:modified xsi:type="dcterms:W3CDTF">2025-03-14T05:28:13Z</dcterms:modified>
  <cp:category/>
  <cp:contentStatus/>
</cp:coreProperties>
</file>