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F9B64E59-75E9-49FA-8FB1-B8B14BA9EF48}" xr6:coauthVersionLast="47" xr6:coauthVersionMax="47" xr10:uidLastSave="{00000000-0000-0000-0000-000000000000}"/>
  <bookViews>
    <workbookView xWindow="30" yWindow="-16200" windowWidth="28770" windowHeight="15585" tabRatio="463" xr2:uid="{00000000-000D-0000-FFFF-FFFF00000000}"/>
  </bookViews>
  <sheets>
    <sheet name="指定様式（積算様式）" sheetId="12" r:id="rId1"/>
  </sheets>
  <definedNames>
    <definedName name="_xlnm.Print_Area" localSheetId="0">'指定様式（積算様式）'!$A$1:$N$34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2" l="1"/>
  <c r="K32" i="12"/>
  <c r="K22" i="12"/>
  <c r="K33" i="12" l="1"/>
  <c r="K34" i="12" s="1"/>
  <c r="K10" i="12"/>
  <c r="K19" i="12"/>
  <c r="K17" i="12"/>
  <c r="K16" i="12"/>
  <c r="K15" i="12"/>
  <c r="K14" i="12"/>
  <c r="K9" i="12"/>
  <c r="K8" i="12"/>
  <c r="K7" i="12"/>
  <c r="K5" i="12"/>
  <c r="K20" i="12" l="1"/>
  <c r="K11" i="12"/>
  <c r="K21" i="12" l="1"/>
</calcChain>
</file>

<file path=xl/sharedStrings.xml><?xml version="1.0" encoding="utf-8"?>
<sst xmlns="http://schemas.openxmlformats.org/spreadsheetml/2006/main" count="90" uniqueCount="43">
  <si>
    <t>積算様式</t>
    <rPh sb="0" eb="4">
      <t>セキサンヨウシキ</t>
    </rPh>
    <phoneticPr fontId="2"/>
  </si>
  <si>
    <t>指定様式</t>
    <rPh sb="0" eb="2">
      <t>シテイ</t>
    </rPh>
    <rPh sb="2" eb="4">
      <t>ヨウシキ</t>
    </rPh>
    <phoneticPr fontId="2"/>
  </si>
  <si>
    <r>
      <rPr>
        <sz val="16"/>
        <color theme="1"/>
        <rFont val="ＭＳ Ｐゴシック"/>
        <family val="3"/>
        <charset val="128"/>
      </rPr>
      <t>項目</t>
    </r>
    <rPh sb="0" eb="2">
      <t>コウモク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</si>
  <si>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</si>
  <si>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</si>
  <si>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Ⅰ.業務の対価（報酬）</t>
    <rPh sb="2" eb="4">
      <t>ギョウム</t>
    </rPh>
    <rPh sb="5" eb="7">
      <t>タイカ</t>
    </rPh>
    <rPh sb="8" eb="10">
      <t>ホウシュウ</t>
    </rPh>
    <phoneticPr fontId="2"/>
  </si>
  <si>
    <t>１．国際航空券発券手数料</t>
    <rPh sb="2" eb="4">
      <t>コクサイ</t>
    </rPh>
    <rPh sb="4" eb="7">
      <t>コウクウケン</t>
    </rPh>
    <rPh sb="7" eb="9">
      <t>ハッケン</t>
    </rPh>
    <rPh sb="9" eb="12">
      <t>テスウリョウ</t>
    </rPh>
    <phoneticPr fontId="2"/>
  </si>
  <si>
    <r>
      <rPr>
        <sz val="16"/>
        <color theme="1"/>
        <rFont val="ＭＳ Ｐゴシック"/>
        <family val="3"/>
        <charset val="128"/>
      </rPr>
      <t>円</t>
    </r>
    <r>
      <rPr>
        <sz val="16"/>
        <color theme="1"/>
        <rFont val="MS ゴシック"/>
        <family val="2"/>
        <charset val="128"/>
      </rPr>
      <t>×</t>
    </r>
    <rPh sb="0" eb="1">
      <t>エン</t>
    </rPh>
    <phoneticPr fontId="2"/>
  </si>
  <si>
    <r>
      <rPr>
        <sz val="16"/>
        <color theme="1"/>
        <rFont val="ＭＳ Ｐゴシック"/>
        <family val="3"/>
        <charset val="128"/>
      </rPr>
      <t>名</t>
    </r>
    <rPh sb="0" eb="1">
      <t>メイ</t>
    </rPh>
    <phoneticPr fontId="2"/>
  </si>
  <si>
    <t>=</t>
    <phoneticPr fontId="2"/>
  </si>
  <si>
    <t>円</t>
    <phoneticPr fontId="2"/>
  </si>
  <si>
    <t>２．同行案内人業務</t>
    <rPh sb="2" eb="4">
      <t>ドウコウ</t>
    </rPh>
    <rPh sb="4" eb="7">
      <t>アンナイニン</t>
    </rPh>
    <rPh sb="7" eb="9">
      <t>ギョウム</t>
    </rPh>
    <phoneticPr fontId="2"/>
  </si>
  <si>
    <r>
      <t xml:space="preserve">(1) </t>
    </r>
    <r>
      <rPr>
        <sz val="16"/>
        <color theme="1"/>
        <rFont val="ＭＳ ゴシック"/>
        <family val="3"/>
        <charset val="128"/>
      </rPr>
      <t>同行案内人業務（英語、全日：８時間）</t>
    </r>
    <rPh sb="4" eb="6">
      <t>ドウコウ</t>
    </rPh>
    <rPh sb="6" eb="9">
      <t>アンナイニン</t>
    </rPh>
    <rPh sb="9" eb="11">
      <t>ギョウム</t>
    </rPh>
    <rPh sb="12" eb="14">
      <t>エイゴ</t>
    </rPh>
    <phoneticPr fontId="2"/>
  </si>
  <si>
    <t>人日</t>
    <rPh sb="0" eb="2">
      <t>ニンニチ</t>
    </rPh>
    <phoneticPr fontId="2"/>
  </si>
  <si>
    <r>
      <t xml:space="preserve">(2) </t>
    </r>
    <r>
      <rPr>
        <sz val="16"/>
        <color theme="1"/>
        <rFont val="ＭＳ ゴシック"/>
        <family val="3"/>
        <charset val="128"/>
      </rPr>
      <t>同行案内人業務（英語、半日：４時間）</t>
    </r>
    <rPh sb="9" eb="11">
      <t>ギョウム</t>
    </rPh>
    <rPh sb="12" eb="14">
      <t>エイゴ</t>
    </rPh>
    <rPh sb="15" eb="17">
      <t>ハンニチ</t>
    </rPh>
    <rPh sb="19" eb="21">
      <t>ジカン</t>
    </rPh>
    <phoneticPr fontId="2"/>
  </si>
  <si>
    <r>
      <t xml:space="preserve">(3) </t>
    </r>
    <r>
      <rPr>
        <sz val="16"/>
        <color theme="1"/>
        <rFont val="ＭＳ ゴシック"/>
        <family val="3"/>
        <charset val="128"/>
      </rPr>
      <t>同行案内人業務（西・仏・葡語、全日：８時間）</t>
    </r>
    <rPh sb="4" eb="6">
      <t>ドウコウ</t>
    </rPh>
    <rPh sb="6" eb="9">
      <t>アンナイニン</t>
    </rPh>
    <rPh sb="9" eb="11">
      <t>ギョウム</t>
    </rPh>
    <rPh sb="12" eb="13">
      <t>セイ</t>
    </rPh>
    <rPh sb="14" eb="15">
      <t>フツ</t>
    </rPh>
    <rPh sb="16" eb="17">
      <t>ブ</t>
    </rPh>
    <rPh sb="17" eb="18">
      <t>ゴ</t>
    </rPh>
    <rPh sb="19" eb="20">
      <t>ゼン</t>
    </rPh>
    <phoneticPr fontId="2"/>
  </si>
  <si>
    <r>
      <t xml:space="preserve">(4) </t>
    </r>
    <r>
      <rPr>
        <sz val="16"/>
        <color theme="1"/>
        <rFont val="ＭＳ ゴシック"/>
        <family val="3"/>
        <charset val="128"/>
      </rPr>
      <t>同行案内人業務（西・仏・葡語、半日：４時間）</t>
    </r>
    <rPh sb="9" eb="11">
      <t>ギョウム</t>
    </rPh>
    <rPh sb="19" eb="21">
      <t>ハンニチ</t>
    </rPh>
    <rPh sb="23" eb="25">
      <t>ジカン</t>
    </rPh>
    <phoneticPr fontId="2"/>
  </si>
  <si>
    <t>小計</t>
    <rPh sb="0" eb="2">
      <t>ショウケイ</t>
    </rPh>
    <phoneticPr fontId="2"/>
  </si>
  <si>
    <r>
      <rPr>
        <sz val="18"/>
        <color theme="1"/>
        <rFont val="ＭＳ ゴシック"/>
        <family val="3"/>
        <charset val="128"/>
      </rPr>
      <t>３．業務・管理費</t>
    </r>
    <r>
      <rPr>
        <sz val="16"/>
        <color theme="1"/>
        <rFont val="ＭＳ ゴシック"/>
        <family val="3"/>
        <charset val="128"/>
      </rPr>
      <t>　　</t>
    </r>
    <rPh sb="2" eb="4">
      <t>ギョウム</t>
    </rPh>
    <rPh sb="5" eb="7">
      <t>カンリ</t>
    </rPh>
    <rPh sb="7" eb="8">
      <t>ヒ</t>
    </rPh>
    <phoneticPr fontId="2"/>
  </si>
  <si>
    <t>※個別案件における以下の6区分について、1件あたりの単価を設定する。</t>
    <rPh sb="1" eb="3">
      <t>コベツ</t>
    </rPh>
    <rPh sb="3" eb="5">
      <t>アンケン</t>
    </rPh>
    <rPh sb="9" eb="11">
      <t>イカ</t>
    </rPh>
    <rPh sb="13" eb="15">
      <t>クブン</t>
    </rPh>
    <rPh sb="21" eb="22">
      <t>ケン</t>
    </rPh>
    <rPh sb="26" eb="28">
      <t>タンカ</t>
    </rPh>
    <rPh sb="29" eb="31">
      <t>セッテイ</t>
    </rPh>
    <phoneticPr fontId="2"/>
  </si>
  <si>
    <r>
      <t>(1)</t>
    </r>
    <r>
      <rPr>
        <sz val="16"/>
        <color theme="1"/>
        <rFont val="ＭＳ Ｐゴシック"/>
        <family val="3"/>
        <charset val="128"/>
      </rPr>
      <t>　10名以下かつ1週間以下</t>
    </r>
    <rPh sb="6" eb="7">
      <t>メイ</t>
    </rPh>
    <rPh sb="7" eb="9">
      <t>イカ</t>
    </rPh>
    <rPh sb="12" eb="16">
      <t>シュウカンイカ</t>
    </rPh>
    <phoneticPr fontId="2"/>
  </si>
  <si>
    <t>件</t>
    <rPh sb="0" eb="1">
      <t>ケン</t>
    </rPh>
    <phoneticPr fontId="2"/>
  </si>
  <si>
    <r>
      <t>(2)</t>
    </r>
    <r>
      <rPr>
        <sz val="16"/>
        <color theme="1"/>
        <rFont val="ＭＳ Ｐゴシック"/>
        <family val="3"/>
        <charset val="128"/>
      </rPr>
      <t>　10名以下かつ1週間超2週間以下</t>
    </r>
    <rPh sb="6" eb="7">
      <t>メイ</t>
    </rPh>
    <rPh sb="7" eb="9">
      <t>イカ</t>
    </rPh>
    <rPh sb="12" eb="14">
      <t>シュウカン</t>
    </rPh>
    <rPh sb="14" eb="15">
      <t>チョウ</t>
    </rPh>
    <rPh sb="16" eb="18">
      <t>シュウカン</t>
    </rPh>
    <rPh sb="18" eb="20">
      <t>イカ</t>
    </rPh>
    <phoneticPr fontId="2"/>
  </si>
  <si>
    <r>
      <t>(3)  11</t>
    </r>
    <r>
      <rPr>
        <sz val="16"/>
        <color theme="1"/>
        <rFont val="ＭＳ Ｐゴシック"/>
        <family val="3"/>
        <charset val="128"/>
      </rPr>
      <t>名以上</t>
    </r>
    <r>
      <rPr>
        <sz val="16"/>
        <color theme="1"/>
        <rFont val="Arial"/>
        <family val="2"/>
      </rPr>
      <t>20</t>
    </r>
    <r>
      <rPr>
        <sz val="16"/>
        <color theme="1"/>
        <rFont val="ＭＳ Ｐゴシック"/>
        <family val="3"/>
        <charset val="128"/>
      </rPr>
      <t>名以下かつ</t>
    </r>
    <r>
      <rPr>
        <sz val="16"/>
        <color theme="1"/>
        <rFont val="Arial"/>
        <family val="2"/>
      </rPr>
      <t>1</t>
    </r>
    <r>
      <rPr>
        <sz val="16"/>
        <color theme="1"/>
        <rFont val="ＭＳ Ｐゴシック"/>
        <family val="3"/>
        <charset val="128"/>
      </rPr>
      <t>週間以下</t>
    </r>
    <phoneticPr fontId="2"/>
  </si>
  <si>
    <r>
      <t>(4)  11</t>
    </r>
    <r>
      <rPr>
        <sz val="16"/>
        <color theme="1"/>
        <rFont val="ＭＳ Ｐゴシック"/>
        <family val="3"/>
        <charset val="128"/>
      </rPr>
      <t>名以上</t>
    </r>
    <r>
      <rPr>
        <sz val="16"/>
        <color theme="1"/>
        <rFont val="Arial"/>
        <family val="2"/>
      </rPr>
      <t>20</t>
    </r>
    <r>
      <rPr>
        <sz val="16"/>
        <color theme="1"/>
        <rFont val="ＭＳ Ｐゴシック"/>
        <family val="3"/>
        <charset val="128"/>
      </rPr>
      <t>名以下かつ</t>
    </r>
    <r>
      <rPr>
        <sz val="16"/>
        <color theme="1"/>
        <rFont val="Arial"/>
        <family val="2"/>
      </rPr>
      <t>1</t>
    </r>
    <r>
      <rPr>
        <sz val="16"/>
        <color theme="1"/>
        <rFont val="ＭＳ Ｐゴシック"/>
        <family val="3"/>
        <charset val="128"/>
      </rPr>
      <t>週間超</t>
    </r>
    <r>
      <rPr>
        <sz val="16"/>
        <color theme="1"/>
        <rFont val="Arial"/>
        <family val="2"/>
      </rPr>
      <t>2</t>
    </r>
    <r>
      <rPr>
        <sz val="16"/>
        <color theme="1"/>
        <rFont val="ＭＳ Ｐゴシック"/>
        <family val="3"/>
        <charset val="128"/>
      </rPr>
      <t>週間以下</t>
    </r>
    <rPh sb="7" eb="10">
      <t>メイイジョウ</t>
    </rPh>
    <rPh sb="12" eb="15">
      <t>メイイカ</t>
    </rPh>
    <rPh sb="18" eb="20">
      <t>シュウカン</t>
    </rPh>
    <rPh sb="20" eb="21">
      <t>チョウ</t>
    </rPh>
    <rPh sb="22" eb="24">
      <t>シュウカン</t>
    </rPh>
    <rPh sb="24" eb="26">
      <t>イカ</t>
    </rPh>
    <phoneticPr fontId="2"/>
  </si>
  <si>
    <t>※21名以上または2週間超の案件が生じた際の業務・管理費の追加料金として10名以下×1週間以下を1単位とする単価を設定する。</t>
    <rPh sb="3" eb="4">
      <t>メイ</t>
    </rPh>
    <rPh sb="4" eb="6">
      <t>イジョウ</t>
    </rPh>
    <rPh sb="10" eb="12">
      <t>シュウカン</t>
    </rPh>
    <rPh sb="12" eb="13">
      <t>チョウ</t>
    </rPh>
    <rPh sb="14" eb="16">
      <t>アンケン</t>
    </rPh>
    <rPh sb="17" eb="18">
      <t>ショウ</t>
    </rPh>
    <rPh sb="20" eb="21">
      <t>サイ</t>
    </rPh>
    <rPh sb="22" eb="24">
      <t>ギョウム</t>
    </rPh>
    <rPh sb="25" eb="28">
      <t>カンリヒ</t>
    </rPh>
    <rPh sb="29" eb="31">
      <t>ツイカ</t>
    </rPh>
    <rPh sb="31" eb="33">
      <t>リョウキン</t>
    </rPh>
    <rPh sb="38" eb="39">
      <t>メイ</t>
    </rPh>
    <rPh sb="39" eb="41">
      <t>イカ</t>
    </rPh>
    <rPh sb="43" eb="45">
      <t>シュウカン</t>
    </rPh>
    <rPh sb="45" eb="47">
      <t>イカ</t>
    </rPh>
    <rPh sb="49" eb="51">
      <t>タンイ</t>
    </rPh>
    <rPh sb="54" eb="56">
      <t>タンカ</t>
    </rPh>
    <rPh sb="57" eb="59">
      <t>セッテイ</t>
    </rPh>
    <phoneticPr fontId="2"/>
  </si>
  <si>
    <r>
      <t>(5) 10</t>
    </r>
    <r>
      <rPr>
        <sz val="16"/>
        <color theme="1"/>
        <rFont val="ＭＳ Ｐゴシック"/>
        <family val="3"/>
        <charset val="128"/>
      </rPr>
      <t>名以下</t>
    </r>
    <r>
      <rPr>
        <sz val="16"/>
        <color theme="1"/>
        <rFont val="Arial"/>
        <family val="2"/>
      </rPr>
      <t>1</t>
    </r>
    <r>
      <rPr>
        <sz val="16"/>
        <color theme="1"/>
        <rFont val="ＭＳ Ｐゴシック"/>
        <family val="3"/>
        <charset val="128"/>
      </rPr>
      <t>週間以下当たり追加料金</t>
    </r>
    <rPh sb="6" eb="7">
      <t>メイ</t>
    </rPh>
    <rPh sb="7" eb="9">
      <t>イカ</t>
    </rPh>
    <rPh sb="10" eb="12">
      <t>シュウカン</t>
    </rPh>
    <rPh sb="12" eb="14">
      <t>イカ</t>
    </rPh>
    <rPh sb="14" eb="15">
      <t>ア</t>
    </rPh>
    <rPh sb="17" eb="19">
      <t>ツイカ</t>
    </rPh>
    <rPh sb="19" eb="21">
      <t>リョウキン</t>
    </rPh>
    <phoneticPr fontId="2"/>
  </si>
  <si>
    <t>小　計（１．～３．計、１年分、消費税額等抜）</t>
    <rPh sb="0" eb="1">
      <t>ショウ</t>
    </rPh>
    <rPh sb="2" eb="3">
      <t>ケイ</t>
    </rPh>
    <rPh sb="9" eb="10">
      <t>ケイ</t>
    </rPh>
    <rPh sb="12" eb="14">
      <t>ネンブン</t>
    </rPh>
    <rPh sb="15" eb="17">
      <t>ショウヒ</t>
    </rPh>
    <rPh sb="18" eb="19">
      <t>ガク</t>
    </rPh>
    <rPh sb="19" eb="20">
      <t>トウ</t>
    </rPh>
    <rPh sb="20" eb="21">
      <t>ヌケル</t>
    </rPh>
    <phoneticPr fontId="2"/>
  </si>
  <si>
    <t>小　計（１．～３．計、３年分、消費税額等抜）</t>
    <rPh sb="0" eb="1">
      <t>ショウ</t>
    </rPh>
    <rPh sb="2" eb="3">
      <t>ケイ</t>
    </rPh>
    <rPh sb="9" eb="10">
      <t>ケイ</t>
    </rPh>
    <rPh sb="12" eb="14">
      <t>ネンブン</t>
    </rPh>
    <rPh sb="15" eb="17">
      <t>ショウヒ</t>
    </rPh>
    <rPh sb="18" eb="19">
      <t>ガク</t>
    </rPh>
    <rPh sb="19" eb="20">
      <t>トウ</t>
    </rPh>
    <rPh sb="20" eb="21">
      <t>ヌケル</t>
    </rPh>
    <phoneticPr fontId="2"/>
  </si>
  <si>
    <t>１．国際航空券</t>
    <rPh sb="2" eb="4">
      <t>コクサイ</t>
    </rPh>
    <phoneticPr fontId="2"/>
  </si>
  <si>
    <t>円</t>
  </si>
  <si>
    <t>２．経由地宿泊費等</t>
    <rPh sb="2" eb="5">
      <t>ケイユチ</t>
    </rPh>
    <rPh sb="5" eb="8">
      <t>シュクハクヒ</t>
    </rPh>
    <rPh sb="8" eb="9">
      <t>トウ</t>
    </rPh>
    <phoneticPr fontId="2"/>
  </si>
  <si>
    <t>３．車両傭上費等</t>
    <rPh sb="2" eb="4">
      <t>シャリョウ</t>
    </rPh>
    <rPh sb="4" eb="6">
      <t>ヨウジョウ</t>
    </rPh>
    <rPh sb="6" eb="7">
      <t>ヒ</t>
    </rPh>
    <rPh sb="7" eb="8">
      <t>トウ</t>
    </rPh>
    <phoneticPr fontId="2"/>
  </si>
  <si>
    <t>４．国内航空賃・鉄道賃等</t>
    <phoneticPr fontId="2"/>
  </si>
  <si>
    <t>５．通訳費</t>
    <phoneticPr fontId="2"/>
  </si>
  <si>
    <t>６．宿泊費</t>
    <phoneticPr fontId="2"/>
  </si>
  <si>
    <t>７．食事代</t>
    <phoneticPr fontId="2"/>
  </si>
  <si>
    <t>８．その他経費</t>
    <phoneticPr fontId="2"/>
  </si>
  <si>
    <t>Ⅲ.合計（Ⅰ.＋Ⅱ.（消費税額等抜））</t>
    <rPh sb="2" eb="4">
      <t>ゴウケイ</t>
    </rPh>
    <rPh sb="11" eb="15">
      <t>ショウヒゼイガク</t>
    </rPh>
    <rPh sb="15" eb="16">
      <t>トウ</t>
    </rPh>
    <rPh sb="16" eb="17">
      <t>バツ</t>
    </rPh>
    <phoneticPr fontId="2"/>
  </si>
  <si>
    <t>入札金額</t>
    <rPh sb="0" eb="4">
      <t>ニュウサツキンガク</t>
    </rPh>
    <phoneticPr fontId="2"/>
  </si>
  <si>
    <t>Ⅳ.消費税額</t>
    <rPh sb="2" eb="6">
      <t>ショウヒゼイガク</t>
    </rPh>
    <phoneticPr fontId="2"/>
  </si>
  <si>
    <t>Ⅴ.合計額（Ⅲ＋Ⅳ）</t>
    <rPh sb="2" eb="5">
      <t>ゴウケイガク</t>
    </rPh>
    <phoneticPr fontId="2"/>
  </si>
  <si>
    <t>Ⅱ．直接経費（定額計上、計、３年分、消費税額等抜）</t>
    <rPh sb="12" eb="13">
      <t>ケイ</t>
    </rPh>
    <rPh sb="15" eb="17">
      <t>ネンブン</t>
    </rPh>
    <rPh sb="18" eb="21">
      <t>ショウヒゼイ</t>
    </rPh>
    <rPh sb="21" eb="22">
      <t>ガク</t>
    </rPh>
    <rPh sb="22" eb="23">
      <t>トウ</t>
    </rPh>
    <rPh sb="23" eb="24">
      <t>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</si>
</sst>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Arial"/>
      <family val="2"/>
    </font>
    <font>
      <sz val="26"/>
      <color theme="1"/>
      <name val="ＭＳ ゴシック"/>
      <family val="3"/>
      <charset val="128"/>
    </font>
    <font>
      <sz val="26"/>
      <color theme="1"/>
      <name val="Arial"/>
      <family val="2"/>
    </font>
    <font>
      <sz val="18"/>
      <color theme="1"/>
      <name val="ＭＳ Ｐゴシック"/>
      <family val="3"/>
      <charset val="128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0"/>
      <color theme="1"/>
      <name val="Arial"/>
      <family val="2"/>
    </font>
    <font>
      <b/>
      <sz val="14"/>
      <color theme="1"/>
      <name val="ＭＳ Ｐゴシック"/>
      <family val="3"/>
      <charset val="128"/>
    </font>
    <font>
      <sz val="18"/>
      <color theme="1"/>
      <name val="ＭＳ Ｐゴシック"/>
      <family val="2"/>
      <charset val="128"/>
    </font>
    <font>
      <sz val="16"/>
      <color theme="1"/>
      <name val="MS ゴシック"/>
      <family val="2"/>
      <charset val="128"/>
    </font>
    <font>
      <sz val="16"/>
      <color theme="1"/>
      <name val="Arial"/>
      <family val="3"/>
      <charset val="128"/>
    </font>
    <font>
      <sz val="18"/>
      <color theme="1"/>
      <name val="Arial"/>
      <family val="2"/>
    </font>
    <font>
      <b/>
      <sz val="20"/>
      <name val="ＭＳ ゴシック"/>
      <family val="3"/>
      <charset val="128"/>
    </font>
    <font>
      <b/>
      <sz val="18"/>
      <name val="MS ゴシック"/>
      <family val="3"/>
      <charset val="128"/>
    </font>
    <font>
      <sz val="18"/>
      <name val="ＭＳ Ｐゴシック"/>
      <family val="2"/>
      <charset val="128"/>
    </font>
    <font>
      <sz val="16"/>
      <name val="ＭＳ Ｐゴシック"/>
      <family val="3"/>
      <charset val="128"/>
    </font>
    <font>
      <sz val="14"/>
      <name val="Arial"/>
      <family val="2"/>
    </font>
    <font>
      <sz val="16"/>
      <name val="Arial"/>
      <family val="2"/>
    </font>
    <font>
      <sz val="14"/>
      <name val="ＭＳ Ｐゴシック"/>
      <family val="3"/>
      <charset val="128"/>
    </font>
    <font>
      <sz val="20"/>
      <name val="Arial"/>
      <family val="2"/>
    </font>
    <font>
      <sz val="12"/>
      <name val="Arial"/>
      <family val="2"/>
    </font>
    <font>
      <sz val="18"/>
      <name val="MS ゴシック"/>
      <family val="3"/>
      <charset val="128"/>
    </font>
    <font>
      <sz val="11"/>
      <name val="ＭＳ Ｐゴシック"/>
      <family val="2"/>
      <scheme val="minor"/>
    </font>
    <font>
      <sz val="18"/>
      <name val="Arial"/>
      <family val="2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/>
    <xf numFmtId="38" fontId="3" fillId="2" borderId="0" xfId="1" applyFont="1" applyFill="1" applyBorder="1" applyAlignment="1">
      <alignment vertical="center"/>
    </xf>
    <xf numFmtId="38" fontId="4" fillId="2" borderId="0" xfId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38" fontId="7" fillId="2" borderId="18" xfId="1" applyFont="1" applyFill="1" applyBorder="1" applyAlignment="1">
      <alignment vertical="center"/>
    </xf>
    <xf numFmtId="38" fontId="8" fillId="2" borderId="19" xfId="1" applyFont="1" applyFill="1" applyBorder="1" applyAlignment="1">
      <alignment horizontal="center" vertical="center"/>
    </xf>
    <xf numFmtId="38" fontId="7" fillId="2" borderId="19" xfId="1" applyFont="1" applyFill="1" applyBorder="1" applyAlignment="1">
      <alignment horizontal="center" vertical="center"/>
    </xf>
    <xf numFmtId="38" fontId="9" fillId="2" borderId="19" xfId="1" applyFont="1" applyFill="1" applyBorder="1" applyAlignment="1">
      <alignment horizontal="center" vertical="center"/>
    </xf>
    <xf numFmtId="38" fontId="7" fillId="2" borderId="20" xfId="1" applyFont="1" applyFill="1" applyBorder="1" applyAlignment="1">
      <alignment horizontal="center" vertical="center"/>
    </xf>
    <xf numFmtId="38" fontId="8" fillId="3" borderId="2" xfId="1" applyFont="1" applyFill="1" applyBorder="1" applyAlignment="1">
      <alignment vertical="center"/>
    </xf>
    <xf numFmtId="38" fontId="8" fillId="2" borderId="3" xfId="1" applyFont="1" applyFill="1" applyBorder="1" applyAlignment="1">
      <alignment vertical="center"/>
    </xf>
    <xf numFmtId="38" fontId="9" fillId="2" borderId="14" xfId="1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vertical="center"/>
    </xf>
    <xf numFmtId="38" fontId="7" fillId="2" borderId="0" xfId="1" applyFont="1" applyFill="1" applyBorder="1" applyAlignment="1">
      <alignment vertical="center"/>
    </xf>
    <xf numFmtId="38" fontId="7" fillId="2" borderId="10" xfId="1" applyFont="1" applyFill="1" applyBorder="1" applyAlignment="1">
      <alignment vertical="center"/>
    </xf>
    <xf numFmtId="38" fontId="8" fillId="2" borderId="8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12" fillId="0" borderId="9" xfId="1" applyFont="1" applyFill="1" applyBorder="1" applyAlignment="1">
      <alignment horizontal="right" vertical="center"/>
    </xf>
    <xf numFmtId="38" fontId="8" fillId="0" borderId="5" xfId="1" applyFont="1" applyFill="1" applyBorder="1" applyAlignment="1">
      <alignment vertical="center"/>
    </xf>
    <xf numFmtId="38" fontId="8" fillId="0" borderId="5" xfId="1" applyFont="1" applyFill="1" applyBorder="1" applyAlignment="1">
      <alignment horizontal="right" vertical="center"/>
    </xf>
    <xf numFmtId="38" fontId="9" fillId="2" borderId="5" xfId="1" applyFont="1" applyFill="1" applyBorder="1" applyAlignment="1">
      <alignment vertical="center"/>
    </xf>
    <xf numFmtId="38" fontId="8" fillId="2" borderId="5" xfId="1" applyFont="1" applyFill="1" applyBorder="1" applyAlignment="1">
      <alignment vertical="center"/>
    </xf>
    <xf numFmtId="38" fontId="9" fillId="2" borderId="9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vertical="center"/>
    </xf>
    <xf numFmtId="38" fontId="12" fillId="0" borderId="10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vertical="center"/>
    </xf>
    <xf numFmtId="38" fontId="9" fillId="2" borderId="0" xfId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38" fontId="9" fillId="2" borderId="10" xfId="1" applyFont="1" applyFill="1" applyBorder="1" applyAlignment="1">
      <alignment horizontal="center" vertical="center"/>
    </xf>
    <xf numFmtId="38" fontId="12" fillId="2" borderId="0" xfId="1" applyFont="1" applyFill="1" applyBorder="1" applyAlignment="1">
      <alignment horizontal="right" vertical="center"/>
    </xf>
    <xf numFmtId="38" fontId="8" fillId="2" borderId="15" xfId="1" applyFont="1" applyFill="1" applyBorder="1" applyAlignment="1">
      <alignment vertical="center"/>
    </xf>
    <xf numFmtId="38" fontId="9" fillId="4" borderId="3" xfId="1" applyFont="1" applyFill="1" applyBorder="1" applyAlignment="1">
      <alignment vertical="center"/>
    </xf>
    <xf numFmtId="38" fontId="7" fillId="4" borderId="3" xfId="1" applyFont="1" applyFill="1" applyBorder="1" applyAlignment="1">
      <alignment vertical="center"/>
    </xf>
    <xf numFmtId="38" fontId="8" fillId="4" borderId="3" xfId="1" applyFont="1" applyFill="1" applyBorder="1" applyAlignment="1">
      <alignment vertical="center"/>
    </xf>
    <xf numFmtId="38" fontId="12" fillId="4" borderId="14" xfId="1" applyFont="1" applyFill="1" applyBorder="1" applyAlignment="1">
      <alignment horizontal="center" vertical="center"/>
    </xf>
    <xf numFmtId="38" fontId="10" fillId="2" borderId="8" xfId="1" applyFont="1" applyFill="1" applyBorder="1" applyAlignment="1">
      <alignment horizontal="left" vertical="center"/>
    </xf>
    <xf numFmtId="38" fontId="9" fillId="2" borderId="4" xfId="1" applyFont="1" applyFill="1" applyBorder="1" applyAlignment="1">
      <alignment horizontal="left" vertical="center"/>
    </xf>
    <xf numFmtId="38" fontId="8" fillId="2" borderId="0" xfId="1" applyFont="1" applyFill="1" applyBorder="1" applyAlignment="1">
      <alignment horizontal="left" vertical="center"/>
    </xf>
    <xf numFmtId="38" fontId="8" fillId="2" borderId="10" xfId="1" applyFont="1" applyFill="1" applyBorder="1" applyAlignment="1">
      <alignment horizontal="left" vertical="center"/>
    </xf>
    <xf numFmtId="38" fontId="8" fillId="2" borderId="17" xfId="1" applyFont="1" applyFill="1" applyBorder="1" applyAlignment="1">
      <alignment vertical="center"/>
    </xf>
    <xf numFmtId="38" fontId="8" fillId="0" borderId="22" xfId="1" applyFont="1" applyFill="1" applyBorder="1" applyAlignment="1">
      <alignment vertical="center"/>
    </xf>
    <xf numFmtId="38" fontId="14" fillId="0" borderId="11" xfId="1" applyFont="1" applyFill="1" applyBorder="1" applyAlignment="1">
      <alignment horizontal="center" vertical="center"/>
    </xf>
    <xf numFmtId="38" fontId="14" fillId="0" borderId="11" xfId="1" applyFont="1" applyFill="1" applyBorder="1" applyAlignment="1">
      <alignment vertical="center"/>
    </xf>
    <xf numFmtId="38" fontId="13" fillId="0" borderId="11" xfId="1" applyFont="1" applyFill="1" applyBorder="1" applyAlignment="1">
      <alignment vertical="center"/>
    </xf>
    <xf numFmtId="38" fontId="15" fillId="0" borderId="13" xfId="1" applyFont="1" applyFill="1" applyBorder="1" applyAlignment="1">
      <alignment vertical="center"/>
    </xf>
    <xf numFmtId="38" fontId="14" fillId="0" borderId="23" xfId="1" applyFont="1" applyFill="1" applyBorder="1" applyAlignment="1">
      <alignment horizontal="center" vertical="center"/>
    </xf>
    <xf numFmtId="38" fontId="14" fillId="0" borderId="23" xfId="1" applyFont="1" applyFill="1" applyBorder="1" applyAlignment="1">
      <alignment vertical="center"/>
    </xf>
    <xf numFmtId="38" fontId="13" fillId="0" borderId="23" xfId="1" applyFont="1" applyFill="1" applyBorder="1" applyAlignment="1">
      <alignment vertical="center"/>
    </xf>
    <xf numFmtId="38" fontId="15" fillId="0" borderId="25" xfId="1" applyFont="1" applyFill="1" applyBorder="1" applyAlignment="1">
      <alignment vertical="center"/>
    </xf>
    <xf numFmtId="38" fontId="3" fillId="2" borderId="0" xfId="1" applyFont="1" applyFill="1" applyBorder="1" applyAlignment="1"/>
    <xf numFmtId="38" fontId="16" fillId="2" borderId="0" xfId="1" applyFont="1" applyFill="1" applyBorder="1" applyAlignment="1"/>
    <xf numFmtId="38" fontId="18" fillId="0" borderId="5" xfId="1" applyFont="1" applyFill="1" applyBorder="1" applyAlignment="1">
      <alignment vertical="center"/>
    </xf>
    <xf numFmtId="38" fontId="18" fillId="0" borderId="8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2" borderId="0" xfId="1" applyFont="1" applyFill="1" applyBorder="1" applyAlignment="1">
      <alignment vertical="center"/>
    </xf>
    <xf numFmtId="38" fontId="18" fillId="2" borderId="8" xfId="1" applyFont="1" applyFill="1" applyBorder="1" applyAlignment="1">
      <alignment vertical="center"/>
    </xf>
    <xf numFmtId="38" fontId="9" fillId="4" borderId="0" xfId="1" applyFont="1" applyFill="1" applyBorder="1" applyAlignment="1">
      <alignment vertical="center"/>
    </xf>
    <xf numFmtId="38" fontId="7" fillId="4" borderId="0" xfId="1" applyFont="1" applyFill="1" applyBorder="1" applyAlignment="1">
      <alignment vertical="center"/>
    </xf>
    <xf numFmtId="38" fontId="8" fillId="4" borderId="0" xfId="1" applyFont="1" applyFill="1" applyBorder="1" applyAlignment="1">
      <alignment vertical="center"/>
    </xf>
    <xf numFmtId="38" fontId="12" fillId="4" borderId="10" xfId="1" applyFont="1" applyFill="1" applyBorder="1" applyAlignment="1">
      <alignment horizontal="center" vertical="center"/>
    </xf>
    <xf numFmtId="38" fontId="22" fillId="2" borderId="8" xfId="1" applyFont="1" applyFill="1" applyBorder="1" applyAlignment="1">
      <alignment vertical="center"/>
    </xf>
    <xf numFmtId="38" fontId="21" fillId="2" borderId="27" xfId="1" applyFont="1" applyFill="1" applyBorder="1" applyAlignment="1">
      <alignment vertical="center"/>
    </xf>
    <xf numFmtId="38" fontId="23" fillId="0" borderId="26" xfId="1" applyFont="1" applyFill="1" applyBorder="1" applyAlignment="1">
      <alignment vertical="center"/>
    </xf>
    <xf numFmtId="38" fontId="24" fillId="0" borderId="26" xfId="1" applyFont="1" applyFill="1" applyBorder="1" applyAlignment="1">
      <alignment vertical="center"/>
    </xf>
    <xf numFmtId="38" fontId="26" fillId="0" borderId="28" xfId="1" applyFont="1" applyFill="1" applyBorder="1" applyAlignment="1">
      <alignment horizontal="center" vertical="center"/>
    </xf>
    <xf numFmtId="38" fontId="27" fillId="2" borderId="0" xfId="1" applyFont="1" applyFill="1" applyBorder="1" applyAlignment="1">
      <alignment vertical="center"/>
    </xf>
    <xf numFmtId="38" fontId="28" fillId="2" borderId="0" xfId="1" applyFont="1" applyFill="1" applyBorder="1" applyAlignment="1">
      <alignment vertical="center"/>
    </xf>
    <xf numFmtId="38" fontId="29" fillId="2" borderId="12" xfId="1" applyFont="1" applyFill="1" applyBorder="1" applyAlignment="1">
      <alignment vertical="center"/>
    </xf>
    <xf numFmtId="38" fontId="23" fillId="0" borderId="11" xfId="1" applyFont="1" applyFill="1" applyBorder="1" applyAlignment="1">
      <alignment vertical="center"/>
    </xf>
    <xf numFmtId="38" fontId="24" fillId="0" borderId="11" xfId="1" applyFont="1" applyFill="1" applyBorder="1" applyAlignment="1">
      <alignment vertical="center"/>
    </xf>
    <xf numFmtId="38" fontId="26" fillId="0" borderId="13" xfId="1" applyFont="1" applyFill="1" applyBorder="1" applyAlignment="1">
      <alignment horizontal="center" vertical="center"/>
    </xf>
    <xf numFmtId="38" fontId="31" fillId="2" borderId="0" xfId="1" applyFont="1" applyFill="1" applyBorder="1" applyAlignment="1">
      <alignment vertical="center"/>
    </xf>
    <xf numFmtId="38" fontId="21" fillId="2" borderId="12" xfId="1" applyFont="1" applyFill="1" applyBorder="1" applyAlignment="1">
      <alignment vertical="center"/>
    </xf>
    <xf numFmtId="38" fontId="25" fillId="0" borderId="3" xfId="1" applyFont="1" applyFill="1" applyBorder="1" applyAlignment="1">
      <alignment horizontal="center" vertical="center"/>
    </xf>
    <xf numFmtId="38" fontId="32" fillId="2" borderId="0" xfId="1" applyFont="1" applyFill="1" applyBorder="1" applyAlignment="1">
      <alignment vertical="center"/>
    </xf>
    <xf numFmtId="38" fontId="21" fillId="2" borderId="15" xfId="1" applyFont="1" applyFill="1" applyBorder="1" applyAlignment="1">
      <alignment vertical="center"/>
    </xf>
    <xf numFmtId="38" fontId="23" fillId="0" borderId="3" xfId="1" applyFont="1" applyFill="1" applyBorder="1" applyAlignment="1">
      <alignment vertical="center"/>
    </xf>
    <xf numFmtId="38" fontId="24" fillId="0" borderId="3" xfId="1" applyFont="1" applyFill="1" applyBorder="1" applyAlignment="1">
      <alignment vertical="center"/>
    </xf>
    <xf numFmtId="38" fontId="26" fillId="0" borderId="14" xfId="1" applyFont="1" applyFill="1" applyBorder="1" applyAlignment="1">
      <alignment horizontal="center" vertical="center"/>
    </xf>
    <xf numFmtId="38" fontId="21" fillId="2" borderId="29" xfId="1" applyFont="1" applyFill="1" applyBorder="1" applyAlignment="1">
      <alignment vertical="center"/>
    </xf>
    <xf numFmtId="38" fontId="23" fillId="0" borderId="30" xfId="1" applyFont="1" applyFill="1" applyBorder="1" applyAlignment="1">
      <alignment vertical="center"/>
    </xf>
    <xf numFmtId="38" fontId="24" fillId="0" borderId="30" xfId="1" applyFont="1" applyFill="1" applyBorder="1" applyAlignment="1">
      <alignment vertical="center"/>
    </xf>
    <xf numFmtId="38" fontId="25" fillId="0" borderId="30" xfId="1" applyFont="1" applyFill="1" applyBorder="1" applyAlignment="1">
      <alignment horizontal="center" vertical="center"/>
    </xf>
    <xf numFmtId="38" fontId="26" fillId="0" borderId="31" xfId="1" applyFont="1" applyFill="1" applyBorder="1" applyAlignment="1">
      <alignment horizontal="center" vertical="center"/>
    </xf>
    <xf numFmtId="38" fontId="9" fillId="2" borderId="3" xfId="1" applyFont="1" applyFill="1" applyBorder="1" applyAlignment="1">
      <alignment horizontal="right" vertical="center"/>
    </xf>
    <xf numFmtId="38" fontId="8" fillId="3" borderId="37" xfId="1" applyFont="1" applyFill="1" applyBorder="1" applyAlignment="1">
      <alignment vertical="center"/>
    </xf>
    <xf numFmtId="38" fontId="18" fillId="2" borderId="3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38" fontId="19" fillId="2" borderId="38" xfId="1" applyFont="1" applyFill="1" applyBorder="1" applyAlignment="1">
      <alignment horizontal="center" vertical="center"/>
    </xf>
    <xf numFmtId="38" fontId="7" fillId="2" borderId="38" xfId="1" applyFont="1" applyFill="1" applyBorder="1" applyAlignment="1">
      <alignment horizontal="center" vertical="center"/>
    </xf>
    <xf numFmtId="38" fontId="9" fillId="2" borderId="38" xfId="1" applyFont="1" applyFill="1" applyBorder="1" applyAlignment="1">
      <alignment horizontal="center" vertical="center"/>
    </xf>
    <xf numFmtId="38" fontId="8" fillId="2" borderId="38" xfId="1" applyFont="1" applyFill="1" applyBorder="1" applyAlignment="1">
      <alignment horizontal="center" vertical="center"/>
    </xf>
    <xf numFmtId="38" fontId="7" fillId="2" borderId="36" xfId="1" applyFont="1" applyFill="1" applyBorder="1" applyAlignment="1">
      <alignment horizontal="center" vertical="center"/>
    </xf>
    <xf numFmtId="38" fontId="25" fillId="0" borderId="32" xfId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38" fontId="25" fillId="0" borderId="34" xfId="1" applyFont="1" applyFill="1" applyBorder="1" applyAlignment="1">
      <alignment horizontal="center" vertical="center"/>
    </xf>
    <xf numFmtId="38" fontId="25" fillId="0" borderId="26" xfId="1" applyFont="1" applyFill="1" applyBorder="1" applyAlignment="1">
      <alignment horizontal="center" vertical="center"/>
    </xf>
    <xf numFmtId="38" fontId="25" fillId="0" borderId="35" xfId="1" applyFont="1" applyFill="1" applyBorder="1" applyAlignment="1">
      <alignment horizontal="center" vertical="center"/>
    </xf>
    <xf numFmtId="38" fontId="20" fillId="0" borderId="24" xfId="1" applyFont="1" applyFill="1" applyBorder="1" applyAlignment="1">
      <alignment horizontal="center" vertical="center"/>
    </xf>
    <xf numFmtId="38" fontId="20" fillId="0" borderId="23" xfId="1" applyFont="1" applyFill="1" applyBorder="1" applyAlignment="1">
      <alignment horizontal="center" vertical="center"/>
    </xf>
    <xf numFmtId="38" fontId="6" fillId="2" borderId="0" xfId="1" applyFont="1" applyFill="1" applyBorder="1" applyAlignment="1">
      <alignment horizontal="right" vertical="center"/>
    </xf>
    <xf numFmtId="38" fontId="11" fillId="2" borderId="12" xfId="1" applyFont="1" applyFill="1" applyBorder="1" applyAlignment="1">
      <alignment horizontal="left" vertical="center"/>
    </xf>
    <xf numFmtId="38" fontId="11" fillId="2" borderId="3" xfId="1" applyFont="1" applyFill="1" applyBorder="1" applyAlignment="1">
      <alignment horizontal="left" vertical="center"/>
    </xf>
    <xf numFmtId="38" fontId="11" fillId="2" borderId="16" xfId="1" applyFont="1" applyFill="1" applyBorder="1" applyAlignment="1">
      <alignment horizontal="left" vertical="center"/>
    </xf>
    <xf numFmtId="38" fontId="8" fillId="2" borderId="1" xfId="1" applyFont="1" applyFill="1" applyBorder="1" applyAlignment="1">
      <alignment horizontal="left" vertical="center"/>
    </xf>
    <xf numFmtId="38" fontId="10" fillId="2" borderId="16" xfId="1" applyFont="1" applyFill="1" applyBorder="1" applyAlignment="1">
      <alignment horizontal="left" vertical="center"/>
    </xf>
    <xf numFmtId="38" fontId="8" fillId="2" borderId="7" xfId="1" applyFont="1" applyFill="1" applyBorder="1" applyAlignment="1">
      <alignment horizontal="left" vertical="center"/>
    </xf>
    <xf numFmtId="38" fontId="8" fillId="2" borderId="21" xfId="1" applyFont="1" applyFill="1" applyBorder="1" applyAlignment="1">
      <alignment horizontal="left" vertical="center"/>
    </xf>
    <xf numFmtId="38" fontId="13" fillId="0" borderId="12" xfId="1" applyFont="1" applyFill="1" applyBorder="1" applyAlignment="1">
      <alignment horizontal="center" vertical="center"/>
    </xf>
    <xf numFmtId="38" fontId="13" fillId="0" borderId="1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showGridLines="0" tabSelected="1" zoomScale="80" zoomScaleNormal="80" zoomScalePageLayoutView="60" workbookViewId="0">
      <selection activeCell="G17" sqref="G17"/>
    </sheetView>
  </sheetViews>
  <sheetFormatPr defaultColWidth="9" defaultRowHeight="30" customHeight="1"/>
  <cols>
    <col min="1" max="1" width="2.44140625" style="1" customWidth="1"/>
    <col min="2" max="2" width="70.88671875" style="1" customWidth="1"/>
    <col min="3" max="3" width="8.109375" style="1" bestFit="1" customWidth="1"/>
    <col min="4" max="4" width="13.44140625" style="1" customWidth="1"/>
    <col min="5" max="5" width="11" style="1" customWidth="1"/>
    <col min="6" max="6" width="9" style="1" customWidth="1"/>
    <col min="7" max="7" width="7" style="1" customWidth="1"/>
    <col min="8" max="8" width="9.88671875" style="1" customWidth="1"/>
    <col min="9" max="9" width="11.44140625" style="1" customWidth="1"/>
    <col min="10" max="10" width="3" style="1" bestFit="1" customWidth="1"/>
    <col min="11" max="11" width="23.77734375" style="1" customWidth="1"/>
    <col min="12" max="12" width="7.109375" style="1" customWidth="1"/>
    <col min="13" max="16384" width="9" style="1"/>
  </cols>
  <sheetData>
    <row r="1" spans="1:12" ht="36.75" customHeight="1">
      <c r="B1" s="2" t="s">
        <v>0</v>
      </c>
      <c r="C1" s="3"/>
      <c r="D1" s="3"/>
      <c r="E1" s="3"/>
      <c r="F1" s="3"/>
      <c r="G1" s="3"/>
      <c r="H1" s="3"/>
      <c r="I1" s="3"/>
      <c r="J1" s="3"/>
      <c r="K1" s="102" t="s">
        <v>1</v>
      </c>
      <c r="L1" s="102"/>
    </row>
    <row r="2" spans="1:12" ht="4.5" customHeight="1" thickBot="1"/>
    <row r="3" spans="1:12" ht="36" customHeight="1" thickBot="1">
      <c r="A3" s="4"/>
      <c r="B3" s="5" t="s">
        <v>2</v>
      </c>
      <c r="C3" s="6"/>
      <c r="D3" s="7" t="s">
        <v>3</v>
      </c>
      <c r="E3" s="5"/>
      <c r="F3" s="7"/>
      <c r="G3" s="5"/>
      <c r="H3" s="7" t="s">
        <v>4</v>
      </c>
      <c r="I3" s="6"/>
      <c r="J3" s="6"/>
      <c r="K3" s="6"/>
      <c r="L3" s="8"/>
    </row>
    <row r="4" spans="1:12" ht="36" customHeight="1" thickTop="1">
      <c r="A4" s="61" t="s">
        <v>5</v>
      </c>
      <c r="B4" s="89"/>
      <c r="C4" s="90"/>
      <c r="D4" s="91"/>
      <c r="E4" s="92"/>
      <c r="F4" s="91"/>
      <c r="G4" s="92"/>
      <c r="H4" s="91"/>
      <c r="I4" s="90"/>
      <c r="J4" s="90"/>
      <c r="K4" s="90"/>
      <c r="L4" s="93"/>
    </row>
    <row r="5" spans="1:12" ht="32.25" customHeight="1" thickBot="1">
      <c r="A5" s="103" t="s">
        <v>6</v>
      </c>
      <c r="B5" s="104"/>
      <c r="C5" s="85"/>
      <c r="D5" s="86"/>
      <c r="E5" s="87" t="s">
        <v>7</v>
      </c>
      <c r="F5" s="88"/>
      <c r="G5" s="10"/>
      <c r="H5" s="88">
        <v>500</v>
      </c>
      <c r="I5" s="10" t="s">
        <v>8</v>
      </c>
      <c r="J5" s="10" t="s">
        <v>9</v>
      </c>
      <c r="K5" s="10">
        <f>D5*H5</f>
        <v>0</v>
      </c>
      <c r="L5" s="11" t="s">
        <v>10</v>
      </c>
    </row>
    <row r="6" spans="1:12" ht="32.25" customHeight="1" thickBot="1">
      <c r="A6" s="105" t="s">
        <v>11</v>
      </c>
      <c r="B6" s="106"/>
      <c r="C6" s="12"/>
      <c r="D6" s="13"/>
      <c r="E6" s="12"/>
      <c r="F6" s="13"/>
      <c r="G6" s="12"/>
      <c r="H6" s="12"/>
      <c r="I6" s="12"/>
      <c r="J6" s="12"/>
      <c r="K6" s="13"/>
      <c r="L6" s="14"/>
    </row>
    <row r="7" spans="1:12" ht="32.25" customHeight="1" thickBot="1">
      <c r="A7" s="15"/>
      <c r="B7" s="16" t="s">
        <v>12</v>
      </c>
      <c r="C7" s="17"/>
      <c r="D7" s="9"/>
      <c r="E7" s="52" t="s">
        <v>7</v>
      </c>
      <c r="F7" s="19"/>
      <c r="G7" s="18"/>
      <c r="H7" s="18">
        <v>400</v>
      </c>
      <c r="I7" s="20" t="s">
        <v>13</v>
      </c>
      <c r="J7" s="21" t="s">
        <v>9</v>
      </c>
      <c r="K7" s="21">
        <f>+D7*H7</f>
        <v>0</v>
      </c>
      <c r="L7" s="22" t="s">
        <v>10</v>
      </c>
    </row>
    <row r="8" spans="1:12" ht="32.25" customHeight="1" thickBot="1">
      <c r="A8" s="15"/>
      <c r="B8" s="23" t="s">
        <v>14</v>
      </c>
      <c r="C8" s="24"/>
      <c r="D8" s="9"/>
      <c r="E8" s="53" t="s">
        <v>7</v>
      </c>
      <c r="F8" s="25"/>
      <c r="G8" s="26"/>
      <c r="H8" s="26">
        <v>400</v>
      </c>
      <c r="I8" s="27" t="s">
        <v>13</v>
      </c>
      <c r="J8" s="28" t="s">
        <v>9</v>
      </c>
      <c r="K8" s="28">
        <f t="shared" ref="K8:K9" si="0">+D8*H8</f>
        <v>0</v>
      </c>
      <c r="L8" s="29" t="s">
        <v>10</v>
      </c>
    </row>
    <row r="9" spans="1:12" ht="32.25" customHeight="1" thickBot="1">
      <c r="A9" s="15"/>
      <c r="B9" s="23" t="s">
        <v>15</v>
      </c>
      <c r="C9" s="30"/>
      <c r="D9" s="9"/>
      <c r="E9" s="54" t="s">
        <v>7</v>
      </c>
      <c r="F9" s="25"/>
      <c r="G9" s="26"/>
      <c r="H9" s="26">
        <v>100</v>
      </c>
      <c r="I9" s="27" t="s">
        <v>13</v>
      </c>
      <c r="J9" s="28" t="s">
        <v>9</v>
      </c>
      <c r="K9" s="28">
        <f t="shared" si="0"/>
        <v>0</v>
      </c>
      <c r="L9" s="29" t="s">
        <v>10</v>
      </c>
    </row>
    <row r="10" spans="1:12" ht="32.25" customHeight="1" thickBot="1">
      <c r="A10" s="15"/>
      <c r="B10" s="23" t="s">
        <v>16</v>
      </c>
      <c r="C10" s="30"/>
      <c r="D10" s="9"/>
      <c r="E10" s="54" t="s">
        <v>7</v>
      </c>
      <c r="F10" s="25"/>
      <c r="G10" s="26"/>
      <c r="H10" s="26">
        <v>100</v>
      </c>
      <c r="I10" s="27" t="s">
        <v>13</v>
      </c>
      <c r="J10" s="28" t="s">
        <v>9</v>
      </c>
      <c r="K10" s="28">
        <f>+D10*H10</f>
        <v>0</v>
      </c>
      <c r="L10" s="29" t="s">
        <v>10</v>
      </c>
    </row>
    <row r="11" spans="1:12" ht="32.25" customHeight="1">
      <c r="A11" s="31"/>
      <c r="B11" s="32" t="s">
        <v>17</v>
      </c>
      <c r="C11" s="33"/>
      <c r="D11" s="33"/>
      <c r="E11" s="33"/>
      <c r="F11" s="33"/>
      <c r="G11" s="33"/>
      <c r="H11" s="33"/>
      <c r="I11" s="33"/>
      <c r="J11" s="33"/>
      <c r="K11" s="34">
        <f>SUM(K7:K10)</f>
        <v>0</v>
      </c>
      <c r="L11" s="35" t="s">
        <v>10</v>
      </c>
    </row>
    <row r="12" spans="1:12" ht="32.25" customHeight="1">
      <c r="A12" s="107" t="s">
        <v>18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9"/>
    </row>
    <row r="13" spans="1:12" ht="32.25" customHeight="1" thickBot="1">
      <c r="A13" s="36"/>
      <c r="B13" s="37" t="s">
        <v>19</v>
      </c>
      <c r="C13" s="38"/>
      <c r="D13" s="38"/>
      <c r="E13" s="38"/>
      <c r="F13" s="38"/>
      <c r="G13" s="38"/>
      <c r="H13" s="38"/>
      <c r="I13" s="38"/>
      <c r="J13" s="38"/>
      <c r="K13" s="38"/>
      <c r="L13" s="39"/>
    </row>
    <row r="14" spans="1:12" ht="32.25" customHeight="1" thickBot="1">
      <c r="A14" s="40"/>
      <c r="B14" s="28" t="s">
        <v>20</v>
      </c>
      <c r="C14" s="30"/>
      <c r="D14" s="9"/>
      <c r="E14" s="55" t="s">
        <v>7</v>
      </c>
      <c r="F14" s="26"/>
      <c r="G14" s="27"/>
      <c r="H14" s="28">
        <v>25</v>
      </c>
      <c r="I14" s="27" t="s">
        <v>21</v>
      </c>
      <c r="J14" s="28" t="s">
        <v>9</v>
      </c>
      <c r="K14" s="28">
        <f>D14*H14</f>
        <v>0</v>
      </c>
      <c r="L14" s="29" t="s">
        <v>10</v>
      </c>
    </row>
    <row r="15" spans="1:12" ht="32.25" customHeight="1" thickBot="1">
      <c r="A15" s="40"/>
      <c r="B15" s="28" t="s">
        <v>22</v>
      </c>
      <c r="C15" s="30"/>
      <c r="D15" s="9"/>
      <c r="E15" s="56" t="s">
        <v>7</v>
      </c>
      <c r="F15" s="26"/>
      <c r="G15" s="27"/>
      <c r="H15" s="28">
        <v>10</v>
      </c>
      <c r="I15" s="27" t="s">
        <v>21</v>
      </c>
      <c r="J15" s="28" t="s">
        <v>9</v>
      </c>
      <c r="K15" s="28">
        <f>D15*H15</f>
        <v>0</v>
      </c>
      <c r="L15" s="29" t="s">
        <v>10</v>
      </c>
    </row>
    <row r="16" spans="1:12" ht="32.25" customHeight="1" thickBot="1">
      <c r="A16" s="40"/>
      <c r="B16" s="28" t="s">
        <v>23</v>
      </c>
      <c r="C16" s="30"/>
      <c r="D16" s="9"/>
      <c r="E16" s="55" t="s">
        <v>7</v>
      </c>
      <c r="F16" s="26"/>
      <c r="G16" s="27"/>
      <c r="H16" s="28">
        <v>5</v>
      </c>
      <c r="I16" s="27" t="s">
        <v>21</v>
      </c>
      <c r="J16" s="28" t="s">
        <v>9</v>
      </c>
      <c r="K16" s="28">
        <f>D16*H16</f>
        <v>0</v>
      </c>
      <c r="L16" s="29" t="s">
        <v>10</v>
      </c>
    </row>
    <row r="17" spans="1:14" ht="32.25" customHeight="1" thickBot="1">
      <c r="A17" s="40"/>
      <c r="B17" s="28" t="s">
        <v>24</v>
      </c>
      <c r="C17" s="30"/>
      <c r="D17" s="9"/>
      <c r="E17" s="55" t="s">
        <v>7</v>
      </c>
      <c r="F17" s="26"/>
      <c r="G17" s="27"/>
      <c r="H17" s="28">
        <v>10</v>
      </c>
      <c r="I17" s="27" t="s">
        <v>21</v>
      </c>
      <c r="J17" s="28" t="s">
        <v>9</v>
      </c>
      <c r="K17" s="28">
        <f t="shared" ref="K17:K19" si="1">D17*H17</f>
        <v>0</v>
      </c>
      <c r="L17" s="29" t="s">
        <v>10</v>
      </c>
    </row>
    <row r="18" spans="1:14" ht="32.25" customHeight="1" thickBot="1">
      <c r="A18" s="40"/>
      <c r="B18" s="27" t="s">
        <v>25</v>
      </c>
      <c r="C18" s="30"/>
      <c r="D18" s="41"/>
      <c r="E18" s="28"/>
      <c r="F18" s="26"/>
      <c r="G18" s="27"/>
      <c r="H18" s="28"/>
      <c r="I18" s="27"/>
      <c r="J18" s="28"/>
      <c r="K18" s="28"/>
      <c r="L18" s="29"/>
    </row>
    <row r="19" spans="1:14" ht="32.25" customHeight="1" thickBot="1">
      <c r="A19" s="40"/>
      <c r="B19" s="28" t="s">
        <v>26</v>
      </c>
      <c r="C19" s="30"/>
      <c r="D19" s="9"/>
      <c r="E19" s="55" t="s">
        <v>7</v>
      </c>
      <c r="F19" s="26"/>
      <c r="G19" s="27"/>
      <c r="H19" s="28">
        <v>5</v>
      </c>
      <c r="I19" s="27" t="s">
        <v>21</v>
      </c>
      <c r="J19" s="28" t="s">
        <v>9</v>
      </c>
      <c r="K19" s="28">
        <f t="shared" si="1"/>
        <v>0</v>
      </c>
      <c r="L19" s="29" t="s">
        <v>10</v>
      </c>
    </row>
    <row r="20" spans="1:14" ht="32.25" customHeight="1">
      <c r="A20" s="40"/>
      <c r="B20" s="57" t="s">
        <v>17</v>
      </c>
      <c r="C20" s="58"/>
      <c r="D20" s="58"/>
      <c r="E20" s="58"/>
      <c r="F20" s="58"/>
      <c r="G20" s="58"/>
      <c r="H20" s="58"/>
      <c r="I20" s="58"/>
      <c r="J20" s="58"/>
      <c r="K20" s="59">
        <f>SUM(K14:K19)</f>
        <v>0</v>
      </c>
      <c r="L20" s="60" t="s">
        <v>10</v>
      </c>
    </row>
    <row r="21" spans="1:14" ht="36.75" customHeight="1">
      <c r="A21" s="110" t="s">
        <v>27</v>
      </c>
      <c r="B21" s="111"/>
      <c r="C21" s="111"/>
      <c r="D21" s="111"/>
      <c r="E21" s="111"/>
      <c r="F21" s="111"/>
      <c r="G21" s="111"/>
      <c r="H21" s="42"/>
      <c r="I21" s="42"/>
      <c r="J21" s="43"/>
      <c r="K21" s="44">
        <f>K5+K11+K20</f>
        <v>0</v>
      </c>
      <c r="L21" s="45" t="s">
        <v>10</v>
      </c>
    </row>
    <row r="22" spans="1:14" ht="36.75" customHeight="1" thickBot="1">
      <c r="A22" s="100" t="s">
        <v>28</v>
      </c>
      <c r="B22" s="101"/>
      <c r="C22" s="101"/>
      <c r="D22" s="101"/>
      <c r="E22" s="101"/>
      <c r="F22" s="101"/>
      <c r="G22" s="101"/>
      <c r="H22" s="46"/>
      <c r="I22" s="46"/>
      <c r="J22" s="47"/>
      <c r="K22" s="48">
        <f>K21*3</f>
        <v>0</v>
      </c>
      <c r="L22" s="49" t="s">
        <v>10</v>
      </c>
    </row>
    <row r="23" spans="1:14" s="67" customFormat="1" ht="32.25" customHeight="1">
      <c r="A23" s="62" t="s">
        <v>42</v>
      </c>
      <c r="B23" s="63"/>
      <c r="C23" s="64"/>
      <c r="D23" s="64"/>
      <c r="E23" s="64"/>
      <c r="F23" s="64"/>
      <c r="G23" s="64"/>
      <c r="H23" s="64"/>
      <c r="I23" s="97">
        <f>SUM(I24:K31)</f>
        <v>1466236363</v>
      </c>
      <c r="J23" s="98"/>
      <c r="K23" s="99"/>
      <c r="L23" s="65" t="s">
        <v>10</v>
      </c>
      <c r="M23" s="66"/>
    </row>
    <row r="24" spans="1:14" s="67" customFormat="1" ht="32.25" customHeight="1">
      <c r="A24" s="68" t="s">
        <v>29</v>
      </c>
      <c r="B24" s="69"/>
      <c r="C24" s="70"/>
      <c r="D24" s="70"/>
      <c r="E24" s="70"/>
      <c r="F24" s="70"/>
      <c r="G24" s="70"/>
      <c r="H24" s="70"/>
      <c r="I24" s="94">
        <v>749263636</v>
      </c>
      <c r="J24" s="95"/>
      <c r="K24" s="96"/>
      <c r="L24" s="71" t="s">
        <v>30</v>
      </c>
      <c r="M24" s="66"/>
      <c r="N24" s="72"/>
    </row>
    <row r="25" spans="1:14" s="67" customFormat="1" ht="32.25" customHeight="1">
      <c r="A25" s="68" t="s">
        <v>31</v>
      </c>
      <c r="B25" s="69"/>
      <c r="C25" s="70"/>
      <c r="D25" s="70"/>
      <c r="E25" s="70"/>
      <c r="F25" s="70"/>
      <c r="G25" s="70"/>
      <c r="H25" s="70"/>
      <c r="I25" s="94">
        <v>9454545</v>
      </c>
      <c r="J25" s="95"/>
      <c r="K25" s="96"/>
      <c r="L25" s="71" t="s">
        <v>30</v>
      </c>
      <c r="M25" s="66"/>
      <c r="N25" s="72"/>
    </row>
    <row r="26" spans="1:14" s="67" customFormat="1" ht="32.25" customHeight="1">
      <c r="A26" s="68" t="s">
        <v>32</v>
      </c>
      <c r="B26" s="69"/>
      <c r="C26" s="70"/>
      <c r="D26" s="70"/>
      <c r="E26" s="70"/>
      <c r="F26" s="70"/>
      <c r="G26" s="70"/>
      <c r="H26" s="70"/>
      <c r="I26" s="94">
        <v>154972727</v>
      </c>
      <c r="J26" s="95"/>
      <c r="K26" s="96"/>
      <c r="L26" s="71" t="s">
        <v>30</v>
      </c>
      <c r="M26" s="66"/>
      <c r="N26" s="72"/>
    </row>
    <row r="27" spans="1:14" s="67" customFormat="1" ht="32.25" customHeight="1">
      <c r="A27" s="68" t="s">
        <v>33</v>
      </c>
      <c r="B27" s="69"/>
      <c r="C27" s="70"/>
      <c r="D27" s="70"/>
      <c r="E27" s="70"/>
      <c r="F27" s="70"/>
      <c r="G27" s="70"/>
      <c r="H27" s="70"/>
      <c r="I27" s="94">
        <v>41209091</v>
      </c>
      <c r="J27" s="95"/>
      <c r="K27" s="96"/>
      <c r="L27" s="71" t="s">
        <v>30</v>
      </c>
      <c r="M27" s="66"/>
      <c r="N27" s="72"/>
    </row>
    <row r="28" spans="1:14" s="67" customFormat="1" ht="32.25" customHeight="1">
      <c r="A28" s="68" t="s">
        <v>34</v>
      </c>
      <c r="B28" s="69"/>
      <c r="C28" s="70"/>
      <c r="D28" s="70"/>
      <c r="E28" s="70"/>
      <c r="F28" s="70"/>
      <c r="G28" s="70"/>
      <c r="H28" s="70"/>
      <c r="I28" s="94">
        <v>51127273</v>
      </c>
      <c r="J28" s="95"/>
      <c r="K28" s="96"/>
      <c r="L28" s="71" t="s">
        <v>30</v>
      </c>
      <c r="M28" s="66"/>
      <c r="N28" s="72"/>
    </row>
    <row r="29" spans="1:14" s="67" customFormat="1" ht="32.25" customHeight="1">
      <c r="A29" s="68" t="s">
        <v>35</v>
      </c>
      <c r="B29" s="69"/>
      <c r="C29" s="70"/>
      <c r="D29" s="70"/>
      <c r="E29" s="70"/>
      <c r="F29" s="70"/>
      <c r="G29" s="70"/>
      <c r="H29" s="70"/>
      <c r="I29" s="94">
        <v>371236364</v>
      </c>
      <c r="J29" s="95"/>
      <c r="K29" s="96"/>
      <c r="L29" s="71" t="s">
        <v>30</v>
      </c>
      <c r="M29" s="66"/>
      <c r="N29" s="72"/>
    </row>
    <row r="30" spans="1:14" s="67" customFormat="1" ht="32.25" customHeight="1">
      <c r="A30" s="68" t="s">
        <v>36</v>
      </c>
      <c r="B30" s="69"/>
      <c r="C30" s="70"/>
      <c r="D30" s="70"/>
      <c r="E30" s="70"/>
      <c r="F30" s="70"/>
      <c r="G30" s="70"/>
      <c r="H30" s="70"/>
      <c r="I30" s="94">
        <v>82700000</v>
      </c>
      <c r="J30" s="95"/>
      <c r="K30" s="96"/>
      <c r="L30" s="71" t="s">
        <v>30</v>
      </c>
      <c r="M30" s="66"/>
      <c r="N30" s="72"/>
    </row>
    <row r="31" spans="1:14" s="67" customFormat="1" ht="32.25" customHeight="1">
      <c r="A31" s="68" t="s">
        <v>37</v>
      </c>
      <c r="B31" s="69"/>
      <c r="C31" s="70"/>
      <c r="D31" s="70"/>
      <c r="E31" s="70"/>
      <c r="F31" s="70"/>
      <c r="G31" s="70"/>
      <c r="H31" s="70"/>
      <c r="I31" s="94">
        <v>6272727</v>
      </c>
      <c r="J31" s="95"/>
      <c r="K31" s="96"/>
      <c r="L31" s="71" t="s">
        <v>30</v>
      </c>
      <c r="M31" s="66"/>
      <c r="N31" s="72"/>
    </row>
    <row r="32" spans="1:14" s="67" customFormat="1" ht="32.25" customHeight="1">
      <c r="A32" s="73" t="s">
        <v>38</v>
      </c>
      <c r="B32" s="69"/>
      <c r="C32" s="70"/>
      <c r="D32" s="70"/>
      <c r="E32" s="70"/>
      <c r="F32" s="70"/>
      <c r="G32" s="70"/>
      <c r="H32" s="70"/>
      <c r="I32" s="74"/>
      <c r="J32" s="74"/>
      <c r="K32" s="74">
        <f>I23+K22</f>
        <v>1466236363</v>
      </c>
      <c r="L32" s="71"/>
      <c r="M32" s="75" t="s">
        <v>39</v>
      </c>
      <c r="N32" s="72"/>
    </row>
    <row r="33" spans="1:14" s="67" customFormat="1" ht="32.25" customHeight="1">
      <c r="A33" s="76" t="s">
        <v>40</v>
      </c>
      <c r="B33" s="77"/>
      <c r="C33" s="78"/>
      <c r="D33" s="78"/>
      <c r="E33" s="78"/>
      <c r="F33" s="78"/>
      <c r="G33" s="78"/>
      <c r="H33" s="78"/>
      <c r="I33" s="74"/>
      <c r="J33" s="74"/>
      <c r="K33" s="74">
        <f>K32*0.1</f>
        <v>146623636.30000001</v>
      </c>
      <c r="L33" s="79"/>
      <c r="M33" s="66"/>
      <c r="N33" s="72"/>
    </row>
    <row r="34" spans="1:14" s="67" customFormat="1" ht="32.25" customHeight="1" thickBot="1">
      <c r="A34" s="80" t="s">
        <v>41</v>
      </c>
      <c r="B34" s="81"/>
      <c r="C34" s="82"/>
      <c r="D34" s="82"/>
      <c r="E34" s="82"/>
      <c r="F34" s="82"/>
      <c r="G34" s="82"/>
      <c r="H34" s="82"/>
      <c r="I34" s="83"/>
      <c r="J34" s="83"/>
      <c r="K34" s="83">
        <f>K32+K33</f>
        <v>1612859999.3</v>
      </c>
      <c r="L34" s="84"/>
      <c r="M34" s="66"/>
      <c r="N34" s="72"/>
    </row>
    <row r="35" spans="1:14" s="50" customFormat="1" ht="46.5" customHeight="1">
      <c r="B35" s="51"/>
    </row>
  </sheetData>
  <mergeCells count="15">
    <mergeCell ref="I23:K23"/>
    <mergeCell ref="A22:G22"/>
    <mergeCell ref="K1:L1"/>
    <mergeCell ref="A5:B5"/>
    <mergeCell ref="A6:B6"/>
    <mergeCell ref="A12:L12"/>
    <mergeCell ref="A21:G21"/>
    <mergeCell ref="I28:K28"/>
    <mergeCell ref="I29:K29"/>
    <mergeCell ref="I30:K30"/>
    <mergeCell ref="I31:K31"/>
    <mergeCell ref="I24:K24"/>
    <mergeCell ref="I25:K25"/>
    <mergeCell ref="I26:K26"/>
    <mergeCell ref="I27:K2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指定様式（積算様式）</vt:lpstr>
      <vt:lpstr>'指定様式（積算様式）'!Print_Area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2025-05-02T07:27:21Z</dcterms:created>
  <dcterms:modified xsi:type="dcterms:W3CDTF">2025-05-02T07:27:28Z</dcterms:modified>
  <cp:category/>
  <cp:contentStatus/>
</cp:coreProperties>
</file>