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/>
  <xr:revisionPtr revIDLastSave="0" documentId="13_ncr:1_{542AC6D4-D9AC-4E66-A283-91D00E7CE201}" xr6:coauthVersionLast="47" xr6:coauthVersionMax="47" xr10:uidLastSave="{00000000-0000-0000-0000-000000000000}"/>
  <bookViews>
    <workbookView xWindow="-110" yWindow="-110" windowWidth="19420" windowHeight="10300" xr2:uid="{6BA2A643-44DC-48F4-8A95-DCD026D2CB67}"/>
  </bookViews>
  <sheets>
    <sheet name="積算シート" sheetId="1" r:id="rId1"/>
  </sheets>
  <externalReferences>
    <externalReference r:id="rId2"/>
  </externalReferences>
  <definedNames>
    <definedName name="訓練所">[1]訓練所!$A$1:$B$212</definedName>
    <definedName name="合格者氏名">[1]職種担当入力用!$A$2:$W$1000</definedName>
    <definedName name="二次">[1]職種担当入力用!$B$2:$W$1000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K28" i="1"/>
  <c r="J28" i="1"/>
  <c r="H28" i="1"/>
  <c r="F28" i="1"/>
  <c r="D28" i="1"/>
  <c r="C28" i="1"/>
  <c r="L41" i="1"/>
  <c r="L28" i="1"/>
  <c r="C7" i="1"/>
  <c r="K7" i="1" s="1"/>
  <c r="C5" i="1"/>
  <c r="K41" i="1"/>
  <c r="K15" i="1"/>
  <c r="D16" i="1" l="1"/>
  <c r="I7" i="1"/>
  <c r="G7" i="1"/>
  <c r="E7" i="1"/>
  <c r="J16" i="1" l="1"/>
  <c r="H16" i="1"/>
  <c r="F16" i="1"/>
  <c r="A7" i="1"/>
  <c r="E31" i="1"/>
  <c r="G31" i="1" s="1"/>
  <c r="I31" i="1" s="1"/>
  <c r="D33" i="1"/>
  <c r="F33" i="1"/>
  <c r="H33" i="1"/>
  <c r="J33" i="1"/>
  <c r="K33" i="1" s="1"/>
  <c r="D34" i="1"/>
  <c r="F34" i="1"/>
  <c r="H34" i="1"/>
  <c r="J34" i="1"/>
  <c r="D35" i="1"/>
  <c r="F35" i="1"/>
  <c r="H35" i="1"/>
  <c r="J35" i="1"/>
  <c r="D36" i="1"/>
  <c r="K36" i="1" s="1"/>
  <c r="F36" i="1"/>
  <c r="H36" i="1"/>
  <c r="J36" i="1"/>
  <c r="D37" i="1"/>
  <c r="F37" i="1"/>
  <c r="H37" i="1"/>
  <c r="J37" i="1"/>
  <c r="D38" i="1"/>
  <c r="F38" i="1"/>
  <c r="H38" i="1"/>
  <c r="J38" i="1"/>
  <c r="D39" i="1"/>
  <c r="F39" i="1"/>
  <c r="H39" i="1"/>
  <c r="J39" i="1"/>
  <c r="K39" i="1"/>
  <c r="D40" i="1"/>
  <c r="D41" i="1" s="1"/>
  <c r="C6" i="1" s="1"/>
  <c r="C41" i="1"/>
  <c r="E41" i="1"/>
  <c r="G41" i="1"/>
  <c r="I41" i="1"/>
  <c r="A12" i="1"/>
  <c r="C26" i="1"/>
  <c r="J15" i="1"/>
  <c r="H15" i="1"/>
  <c r="F15" i="1"/>
  <c r="D15" i="1"/>
  <c r="I26" i="1"/>
  <c r="I28" i="1" s="1"/>
  <c r="G26" i="1"/>
  <c r="G28" i="1" s="1"/>
  <c r="E26" i="1"/>
  <c r="E28" i="1" s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D26" i="1" s="1"/>
  <c r="E45" i="1"/>
  <c r="G45" i="1" s="1"/>
  <c r="I45" i="1" s="1"/>
  <c r="E13" i="1"/>
  <c r="G13" i="1" s="1"/>
  <c r="I13" i="1" s="1"/>
  <c r="E4" i="1"/>
  <c r="G4" i="1" s="1"/>
  <c r="I4" i="1" s="1"/>
  <c r="K38" i="1" l="1"/>
  <c r="K34" i="1"/>
  <c r="H40" i="1"/>
  <c r="H41" i="1" s="1"/>
  <c r="G6" i="1" s="1"/>
  <c r="K37" i="1"/>
  <c r="K35" i="1"/>
  <c r="K40" i="1" s="1"/>
  <c r="F40" i="1"/>
  <c r="F41" i="1" s="1"/>
  <c r="E6" i="1" s="1"/>
  <c r="J40" i="1"/>
  <c r="J41" i="1" s="1"/>
  <c r="I6" i="1" s="1"/>
  <c r="J26" i="1"/>
  <c r="I5" i="1" s="1"/>
  <c r="K17" i="1"/>
  <c r="K19" i="1"/>
  <c r="K21" i="1"/>
  <c r="K23" i="1"/>
  <c r="K25" i="1"/>
  <c r="K20" i="1"/>
  <c r="K16" i="1"/>
  <c r="K18" i="1"/>
  <c r="H26" i="1"/>
  <c r="G5" i="1" s="1"/>
  <c r="K22" i="1"/>
  <c r="K24" i="1"/>
  <c r="F26" i="1"/>
  <c r="E5" i="1" s="1"/>
  <c r="K5" i="1" l="1"/>
  <c r="K6" i="1"/>
  <c r="K46" i="1"/>
  <c r="K26" i="1"/>
  <c r="G8" i="1" l="1"/>
  <c r="I8" i="1"/>
  <c r="I9" i="1" l="1"/>
  <c r="I10" i="1"/>
  <c r="G9" i="1"/>
  <c r="E8" i="1"/>
  <c r="C8" i="1" l="1"/>
  <c r="G10" i="1"/>
  <c r="K8" i="1" l="1"/>
  <c r="C9" i="1"/>
  <c r="E9" i="1"/>
  <c r="E10" i="1" s="1"/>
  <c r="K9" i="1" l="1"/>
  <c r="K10" i="1" s="1"/>
  <c r="C10" i="1"/>
</calcChain>
</file>

<file path=xl/sharedStrings.xml><?xml version="1.0" encoding="utf-8"?>
<sst xmlns="http://schemas.openxmlformats.org/spreadsheetml/2006/main" count="48" uniqueCount="24">
  <si>
    <t>積算シート</t>
    <phoneticPr fontId="4"/>
  </si>
  <si>
    <t>JICA協力隊事業バックオフィス・課題別プログラム・社会還元促進支援業務</t>
    <phoneticPr fontId="4"/>
  </si>
  <si>
    <t>(1)総括表</t>
    <rPh sb="3" eb="6">
      <t>ソウカツヒョウ</t>
    </rPh>
    <phoneticPr fontId="4"/>
  </si>
  <si>
    <t>費目</t>
    <rPh sb="0" eb="2">
      <t>ヒモク</t>
    </rPh>
    <phoneticPr fontId="4"/>
  </si>
  <si>
    <t>合計(円)</t>
    <rPh sb="0" eb="2">
      <t>ゴウケイ</t>
    </rPh>
    <rPh sb="3" eb="4">
      <t>エン</t>
    </rPh>
    <phoneticPr fontId="4"/>
  </si>
  <si>
    <t>自動入力</t>
    <rPh sb="0" eb="4">
      <t>ジドウニュウリョク</t>
    </rPh>
    <phoneticPr fontId="4"/>
  </si>
  <si>
    <t>固定</t>
    <rPh sb="0" eb="2">
      <t>コテイ</t>
    </rPh>
    <phoneticPr fontId="4"/>
  </si>
  <si>
    <t>合計</t>
    <rPh sb="0" eb="2">
      <t>ゴウケイ</t>
    </rPh>
    <phoneticPr fontId="4"/>
  </si>
  <si>
    <t>消費税(10％)</t>
    <rPh sb="0" eb="3">
      <t>ショウヒゼイ</t>
    </rPh>
    <phoneticPr fontId="4"/>
  </si>
  <si>
    <t>総計</t>
    <rPh sb="0" eb="2">
      <t>ソウケイ</t>
    </rPh>
    <phoneticPr fontId="4"/>
  </si>
  <si>
    <t>単価</t>
    <rPh sb="0" eb="2">
      <t>タンカ</t>
    </rPh>
    <phoneticPr fontId="4"/>
  </si>
  <si>
    <t>人日</t>
    <phoneticPr fontId="4"/>
  </si>
  <si>
    <t>小計</t>
    <rPh sb="0" eb="1">
      <t>ショウ</t>
    </rPh>
    <phoneticPr fontId="4"/>
  </si>
  <si>
    <t>人日</t>
    <rPh sb="0" eb="2">
      <t>ニンニチ</t>
    </rPh>
    <phoneticPr fontId="4"/>
  </si>
  <si>
    <t>業務総括者</t>
    <phoneticPr fontId="4"/>
  </si>
  <si>
    <t>業務従事者</t>
    <rPh sb="0" eb="2">
      <t>ギョウム</t>
    </rPh>
    <rPh sb="2" eb="5">
      <t>ジュウジシャ</t>
    </rPh>
    <phoneticPr fontId="4"/>
  </si>
  <si>
    <t>計</t>
    <rPh sb="0" eb="1">
      <t>ケイ</t>
    </rPh>
    <phoneticPr fontId="4"/>
  </si>
  <si>
    <t>人日計</t>
    <rPh sb="0" eb="2">
      <t>ニンニチ</t>
    </rPh>
    <rPh sb="2" eb="3">
      <t>ケイ</t>
    </rPh>
    <phoneticPr fontId="4"/>
  </si>
  <si>
    <t>1）業務の対価（報酬定額分）</t>
    <phoneticPr fontId="4"/>
  </si>
  <si>
    <t>3）直接経費（実費精算分：定額計上）</t>
    <phoneticPr fontId="4"/>
  </si>
  <si>
    <t xml:space="preserve">	①直接人件費：業務従事者</t>
    <rPh sb="8" eb="10">
      <t>ギョウム</t>
    </rPh>
    <rPh sb="10" eb="13">
      <t>ジュウジシャ</t>
    </rPh>
    <phoneticPr fontId="4"/>
  </si>
  <si>
    <t xml:space="preserve">	①直接人件費：業務総括者</t>
    <phoneticPr fontId="4"/>
  </si>
  <si>
    <t xml:space="preserve">②管理費 </t>
    <phoneticPr fontId="4"/>
  </si>
  <si>
    <t>2）出来高払分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</si>
</sst>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 "/>
    <numFmt numFmtId="178" formatCode="#,##0.00_ ;[Red]\-#,##0.00\ "/>
    <numFmt numFmtId="179" formatCode="0&quot;年&quot;&quot;度&quot;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theme="1"/>
      <name val="ＭＳ 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76" fontId="9" fillId="0" borderId="0" xfId="0" applyNumberFormat="1" applyFont="1" applyAlignment="1">
      <alignment horizontal="centerContinuous" vertical="center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9" fontId="7" fillId="4" borderId="1" xfId="1" applyNumberFormat="1" applyFont="1" applyFill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5" fillId="2" borderId="9" xfId="1" applyNumberFormat="1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8" fontId="5" fillId="3" borderId="1" xfId="1" applyFont="1" applyFill="1" applyBorder="1" applyAlignment="1">
      <alignment horizontal="right" vertical="center"/>
    </xf>
    <xf numFmtId="176" fontId="5" fillId="3" borderId="1" xfId="1" applyNumberFormat="1" applyFont="1" applyFill="1" applyBorder="1" applyAlignment="1">
      <alignment horizontal="right" vertical="center"/>
    </xf>
    <xf numFmtId="38" fontId="6" fillId="6" borderId="1" xfId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5" fillId="2" borderId="1" xfId="1" applyNumberFormat="1" applyFont="1" applyFill="1" applyBorder="1" applyAlignment="1">
      <alignment horizontal="right" vertical="center"/>
    </xf>
    <xf numFmtId="178" fontId="9" fillId="0" borderId="0" xfId="0" applyNumberFormat="1" applyFont="1">
      <alignment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177" fontId="9" fillId="0" borderId="0" xfId="0" applyNumberFormat="1" applyFont="1">
      <alignment vertical="center"/>
    </xf>
    <xf numFmtId="176" fontId="5" fillId="0" borderId="0" xfId="1" applyNumberFormat="1" applyFont="1" applyFill="1" applyBorder="1">
      <alignment vertical="center"/>
    </xf>
    <xf numFmtId="176" fontId="5" fillId="2" borderId="14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38" fontId="5" fillId="3" borderId="3" xfId="1" applyFont="1" applyFill="1" applyBorder="1" applyAlignment="1">
      <alignment horizontal="right" vertical="center"/>
    </xf>
    <xf numFmtId="176" fontId="12" fillId="5" borderId="11" xfId="0" applyNumberFormat="1" applyFont="1" applyFill="1" applyBorder="1">
      <alignment vertical="center"/>
    </xf>
    <xf numFmtId="176" fontId="6" fillId="0" borderId="10" xfId="1" applyNumberFormat="1" applyFont="1" applyFill="1" applyBorder="1">
      <alignment vertical="center"/>
    </xf>
    <xf numFmtId="176" fontId="5" fillId="3" borderId="2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11" xfId="0" applyNumberFormat="1" applyFont="1" applyFill="1" applyBorder="1" applyAlignment="1">
      <alignment horizontal="center" vertical="center"/>
    </xf>
    <xf numFmtId="179" fontId="7" fillId="4" borderId="2" xfId="1" applyNumberFormat="1" applyFont="1" applyFill="1" applyBorder="1" applyAlignment="1">
      <alignment horizontal="center" vertical="center"/>
    </xf>
    <xf numFmtId="179" fontId="7" fillId="4" borderId="3" xfId="1" applyNumberFormat="1" applyFont="1" applyFill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right" vertical="center"/>
    </xf>
    <xf numFmtId="176" fontId="5" fillId="2" borderId="13" xfId="1" applyNumberFormat="1" applyFont="1" applyFill="1" applyBorder="1" applyAlignment="1">
      <alignment horizontal="right" vertical="center"/>
    </xf>
    <xf numFmtId="176" fontId="5" fillId="5" borderId="12" xfId="0" applyNumberFormat="1" applyFont="1" applyFill="1" applyBorder="1" applyAlignment="1">
      <alignment horizontal="right" vertical="center"/>
    </xf>
    <xf numFmtId="176" fontId="5" fillId="5" borderId="13" xfId="0" applyNumberFormat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5" fillId="2" borderId="8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76" fontId="10" fillId="2" borderId="7" xfId="1" applyNumberFormat="1" applyFont="1" applyFill="1" applyBorder="1" applyAlignment="1">
      <alignment horizontal="right" vertical="center"/>
    </xf>
    <xf numFmtId="176" fontId="10" fillId="2" borderId="8" xfId="1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right" vertical="center"/>
    </xf>
    <xf numFmtId="176" fontId="10" fillId="5" borderId="12" xfId="0" applyNumberFormat="1" applyFont="1" applyFill="1" applyBorder="1" applyAlignment="1">
      <alignment horizontal="right" vertical="center"/>
    </xf>
    <xf numFmtId="176" fontId="10" fillId="5" borderId="13" xfId="0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176" fontId="11" fillId="0" borderId="15" xfId="1" applyNumberFormat="1" applyFont="1" applyFill="1" applyBorder="1" applyAlignment="1">
      <alignment horizontal="right" vertical="center"/>
    </xf>
    <xf numFmtId="176" fontId="11" fillId="0" borderId="16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300_&#38738;&#24180;&#28023;&#22806;&#21332;&#21147;&#38538;&#20107;&#21209;&#23616;\4_&#29305;&#27530;\04_&#65290;&#36984;&#32771;&#38306;&#36899;&#65290;\02_&#36984;&#32771;\01_JV&#12539;NJV\&#9733;2018&#26149;&#12288;&#32887;&#31278;&#25285;&#24403;\05.&#20108;&#27425;&#36984;&#32771;&#38306;&#36899;\09.&#38538;&#27425;&#32232;&#25104;\&#23436;&#25104;&#29256;\2017&#31179;&#21512;&#21542;&#26696;&#12471;&#12540;&#12488;&#12304;&#26368;&#32066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験者情報"/>
      <sheetName val="選考情報"/>
      <sheetName val="作業シート "/>
      <sheetName val="職種担当入力用"/>
      <sheetName val="職種担当確認要請リスト"/>
      <sheetName val="取込シート"/>
      <sheetName val="①健康"/>
      <sheetName val="②人物"/>
      <sheetName val="③技術"/>
      <sheetName val="④希望隊次"/>
      <sheetName val="集合研修コード"/>
      <sheetName val="訓練所"/>
      <sheetName val="更新履歴"/>
      <sheetName val="資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7"/>
  <sheetViews>
    <sheetView tabSelected="1" zoomScale="70" zoomScaleNormal="70" workbookViewId="0">
      <selection activeCell="A7" sqref="A7:B7"/>
    </sheetView>
  </sheetViews>
  <sheetFormatPr defaultColWidth="9" defaultRowHeight="20" x14ac:dyDescent="0.55000000000000004"/>
  <cols>
    <col min="1" max="1" width="37.83203125" style="7" customWidth="1"/>
    <col min="2" max="2" width="27.08203125" style="7" customWidth="1"/>
    <col min="3" max="3" width="11.58203125" style="6" customWidth="1"/>
    <col min="4" max="4" width="13" style="6" customWidth="1"/>
    <col min="5" max="5" width="11.25" style="6" bestFit="1" customWidth="1"/>
    <col min="6" max="6" width="12.33203125" style="6" customWidth="1"/>
    <col min="7" max="7" width="11.25" style="6" bestFit="1" customWidth="1"/>
    <col min="8" max="8" width="12.33203125" style="6" customWidth="1"/>
    <col min="9" max="9" width="11.25" style="6" bestFit="1" customWidth="1"/>
    <col min="10" max="10" width="12.33203125" style="6" customWidth="1"/>
    <col min="11" max="11" width="20.08203125" style="6" customWidth="1"/>
    <col min="12" max="12" width="12.33203125" style="6" customWidth="1"/>
    <col min="13" max="16384" width="9" style="7"/>
  </cols>
  <sheetData>
    <row r="1" spans="1:12" ht="20.65" customHeight="1" x14ac:dyDescent="0.55000000000000004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spans="1:12" ht="12.75" customHeight="1" x14ac:dyDescent="0.55000000000000004">
      <c r="A2" s="64"/>
      <c r="B2" s="64"/>
      <c r="C2" s="1"/>
      <c r="K2" s="8" t="s">
        <v>1</v>
      </c>
    </row>
    <row r="3" spans="1:12" ht="19" customHeight="1" x14ac:dyDescent="0.55000000000000004">
      <c r="A3" s="9" t="s">
        <v>2</v>
      </c>
      <c r="B3" s="10"/>
      <c r="C3" s="11"/>
    </row>
    <row r="4" spans="1:12" ht="30" customHeight="1" x14ac:dyDescent="0.55000000000000004">
      <c r="A4" s="65" t="s">
        <v>3</v>
      </c>
      <c r="B4" s="66"/>
      <c r="C4" s="39">
        <v>2026</v>
      </c>
      <c r="D4" s="40"/>
      <c r="E4" s="39">
        <f>C4+1</f>
        <v>2027</v>
      </c>
      <c r="F4" s="40"/>
      <c r="G4" s="39">
        <f>E4+1</f>
        <v>2028</v>
      </c>
      <c r="H4" s="40"/>
      <c r="I4" s="39">
        <f>G4+1</f>
        <v>2029</v>
      </c>
      <c r="J4" s="40"/>
      <c r="K4" s="12" t="s">
        <v>4</v>
      </c>
    </row>
    <row r="5" spans="1:12" ht="16" customHeight="1" x14ac:dyDescent="0.55000000000000004">
      <c r="A5" s="79" t="s">
        <v>18</v>
      </c>
      <c r="B5" s="80"/>
      <c r="C5" s="45">
        <f>D28</f>
        <v>0</v>
      </c>
      <c r="D5" s="46"/>
      <c r="E5" s="81">
        <f>F28</f>
        <v>0</v>
      </c>
      <c r="F5" s="82"/>
      <c r="G5" s="45">
        <f>H28</f>
        <v>0</v>
      </c>
      <c r="H5" s="46"/>
      <c r="I5" s="45">
        <f>J28</f>
        <v>0</v>
      </c>
      <c r="J5" s="46"/>
      <c r="K5" s="13">
        <f>G5+C5+E5+I5</f>
        <v>0</v>
      </c>
      <c r="L5" s="6" t="s">
        <v>5</v>
      </c>
    </row>
    <row r="6" spans="1:12" ht="16" customHeight="1" x14ac:dyDescent="0.55000000000000004">
      <c r="A6" s="69" t="s">
        <v>23</v>
      </c>
      <c r="B6" s="70"/>
      <c r="C6" s="45">
        <f>D41</f>
        <v>0</v>
      </c>
      <c r="D6" s="46"/>
      <c r="E6" s="45">
        <f>F41</f>
        <v>0</v>
      </c>
      <c r="F6" s="46"/>
      <c r="G6" s="45">
        <f>H41</f>
        <v>0</v>
      </c>
      <c r="H6" s="46"/>
      <c r="I6" s="45">
        <f>J41</f>
        <v>0</v>
      </c>
      <c r="J6" s="46"/>
      <c r="K6" s="13">
        <f>G6+C6+E6+I6</f>
        <v>0</v>
      </c>
      <c r="L6" s="6" t="s">
        <v>5</v>
      </c>
    </row>
    <row r="7" spans="1:12" ht="16" customHeight="1" thickBot="1" x14ac:dyDescent="0.6">
      <c r="A7" s="71" t="str">
        <f>A44</f>
        <v>3）直接経費（実費精算分：定額計上）</v>
      </c>
      <c r="B7" s="72"/>
      <c r="C7" s="47">
        <f>C46</f>
        <v>150000000</v>
      </c>
      <c r="D7" s="48"/>
      <c r="E7" s="47">
        <f>E46</f>
        <v>150000000</v>
      </c>
      <c r="F7" s="48"/>
      <c r="G7" s="47">
        <f>G46</f>
        <v>150000000</v>
      </c>
      <c r="H7" s="48"/>
      <c r="I7" s="47">
        <f>I46</f>
        <v>50000000</v>
      </c>
      <c r="J7" s="48"/>
      <c r="K7" s="13">
        <f>G7+C7+E7+I7</f>
        <v>500000000</v>
      </c>
      <c r="L7" s="6" t="s">
        <v>6</v>
      </c>
    </row>
    <row r="8" spans="1:12" ht="16" customHeight="1" thickBot="1" x14ac:dyDescent="0.6">
      <c r="A8" s="85" t="s">
        <v>7</v>
      </c>
      <c r="B8" s="86"/>
      <c r="C8" s="67">
        <f>SUM(C5:D7)</f>
        <v>150000000</v>
      </c>
      <c r="D8" s="68"/>
      <c r="E8" s="49">
        <f>SUM(E5:F7)</f>
        <v>150000000</v>
      </c>
      <c r="F8" s="50"/>
      <c r="G8" s="49">
        <f>SUM(G5:H7)</f>
        <v>150000000</v>
      </c>
      <c r="H8" s="50"/>
      <c r="I8" s="49">
        <f>SUM(I5:J7)</f>
        <v>50000000</v>
      </c>
      <c r="J8" s="50"/>
      <c r="K8" s="14">
        <f>G8+C8+E8+I8</f>
        <v>500000000</v>
      </c>
    </row>
    <row r="9" spans="1:12" ht="16" customHeight="1" thickBot="1" x14ac:dyDescent="0.6">
      <c r="A9" s="77" t="s">
        <v>8</v>
      </c>
      <c r="B9" s="78"/>
      <c r="C9" s="87">
        <f>ROUNDDOWN((C8)*0.1,0)</f>
        <v>15000000</v>
      </c>
      <c r="D9" s="88"/>
      <c r="E9" s="51">
        <f>ROUNDDOWN((E8)*0.1,0)</f>
        <v>15000000</v>
      </c>
      <c r="F9" s="52"/>
      <c r="G9" s="51">
        <f>ROUNDDOWN((G8)*0.1,0)</f>
        <v>15000000</v>
      </c>
      <c r="H9" s="52"/>
      <c r="I9" s="51">
        <f>ROUNDDOWN((I8)*0.1,0)</f>
        <v>5000000</v>
      </c>
      <c r="J9" s="52"/>
      <c r="K9" s="34">
        <f>G9+C9+E9+I9</f>
        <v>50000000</v>
      </c>
    </row>
    <row r="10" spans="1:12" ht="16" customHeight="1" thickTop="1" x14ac:dyDescent="0.55000000000000004">
      <c r="A10" s="73" t="s">
        <v>9</v>
      </c>
      <c r="B10" s="74"/>
      <c r="C10" s="75">
        <f>C8+C9</f>
        <v>165000000</v>
      </c>
      <c r="D10" s="76"/>
      <c r="E10" s="43">
        <f>E8+E9</f>
        <v>165000000</v>
      </c>
      <c r="F10" s="44"/>
      <c r="G10" s="43">
        <f>G8+G9</f>
        <v>165000000</v>
      </c>
      <c r="H10" s="44"/>
      <c r="I10" s="43">
        <f>I8+I9</f>
        <v>55000000</v>
      </c>
      <c r="J10" s="44"/>
      <c r="K10" s="33">
        <f>K8+K9</f>
        <v>550000000</v>
      </c>
    </row>
    <row r="11" spans="1:12" ht="13.5" customHeight="1" x14ac:dyDescent="0.55000000000000004"/>
    <row r="12" spans="1:12" ht="19" customHeight="1" x14ac:dyDescent="0.55000000000000004">
      <c r="A12" s="9" t="str">
        <f>A5</f>
        <v>1）業務の対価（報酬定額分）</v>
      </c>
      <c r="B12" s="10"/>
      <c r="C12" s="11"/>
      <c r="E12" s="11"/>
      <c r="F12" s="11"/>
      <c r="G12" s="11"/>
      <c r="H12" s="11"/>
      <c r="I12" s="11"/>
      <c r="J12" s="11"/>
    </row>
    <row r="13" spans="1:12" ht="13.5" customHeight="1" x14ac:dyDescent="0.55000000000000004">
      <c r="A13" s="15"/>
      <c r="B13" s="16" t="s">
        <v>10</v>
      </c>
      <c r="C13" s="39">
        <v>2026</v>
      </c>
      <c r="D13" s="40"/>
      <c r="E13" s="39">
        <f>C13+1</f>
        <v>2027</v>
      </c>
      <c r="F13" s="40"/>
      <c r="G13" s="39">
        <f>E13+1</f>
        <v>2028</v>
      </c>
      <c r="H13" s="40"/>
      <c r="I13" s="39">
        <f>G13+1</f>
        <v>2029</v>
      </c>
      <c r="J13" s="40"/>
      <c r="K13" s="17" t="s">
        <v>4</v>
      </c>
    </row>
    <row r="14" spans="1:12" ht="12.75" customHeight="1" x14ac:dyDescent="0.55000000000000004">
      <c r="A14" s="15"/>
      <c r="B14" s="16"/>
      <c r="C14" s="17" t="s">
        <v>11</v>
      </c>
      <c r="D14" s="17" t="s">
        <v>12</v>
      </c>
      <c r="E14" s="17" t="s">
        <v>13</v>
      </c>
      <c r="F14" s="17" t="s">
        <v>12</v>
      </c>
      <c r="G14" s="17" t="s">
        <v>13</v>
      </c>
      <c r="H14" s="17" t="s">
        <v>12</v>
      </c>
      <c r="I14" s="17" t="s">
        <v>13</v>
      </c>
      <c r="J14" s="17" t="s">
        <v>12</v>
      </c>
      <c r="K14" s="17"/>
    </row>
    <row r="15" spans="1:12" ht="16" customHeight="1" x14ac:dyDescent="0.55000000000000004">
      <c r="A15" s="18" t="s">
        <v>21</v>
      </c>
      <c r="B15" s="19"/>
      <c r="C15" s="20"/>
      <c r="D15" s="20">
        <f>$B15*C15</f>
        <v>0</v>
      </c>
      <c r="E15" s="20"/>
      <c r="F15" s="20">
        <f t="shared" ref="F15" si="0">$B15*E15</f>
        <v>0</v>
      </c>
      <c r="G15" s="20"/>
      <c r="H15" s="20">
        <f t="shared" ref="H15" si="1">$B15*G15</f>
        <v>0</v>
      </c>
      <c r="I15" s="20"/>
      <c r="J15" s="20">
        <f t="shared" ref="J15" si="2">$B15*I15</f>
        <v>0</v>
      </c>
      <c r="K15" s="20">
        <f>D15+F15+H15+J15</f>
        <v>0</v>
      </c>
    </row>
    <row r="16" spans="1:12" ht="16" customHeight="1" x14ac:dyDescent="0.55000000000000004">
      <c r="A16" s="53" t="s">
        <v>20</v>
      </c>
      <c r="B16" s="21"/>
      <c r="C16" s="22"/>
      <c r="D16" s="23">
        <f>$B16*C16</f>
        <v>0</v>
      </c>
      <c r="E16" s="23"/>
      <c r="F16" s="23">
        <f>$B16*E16</f>
        <v>0</v>
      </c>
      <c r="G16" s="23"/>
      <c r="H16" s="23">
        <f>$B16*G16</f>
        <v>0</v>
      </c>
      <c r="I16" s="23"/>
      <c r="J16" s="23">
        <f>$B16*I16</f>
        <v>0</v>
      </c>
      <c r="K16" s="13">
        <f>D16+F16+H16+J16</f>
        <v>0</v>
      </c>
    </row>
    <row r="17" spans="1:13" ht="16" customHeight="1" x14ac:dyDescent="0.55000000000000004">
      <c r="A17" s="53"/>
      <c r="B17" s="21"/>
      <c r="C17" s="22"/>
      <c r="D17" s="23">
        <f t="shared" ref="D17:D25" si="3">$B17*C17</f>
        <v>0</v>
      </c>
      <c r="E17" s="23"/>
      <c r="F17" s="23">
        <f t="shared" ref="F17:F25" si="4">$B17*E17</f>
        <v>0</v>
      </c>
      <c r="G17" s="23"/>
      <c r="H17" s="23">
        <f t="shared" ref="H17:H25" si="5">$B17*G17</f>
        <v>0</v>
      </c>
      <c r="I17" s="23"/>
      <c r="J17" s="23">
        <f t="shared" ref="J17:J25" si="6">$B17*I17</f>
        <v>0</v>
      </c>
      <c r="K17" s="13">
        <f t="shared" ref="K17:K25" si="7">D17+F17+H17+J17</f>
        <v>0</v>
      </c>
    </row>
    <row r="18" spans="1:13" ht="16" customHeight="1" x14ac:dyDescent="0.55000000000000004">
      <c r="A18" s="53"/>
      <c r="B18" s="21"/>
      <c r="C18" s="22"/>
      <c r="D18" s="23">
        <f t="shared" si="3"/>
        <v>0</v>
      </c>
      <c r="E18" s="23"/>
      <c r="F18" s="23">
        <f t="shared" si="4"/>
        <v>0</v>
      </c>
      <c r="G18" s="23"/>
      <c r="H18" s="23">
        <f t="shared" si="5"/>
        <v>0</v>
      </c>
      <c r="I18" s="23"/>
      <c r="J18" s="23">
        <f t="shared" si="6"/>
        <v>0</v>
      </c>
      <c r="K18" s="13">
        <f t="shared" si="7"/>
        <v>0</v>
      </c>
    </row>
    <row r="19" spans="1:13" ht="16" customHeight="1" x14ac:dyDescent="0.55000000000000004">
      <c r="A19" s="53"/>
      <c r="B19" s="21"/>
      <c r="C19" s="22"/>
      <c r="D19" s="23">
        <f t="shared" si="3"/>
        <v>0</v>
      </c>
      <c r="E19" s="23"/>
      <c r="F19" s="23">
        <f t="shared" si="4"/>
        <v>0</v>
      </c>
      <c r="G19" s="23"/>
      <c r="H19" s="23">
        <f t="shared" si="5"/>
        <v>0</v>
      </c>
      <c r="I19" s="23"/>
      <c r="J19" s="23">
        <f t="shared" si="6"/>
        <v>0</v>
      </c>
      <c r="K19" s="13">
        <f t="shared" si="7"/>
        <v>0</v>
      </c>
    </row>
    <row r="20" spans="1:13" ht="16" customHeight="1" x14ac:dyDescent="0.55000000000000004">
      <c r="A20" s="53"/>
      <c r="B20" s="21"/>
      <c r="C20" s="22"/>
      <c r="D20" s="23">
        <f t="shared" si="3"/>
        <v>0</v>
      </c>
      <c r="E20" s="23"/>
      <c r="F20" s="23">
        <f t="shared" si="4"/>
        <v>0</v>
      </c>
      <c r="G20" s="23"/>
      <c r="H20" s="23">
        <f t="shared" si="5"/>
        <v>0</v>
      </c>
      <c r="I20" s="23"/>
      <c r="J20" s="23">
        <f t="shared" si="6"/>
        <v>0</v>
      </c>
      <c r="K20" s="13">
        <f t="shared" si="7"/>
        <v>0</v>
      </c>
    </row>
    <row r="21" spans="1:13" ht="16" customHeight="1" x14ac:dyDescent="0.55000000000000004">
      <c r="A21" s="53"/>
      <c r="B21" s="21"/>
      <c r="C21" s="22"/>
      <c r="D21" s="23">
        <f t="shared" si="3"/>
        <v>0</v>
      </c>
      <c r="E21" s="23"/>
      <c r="F21" s="23">
        <f t="shared" si="4"/>
        <v>0</v>
      </c>
      <c r="G21" s="23"/>
      <c r="H21" s="23">
        <f t="shared" si="5"/>
        <v>0</v>
      </c>
      <c r="I21" s="23"/>
      <c r="J21" s="23">
        <f t="shared" si="6"/>
        <v>0</v>
      </c>
      <c r="K21" s="13">
        <f t="shared" si="7"/>
        <v>0</v>
      </c>
    </row>
    <row r="22" spans="1:13" ht="16" customHeight="1" x14ac:dyDescent="0.55000000000000004">
      <c r="A22" s="53"/>
      <c r="B22" s="21"/>
      <c r="C22" s="22"/>
      <c r="D22" s="23">
        <f t="shared" si="3"/>
        <v>0</v>
      </c>
      <c r="E22" s="23"/>
      <c r="F22" s="23">
        <f t="shared" si="4"/>
        <v>0</v>
      </c>
      <c r="G22" s="23"/>
      <c r="H22" s="23">
        <f t="shared" si="5"/>
        <v>0</v>
      </c>
      <c r="I22" s="23"/>
      <c r="J22" s="23">
        <f t="shared" si="6"/>
        <v>0</v>
      </c>
      <c r="K22" s="13">
        <f t="shared" si="7"/>
        <v>0</v>
      </c>
    </row>
    <row r="23" spans="1:13" ht="16" customHeight="1" x14ac:dyDescent="0.55000000000000004">
      <c r="A23" s="53"/>
      <c r="B23" s="21"/>
      <c r="C23" s="22"/>
      <c r="D23" s="23">
        <f t="shared" si="3"/>
        <v>0</v>
      </c>
      <c r="E23" s="23"/>
      <c r="F23" s="23">
        <f t="shared" si="4"/>
        <v>0</v>
      </c>
      <c r="G23" s="23"/>
      <c r="H23" s="23">
        <f t="shared" si="5"/>
        <v>0</v>
      </c>
      <c r="I23" s="23"/>
      <c r="J23" s="23">
        <f t="shared" si="6"/>
        <v>0</v>
      </c>
      <c r="K23" s="13">
        <f t="shared" si="7"/>
        <v>0</v>
      </c>
    </row>
    <row r="24" spans="1:13" ht="16" customHeight="1" x14ac:dyDescent="0.55000000000000004">
      <c r="A24" s="53"/>
      <c r="B24" s="21"/>
      <c r="C24" s="22"/>
      <c r="D24" s="23">
        <f t="shared" si="3"/>
        <v>0</v>
      </c>
      <c r="E24" s="23"/>
      <c r="F24" s="23">
        <f t="shared" si="4"/>
        <v>0</v>
      </c>
      <c r="G24" s="23"/>
      <c r="H24" s="23">
        <f t="shared" si="5"/>
        <v>0</v>
      </c>
      <c r="I24" s="23"/>
      <c r="J24" s="23">
        <f t="shared" si="6"/>
        <v>0</v>
      </c>
      <c r="K24" s="13">
        <f t="shared" si="7"/>
        <v>0</v>
      </c>
    </row>
    <row r="25" spans="1:13" ht="16" customHeight="1" x14ac:dyDescent="0.55000000000000004">
      <c r="A25" s="53"/>
      <c r="B25" s="21"/>
      <c r="C25" s="22"/>
      <c r="D25" s="23">
        <f t="shared" si="3"/>
        <v>0</v>
      </c>
      <c r="E25" s="23"/>
      <c r="F25" s="23">
        <f t="shared" si="4"/>
        <v>0</v>
      </c>
      <c r="G25" s="23"/>
      <c r="H25" s="23">
        <f t="shared" si="5"/>
        <v>0</v>
      </c>
      <c r="I25" s="23"/>
      <c r="J25" s="23">
        <f t="shared" si="6"/>
        <v>0</v>
      </c>
      <c r="K25" s="13">
        <f t="shared" si="7"/>
        <v>0</v>
      </c>
    </row>
    <row r="26" spans="1:13" ht="16" customHeight="1" x14ac:dyDescent="0.55000000000000004">
      <c r="A26" s="54"/>
      <c r="B26" s="19" t="s">
        <v>16</v>
      </c>
      <c r="C26" s="20">
        <f>SUM(C16:C25)</f>
        <v>0</v>
      </c>
      <c r="D26" s="20">
        <f>SUM(D16:D25)</f>
        <v>0</v>
      </c>
      <c r="E26" s="20">
        <f t="shared" ref="E26:K26" si="8">SUM(E16:E25)</f>
        <v>0</v>
      </c>
      <c r="F26" s="20">
        <f t="shared" si="8"/>
        <v>0</v>
      </c>
      <c r="G26" s="20">
        <f t="shared" si="8"/>
        <v>0</v>
      </c>
      <c r="H26" s="20">
        <f t="shared" si="8"/>
        <v>0</v>
      </c>
      <c r="I26" s="20">
        <f t="shared" si="8"/>
        <v>0</v>
      </c>
      <c r="J26" s="20">
        <f t="shared" si="8"/>
        <v>0</v>
      </c>
      <c r="K26" s="20">
        <f t="shared" si="8"/>
        <v>0</v>
      </c>
    </row>
    <row r="27" spans="1:13" ht="16" customHeight="1" x14ac:dyDescent="0.55000000000000004">
      <c r="A27" s="31" t="s">
        <v>22</v>
      </c>
      <c r="B27" s="32"/>
      <c r="C27" s="35"/>
      <c r="D27" s="36"/>
      <c r="E27" s="35"/>
      <c r="F27" s="36"/>
      <c r="G27" s="35"/>
      <c r="H27" s="36"/>
      <c r="I27" s="35"/>
      <c r="J27" s="36"/>
      <c r="K27" s="20"/>
    </row>
    <row r="28" spans="1:13" ht="16" customHeight="1" x14ac:dyDescent="0.55000000000000004">
      <c r="A28" s="55" t="s">
        <v>7</v>
      </c>
      <c r="B28" s="56"/>
      <c r="C28" s="24">
        <f>C15+C26</f>
        <v>0</v>
      </c>
      <c r="D28" s="24">
        <f>D15+D26+C27</f>
        <v>0</v>
      </c>
      <c r="E28" s="24">
        <f t="shared" ref="E28:I28" si="9">E15+E26</f>
        <v>0</v>
      </c>
      <c r="F28" s="24">
        <f>F15+F26+E27</f>
        <v>0</v>
      </c>
      <c r="G28" s="24">
        <f t="shared" si="9"/>
        <v>0</v>
      </c>
      <c r="H28" s="24">
        <f>H15+H26+G27</f>
        <v>0</v>
      </c>
      <c r="I28" s="24">
        <f t="shared" si="9"/>
        <v>0</v>
      </c>
      <c r="J28" s="24">
        <f>J15+J26+I27</f>
        <v>0</v>
      </c>
      <c r="K28" s="24">
        <f>K15+K26+K27</f>
        <v>0</v>
      </c>
      <c r="L28" s="6">
        <f>C28+E28+G28+I28</f>
        <v>0</v>
      </c>
      <c r="M28" s="25"/>
    </row>
    <row r="29" spans="1:13" ht="19" customHeight="1" x14ac:dyDescent="0.55000000000000004">
      <c r="A29" s="10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8" t="s">
        <v>17</v>
      </c>
    </row>
    <row r="30" spans="1:13" ht="19" customHeight="1" x14ac:dyDescent="0.55000000000000004">
      <c r="A30" s="9" t="str">
        <f>A6</f>
        <v>2）出来高払分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</row>
    <row r="31" spans="1:13" ht="12.75" customHeight="1" x14ac:dyDescent="0.55000000000000004">
      <c r="A31" s="62"/>
      <c r="B31" s="60" t="s">
        <v>10</v>
      </c>
      <c r="C31" s="39">
        <v>2026</v>
      </c>
      <c r="D31" s="40"/>
      <c r="E31" s="39">
        <f>C31+1</f>
        <v>2027</v>
      </c>
      <c r="F31" s="40"/>
      <c r="G31" s="39">
        <f>E31+1</f>
        <v>2028</v>
      </c>
      <c r="H31" s="40"/>
      <c r="I31" s="39">
        <f>G31+1</f>
        <v>2029</v>
      </c>
      <c r="J31" s="40"/>
      <c r="K31" s="37" t="s">
        <v>4</v>
      </c>
    </row>
    <row r="32" spans="1:13" ht="12.75" customHeight="1" x14ac:dyDescent="0.55000000000000004">
      <c r="A32" s="63"/>
      <c r="B32" s="61"/>
      <c r="C32" s="17" t="s">
        <v>11</v>
      </c>
      <c r="D32" s="17" t="s">
        <v>12</v>
      </c>
      <c r="E32" s="17" t="s">
        <v>13</v>
      </c>
      <c r="F32" s="17" t="s">
        <v>12</v>
      </c>
      <c r="G32" s="17" t="s">
        <v>13</v>
      </c>
      <c r="H32" s="17" t="s">
        <v>12</v>
      </c>
      <c r="I32" s="17" t="s">
        <v>13</v>
      </c>
      <c r="J32" s="17" t="s">
        <v>12</v>
      </c>
      <c r="K32" s="38"/>
    </row>
    <row r="33" spans="1:13" ht="16" customHeight="1" x14ac:dyDescent="0.55000000000000004">
      <c r="A33" s="18" t="s">
        <v>14</v>
      </c>
      <c r="B33" s="19"/>
      <c r="C33" s="20"/>
      <c r="D33" s="20">
        <f>$B33*C33</f>
        <v>0</v>
      </c>
      <c r="E33" s="20"/>
      <c r="F33" s="20">
        <f t="shared" ref="F33:F39" si="10">$B33*E33</f>
        <v>0</v>
      </c>
      <c r="G33" s="20"/>
      <c r="H33" s="20">
        <f t="shared" ref="H33:H39" si="11">$B33*G33</f>
        <v>0</v>
      </c>
      <c r="I33" s="20"/>
      <c r="J33" s="20">
        <f t="shared" ref="J33:J39" si="12">$B33*I33</f>
        <v>0</v>
      </c>
      <c r="K33" s="20">
        <f>D33+F33+H33+J33</f>
        <v>0</v>
      </c>
    </row>
    <row r="34" spans="1:13" ht="16" customHeight="1" x14ac:dyDescent="0.55000000000000004">
      <c r="A34" s="57" t="s">
        <v>15</v>
      </c>
      <c r="B34" s="21"/>
      <c r="C34" s="22"/>
      <c r="D34" s="23">
        <f t="shared" ref="D34:D39" si="13">$B34*C34</f>
        <v>0</v>
      </c>
      <c r="E34" s="23"/>
      <c r="F34" s="23">
        <f t="shared" si="10"/>
        <v>0</v>
      </c>
      <c r="G34" s="23"/>
      <c r="H34" s="23">
        <f t="shared" si="11"/>
        <v>0</v>
      </c>
      <c r="I34" s="23"/>
      <c r="J34" s="23">
        <f t="shared" si="12"/>
        <v>0</v>
      </c>
      <c r="K34" s="13">
        <f t="shared" ref="K34:K39" si="14">D34+F34+H34+J34</f>
        <v>0</v>
      </c>
    </row>
    <row r="35" spans="1:13" ht="16" customHeight="1" x14ac:dyDescent="0.55000000000000004">
      <c r="A35" s="58"/>
      <c r="B35" s="21"/>
      <c r="C35" s="22"/>
      <c r="D35" s="23">
        <f t="shared" si="13"/>
        <v>0</v>
      </c>
      <c r="E35" s="23"/>
      <c r="F35" s="23">
        <f t="shared" si="10"/>
        <v>0</v>
      </c>
      <c r="G35" s="23"/>
      <c r="H35" s="23">
        <f t="shared" si="11"/>
        <v>0</v>
      </c>
      <c r="I35" s="23"/>
      <c r="J35" s="23">
        <f t="shared" si="12"/>
        <v>0</v>
      </c>
      <c r="K35" s="13">
        <f t="shared" si="14"/>
        <v>0</v>
      </c>
    </row>
    <row r="36" spans="1:13" ht="16" customHeight="1" x14ac:dyDescent="0.55000000000000004">
      <c r="A36" s="58"/>
      <c r="B36" s="21"/>
      <c r="C36" s="22"/>
      <c r="D36" s="23">
        <f t="shared" si="13"/>
        <v>0</v>
      </c>
      <c r="E36" s="23"/>
      <c r="F36" s="23">
        <f t="shared" si="10"/>
        <v>0</v>
      </c>
      <c r="G36" s="23"/>
      <c r="H36" s="23">
        <f t="shared" si="11"/>
        <v>0</v>
      </c>
      <c r="I36" s="23"/>
      <c r="J36" s="23">
        <f t="shared" si="12"/>
        <v>0</v>
      </c>
      <c r="K36" s="13">
        <f t="shared" si="14"/>
        <v>0</v>
      </c>
    </row>
    <row r="37" spans="1:13" ht="16" customHeight="1" x14ac:dyDescent="0.55000000000000004">
      <c r="A37" s="58"/>
      <c r="B37" s="21"/>
      <c r="C37" s="22"/>
      <c r="D37" s="23">
        <f t="shared" si="13"/>
        <v>0</v>
      </c>
      <c r="E37" s="23"/>
      <c r="F37" s="23">
        <f t="shared" si="10"/>
        <v>0</v>
      </c>
      <c r="G37" s="23"/>
      <c r="H37" s="23">
        <f t="shared" si="11"/>
        <v>0</v>
      </c>
      <c r="I37" s="23"/>
      <c r="J37" s="23">
        <f t="shared" si="12"/>
        <v>0</v>
      </c>
      <c r="K37" s="13">
        <f t="shared" si="14"/>
        <v>0</v>
      </c>
    </row>
    <row r="38" spans="1:13" ht="16" customHeight="1" x14ac:dyDescent="0.55000000000000004">
      <c r="A38" s="58"/>
      <c r="B38" s="21"/>
      <c r="C38" s="22"/>
      <c r="D38" s="23">
        <f t="shared" si="13"/>
        <v>0</v>
      </c>
      <c r="E38" s="23"/>
      <c r="F38" s="23">
        <f t="shared" si="10"/>
        <v>0</v>
      </c>
      <c r="G38" s="23"/>
      <c r="H38" s="23">
        <f t="shared" si="11"/>
        <v>0</v>
      </c>
      <c r="I38" s="23"/>
      <c r="J38" s="23">
        <f t="shared" si="12"/>
        <v>0</v>
      </c>
      <c r="K38" s="13">
        <f t="shared" si="14"/>
        <v>0</v>
      </c>
    </row>
    <row r="39" spans="1:13" ht="16" customHeight="1" x14ac:dyDescent="0.55000000000000004">
      <c r="A39" s="58"/>
      <c r="B39" s="21"/>
      <c r="C39" s="22"/>
      <c r="D39" s="23">
        <f t="shared" si="13"/>
        <v>0</v>
      </c>
      <c r="E39" s="23"/>
      <c r="F39" s="23">
        <f t="shared" si="10"/>
        <v>0</v>
      </c>
      <c r="G39" s="23"/>
      <c r="H39" s="23">
        <f t="shared" si="11"/>
        <v>0</v>
      </c>
      <c r="I39" s="23"/>
      <c r="J39" s="23">
        <f t="shared" si="12"/>
        <v>0</v>
      </c>
      <c r="K39" s="13">
        <f t="shared" si="14"/>
        <v>0</v>
      </c>
    </row>
    <row r="40" spans="1:13" ht="16" customHeight="1" x14ac:dyDescent="0.55000000000000004">
      <c r="A40" s="59"/>
      <c r="B40" s="19" t="s">
        <v>16</v>
      </c>
      <c r="C40" s="20"/>
      <c r="D40" s="20">
        <f t="shared" ref="D40:F40" si="15">SUM(D34:D39)</f>
        <v>0</v>
      </c>
      <c r="E40" s="26"/>
      <c r="F40" s="20">
        <f t="shared" si="15"/>
        <v>0</v>
      </c>
      <c r="G40" s="26"/>
      <c r="H40" s="20">
        <f t="shared" ref="H40:J40" si="16">SUM(H34:H39)</f>
        <v>0</v>
      </c>
      <c r="I40" s="26"/>
      <c r="J40" s="20">
        <f t="shared" si="16"/>
        <v>0</v>
      </c>
      <c r="K40" s="20">
        <f>SUM(K34:K39)</f>
        <v>0</v>
      </c>
    </row>
    <row r="41" spans="1:13" ht="15.65" customHeight="1" x14ac:dyDescent="0.55000000000000004">
      <c r="A41" s="55" t="s">
        <v>7</v>
      </c>
      <c r="B41" s="56"/>
      <c r="C41" s="27">
        <f>C33+C40</f>
        <v>0</v>
      </c>
      <c r="D41" s="27">
        <f t="shared" ref="D41:J41" si="17">D33+D40</f>
        <v>0</v>
      </c>
      <c r="E41" s="27">
        <f t="shared" si="17"/>
        <v>0</v>
      </c>
      <c r="F41" s="27">
        <f t="shared" si="17"/>
        <v>0</v>
      </c>
      <c r="G41" s="27">
        <f t="shared" si="17"/>
        <v>0</v>
      </c>
      <c r="H41" s="27">
        <f t="shared" si="17"/>
        <v>0</v>
      </c>
      <c r="I41" s="27">
        <f t="shared" si="17"/>
        <v>0</v>
      </c>
      <c r="J41" s="27">
        <f t="shared" si="17"/>
        <v>0</v>
      </c>
      <c r="K41" s="27">
        <f>K33+K40</f>
        <v>0</v>
      </c>
      <c r="L41" s="6">
        <f>C41+E41+G41+I41</f>
        <v>0</v>
      </c>
      <c r="M41" s="28"/>
    </row>
    <row r="42" spans="1:13" ht="19.899999999999999" customHeight="1" x14ac:dyDescent="0.55000000000000004">
      <c r="A42" s="9"/>
      <c r="B42" s="2"/>
      <c r="C42" s="29"/>
      <c r="D42" s="29"/>
      <c r="E42" s="29"/>
      <c r="F42" s="29"/>
      <c r="G42" s="29"/>
      <c r="H42" s="29"/>
      <c r="I42" s="29"/>
      <c r="J42" s="29"/>
      <c r="K42" s="29"/>
      <c r="L42" s="8" t="s">
        <v>17</v>
      </c>
    </row>
    <row r="43" spans="1:13" ht="19.899999999999999" customHeight="1" x14ac:dyDescent="0.55000000000000004">
      <c r="A43" s="9"/>
      <c r="B43" s="2"/>
      <c r="C43" s="29"/>
      <c r="D43" s="29"/>
      <c r="E43" s="29"/>
      <c r="F43" s="29"/>
      <c r="G43" s="29"/>
      <c r="H43" s="29"/>
      <c r="I43" s="29"/>
      <c r="J43" s="29"/>
      <c r="K43" s="29"/>
      <c r="L43" s="8"/>
      <c r="M43" s="25"/>
    </row>
    <row r="44" spans="1:13" ht="19" customHeight="1" x14ac:dyDescent="0.55000000000000004">
      <c r="A44" s="9" t="s">
        <v>19</v>
      </c>
      <c r="B44" s="10"/>
      <c r="C44" s="11"/>
      <c r="D44" s="11"/>
      <c r="E44" s="11"/>
      <c r="F44" s="11"/>
      <c r="G44" s="11"/>
      <c r="H44" s="11"/>
      <c r="I44" s="11"/>
      <c r="J44" s="11"/>
      <c r="K44" s="11"/>
    </row>
    <row r="45" spans="1:13" ht="13.5" customHeight="1" thickBot="1" x14ac:dyDescent="0.6">
      <c r="A45" s="65" t="s">
        <v>3</v>
      </c>
      <c r="B45" s="66"/>
      <c r="C45" s="39">
        <v>2026</v>
      </c>
      <c r="D45" s="40"/>
      <c r="E45" s="39">
        <f>C45+1</f>
        <v>2027</v>
      </c>
      <c r="F45" s="40"/>
      <c r="G45" s="39">
        <f>E45+1</f>
        <v>2028</v>
      </c>
      <c r="H45" s="40"/>
      <c r="I45" s="39">
        <f>G45+1</f>
        <v>2029</v>
      </c>
      <c r="J45" s="40"/>
      <c r="K45" s="17" t="s">
        <v>4</v>
      </c>
    </row>
    <row r="46" spans="1:13" ht="16" customHeight="1" thickTop="1" x14ac:dyDescent="0.55000000000000004">
      <c r="A46" s="83" t="s">
        <v>7</v>
      </c>
      <c r="B46" s="84"/>
      <c r="C46" s="41">
        <v>150000000</v>
      </c>
      <c r="D46" s="42"/>
      <c r="E46" s="41">
        <v>150000000</v>
      </c>
      <c r="F46" s="42"/>
      <c r="G46" s="41">
        <v>150000000</v>
      </c>
      <c r="H46" s="42"/>
      <c r="I46" s="41">
        <v>50000000</v>
      </c>
      <c r="J46" s="42"/>
      <c r="K46" s="30">
        <f>SUM(C46:J46)</f>
        <v>500000000</v>
      </c>
    </row>
    <row r="47" spans="1:13" x14ac:dyDescent="0.55000000000000004">
      <c r="A47" s="9"/>
      <c r="B47" s="10"/>
    </row>
  </sheetData>
  <mergeCells count="65">
    <mergeCell ref="A8:B8"/>
    <mergeCell ref="E10:F10"/>
    <mergeCell ref="C9:D9"/>
    <mergeCell ref="E9:F9"/>
    <mergeCell ref="C13:D13"/>
    <mergeCell ref="A46:B46"/>
    <mergeCell ref="C46:D46"/>
    <mergeCell ref="E45:F45"/>
    <mergeCell ref="C45:D45"/>
    <mergeCell ref="A45:B45"/>
    <mergeCell ref="G4:H4"/>
    <mergeCell ref="I5:J5"/>
    <mergeCell ref="I4:J4"/>
    <mergeCell ref="A5:B5"/>
    <mergeCell ref="C5:D5"/>
    <mergeCell ref="E5:F5"/>
    <mergeCell ref="G5:H5"/>
    <mergeCell ref="A41:B41"/>
    <mergeCell ref="A2:B2"/>
    <mergeCell ref="A4:B4"/>
    <mergeCell ref="C4:D4"/>
    <mergeCell ref="E4:F4"/>
    <mergeCell ref="C8:D8"/>
    <mergeCell ref="E8:F8"/>
    <mergeCell ref="C6:D6"/>
    <mergeCell ref="E6:F6"/>
    <mergeCell ref="A6:B6"/>
    <mergeCell ref="A7:B7"/>
    <mergeCell ref="C7:D7"/>
    <mergeCell ref="E7:F7"/>
    <mergeCell ref="A10:B10"/>
    <mergeCell ref="C10:D10"/>
    <mergeCell ref="A9:B9"/>
    <mergeCell ref="A16:A26"/>
    <mergeCell ref="A28:B28"/>
    <mergeCell ref="A34:A40"/>
    <mergeCell ref="B31:B32"/>
    <mergeCell ref="A31:A32"/>
    <mergeCell ref="I6:J6"/>
    <mergeCell ref="I7:J7"/>
    <mergeCell ref="I8:J8"/>
    <mergeCell ref="I9:J9"/>
    <mergeCell ref="G6:H6"/>
    <mergeCell ref="G7:H7"/>
    <mergeCell ref="G8:H8"/>
    <mergeCell ref="G9:H9"/>
    <mergeCell ref="E46:F46"/>
    <mergeCell ref="E13:F13"/>
    <mergeCell ref="G46:H46"/>
    <mergeCell ref="G45:H45"/>
    <mergeCell ref="G10:H10"/>
    <mergeCell ref="G13:H13"/>
    <mergeCell ref="G31:H31"/>
    <mergeCell ref="I46:J46"/>
    <mergeCell ref="I10:J10"/>
    <mergeCell ref="I13:J13"/>
    <mergeCell ref="I31:J31"/>
    <mergeCell ref="I45:J45"/>
    <mergeCell ref="C27:D27"/>
    <mergeCell ref="E27:F27"/>
    <mergeCell ref="G27:H27"/>
    <mergeCell ref="I27:J27"/>
    <mergeCell ref="K31:K32"/>
    <mergeCell ref="C31:D31"/>
    <mergeCell ref="E31:F31"/>
  </mergeCells>
  <phoneticPr fontId="4"/>
  <printOptions horizontalCentered="1"/>
  <pageMargins left="0.23622047244094491" right="0.23622047244094491" top="0.55118110236220474" bottom="0.35433070866141736" header="0.31496062992125984" footer="0.31496062992125984"/>
  <pageSetup paperSize="9" scale="4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2025-09-04T03:52:44Z</dcterms:created>
  <dcterms:modified xsi:type="dcterms:W3CDTF">2025-09-04T03:53:27Z</dcterms:modified>
  <cp:category/>
  <cp:contentStatus/>
</cp:coreProperties>
</file>