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8178\Desktop\"/>
    </mc:Choice>
  </mc:AlternateContent>
  <xr:revisionPtr revIDLastSave="0" documentId="13_ncr:1_{D9EBE53C-E8E4-4A05-8A07-6D010CC357A0}" xr6:coauthVersionLast="47" xr6:coauthVersionMax="47" xr10:uidLastSave="{00000000-0000-0000-0000-000000000000}"/>
  <bookViews>
    <workbookView xWindow="-120" yWindow="-120" windowWidth="29040" windowHeight="15720" xr2:uid="{3757397C-09E3-4008-851E-550D72C82FF5}"/>
  </bookViews>
  <sheets>
    <sheet name="Sheet1" sheetId="1" r:id="rId1"/>
  </sheets>
  <definedNames>
    <definedName name="_xlnm.Print_Area" localSheetId="0">Sheet1!$A$1:$I$38</definedName>
  </definedNames>
  <calcPr calcId="191028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32" i="1"/>
  <c r="D30" i="1"/>
  <c r="D29" i="1"/>
  <c r="D28" i="1"/>
  <c r="D27" i="1"/>
  <c r="D26" i="1"/>
  <c r="D25" i="1"/>
  <c r="D24" i="1"/>
  <c r="D23" i="1"/>
  <c r="D21" i="1"/>
  <c r="D20" i="1"/>
  <c r="D19" i="1"/>
  <c r="D18" i="1"/>
  <c r="D16" i="1"/>
  <c r="D15" i="1"/>
  <c r="D8" i="1"/>
  <c r="D13" i="1"/>
  <c r="D12" i="1"/>
  <c r="D11" i="1"/>
  <c r="D10" i="1"/>
  <c r="D9" i="1"/>
  <c r="D17" i="1" l="1"/>
  <c r="D7" i="1" s="1"/>
  <c r="D22" i="1"/>
  <c r="D14" i="1"/>
  <c r="D31" i="1"/>
  <c r="D35" i="1" l="1"/>
  <c r="D36" i="1" s="1"/>
  <c r="D37" i="1" s="1"/>
</calcChain>
</file>

<file path=xl/sharedStrings.xml><?xml version="1.0" encoding="utf-8"?>
<sst xmlns="http://schemas.openxmlformats.org/spreadsheetml/2006/main" count="63" uniqueCount="53">
  <si>
    <t>積算フォーマット（様式）</t>
    <rPh sb="0" eb="2">
      <t>セキサン</t>
    </rPh>
    <rPh sb="9" eb="11">
      <t>ヨウシキ</t>
    </rPh>
    <phoneticPr fontId="4"/>
  </si>
  <si>
    <t>作成日：　年　月　日</t>
    <rPh sb="0" eb="3">
      <t>サクセイビ</t>
    </rPh>
    <rPh sb="5" eb="6">
      <t>ネン</t>
    </rPh>
    <rPh sb="7" eb="8">
      <t>ガツ</t>
    </rPh>
    <rPh sb="9" eb="10">
      <t>ニチ</t>
    </rPh>
    <phoneticPr fontId="3"/>
  </si>
  <si>
    <t>■調達管理番号：25a00641000000</t>
    <rPh sb="1" eb="7">
      <t>チョウタツカンリバンゴウ</t>
    </rPh>
    <phoneticPr fontId="3"/>
  </si>
  <si>
    <t>■案件名：2025-2027年度課題別研修「天水稲栽培・種子生産及び品種選定技術」に係る研修委託契約</t>
    <rPh sb="1" eb="4">
      <t>アンケンメイ</t>
    </rPh>
    <phoneticPr fontId="3"/>
  </si>
  <si>
    <t>（単位：円）</t>
    <rPh sb="1" eb="3">
      <t>タンイ</t>
    </rPh>
    <rPh sb="4" eb="5">
      <t>エン</t>
    </rPh>
    <phoneticPr fontId="5"/>
  </si>
  <si>
    <t>項　　目</t>
    <phoneticPr fontId="4"/>
  </si>
  <si>
    <t>備考</t>
    <rPh sb="0" eb="2">
      <t>ビコウ</t>
    </rPh>
    <phoneticPr fontId="4"/>
  </si>
  <si>
    <t>Ⅰ．直接経費</t>
    <rPh sb="2" eb="4">
      <t>チョクセツ</t>
    </rPh>
    <rPh sb="4" eb="6">
      <t>ケイヒ</t>
    </rPh>
    <phoneticPr fontId="4"/>
  </si>
  <si>
    <t>１．一般謝金</t>
    <rPh sb="2" eb="4">
      <t>イッパン</t>
    </rPh>
    <rPh sb="4" eb="6">
      <t>シャキン</t>
    </rPh>
    <phoneticPr fontId="4"/>
  </si>
  <si>
    <t>(1)講師謝金</t>
    <rPh sb="3" eb="5">
      <t>コウシ</t>
    </rPh>
    <rPh sb="5" eb="7">
      <t>シャキン</t>
    </rPh>
    <phoneticPr fontId="4"/>
  </si>
  <si>
    <t>(2)検討会等参加謝金</t>
    <rPh sb="3" eb="5">
      <t>ケントウ</t>
    </rPh>
    <rPh sb="5" eb="7">
      <t>カイナド</t>
    </rPh>
    <rPh sb="7" eb="9">
      <t>サンカ</t>
    </rPh>
    <rPh sb="9" eb="11">
      <t>シャキン</t>
    </rPh>
    <phoneticPr fontId="4"/>
  </si>
  <si>
    <t>(3)原稿謝金</t>
    <rPh sb="3" eb="5">
      <t>ゲンコウ</t>
    </rPh>
    <rPh sb="5" eb="7">
      <t>シャキン</t>
    </rPh>
    <phoneticPr fontId="4"/>
  </si>
  <si>
    <t>(4)見学謝金</t>
    <rPh sb="5" eb="7">
      <t>シャキン</t>
    </rPh>
    <phoneticPr fontId="4"/>
  </si>
  <si>
    <t>(5)講習料（法人等技術研修対策費）</t>
    <rPh sb="3" eb="5">
      <t>コウシュウ</t>
    </rPh>
    <rPh sb="5" eb="6">
      <t>リョウ</t>
    </rPh>
    <phoneticPr fontId="4"/>
  </si>
  <si>
    <t>２．研修旅費</t>
    <rPh sb="2" eb="4">
      <t>ケンシュウ</t>
    </rPh>
    <rPh sb="4" eb="6">
      <t>リョヒ</t>
    </rPh>
    <phoneticPr fontId="4"/>
  </si>
  <si>
    <t>(1)旅費</t>
    <rPh sb="3" eb="5">
      <t>リョヒ</t>
    </rPh>
    <phoneticPr fontId="4"/>
  </si>
  <si>
    <t>(2)交通費</t>
    <rPh sb="3" eb="6">
      <t>コウツウヒ</t>
    </rPh>
    <phoneticPr fontId="4"/>
  </si>
  <si>
    <t>３．国外講師招聘費</t>
    <rPh sb="2" eb="4">
      <t>コクガイ</t>
    </rPh>
    <rPh sb="4" eb="6">
      <t>コウシ</t>
    </rPh>
    <rPh sb="6" eb="8">
      <t>ショウヘイ</t>
    </rPh>
    <rPh sb="8" eb="9">
      <t>ヒ</t>
    </rPh>
    <phoneticPr fontId="4"/>
  </si>
  <si>
    <t>(1)航空賃</t>
    <rPh sb="3" eb="5">
      <t>コウクウ</t>
    </rPh>
    <rPh sb="5" eb="6">
      <t>チン</t>
    </rPh>
    <phoneticPr fontId="4"/>
  </si>
  <si>
    <t>(2)本邦滞在費</t>
    <rPh sb="3" eb="5">
      <t>ホンポウ</t>
    </rPh>
    <rPh sb="5" eb="7">
      <t>タイザイ</t>
    </rPh>
    <rPh sb="7" eb="8">
      <t>ヒ</t>
    </rPh>
    <phoneticPr fontId="4"/>
  </si>
  <si>
    <t>(3)内国旅費</t>
    <rPh sb="3" eb="5">
      <t>ナイコク</t>
    </rPh>
    <rPh sb="5" eb="7">
      <t>リョヒ</t>
    </rPh>
    <phoneticPr fontId="4"/>
  </si>
  <si>
    <t>(4)講師謝金</t>
    <rPh sb="3" eb="5">
      <t>コウシ</t>
    </rPh>
    <rPh sb="5" eb="7">
      <t>シャキン</t>
    </rPh>
    <phoneticPr fontId="4"/>
  </si>
  <si>
    <t>４．研修諸経費</t>
    <rPh sb="2" eb="4">
      <t>ケンシュウ</t>
    </rPh>
    <rPh sb="4" eb="7">
      <t>ショケイヒ</t>
    </rPh>
    <phoneticPr fontId="4"/>
  </si>
  <si>
    <t>(1)資材費</t>
    <rPh sb="3" eb="5">
      <t>シザイ</t>
    </rPh>
    <rPh sb="5" eb="6">
      <t>ヒ</t>
    </rPh>
    <phoneticPr fontId="4"/>
  </si>
  <si>
    <t>(2)教材費</t>
    <rPh sb="3" eb="6">
      <t>キョウザイヒ</t>
    </rPh>
    <phoneticPr fontId="4"/>
  </si>
  <si>
    <t>(3)施設機材借損料</t>
    <rPh sb="3" eb="5">
      <t>シセツ</t>
    </rPh>
    <rPh sb="5" eb="7">
      <t>キザイ</t>
    </rPh>
    <rPh sb="7" eb="8">
      <t>カ</t>
    </rPh>
    <rPh sb="8" eb="9">
      <t>ソン</t>
    </rPh>
    <rPh sb="9" eb="10">
      <t>リョウ</t>
    </rPh>
    <phoneticPr fontId="4"/>
  </si>
  <si>
    <t>(4)損害保険料</t>
    <rPh sb="3" eb="5">
      <t>ソンガイ</t>
    </rPh>
    <rPh sb="5" eb="7">
      <t>ホケン</t>
    </rPh>
    <rPh sb="7" eb="8">
      <t>リョウ</t>
    </rPh>
    <phoneticPr fontId="4"/>
  </si>
  <si>
    <t>(5)施設入場料</t>
    <rPh sb="3" eb="5">
      <t>シセツ</t>
    </rPh>
    <rPh sb="5" eb="8">
      <t>ニュウジョウリョウ</t>
    </rPh>
    <phoneticPr fontId="4"/>
  </si>
  <si>
    <t>(6)通訳傭上費</t>
    <rPh sb="3" eb="5">
      <t>ツウヤク</t>
    </rPh>
    <rPh sb="5" eb="7">
      <t>ヨウジョウ</t>
    </rPh>
    <rPh sb="7" eb="8">
      <t>ヒ</t>
    </rPh>
    <phoneticPr fontId="4"/>
  </si>
  <si>
    <t>(7)会議費</t>
    <rPh sb="3" eb="6">
      <t>カイギヒ</t>
    </rPh>
    <phoneticPr fontId="4"/>
  </si>
  <si>
    <t>(8)遠隔研修費</t>
    <rPh sb="3" eb="5">
      <t>エンカク</t>
    </rPh>
    <rPh sb="5" eb="7">
      <t>ケンシュウ</t>
    </rPh>
    <rPh sb="7" eb="8">
      <t>ヒ</t>
    </rPh>
    <phoneticPr fontId="4"/>
  </si>
  <si>
    <t>Ⅱ．業務人件費</t>
    <rPh sb="2" eb="4">
      <t>ギョウム</t>
    </rPh>
    <rPh sb="4" eb="7">
      <t>ジンケンヒ</t>
    </rPh>
    <phoneticPr fontId="4"/>
  </si>
  <si>
    <r>
      <rPr>
        <sz val="9"/>
        <rFont val="BIZ UDゴシック"/>
        <family val="3"/>
        <charset val="128"/>
      </rPr>
      <t>　 (1)</t>
    </r>
    <r>
      <rPr>
        <sz val="11"/>
        <rFont val="BIZ UDゴシック"/>
        <family val="3"/>
        <charset val="128"/>
      </rPr>
      <t>業務総括者</t>
    </r>
    <rPh sb="5" eb="7">
      <t>ギョウム</t>
    </rPh>
    <rPh sb="7" eb="9">
      <t>ソウカツ</t>
    </rPh>
    <rPh sb="9" eb="10">
      <t>シャ</t>
    </rPh>
    <phoneticPr fontId="4"/>
  </si>
  <si>
    <r>
      <rPr>
        <sz val="9"/>
        <rFont val="BIZ UDゴシック"/>
        <family val="3"/>
        <charset val="128"/>
      </rPr>
      <t>　 (2)</t>
    </r>
    <r>
      <rPr>
        <sz val="11"/>
        <rFont val="BIZ UDゴシック"/>
        <family val="3"/>
        <charset val="128"/>
      </rPr>
      <t>事務管理者</t>
    </r>
    <rPh sb="5" eb="7">
      <t>ジム</t>
    </rPh>
    <rPh sb="7" eb="9">
      <t>カンリ</t>
    </rPh>
    <rPh sb="9" eb="10">
      <t>シャ</t>
    </rPh>
    <phoneticPr fontId="5"/>
  </si>
  <si>
    <t>Ⅲ．業務管理費</t>
    <rPh sb="2" eb="4">
      <t>ギョウム</t>
    </rPh>
    <rPh sb="4" eb="7">
      <t>カンリヒ</t>
    </rPh>
    <phoneticPr fontId="4"/>
  </si>
  <si>
    <t>Ⅳ．小計（Ⅰ.＋Ⅱ.＋Ⅲ.）</t>
    <rPh sb="2" eb="3">
      <t>ショウ</t>
    </rPh>
    <rPh sb="3" eb="4">
      <t>ケイ</t>
    </rPh>
    <phoneticPr fontId="4"/>
  </si>
  <si>
    <t>Ⅴ．消費税及び地方消費税の合計額</t>
    <rPh sb="13" eb="15">
      <t>ゴウケイ</t>
    </rPh>
    <rPh sb="15" eb="16">
      <t>ガク</t>
    </rPh>
    <phoneticPr fontId="4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</si>
  <si>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5"/>
  </si>
  <si>
    <t>合　　計（Ⅳ.＋Ⅴ.）</t>
    <rPh sb="0" eb="1">
      <t>ゴウ</t>
    </rPh>
    <rPh sb="3" eb="4">
      <t>ケイ</t>
    </rPh>
    <phoneticPr fontId="4"/>
  </si>
  <si>
    <t>※直接経費における税抜額算出にあたり1円未満端数は四捨五入</t>
    <phoneticPr fontId="5"/>
  </si>
  <si>
    <t>数量</t>
    <rPh sb="0" eb="2">
      <t>スウリョウ</t>
    </rPh>
    <phoneticPr fontId="3"/>
  </si>
  <si>
    <t>見積金額</t>
    <rPh sb="0" eb="2">
      <t>ミツモリ</t>
    </rPh>
    <rPh sb="2" eb="4">
      <t>キンガク</t>
    </rPh>
    <phoneticPr fontId="5"/>
  </si>
  <si>
    <t>（一式）</t>
    <phoneticPr fontId="5"/>
  </si>
  <si>
    <t>（一式）</t>
    <phoneticPr fontId="3"/>
  </si>
  <si>
    <t>日額単価</t>
    <rPh sb="0" eb="4">
      <t>ニチガクタンカ</t>
    </rPh>
    <phoneticPr fontId="3"/>
  </si>
  <si>
    <t>人日</t>
    <rPh sb="0" eb="1">
      <t>ニン</t>
    </rPh>
    <rPh sb="1" eb="2">
      <t>ニチ</t>
    </rPh>
    <phoneticPr fontId="3"/>
  </si>
  <si>
    <t>単価（円）</t>
    <rPh sb="0" eb="2">
      <t>タンカ</t>
    </rPh>
    <rPh sb="3" eb="4">
      <t>エン</t>
    </rPh>
    <phoneticPr fontId="3"/>
  </si>
  <si>
    <t>(1)～(3)一式
※（4）のみ単価×数量</t>
    <rPh sb="16" eb="18">
      <t>タンカ</t>
    </rPh>
    <rPh sb="19" eb="21">
      <t>スウリョウ</t>
    </rPh>
    <phoneticPr fontId="3"/>
  </si>
  <si>
    <t>1時間あたり</t>
    <phoneticPr fontId="3"/>
  </si>
  <si>
    <t>一式</t>
    <phoneticPr fontId="3"/>
  </si>
  <si>
    <t>(1)～(5)(7)(8)一式
※（6）のみ単価×数量</t>
    <rPh sb="22" eb="24">
      <t>タンカ</t>
    </rPh>
    <rPh sb="25" eb="27">
      <t>スウリョウ</t>
    </rPh>
    <phoneticPr fontId="3"/>
  </si>
  <si>
    <t>業務人件費の●％（40％を上限とし、各社で決定し入力してください）</t>
    <rPh sb="0" eb="2">
      <t>ギョウム</t>
    </rPh>
    <rPh sb="2" eb="5">
      <t>ジンケンヒ</t>
    </rPh>
    <rPh sb="13" eb="15">
      <t>ジョウゲン</t>
    </rPh>
    <rPh sb="18" eb="20">
      <t>カクシャ</t>
    </rPh>
    <rPh sb="21" eb="23">
      <t>ケッテイ</t>
    </rPh>
    <rPh sb="24" eb="26">
      <t>ニュウリョク</t>
    </rPh>
    <phoneticPr fontId="3"/>
  </si>
  <si>
    <t>時間</t>
    <rPh sb="0" eb="2">
      <t>ジカン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</si>
</sst>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[Red]\-#,##0\ 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18"/>
      <name val="BIZ UDゴシック"/>
      <family val="3"/>
      <charset val="128"/>
    </font>
    <font>
      <sz val="6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</cellStyleXfs>
  <cellXfs count="95">
    <xf numFmtId="0" fontId="0" fillId="0" borderId="0" xfId="0">
      <alignment vertical="center"/>
    </xf>
    <xf numFmtId="0" fontId="7" fillId="0" borderId="0" xfId="0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centerContinuous" vertical="center"/>
    </xf>
    <xf numFmtId="0" fontId="6" fillId="0" borderId="0" xfId="2" applyFont="1" applyAlignment="1">
      <alignment horizontal="right" vertical="center"/>
    </xf>
    <xf numFmtId="0" fontId="6" fillId="0" borderId="7" xfId="2" applyFont="1" applyBorder="1" applyAlignment="1">
      <alignment horizontal="left" vertical="center" indent="2"/>
    </xf>
    <xf numFmtId="38" fontId="6" fillId="0" borderId="9" xfId="3" applyFont="1" applyFill="1" applyBorder="1" applyAlignment="1">
      <alignment vertical="center"/>
    </xf>
    <xf numFmtId="0" fontId="6" fillId="0" borderId="10" xfId="2" applyFont="1" applyBorder="1" applyAlignment="1">
      <alignment horizontal="left" vertical="center" indent="2"/>
    </xf>
    <xf numFmtId="38" fontId="6" fillId="0" borderId="12" xfId="3" applyFont="1" applyFill="1" applyBorder="1" applyAlignment="1">
      <alignment vertical="center"/>
    </xf>
    <xf numFmtId="0" fontId="6" fillId="0" borderId="0" xfId="2" applyFont="1" applyAlignment="1">
      <alignment vertical="center"/>
    </xf>
    <xf numFmtId="38" fontId="6" fillId="0" borderId="0" xfId="3" applyFont="1" applyFill="1" applyAlignment="1">
      <alignment vertical="center"/>
    </xf>
    <xf numFmtId="176" fontId="6" fillId="4" borderId="5" xfId="1" applyNumberFormat="1" applyFont="1" applyFill="1" applyBorder="1" applyAlignment="1">
      <alignment vertical="center"/>
    </xf>
    <xf numFmtId="38" fontId="6" fillId="4" borderId="6" xfId="3" applyFont="1" applyFill="1" applyBorder="1" applyAlignment="1">
      <alignment vertical="center"/>
    </xf>
    <xf numFmtId="0" fontId="6" fillId="5" borderId="4" xfId="2" applyFont="1" applyFill="1" applyBorder="1" applyAlignment="1">
      <alignment horizontal="left" vertical="center" indent="2"/>
    </xf>
    <xf numFmtId="38" fontId="6" fillId="5" borderId="13" xfId="3" applyFont="1" applyFill="1" applyBorder="1" applyAlignment="1">
      <alignment vertical="center"/>
    </xf>
    <xf numFmtId="0" fontId="6" fillId="5" borderId="7" xfId="2" applyFont="1" applyFill="1" applyBorder="1" applyAlignment="1">
      <alignment horizontal="left" vertical="center" indent="2"/>
    </xf>
    <xf numFmtId="38" fontId="6" fillId="5" borderId="9" xfId="3" applyFont="1" applyFill="1" applyBorder="1" applyAlignment="1">
      <alignment vertical="center"/>
    </xf>
    <xf numFmtId="0" fontId="6" fillId="5" borderId="18" xfId="2" applyFont="1" applyFill="1" applyBorder="1" applyAlignment="1">
      <alignment horizontal="left" vertical="center" indent="2"/>
    </xf>
    <xf numFmtId="38" fontId="6" fillId="5" borderId="20" xfId="3" applyFont="1" applyFill="1" applyBorder="1" applyAlignment="1">
      <alignment vertical="center"/>
    </xf>
    <xf numFmtId="38" fontId="6" fillId="5" borderId="12" xfId="3" applyFont="1" applyFill="1" applyBorder="1" applyAlignment="1">
      <alignment vertical="center"/>
    </xf>
    <xf numFmtId="0" fontId="6" fillId="2" borderId="1" xfId="2" applyFont="1" applyFill="1" applyBorder="1" applyAlignment="1">
      <alignment horizontal="center" vertical="center"/>
    </xf>
    <xf numFmtId="38" fontId="6" fillId="2" borderId="2" xfId="3" applyFont="1" applyFill="1" applyBorder="1" applyAlignment="1">
      <alignment horizontal="centerContinuous" vertical="center"/>
    </xf>
    <xf numFmtId="0" fontId="6" fillId="2" borderId="3" xfId="2" applyFont="1" applyFill="1" applyBorder="1" applyAlignment="1">
      <alignment horizontal="center" vertical="center"/>
    </xf>
    <xf numFmtId="0" fontId="6" fillId="6" borderId="4" xfId="2" applyFont="1" applyFill="1" applyBorder="1" applyAlignment="1">
      <alignment vertical="center"/>
    </xf>
    <xf numFmtId="176" fontId="6" fillId="6" borderId="5" xfId="1" applyNumberFormat="1" applyFont="1" applyFill="1" applyBorder="1" applyAlignment="1">
      <alignment vertical="center"/>
    </xf>
    <xf numFmtId="38" fontId="6" fillId="6" borderId="6" xfId="3" applyFont="1" applyFill="1" applyBorder="1" applyAlignment="1">
      <alignment vertical="center"/>
    </xf>
    <xf numFmtId="0" fontId="6" fillId="6" borderId="1" xfId="2" applyFont="1" applyFill="1" applyBorder="1" applyAlignment="1">
      <alignment horizontal="left" vertical="center"/>
    </xf>
    <xf numFmtId="176" fontId="6" fillId="6" borderId="2" xfId="1" applyNumberFormat="1" applyFont="1" applyFill="1" applyBorder="1" applyAlignment="1">
      <alignment vertical="center"/>
    </xf>
    <xf numFmtId="0" fontId="6" fillId="6" borderId="3" xfId="2" applyFont="1" applyFill="1" applyBorder="1" applyAlignment="1">
      <alignment vertical="center"/>
    </xf>
    <xf numFmtId="0" fontId="6" fillId="6" borderId="22" xfId="2" applyFont="1" applyFill="1" applyBorder="1" applyAlignment="1">
      <alignment horizontal="left" vertical="center"/>
    </xf>
    <xf numFmtId="176" fontId="6" fillId="6" borderId="23" xfId="1" applyNumberFormat="1" applyFont="1" applyFill="1" applyBorder="1" applyAlignment="1">
      <alignment vertical="center"/>
    </xf>
    <xf numFmtId="0" fontId="6" fillId="6" borderId="24" xfId="2" applyFont="1" applyFill="1" applyBorder="1" applyAlignment="1">
      <alignment vertical="center"/>
    </xf>
    <xf numFmtId="0" fontId="6" fillId="6" borderId="25" xfId="2" applyFont="1" applyFill="1" applyBorder="1" applyAlignment="1">
      <alignment horizontal="left" vertical="center" wrapText="1"/>
    </xf>
    <xf numFmtId="176" fontId="6" fillId="6" borderId="26" xfId="1" applyNumberFormat="1" applyFont="1" applyFill="1" applyBorder="1" applyAlignment="1">
      <alignment vertical="center"/>
    </xf>
    <xf numFmtId="38" fontId="9" fillId="6" borderId="27" xfId="3" applyFont="1" applyFill="1" applyBorder="1" applyAlignment="1">
      <alignment vertical="center"/>
    </xf>
    <xf numFmtId="0" fontId="10" fillId="6" borderId="28" xfId="2" applyFont="1" applyFill="1" applyBorder="1" applyAlignment="1">
      <alignment horizontal="left" vertical="center"/>
    </xf>
    <xf numFmtId="176" fontId="6" fillId="6" borderId="29" xfId="1" applyNumberFormat="1" applyFont="1" applyFill="1" applyBorder="1" applyAlignment="1">
      <alignment vertical="center"/>
    </xf>
    <xf numFmtId="38" fontId="6" fillId="6" borderId="27" xfId="3" applyFont="1" applyFill="1" applyBorder="1" applyAlignment="1">
      <alignment vertical="center"/>
    </xf>
    <xf numFmtId="0" fontId="6" fillId="4" borderId="4" xfId="2" applyFont="1" applyFill="1" applyBorder="1" applyAlignment="1">
      <alignment horizontal="left" vertical="center" indent="1"/>
    </xf>
    <xf numFmtId="0" fontId="6" fillId="4" borderId="14" xfId="2" applyFont="1" applyFill="1" applyBorder="1" applyAlignment="1">
      <alignment horizontal="left" vertical="center" indent="1"/>
    </xf>
    <xf numFmtId="176" fontId="6" fillId="4" borderId="15" xfId="1" applyNumberFormat="1" applyFont="1" applyFill="1" applyBorder="1" applyAlignment="1">
      <alignment vertical="center"/>
    </xf>
    <xf numFmtId="38" fontId="6" fillId="4" borderId="16" xfId="3" applyFont="1" applyFill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6" fillId="3" borderId="0" xfId="2" applyFont="1" applyFill="1" applyAlignment="1">
      <alignment horizontal="left" vertical="center"/>
    </xf>
    <xf numFmtId="0" fontId="6" fillId="2" borderId="34" xfId="2" applyFont="1" applyFill="1" applyBorder="1" applyAlignment="1">
      <alignment horizontal="center" vertical="center"/>
    </xf>
    <xf numFmtId="0" fontId="6" fillId="4" borderId="38" xfId="2" applyFont="1" applyFill="1" applyBorder="1" applyAlignment="1">
      <alignment horizontal="left" vertical="center" indent="1"/>
    </xf>
    <xf numFmtId="0" fontId="6" fillId="6" borderId="34" xfId="2" applyFont="1" applyFill="1" applyBorder="1" applyAlignment="1">
      <alignment horizontal="left" vertical="center"/>
    </xf>
    <xf numFmtId="0" fontId="6" fillId="6" borderId="40" xfId="2" applyFont="1" applyFill="1" applyBorder="1" applyAlignment="1">
      <alignment horizontal="left" vertical="center"/>
    </xf>
    <xf numFmtId="0" fontId="6" fillId="6" borderId="41" xfId="2" applyFont="1" applyFill="1" applyBorder="1" applyAlignment="1">
      <alignment horizontal="left" vertical="center" wrapText="1"/>
    </xf>
    <xf numFmtId="0" fontId="10" fillId="6" borderId="42" xfId="2" applyFont="1" applyFill="1" applyBorder="1" applyAlignment="1">
      <alignment horizontal="left" vertical="center"/>
    </xf>
    <xf numFmtId="0" fontId="6" fillId="6" borderId="35" xfId="2" applyFont="1" applyFill="1" applyBorder="1" applyAlignment="1">
      <alignment horizontal="center" vertical="center"/>
    </xf>
    <xf numFmtId="0" fontId="6" fillId="5" borderId="10" xfId="2" applyFont="1" applyFill="1" applyBorder="1" applyAlignment="1">
      <alignment horizontal="left" vertical="center" indent="2"/>
    </xf>
    <xf numFmtId="0" fontId="6" fillId="0" borderId="43" xfId="2" applyFont="1" applyBorder="1" applyAlignment="1">
      <alignment horizontal="left" vertical="center" indent="2"/>
    </xf>
    <xf numFmtId="0" fontId="6" fillId="0" borderId="44" xfId="2" applyFont="1" applyBorder="1" applyAlignment="1">
      <alignment horizontal="left" vertical="center" indent="2"/>
    </xf>
    <xf numFmtId="49" fontId="6" fillId="5" borderId="31" xfId="2" applyNumberFormat="1" applyFont="1" applyFill="1" applyBorder="1" applyAlignment="1">
      <alignment horizontal="right" vertical="center"/>
    </xf>
    <xf numFmtId="49" fontId="6" fillId="5" borderId="33" xfId="2" applyNumberFormat="1" applyFont="1" applyFill="1" applyBorder="1" applyAlignment="1">
      <alignment horizontal="right" vertical="center"/>
    </xf>
    <xf numFmtId="0" fontId="7" fillId="5" borderId="0" xfId="0" applyFont="1" applyFill="1" applyBorder="1">
      <alignment vertical="center"/>
    </xf>
    <xf numFmtId="0" fontId="6" fillId="0" borderId="46" xfId="2" applyFont="1" applyBorder="1" applyAlignment="1">
      <alignment horizontal="left" vertical="center"/>
    </xf>
    <xf numFmtId="0" fontId="6" fillId="0" borderId="44" xfId="2" applyFont="1" applyBorder="1" applyAlignment="1">
      <alignment horizontal="left" vertical="center"/>
    </xf>
    <xf numFmtId="0" fontId="6" fillId="6" borderId="45" xfId="2" applyFont="1" applyFill="1" applyBorder="1" applyAlignment="1">
      <alignment horizontal="left" vertical="center"/>
    </xf>
    <xf numFmtId="0" fontId="6" fillId="5" borderId="8" xfId="2" applyFont="1" applyFill="1" applyBorder="1" applyAlignment="1">
      <alignment horizontal="center" vertical="center"/>
    </xf>
    <xf numFmtId="0" fontId="6" fillId="5" borderId="39" xfId="2" applyFont="1" applyFill="1" applyBorder="1" applyAlignment="1">
      <alignment horizontal="center" vertical="center"/>
    </xf>
    <xf numFmtId="0" fontId="13" fillId="6" borderId="3" xfId="2" applyFont="1" applyFill="1" applyBorder="1" applyAlignment="1">
      <alignment vertical="center" wrapText="1"/>
    </xf>
    <xf numFmtId="176" fontId="6" fillId="3" borderId="2" xfId="1" applyNumberFormat="1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 indent="2"/>
    </xf>
    <xf numFmtId="0" fontId="6" fillId="3" borderId="36" xfId="2" applyFont="1" applyFill="1" applyBorder="1" applyAlignment="1">
      <alignment horizontal="left" vertical="center" indent="2"/>
    </xf>
    <xf numFmtId="0" fontId="6" fillId="3" borderId="37" xfId="2" applyFont="1" applyFill="1" applyBorder="1" applyAlignment="1">
      <alignment horizontal="left" vertical="center" indent="2"/>
    </xf>
    <xf numFmtId="176" fontId="6" fillId="5" borderId="17" xfId="1" applyNumberFormat="1" applyFont="1" applyFill="1" applyBorder="1" applyAlignment="1">
      <alignment horizontal="right" vertical="center"/>
    </xf>
    <xf numFmtId="0" fontId="6" fillId="3" borderId="39" xfId="2" applyFont="1" applyFill="1" applyBorder="1" applyAlignment="1">
      <alignment horizontal="left" vertical="center" indent="2"/>
    </xf>
    <xf numFmtId="0" fontId="6" fillId="3" borderId="17" xfId="2" applyFont="1" applyFill="1" applyBorder="1" applyAlignment="1">
      <alignment horizontal="left" vertical="center" indent="2"/>
    </xf>
    <xf numFmtId="0" fontId="6" fillId="3" borderId="11" xfId="2" applyFont="1" applyFill="1" applyBorder="1" applyAlignment="1">
      <alignment horizontal="left" vertical="center" indent="2"/>
    </xf>
    <xf numFmtId="0" fontId="6" fillId="3" borderId="5" xfId="2" applyFont="1" applyFill="1" applyBorder="1" applyAlignment="1">
      <alignment horizontal="left" vertical="center" indent="2"/>
    </xf>
    <xf numFmtId="0" fontId="6" fillId="3" borderId="21" xfId="2" applyFont="1" applyFill="1" applyBorder="1" applyAlignment="1">
      <alignment horizontal="left" vertical="center" indent="2"/>
    </xf>
    <xf numFmtId="0" fontId="6" fillId="3" borderId="32" xfId="2" applyFont="1" applyFill="1" applyBorder="1" applyAlignment="1">
      <alignment horizontal="left" vertical="center" indent="2"/>
    </xf>
    <xf numFmtId="0" fontId="6" fillId="5" borderId="17" xfId="2" applyFont="1" applyFill="1" applyBorder="1" applyAlignment="1">
      <alignment horizontal="center" vertical="center"/>
    </xf>
    <xf numFmtId="0" fontId="6" fillId="5" borderId="11" xfId="2" applyFont="1" applyFill="1" applyBorder="1" applyAlignment="1">
      <alignment horizontal="center" vertical="center"/>
    </xf>
    <xf numFmtId="0" fontId="6" fillId="3" borderId="19" xfId="2" applyFont="1" applyFill="1" applyBorder="1" applyAlignment="1">
      <alignment horizontal="left" vertical="center" indent="2"/>
    </xf>
    <xf numFmtId="0" fontId="6" fillId="3" borderId="11" xfId="2" applyFont="1" applyFill="1" applyBorder="1" applyAlignment="1">
      <alignment horizontal="center" vertical="center"/>
    </xf>
    <xf numFmtId="0" fontId="6" fillId="5" borderId="32" xfId="2" applyFont="1" applyFill="1" applyBorder="1" applyAlignment="1">
      <alignment horizontal="center" vertical="center"/>
    </xf>
    <xf numFmtId="176" fontId="6" fillId="5" borderId="17" xfId="1" applyNumberFormat="1" applyFont="1" applyFill="1" applyBorder="1" applyAlignment="1">
      <alignment vertical="center"/>
    </xf>
    <xf numFmtId="176" fontId="6" fillId="5" borderId="11" xfId="1" applyNumberFormat="1" applyFont="1" applyFill="1" applyBorder="1" applyAlignment="1">
      <alignment vertical="center"/>
    </xf>
    <xf numFmtId="176" fontId="6" fillId="5" borderId="19" xfId="1" applyNumberFormat="1" applyFont="1" applyFill="1" applyBorder="1" applyAlignment="1">
      <alignment vertical="center"/>
    </xf>
    <xf numFmtId="176" fontId="6" fillId="5" borderId="19" xfId="1" applyNumberFormat="1" applyFont="1" applyFill="1" applyBorder="1" applyAlignment="1">
      <alignment horizontal="right" vertical="center"/>
    </xf>
    <xf numFmtId="176" fontId="6" fillId="5" borderId="32" xfId="1" applyNumberFormat="1" applyFont="1" applyFill="1" applyBorder="1" applyAlignment="1">
      <alignment vertical="center"/>
    </xf>
    <xf numFmtId="38" fontId="6" fillId="5" borderId="33" xfId="3" applyFont="1" applyFill="1" applyBorder="1" applyAlignment="1">
      <alignment vertical="center"/>
    </xf>
    <xf numFmtId="0" fontId="13" fillId="4" borderId="38" xfId="2" applyFont="1" applyFill="1" applyBorder="1" applyAlignment="1">
      <alignment horizontal="center" vertical="center" wrapText="1"/>
    </xf>
    <xf numFmtId="0" fontId="11" fillId="4" borderId="35" xfId="2" applyFont="1" applyFill="1" applyBorder="1" applyAlignment="1">
      <alignment horizontal="center" vertical="center"/>
    </xf>
    <xf numFmtId="0" fontId="11" fillId="4" borderId="38" xfId="2" applyFont="1" applyFill="1" applyBorder="1" applyAlignment="1">
      <alignment horizontal="center" vertical="center"/>
    </xf>
    <xf numFmtId="176" fontId="6" fillId="5" borderId="30" xfId="1" applyNumberFormat="1" applyFont="1" applyFill="1" applyBorder="1" applyAlignment="1">
      <alignment vertical="center"/>
    </xf>
    <xf numFmtId="0" fontId="6" fillId="3" borderId="30" xfId="2" applyFont="1" applyFill="1" applyBorder="1" applyAlignment="1">
      <alignment horizontal="left" vertical="center"/>
    </xf>
    <xf numFmtId="0" fontId="6" fillId="3" borderId="32" xfId="2" applyFont="1" applyFill="1" applyBorder="1" applyAlignment="1">
      <alignment horizontal="left" vertical="center"/>
    </xf>
    <xf numFmtId="0" fontId="11" fillId="6" borderId="2" xfId="2" applyFont="1" applyFill="1" applyBorder="1" applyAlignment="1">
      <alignment horizontal="center" vertical="center"/>
    </xf>
    <xf numFmtId="0" fontId="11" fillId="6" borderId="34" xfId="2" applyFont="1" applyFill="1" applyBorder="1" applyAlignment="1">
      <alignment horizontal="center" vertical="center"/>
    </xf>
    <xf numFmtId="0" fontId="9" fillId="5" borderId="0" xfId="2" applyFont="1" applyFill="1" applyAlignment="1">
      <alignment horizontal="left" vertical="center"/>
    </xf>
    <xf numFmtId="0" fontId="12" fillId="0" borderId="0" xfId="2" applyFont="1" applyAlignment="1">
      <alignment horizontal="center" vertical="center"/>
    </xf>
  </cellXfs>
  <cellStyles count="5">
    <cellStyle name="桁区切り" xfId="1" builtinId="6"/>
    <cellStyle name="桁区切り 2" xfId="3" xr:uid="{85F76432-28D5-4689-BFA0-2F26DAF93E9F}"/>
    <cellStyle name="通貨 2" xfId="4" xr:uid="{333E8380-7503-4425-ABBE-5900CB26A9C3}"/>
    <cellStyle name="標準" xfId="0" builtinId="0"/>
    <cellStyle name="標準 2" xfId="2" xr:uid="{1B06E296-C324-4A6B-9964-616F50D3F9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72CFE-2D30-4125-A6DE-A8634CBDE9F5}">
  <dimension ref="A1:I38"/>
  <sheetViews>
    <sheetView tabSelected="1" zoomScaleNormal="100" zoomScaleSheetLayoutView="130" workbookViewId="0">
      <selection activeCell="A16" sqref="A16"/>
    </sheetView>
  </sheetViews>
  <sheetFormatPr defaultColWidth="9" defaultRowHeight="13.5"/>
  <cols>
    <col min="1" max="1" width="35.5" style="1" customWidth="1"/>
    <col min="2" max="2" width="18" style="1" customWidth="1"/>
    <col min="3" max="3" width="11.5" style="1" customWidth="1"/>
    <col min="4" max="5" width="19.625" style="1" customWidth="1"/>
    <col min="6" max="7" width="4.875" style="1" customWidth="1"/>
    <col min="8" max="8" width="9" style="1"/>
    <col min="9" max="9" width="4.25" style="1" customWidth="1"/>
    <col min="10" max="16384" width="9" style="1"/>
  </cols>
  <sheetData>
    <row r="1" spans="1:9" ht="36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16.5">
      <c r="A2" s="42"/>
      <c r="B2" s="42"/>
      <c r="C2" s="42"/>
      <c r="D2" s="42"/>
      <c r="E2" s="43" t="s">
        <v>1</v>
      </c>
    </row>
    <row r="3" spans="1:9" ht="16.5">
      <c r="A3" s="93" t="s">
        <v>2</v>
      </c>
      <c r="B3" s="93"/>
      <c r="C3" s="93"/>
      <c r="D3" s="93"/>
      <c r="E3" s="42"/>
    </row>
    <row r="4" spans="1:9" ht="16.5">
      <c r="A4" s="93" t="s">
        <v>3</v>
      </c>
      <c r="B4" s="93"/>
      <c r="C4" s="93"/>
      <c r="D4" s="93"/>
      <c r="E4" s="42"/>
    </row>
    <row r="5" spans="1:9" ht="14.25" thickBot="1">
      <c r="A5" s="2"/>
      <c r="B5" s="2"/>
      <c r="C5" s="2"/>
      <c r="D5" s="3"/>
      <c r="E5" s="4" t="s">
        <v>4</v>
      </c>
    </row>
    <row r="6" spans="1:9" ht="29.25" customHeight="1" thickBot="1">
      <c r="A6" s="20" t="s">
        <v>5</v>
      </c>
      <c r="B6" s="44"/>
      <c r="C6" s="44"/>
      <c r="D6" s="21" t="s">
        <v>41</v>
      </c>
      <c r="E6" s="22" t="s">
        <v>6</v>
      </c>
    </row>
    <row r="7" spans="1:9" ht="27" customHeight="1">
      <c r="A7" s="23" t="s">
        <v>7</v>
      </c>
      <c r="B7" s="50" t="s">
        <v>46</v>
      </c>
      <c r="C7" s="50" t="s">
        <v>40</v>
      </c>
      <c r="D7" s="24">
        <f>SUM(D8,D14,D17,D22)</f>
        <v>0</v>
      </c>
      <c r="E7" s="25"/>
    </row>
    <row r="8" spans="1:9" ht="25.5" customHeight="1">
      <c r="A8" s="38" t="s">
        <v>8</v>
      </c>
      <c r="B8" s="86" t="s">
        <v>48</v>
      </c>
      <c r="C8" s="86" t="s">
        <v>52</v>
      </c>
      <c r="D8" s="11">
        <f>SUM(D9:D13)</f>
        <v>0</v>
      </c>
      <c r="E8" s="12"/>
    </row>
    <row r="9" spans="1:9" ht="22.5" customHeight="1">
      <c r="A9" s="5" t="s">
        <v>9</v>
      </c>
      <c r="B9" s="64"/>
      <c r="C9" s="64"/>
      <c r="D9" s="79">
        <f>B9*C9</f>
        <v>0</v>
      </c>
      <c r="E9" s="6"/>
    </row>
    <row r="10" spans="1:9" ht="21.75" customHeight="1">
      <c r="A10" s="7" t="s">
        <v>10</v>
      </c>
      <c r="B10" s="65"/>
      <c r="C10" s="65"/>
      <c r="D10" s="80">
        <f>B10*C10</f>
        <v>0</v>
      </c>
      <c r="E10" s="8"/>
    </row>
    <row r="11" spans="1:9" ht="21.75" customHeight="1">
      <c r="A11" s="7" t="s">
        <v>11</v>
      </c>
      <c r="B11" s="65"/>
      <c r="C11" s="65"/>
      <c r="D11" s="80">
        <f>B11*C11</f>
        <v>0</v>
      </c>
      <c r="E11" s="8"/>
    </row>
    <row r="12" spans="1:9" ht="21.75" customHeight="1">
      <c r="A12" s="7" t="s">
        <v>12</v>
      </c>
      <c r="B12" s="65"/>
      <c r="C12" s="65"/>
      <c r="D12" s="80">
        <f>B12*C12</f>
        <v>0</v>
      </c>
      <c r="E12" s="8"/>
    </row>
    <row r="13" spans="1:9" ht="21.75" customHeight="1">
      <c r="A13" s="13" t="s">
        <v>13</v>
      </c>
      <c r="B13" s="66"/>
      <c r="C13" s="66"/>
      <c r="D13" s="81">
        <f>B13*C13</f>
        <v>0</v>
      </c>
      <c r="E13" s="14"/>
    </row>
    <row r="14" spans="1:9" ht="29.25" customHeight="1">
      <c r="A14" s="39" t="s">
        <v>14</v>
      </c>
      <c r="B14" s="87" t="s">
        <v>49</v>
      </c>
      <c r="C14" s="45"/>
      <c r="D14" s="40">
        <f>SUM(D15:D16)</f>
        <v>0</v>
      </c>
      <c r="E14" s="41"/>
    </row>
    <row r="15" spans="1:9" ht="22.5" customHeight="1">
      <c r="A15" s="15" t="s">
        <v>15</v>
      </c>
      <c r="B15" s="64"/>
      <c r="C15" s="60">
        <v>1</v>
      </c>
      <c r="D15" s="67">
        <f>B15*C15</f>
        <v>0</v>
      </c>
      <c r="E15" s="16" t="s">
        <v>42</v>
      </c>
    </row>
    <row r="16" spans="1:9" ht="22.5" customHeight="1">
      <c r="A16" s="17" t="s">
        <v>16</v>
      </c>
      <c r="B16" s="68"/>
      <c r="C16" s="61">
        <v>1</v>
      </c>
      <c r="D16" s="82">
        <f>B16*C16</f>
        <v>0</v>
      </c>
      <c r="E16" s="18" t="s">
        <v>43</v>
      </c>
    </row>
    <row r="17" spans="1:8" ht="24" customHeight="1">
      <c r="A17" s="39" t="s">
        <v>17</v>
      </c>
      <c r="B17" s="85" t="s">
        <v>47</v>
      </c>
      <c r="C17" s="45"/>
      <c r="D17" s="40">
        <f>SUM(D18:D21)</f>
        <v>0</v>
      </c>
      <c r="E17" s="41"/>
    </row>
    <row r="18" spans="1:8" ht="23.25" customHeight="1">
      <c r="A18" s="15" t="s">
        <v>18</v>
      </c>
      <c r="B18" s="69"/>
      <c r="C18" s="74">
        <v>1</v>
      </c>
      <c r="D18" s="79">
        <f>B18*C18</f>
        <v>0</v>
      </c>
      <c r="E18" s="16" t="s">
        <v>42</v>
      </c>
    </row>
    <row r="19" spans="1:8" ht="23.25" customHeight="1">
      <c r="A19" s="51" t="s">
        <v>19</v>
      </c>
      <c r="B19" s="70"/>
      <c r="C19" s="75">
        <v>1</v>
      </c>
      <c r="D19" s="80">
        <f>B19*C19</f>
        <v>0</v>
      </c>
      <c r="E19" s="19" t="s">
        <v>42</v>
      </c>
    </row>
    <row r="20" spans="1:8" ht="23.25" customHeight="1">
      <c r="A20" s="51" t="s">
        <v>20</v>
      </c>
      <c r="B20" s="70"/>
      <c r="C20" s="75">
        <v>1</v>
      </c>
      <c r="D20" s="80">
        <f>B20*C20</f>
        <v>0</v>
      </c>
      <c r="E20" s="19" t="s">
        <v>42</v>
      </c>
    </row>
    <row r="21" spans="1:8" ht="23.25" customHeight="1">
      <c r="A21" s="13" t="s">
        <v>21</v>
      </c>
      <c r="B21" s="71"/>
      <c r="C21" s="76"/>
      <c r="D21" s="81">
        <f>B21*C21</f>
        <v>0</v>
      </c>
      <c r="E21" s="18"/>
    </row>
    <row r="22" spans="1:8" ht="25.5" customHeight="1">
      <c r="A22" s="39" t="s">
        <v>22</v>
      </c>
      <c r="B22" s="85" t="s">
        <v>50</v>
      </c>
      <c r="C22" s="45"/>
      <c r="D22" s="40">
        <f>SUM(D23:D30)</f>
        <v>0</v>
      </c>
      <c r="E22" s="41"/>
    </row>
    <row r="23" spans="1:8" ht="22.5" customHeight="1">
      <c r="A23" s="15" t="s">
        <v>23</v>
      </c>
      <c r="B23" s="69"/>
      <c r="C23" s="74">
        <v>1</v>
      </c>
      <c r="D23" s="79">
        <f t="shared" ref="D23:D30" si="0">B23*C23</f>
        <v>0</v>
      </c>
      <c r="E23" s="16" t="s">
        <v>42</v>
      </c>
    </row>
    <row r="24" spans="1:8" ht="22.5" customHeight="1">
      <c r="A24" s="7" t="s">
        <v>24</v>
      </c>
      <c r="B24" s="70"/>
      <c r="C24" s="75">
        <v>1</v>
      </c>
      <c r="D24" s="80">
        <f t="shared" si="0"/>
        <v>0</v>
      </c>
      <c r="E24" s="19" t="s">
        <v>43</v>
      </c>
    </row>
    <row r="25" spans="1:8" ht="22.5" customHeight="1">
      <c r="A25" s="7" t="s">
        <v>25</v>
      </c>
      <c r="B25" s="70"/>
      <c r="C25" s="75">
        <v>1</v>
      </c>
      <c r="D25" s="80">
        <f t="shared" si="0"/>
        <v>0</v>
      </c>
      <c r="E25" s="19" t="s">
        <v>42</v>
      </c>
    </row>
    <row r="26" spans="1:8" ht="22.5" customHeight="1">
      <c r="A26" s="7" t="s">
        <v>26</v>
      </c>
      <c r="B26" s="70"/>
      <c r="C26" s="75">
        <v>1</v>
      </c>
      <c r="D26" s="80">
        <f t="shared" si="0"/>
        <v>0</v>
      </c>
      <c r="E26" s="19" t="s">
        <v>43</v>
      </c>
    </row>
    <row r="27" spans="1:8" ht="22.5" customHeight="1">
      <c r="A27" s="7" t="s">
        <v>27</v>
      </c>
      <c r="B27" s="70"/>
      <c r="C27" s="75">
        <v>1</v>
      </c>
      <c r="D27" s="80">
        <f t="shared" si="0"/>
        <v>0</v>
      </c>
      <c r="E27" s="19" t="s">
        <v>42</v>
      </c>
    </row>
    <row r="28" spans="1:8" ht="22.5" customHeight="1">
      <c r="A28" s="7" t="s">
        <v>28</v>
      </c>
      <c r="B28" s="70"/>
      <c r="C28" s="77"/>
      <c r="D28" s="80">
        <f t="shared" si="0"/>
        <v>0</v>
      </c>
      <c r="E28" s="19"/>
    </row>
    <row r="29" spans="1:8" ht="22.5" customHeight="1">
      <c r="A29" s="52" t="s">
        <v>29</v>
      </c>
      <c r="B29" s="72"/>
      <c r="C29" s="75">
        <v>1</v>
      </c>
      <c r="D29" s="80">
        <f t="shared" si="0"/>
        <v>0</v>
      </c>
      <c r="E29" s="19" t="s">
        <v>42</v>
      </c>
    </row>
    <row r="30" spans="1:8" ht="22.5" customHeight="1" thickBot="1">
      <c r="A30" s="53" t="s">
        <v>30</v>
      </c>
      <c r="B30" s="73"/>
      <c r="C30" s="78">
        <v>1</v>
      </c>
      <c r="D30" s="83">
        <f t="shared" si="0"/>
        <v>0</v>
      </c>
      <c r="E30" s="84" t="s">
        <v>43</v>
      </c>
    </row>
    <row r="31" spans="1:8" ht="26.25" customHeight="1" thickBot="1">
      <c r="A31" s="59" t="s">
        <v>31</v>
      </c>
      <c r="B31" s="91" t="s">
        <v>44</v>
      </c>
      <c r="C31" s="92" t="s">
        <v>45</v>
      </c>
      <c r="D31" s="27">
        <f>SUM(D32:D33)</f>
        <v>0</v>
      </c>
      <c r="E31" s="28"/>
    </row>
    <row r="32" spans="1:8" ht="22.5" customHeight="1">
      <c r="A32" s="57" t="s">
        <v>32</v>
      </c>
      <c r="B32" s="89"/>
      <c r="C32" s="89"/>
      <c r="D32" s="88">
        <f>B32*C32</f>
        <v>0</v>
      </c>
      <c r="E32" s="54"/>
      <c r="H32" s="56"/>
    </row>
    <row r="33" spans="1:8" ht="22.5" customHeight="1" thickBot="1">
      <c r="A33" s="58" t="s">
        <v>33</v>
      </c>
      <c r="B33" s="90"/>
      <c r="C33" s="90"/>
      <c r="D33" s="83">
        <f>B33*C33</f>
        <v>0</v>
      </c>
      <c r="E33" s="55"/>
      <c r="H33" s="56"/>
    </row>
    <row r="34" spans="1:8" ht="30.75" customHeight="1" thickBot="1">
      <c r="A34" s="26" t="s">
        <v>34</v>
      </c>
      <c r="B34" s="46"/>
      <c r="C34" s="46"/>
      <c r="D34" s="63">
        <v>0</v>
      </c>
      <c r="E34" s="62" t="s">
        <v>51</v>
      </c>
    </row>
    <row r="35" spans="1:8" ht="26.25" customHeight="1" thickBot="1">
      <c r="A35" s="29" t="s">
        <v>35</v>
      </c>
      <c r="B35" s="47"/>
      <c r="C35" s="47"/>
      <c r="D35" s="30">
        <f>SUM(D7,D31,D34)</f>
        <v>0</v>
      </c>
      <c r="E35" s="31"/>
    </row>
    <row r="36" spans="1:8" ht="26.25" customHeight="1" thickTop="1" thickBot="1">
      <c r="A36" s="32" t="s">
        <v>36</v>
      </c>
      <c r="B36" s="48"/>
      <c r="C36" s="48"/>
      <c r="D36" s="33">
        <f>ROUNDDOWN(D35*0.1,0)</f>
        <v>0</v>
      </c>
      <c r="E36" s="34" t="s">
        <v>37</v>
      </c>
    </row>
    <row r="37" spans="1:8" ht="32.25" customHeight="1" thickBot="1">
      <c r="A37" s="35" t="s">
        <v>38</v>
      </c>
      <c r="B37" s="49"/>
      <c r="C37" s="49"/>
      <c r="D37" s="36">
        <f>D35+D36</f>
        <v>0</v>
      </c>
      <c r="E37" s="37"/>
    </row>
    <row r="38" spans="1:8" ht="27" customHeight="1">
      <c r="A38" s="9" t="s">
        <v>39</v>
      </c>
      <c r="B38" s="9"/>
      <c r="C38" s="9"/>
      <c r="D38" s="10"/>
      <c r="E38" s="10"/>
    </row>
  </sheetData>
  <mergeCells count="3">
    <mergeCell ref="A3:D3"/>
    <mergeCell ref="A4:D4"/>
    <mergeCell ref="A1:I1"/>
  </mergeCells>
  <phoneticPr fontId="3"/>
  <dataValidations count="1">
    <dataValidation imeMode="off" allowBlank="1" showInputMessage="1" showErrorMessage="1" sqref="D7:D37" xr:uid="{3C6852E4-C622-4B08-BDEF-2B22CE370077}"/>
  </dataValidations>
  <pageMargins left="0.7" right="0.7" top="0.75" bottom="0.75" header="0.3" footer="0.3"/>
  <pageSetup paperSize="9" scale="4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Ayumi Oishi</dc:creator>
  <cp:keywords/>
  <dc:description/>
  <cp:lastModifiedBy>Yamabe, Tomohiro[山邊 知宏]</cp:lastModifiedBy>
  <cp:revision/>
  <dcterms:created xsi:type="dcterms:W3CDTF">2025-03-14T07:36:30Z</dcterms:created>
  <dcterms:modified xsi:type="dcterms:W3CDTF">2025-10-14T05:17:49Z</dcterms:modified>
  <cp:category/>
  <cp:contentStatus/>
</cp:coreProperties>
</file>