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0CD13089-9742-4B32-A560-944F42284D9B}" xr6:coauthVersionLast="47" xr6:coauthVersionMax="47" xr10:uidLastSave="{00000000-0000-0000-0000-000000000000}"/>
  <bookViews>
    <workbookView xWindow="-105" yWindow="-16320" windowWidth="29040" windowHeight="15720" xr2:uid="{00000000-000D-0000-FFFF-FFFF00000000}"/>
  </bookViews>
  <sheets>
    <sheet name="積算様式" sheetId="9" r:id="rId1"/>
  </sheets>
  <definedNames>
    <definedName name="_xlnm.Print_Area" localSheetId="0">積算様式!$A$1:$J$54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9" l="1"/>
  <c r="I47" i="9" l="1"/>
  <c r="I34" i="9"/>
  <c r="I35" i="9"/>
  <c r="I36" i="9"/>
  <c r="I37" i="9"/>
  <c r="I38" i="9"/>
  <c r="I39" i="9"/>
  <c r="I40" i="9"/>
  <c r="I41" i="9"/>
  <c r="I42" i="9"/>
  <c r="I43" i="9"/>
  <c r="I44" i="9"/>
  <c r="I45" i="9"/>
  <c r="I46" i="9"/>
  <c r="I33" i="9"/>
  <c r="I32" i="9"/>
  <c r="I48" i="9" l="1"/>
  <c r="I13" i="9" l="1"/>
  <c r="I12" i="9"/>
  <c r="I15" i="9"/>
  <c r="I14" i="9" l="1"/>
  <c r="I16" i="9"/>
  <c r="I17" i="9" l="1"/>
  <c r="I50" i="9" s="1"/>
  <c r="I51" i="9" l="1"/>
  <c r="I52" i="9" s="1"/>
  <c r="G17" i="9"/>
  <c r="I53" i="9" l="1"/>
  <c r="I54" i="9" s="1"/>
</calcChain>
</file>

<file path=xl/sharedStrings.xml><?xml version="1.0" encoding="utf-8"?>
<sst xmlns="http://schemas.openxmlformats.org/spreadsheetml/2006/main" count="104" uniqueCount="65">
  <si>
    <t>経費積算表</t>
    <rPh sb="0" eb="2">
      <t>ケイヒ</t>
    </rPh>
    <rPh sb="2" eb="5">
      <t>セキサンヒョウ</t>
    </rPh>
    <phoneticPr fontId="1"/>
  </si>
  <si>
    <t>No.1～No.6の各業務従事者ごとに月額単価を設定し、想定する人月を乗じて算出ください。</t>
    <rPh sb="10" eb="11">
      <t>カク</t>
    </rPh>
    <rPh sb="11" eb="16">
      <t>ギョウムジュウジシャ</t>
    </rPh>
    <rPh sb="19" eb="20">
      <t>ゲツ</t>
    </rPh>
    <rPh sb="20" eb="21">
      <t>ガク</t>
    </rPh>
    <rPh sb="21" eb="23">
      <t>タンカ</t>
    </rPh>
    <rPh sb="24" eb="26">
      <t>セッテイ</t>
    </rPh>
    <rPh sb="28" eb="30">
      <t>ソウテイ</t>
    </rPh>
    <rPh sb="32" eb="33">
      <t>ヒト</t>
    </rPh>
    <rPh sb="33" eb="34">
      <t>ツキ</t>
    </rPh>
    <rPh sb="35" eb="36">
      <t>ジョウ</t>
    </rPh>
    <rPh sb="38" eb="40">
      <t>サンシュツ</t>
    </rPh>
    <phoneticPr fontId="1"/>
  </si>
  <si>
    <t>見積金額内訳書</t>
    <rPh sb="0" eb="2">
      <t>ミツモリ</t>
    </rPh>
    <rPh sb="2" eb="7">
      <t>キンガクウチワケショ</t>
    </rPh>
    <phoneticPr fontId="1"/>
  </si>
  <si>
    <t>１．業務人件費（円、税抜）</t>
    <rPh sb="2" eb="7">
      <t>ギョウムジンケンヒ</t>
    </rPh>
    <rPh sb="8" eb="9">
      <t>エン</t>
    </rPh>
    <rPh sb="10" eb="12">
      <t>ゼイヌ</t>
    </rPh>
    <phoneticPr fontId="1"/>
  </si>
  <si>
    <t>No.</t>
    <phoneticPr fontId="1"/>
  </si>
  <si>
    <t>項目</t>
    <rPh sb="0" eb="2">
      <t>コウモク</t>
    </rPh>
    <phoneticPr fontId="1"/>
  </si>
  <si>
    <t>人件費単価(税抜）</t>
  </si>
  <si>
    <t>人月</t>
    <rPh sb="0" eb="2">
      <t>ニンゲツ</t>
    </rPh>
    <phoneticPr fontId="1"/>
  </si>
  <si>
    <t>金額
（消費税額等を除く）</t>
    <rPh sb="0" eb="2">
      <t>キンガク</t>
    </rPh>
    <rPh sb="4" eb="8">
      <t>ショウヒゼイガク</t>
    </rPh>
    <rPh sb="8" eb="9">
      <t>トウ</t>
    </rPh>
    <rPh sb="10" eb="11">
      <t>ノゾ</t>
    </rPh>
    <phoneticPr fontId="1"/>
  </si>
  <si>
    <r>
      <t>業務責任者</t>
    </r>
    <r>
      <rPr>
        <sz val="6"/>
        <color theme="1"/>
        <rFont val="ＭＳ ゴシック"/>
        <family val="3"/>
        <charset val="128"/>
      </rPr>
      <t>※1</t>
    </r>
    <rPh sb="0" eb="2">
      <t>ギョウム</t>
    </rPh>
    <rPh sb="2" eb="5">
      <t>セキニンシャ</t>
    </rPh>
    <phoneticPr fontId="1"/>
  </si>
  <si>
    <t>人月</t>
    <rPh sb="0" eb="1">
      <t>ニン</t>
    </rPh>
    <rPh sb="1" eb="2">
      <t>ゲツ</t>
    </rPh>
    <phoneticPr fontId="1"/>
  </si>
  <si>
    <r>
      <t>手配業務総括</t>
    </r>
    <r>
      <rPr>
        <sz val="6"/>
        <color theme="1"/>
        <rFont val="ＭＳ ゴシック"/>
        <family val="3"/>
        <charset val="128"/>
      </rPr>
      <t>※2</t>
    </r>
    <rPh sb="0" eb="2">
      <t>テハイ</t>
    </rPh>
    <rPh sb="2" eb="4">
      <t>ギョウム</t>
    </rPh>
    <rPh sb="4" eb="6">
      <t>ソウカツ</t>
    </rPh>
    <phoneticPr fontId="1"/>
  </si>
  <si>
    <t>航空券手配担当</t>
    <rPh sb="0" eb="3">
      <t>コウクウケン</t>
    </rPh>
    <rPh sb="3" eb="5">
      <t>テハイ</t>
    </rPh>
    <rPh sb="5" eb="7">
      <t>タントウ</t>
    </rPh>
    <phoneticPr fontId="1"/>
  </si>
  <si>
    <t>送迎手配担当</t>
    <rPh sb="0" eb="4">
      <t>ソウゲイテハイ</t>
    </rPh>
    <rPh sb="4" eb="6">
      <t>タントウ</t>
    </rPh>
    <phoneticPr fontId="1"/>
  </si>
  <si>
    <t>空港担当者（成田空港・関西空港）</t>
    <rPh sb="0" eb="2">
      <t>クウコウ</t>
    </rPh>
    <rPh sb="2" eb="5">
      <t>タントウシャ</t>
    </rPh>
    <rPh sb="6" eb="8">
      <t>ナリタ</t>
    </rPh>
    <rPh sb="8" eb="10">
      <t>クウコウ</t>
    </rPh>
    <rPh sb="11" eb="13">
      <t>カンサイ</t>
    </rPh>
    <rPh sb="13" eb="15">
      <t>クウコウ</t>
    </rPh>
    <phoneticPr fontId="1"/>
  </si>
  <si>
    <t>経費精算担当</t>
    <rPh sb="0" eb="4">
      <t>ケイヒセイサン</t>
    </rPh>
    <rPh sb="4" eb="6">
      <t>タントウ</t>
    </rPh>
    <phoneticPr fontId="1"/>
  </si>
  <si>
    <t>小計</t>
    <rPh sb="0" eb="2">
      <t>ショウケイ</t>
    </rPh>
    <phoneticPr fontId="1"/>
  </si>
  <si>
    <t>人月</t>
    <rPh sb="0" eb="1">
      <t>ニン</t>
    </rPh>
    <rPh sb="1" eb="2">
      <t>ツキ</t>
    </rPh>
    <phoneticPr fontId="1"/>
  </si>
  <si>
    <t>※1　業務全体を指導監督するため1名を任命すること。専任とする必要はないが、日本国内に配置すること</t>
    <rPh sb="3" eb="7">
      <t>ギョウムゼンタイ</t>
    </rPh>
    <rPh sb="8" eb="10">
      <t>シドウ</t>
    </rPh>
    <rPh sb="10" eb="12">
      <t>カントク</t>
    </rPh>
    <rPh sb="17" eb="18">
      <t>メイ</t>
    </rPh>
    <rPh sb="19" eb="21">
      <t>ニンメイ</t>
    </rPh>
    <rPh sb="26" eb="28">
      <t>センニン</t>
    </rPh>
    <rPh sb="31" eb="33">
      <t>ヒツヨウ</t>
    </rPh>
    <rPh sb="38" eb="42">
      <t>ニホンコクナイ</t>
    </rPh>
    <rPh sb="43" eb="45">
      <t>ハイチ</t>
    </rPh>
    <phoneticPr fontId="1"/>
  </si>
  <si>
    <t>※2　JICA本部、所管国内機関、在外事務所、在外公館等との連絡調整を担当する。契約期間中少なくとも1名を配置すること</t>
    <rPh sb="7" eb="9">
      <t>ホンブ</t>
    </rPh>
    <rPh sb="10" eb="12">
      <t>ショカン</t>
    </rPh>
    <rPh sb="12" eb="16">
      <t>コクナイキカン</t>
    </rPh>
    <rPh sb="17" eb="22">
      <t>ザイガイジムショ</t>
    </rPh>
    <rPh sb="23" eb="28">
      <t>ザイガイコウカントウ</t>
    </rPh>
    <rPh sb="30" eb="34">
      <t>レンラクチョウセイ</t>
    </rPh>
    <rPh sb="35" eb="37">
      <t>タントウ</t>
    </rPh>
    <rPh sb="40" eb="45">
      <t>ケイヤクキカンチュウ</t>
    </rPh>
    <rPh sb="45" eb="46">
      <t>スク</t>
    </rPh>
    <rPh sb="51" eb="52">
      <t>メイ</t>
    </rPh>
    <rPh sb="53" eb="55">
      <t>ハイチ</t>
    </rPh>
    <phoneticPr fontId="1"/>
  </si>
  <si>
    <t>２．直接経費（円、税抜）</t>
    <rPh sb="2" eb="6">
      <t>チョクセツケイヒ</t>
    </rPh>
    <rPh sb="7" eb="8">
      <t>エン</t>
    </rPh>
    <rPh sb="9" eb="11">
      <t>ゼイヌ</t>
    </rPh>
    <phoneticPr fontId="1"/>
  </si>
  <si>
    <t>業務内容</t>
    <rPh sb="0" eb="4">
      <t>ギョウムナイヨウ</t>
    </rPh>
    <phoneticPr fontId="1"/>
  </si>
  <si>
    <t>単価
（消費税額等を除く）</t>
    <rPh sb="0" eb="2">
      <t>タンカ</t>
    </rPh>
    <rPh sb="4" eb="7">
      <t>ショウヒゼイ</t>
    </rPh>
    <rPh sb="7" eb="8">
      <t>ガク</t>
    </rPh>
    <rPh sb="8" eb="9">
      <t>トウ</t>
    </rPh>
    <rPh sb="10" eb="11">
      <t>ノゾ</t>
    </rPh>
    <phoneticPr fontId="1"/>
  </si>
  <si>
    <t>想定業務量
（件数）</t>
    <rPh sb="0" eb="5">
      <t>ソウテイギョウムリョウ</t>
    </rPh>
    <rPh sb="7" eb="9">
      <t>ケンスウ</t>
    </rPh>
    <phoneticPr fontId="1"/>
  </si>
  <si>
    <t>金額（消費税額等を除く）</t>
    <rPh sb="0" eb="2">
      <t>キンガク</t>
    </rPh>
    <rPh sb="3" eb="7">
      <t>ショウヒゼイガク</t>
    </rPh>
    <rPh sb="7" eb="8">
      <t>トウ</t>
    </rPh>
    <rPh sb="9" eb="10">
      <t>ノゾ</t>
    </rPh>
    <phoneticPr fontId="1"/>
  </si>
  <si>
    <t>件</t>
    <rPh sb="0" eb="1">
      <t>ケン</t>
    </rPh>
    <phoneticPr fontId="1"/>
  </si>
  <si>
    <t>JICA札幌及び札幌市内⇔新千歳空港</t>
    <rPh sb="4" eb="6">
      <t>サッポロ</t>
    </rPh>
    <rPh sb="6" eb="7">
      <t>オヨ</t>
    </rPh>
    <rPh sb="8" eb="12">
      <t>サッポロシナイ</t>
    </rPh>
    <rPh sb="13" eb="14">
      <t>シン</t>
    </rPh>
    <rPh sb="14" eb="18">
      <t>チトセクウコウ</t>
    </rPh>
    <phoneticPr fontId="1"/>
  </si>
  <si>
    <t>片道</t>
    <rPh sb="0" eb="2">
      <t>カタミチ</t>
    </rPh>
    <phoneticPr fontId="1"/>
  </si>
  <si>
    <t>JICA帯広及び帯広市内⇔帯広空港</t>
    <rPh sb="4" eb="6">
      <t>オビヒロ</t>
    </rPh>
    <rPh sb="6" eb="7">
      <t>オヨ</t>
    </rPh>
    <rPh sb="8" eb="12">
      <t>オビヒロシナイ</t>
    </rPh>
    <rPh sb="13" eb="15">
      <t>オビヒロ</t>
    </rPh>
    <rPh sb="15" eb="17">
      <t>クウコウ</t>
    </rPh>
    <phoneticPr fontId="1"/>
  </si>
  <si>
    <t>JICA筑波及びつくば市内並びに成田市内、千葉市内⇔成田空港若しくは羽田空港</t>
    <rPh sb="4" eb="6">
      <t>ツクバ</t>
    </rPh>
    <rPh sb="6" eb="7">
      <t>オヨ</t>
    </rPh>
    <rPh sb="11" eb="13">
      <t>シナイ</t>
    </rPh>
    <rPh sb="13" eb="14">
      <t>ナラ</t>
    </rPh>
    <rPh sb="16" eb="20">
      <t>ナリタシナイ</t>
    </rPh>
    <rPh sb="21" eb="25">
      <t>チバシナイ</t>
    </rPh>
    <rPh sb="26" eb="30">
      <t>ナリタクウコウ</t>
    </rPh>
    <rPh sb="30" eb="31">
      <t>モ</t>
    </rPh>
    <rPh sb="34" eb="38">
      <t>ハネダクウコウ</t>
    </rPh>
    <phoneticPr fontId="1"/>
  </si>
  <si>
    <t>JICA東京及び東京23区⇔成田空港若しくは羽田空港</t>
    <rPh sb="4" eb="6">
      <t>トウキョウ</t>
    </rPh>
    <rPh sb="6" eb="7">
      <t>オヨ</t>
    </rPh>
    <rPh sb="8" eb="10">
      <t>トウキョウ</t>
    </rPh>
    <rPh sb="12" eb="13">
      <t>ク</t>
    </rPh>
    <rPh sb="14" eb="18">
      <t>ナリタクウコウ</t>
    </rPh>
    <rPh sb="18" eb="19">
      <t>モ</t>
    </rPh>
    <rPh sb="22" eb="26">
      <t>ハネダクウコウ</t>
    </rPh>
    <phoneticPr fontId="1"/>
  </si>
  <si>
    <t>JICA横浜及び横浜市内⇔成田空港若しくは羽田空港</t>
    <rPh sb="4" eb="6">
      <t>ヨコハマ</t>
    </rPh>
    <rPh sb="6" eb="7">
      <t>オヨ</t>
    </rPh>
    <rPh sb="8" eb="12">
      <t>ヨコハマシナイ</t>
    </rPh>
    <rPh sb="13" eb="17">
      <t>ナリタクウコウ</t>
    </rPh>
    <rPh sb="17" eb="18">
      <t>モ</t>
    </rPh>
    <rPh sb="21" eb="25">
      <t>ハネダクウコウ</t>
    </rPh>
    <phoneticPr fontId="1"/>
  </si>
  <si>
    <t>JICA中部及び名古屋市内⇔中部国際空港</t>
    <rPh sb="4" eb="6">
      <t>チュウブ</t>
    </rPh>
    <rPh sb="6" eb="7">
      <t>オヨ</t>
    </rPh>
    <rPh sb="8" eb="13">
      <t>ナゴヤシナイ</t>
    </rPh>
    <rPh sb="14" eb="16">
      <t>チュウブ</t>
    </rPh>
    <rPh sb="16" eb="18">
      <t>コクサイ</t>
    </rPh>
    <rPh sb="18" eb="20">
      <t>クウコウ</t>
    </rPh>
    <phoneticPr fontId="1"/>
  </si>
  <si>
    <t>JICA中国及び広島市内並びに東広島市内⇔広島空港</t>
    <rPh sb="4" eb="6">
      <t>チュウゴク</t>
    </rPh>
    <rPh sb="6" eb="7">
      <t>オヨ</t>
    </rPh>
    <rPh sb="8" eb="12">
      <t>ヒロシマシナイ</t>
    </rPh>
    <rPh sb="12" eb="13">
      <t>ナラ</t>
    </rPh>
    <rPh sb="15" eb="16">
      <t>ヒガシ</t>
    </rPh>
    <rPh sb="16" eb="19">
      <t>ヒロシマシ</t>
    </rPh>
    <rPh sb="19" eb="20">
      <t>ナイ</t>
    </rPh>
    <rPh sb="21" eb="25">
      <t>ヒロシマクウコウ</t>
    </rPh>
    <phoneticPr fontId="1"/>
  </si>
  <si>
    <t>JICA九州及び福岡市内並びに北九州市内⇔福岡空港若しくは北九州空港</t>
    <rPh sb="4" eb="6">
      <t>キュウシュウ</t>
    </rPh>
    <rPh sb="6" eb="7">
      <t>オヨ</t>
    </rPh>
    <rPh sb="8" eb="12">
      <t>フクオカシナイ</t>
    </rPh>
    <rPh sb="12" eb="13">
      <t>ナラ</t>
    </rPh>
    <rPh sb="15" eb="20">
      <t>キタキュウシュウシナイ</t>
    </rPh>
    <rPh sb="21" eb="25">
      <t>フクオカクウコウ</t>
    </rPh>
    <rPh sb="25" eb="26">
      <t>モ</t>
    </rPh>
    <rPh sb="29" eb="32">
      <t>キタキュウシュウ</t>
    </rPh>
    <rPh sb="32" eb="34">
      <t>クウコウ</t>
    </rPh>
    <phoneticPr fontId="1"/>
  </si>
  <si>
    <t>JICA沖縄及び那覇市内並びに浦添市内⇔那覇空港</t>
    <rPh sb="4" eb="7">
      <t>オキナワオヨ</t>
    </rPh>
    <rPh sb="8" eb="12">
      <t>ナハシナイ</t>
    </rPh>
    <rPh sb="12" eb="13">
      <t>ナラ</t>
    </rPh>
    <rPh sb="15" eb="19">
      <t>ウラゾエシナイ</t>
    </rPh>
    <rPh sb="20" eb="24">
      <t>ナハクウコウ</t>
    </rPh>
    <phoneticPr fontId="1"/>
  </si>
  <si>
    <t>来日時空港ミート業務（宿泊先への移動手配なし）</t>
    <rPh sb="0" eb="3">
      <t>ライニチジ</t>
    </rPh>
    <rPh sb="3" eb="5">
      <t>クウコウ</t>
    </rPh>
    <rPh sb="8" eb="10">
      <t>ギョウム</t>
    </rPh>
    <rPh sb="11" eb="14">
      <t>シュクハクサキ</t>
    </rPh>
    <rPh sb="16" eb="18">
      <t>イドウ</t>
    </rPh>
    <rPh sb="18" eb="20">
      <t>テハイ</t>
    </rPh>
    <phoneticPr fontId="1"/>
  </si>
  <si>
    <t>乗り継ぎ支援業務</t>
    <rPh sb="0" eb="1">
      <t>ノ</t>
    </rPh>
    <rPh sb="2" eb="3">
      <t>ツ</t>
    </rPh>
    <rPh sb="4" eb="6">
      <t>シエン</t>
    </rPh>
    <rPh sb="6" eb="8">
      <t>ギョウム</t>
    </rPh>
    <phoneticPr fontId="1"/>
  </si>
  <si>
    <t>搭乗手続き確認業務</t>
    <rPh sb="0" eb="2">
      <t>トウジョウ</t>
    </rPh>
    <rPh sb="2" eb="4">
      <t>テツヅ</t>
    </rPh>
    <rPh sb="5" eb="7">
      <t>カクニン</t>
    </rPh>
    <rPh sb="7" eb="9">
      <t>ギョウム</t>
    </rPh>
    <phoneticPr fontId="1"/>
  </si>
  <si>
    <t>3.小計</t>
    <rPh sb="2" eb="4">
      <t>ショウケイ</t>
    </rPh>
    <phoneticPr fontId="1"/>
  </si>
  <si>
    <t>1.+2.</t>
    <phoneticPr fontId="1"/>
  </si>
  <si>
    <t>4.一般管理費</t>
    <rPh sb="2" eb="7">
      <t>イッパンカンリヒ</t>
    </rPh>
    <phoneticPr fontId="1"/>
  </si>
  <si>
    <t>（１．業務人件費×</t>
    <rPh sb="3" eb="5">
      <t>ギョウム</t>
    </rPh>
    <rPh sb="5" eb="8">
      <t>ジンケンヒ</t>
    </rPh>
    <phoneticPr fontId="1"/>
  </si>
  <si>
    <t>％）</t>
    <phoneticPr fontId="1"/>
  </si>
  <si>
    <t>5.合計（税抜）</t>
    <rPh sb="2" eb="4">
      <t>ゴウケイ</t>
    </rPh>
    <rPh sb="5" eb="7">
      <t>ゼイヌ</t>
    </rPh>
    <phoneticPr fontId="1"/>
  </si>
  <si>
    <t>3.+4.</t>
    <phoneticPr fontId="1"/>
  </si>
  <si>
    <t>6.消費税</t>
    <rPh sb="2" eb="5">
      <t>ショウヒゼイ</t>
    </rPh>
    <phoneticPr fontId="1"/>
  </si>
  <si>
    <t>5.×10％</t>
    <phoneticPr fontId="1"/>
  </si>
  <si>
    <t>7.総合計</t>
    <rPh sb="2" eb="5">
      <t>ソウゴウケイ</t>
    </rPh>
    <phoneticPr fontId="1"/>
  </si>
  <si>
    <t>5.+6.</t>
    <phoneticPr fontId="1"/>
  </si>
  <si>
    <t>航空券手配（発券、変更、取消含む）</t>
    <rPh sb="0" eb="3">
      <t>コウクウケン</t>
    </rPh>
    <rPh sb="3" eb="5">
      <t>テハイ</t>
    </rPh>
    <rPh sb="6" eb="8">
      <t>ハッケン</t>
    </rPh>
    <rPh sb="9" eb="11">
      <t>ヘンコウ</t>
    </rPh>
    <rPh sb="12" eb="14">
      <t>トリケシ</t>
    </rPh>
    <rPh sb="14" eb="15">
      <t>フク</t>
    </rPh>
    <phoneticPr fontId="1"/>
  </si>
  <si>
    <t>査証取得のための経由地の宿泊手配</t>
    <rPh sb="0" eb="4">
      <t>サショウシュトク</t>
    </rPh>
    <rPh sb="8" eb="11">
      <t>ケイユチ</t>
    </rPh>
    <rPh sb="12" eb="16">
      <t>シュクハクテハイ</t>
    </rPh>
    <phoneticPr fontId="9"/>
  </si>
  <si>
    <t>JICA関西及び神戸市内、大阪市内並びに京都市内、滋賀県大津市内⇔関西空港若しくは伊丹空港</t>
    <phoneticPr fontId="1"/>
  </si>
  <si>
    <t>JICA北陸及び金沢市内⇔小松空港</t>
    <rPh sb="4" eb="6">
      <t>ホクリク</t>
    </rPh>
    <rPh sb="6" eb="7">
      <t>オヨ</t>
    </rPh>
    <rPh sb="8" eb="12">
      <t>カナザワシナイ</t>
    </rPh>
    <rPh sb="13" eb="15">
      <t>コマツ</t>
    </rPh>
    <rPh sb="15" eb="17">
      <t>クウコウ</t>
    </rPh>
    <phoneticPr fontId="1"/>
  </si>
  <si>
    <t>右記区間の送迎</t>
    <rPh sb="0" eb="2">
      <t>ウキ</t>
    </rPh>
    <rPh sb="2" eb="4">
      <t>クカン</t>
    </rPh>
    <rPh sb="5" eb="7">
      <t>ソウゲイ</t>
    </rPh>
    <phoneticPr fontId="1"/>
  </si>
  <si>
    <t>1回</t>
    <rPh sb="1" eb="2">
      <t>カイ</t>
    </rPh>
    <phoneticPr fontId="1"/>
  </si>
  <si>
    <t>「2026-2030年度 研修員等に係る航空券手配及び送迎に関する業務委託」</t>
    <rPh sb="10" eb="12">
      <t>ネンド</t>
    </rPh>
    <phoneticPr fontId="1"/>
  </si>
  <si>
    <t>国際線と国内線間の同日乗り継ぎが不可能な場合の宿泊手配</t>
    <rPh sb="0" eb="3">
      <t>コクサイセン</t>
    </rPh>
    <rPh sb="4" eb="7">
      <t>コクナイセン</t>
    </rPh>
    <rPh sb="7" eb="8">
      <t>カン</t>
    </rPh>
    <rPh sb="9" eb="11">
      <t>ドウジツ</t>
    </rPh>
    <rPh sb="11" eb="12">
      <t>ノ</t>
    </rPh>
    <rPh sb="13" eb="14">
      <t>ツ</t>
    </rPh>
    <rPh sb="16" eb="19">
      <t>フカノウ</t>
    </rPh>
    <rPh sb="20" eb="22">
      <t>バアイ</t>
    </rPh>
    <rPh sb="23" eb="27">
      <t>シュクハクテハイ</t>
    </rPh>
    <phoneticPr fontId="9"/>
  </si>
  <si>
    <t>大使館等に支払う査証発給費用</t>
    <rPh sb="0" eb="3">
      <t>タイシカン</t>
    </rPh>
    <rPh sb="3" eb="4">
      <t>ナド</t>
    </rPh>
    <rPh sb="5" eb="7">
      <t>シハラ</t>
    </rPh>
    <rPh sb="8" eb="10">
      <t>サショウ</t>
    </rPh>
    <rPh sb="10" eb="14">
      <t>ハッキュウヒヨウ</t>
    </rPh>
    <phoneticPr fontId="1"/>
  </si>
  <si>
    <t>査証取得代行</t>
    <rPh sb="0" eb="2">
      <t>サショウ</t>
    </rPh>
    <rPh sb="2" eb="4">
      <t>シュトク</t>
    </rPh>
    <rPh sb="4" eb="6">
      <t>ダイコウ</t>
    </rPh>
    <phoneticPr fontId="1"/>
  </si>
  <si>
    <t>在外補完研修実施国
第三国査証の取得</t>
    <rPh sb="0" eb="4">
      <t>ザイガイホカン</t>
    </rPh>
    <rPh sb="4" eb="6">
      <t>ケンシュウ</t>
    </rPh>
    <rPh sb="6" eb="8">
      <t>ジッシ</t>
    </rPh>
    <rPh sb="8" eb="9">
      <t>クニ</t>
    </rPh>
    <rPh sb="10" eb="13">
      <t>ダイサンコク</t>
    </rPh>
    <rPh sb="13" eb="15">
      <t>サショウ</t>
    </rPh>
    <rPh sb="16" eb="18">
      <t>シュトク</t>
    </rPh>
    <phoneticPr fontId="1"/>
  </si>
  <si>
    <t>No.1～4は実費精算のため下記表に記載の金額を定額で入札金額に計上することにより、価格競争の対象としません。</t>
    <rPh sb="7" eb="11">
      <t>ジッピセイサン</t>
    </rPh>
    <rPh sb="14" eb="16">
      <t>カキ</t>
    </rPh>
    <rPh sb="16" eb="17">
      <t>ヒョウ</t>
    </rPh>
    <rPh sb="18" eb="20">
      <t>キサイ</t>
    </rPh>
    <rPh sb="21" eb="23">
      <t>キンガク</t>
    </rPh>
    <phoneticPr fontId="1"/>
  </si>
  <si>
    <t>別紙</t>
    <rPh sb="0" eb="2">
      <t>ベッシ</t>
    </rPh>
    <phoneticPr fontId="1"/>
  </si>
  <si>
    <t>JICA東北及び仙台市内⇔仙台空港</t>
    <rPh sb="4" eb="6">
      <t>トウホク</t>
    </rPh>
    <rPh sb="6" eb="7">
      <t>オヨ</t>
    </rPh>
    <rPh sb="8" eb="12">
      <t>センダイシナイ</t>
    </rPh>
    <rPh sb="13" eb="15">
      <t>センダイ</t>
    </rPh>
    <rPh sb="15" eb="17">
      <t>クウコウ</t>
    </rPh>
    <phoneticPr fontId="1"/>
  </si>
  <si>
    <t>No.5～20までの業務ごとに単価を設定し、想定業務量を乗じて算出ください。</t>
    <rPh sb="22" eb="27">
      <t>ソウテイギョウムリョウ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</si>
</sst>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0">
    <font>
      <sz val="12"/>
      <color theme="1"/>
      <name val="ＭＳ ゴシック"/>
      <family val="2"/>
      <charset val="128"/>
    </font>
    <font>
      <sz val="6"/>
      <name val="ＭＳ ゴシック"/>
      <family val="2"/>
      <charset val="128"/>
    </font>
    <font>
      <sz val="12"/>
      <color theme="1"/>
      <name val="ＭＳ ゴシック"/>
      <family val="2"/>
      <charset val="128"/>
    </font>
    <font>
      <b/>
      <sz val="12"/>
      <color theme="1"/>
      <name val="ＭＳ ゴシック"/>
      <family val="3"/>
      <charset val="128"/>
    </font>
    <font>
      <b/>
      <sz val="16"/>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ゴシック"/>
      <family val="2"/>
      <charset val="128"/>
    </font>
    <font>
      <sz val="12"/>
      <name val="ＭＳ ゴシック"/>
      <family val="3"/>
      <charset val="128"/>
    </font>
    <font>
      <sz val="6"/>
      <name val="MS ゴシック"/>
      <family val="2"/>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diagonalUp="1">
      <left style="thin">
        <color auto="1"/>
      </left>
      <right style="thin">
        <color auto="1"/>
      </right>
      <top style="thin">
        <color auto="1"/>
      </top>
      <bottom style="thin">
        <color auto="1"/>
      </bottom>
      <diagonal style="thin">
        <color auto="1"/>
      </diagonal>
    </border>
    <border>
      <left/>
      <right/>
      <top style="medium">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double">
        <color auto="1"/>
      </top>
      <bottom style="medium">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thin">
        <color auto="1"/>
      </bottom>
      <diagonal/>
    </border>
    <border>
      <left style="hair">
        <color auto="1"/>
      </left>
      <right style="thin">
        <color auto="1"/>
      </right>
      <top style="double">
        <color auto="1"/>
      </top>
      <bottom style="medium">
        <color auto="1"/>
      </bottom>
      <diagonal/>
    </border>
    <border>
      <left style="medium">
        <color auto="1"/>
      </left>
      <right style="thin">
        <color auto="1"/>
      </right>
      <top/>
      <bottom style="thin">
        <color auto="1"/>
      </bottom>
      <diagonal/>
    </border>
    <border>
      <left style="thin">
        <color auto="1"/>
      </left>
      <right style="thin">
        <color indexed="64"/>
      </right>
      <top style="thin">
        <color auto="1"/>
      </top>
      <bottom style="double">
        <color auto="1"/>
      </bottom>
      <diagonal/>
    </border>
    <border>
      <left/>
      <right/>
      <top style="medium">
        <color indexed="64"/>
      </top>
      <bottom/>
      <diagonal/>
    </border>
    <border>
      <left/>
      <right/>
      <top/>
      <bottom style="medium">
        <color indexed="64"/>
      </bottom>
      <diagonal/>
    </border>
    <border>
      <left style="thin">
        <color auto="1"/>
      </left>
      <right/>
      <top/>
      <bottom style="thin">
        <color auto="1"/>
      </bottom>
      <diagonal/>
    </border>
    <border>
      <left/>
      <right/>
      <top style="thin">
        <color auto="1"/>
      </top>
      <bottom style="double">
        <color auto="1"/>
      </bottom>
      <diagonal/>
    </border>
    <border>
      <left style="medium">
        <color auto="1"/>
      </left>
      <right/>
      <top/>
      <bottom style="medium">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style="double">
        <color auto="1"/>
      </top>
      <bottom style="medium">
        <color auto="1"/>
      </bottom>
      <diagonal/>
    </border>
    <border>
      <left/>
      <right style="medium">
        <color auto="1"/>
      </right>
      <top style="thin">
        <color auto="1"/>
      </top>
      <bottom style="thin">
        <color auto="1"/>
      </bottom>
      <diagonal/>
    </border>
    <border>
      <left/>
      <right style="medium">
        <color indexed="64"/>
      </right>
      <top style="thin">
        <color indexed="64"/>
      </top>
      <bottom style="double">
        <color auto="1"/>
      </bottom>
      <diagonal/>
    </border>
    <border>
      <left/>
      <right style="medium">
        <color auto="1"/>
      </right>
      <top style="medium">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06">
    <xf numFmtId="0" fontId="0" fillId="0" borderId="0" xfId="0">
      <alignment vertical="center"/>
    </xf>
    <xf numFmtId="38" fontId="0" fillId="0" borderId="2" xfId="1" applyFont="1" applyFill="1" applyBorder="1">
      <alignment vertical="center"/>
    </xf>
    <xf numFmtId="38" fontId="0" fillId="0" borderId="1" xfId="1" applyFont="1" applyFill="1" applyBorder="1">
      <alignment vertical="center"/>
    </xf>
    <xf numFmtId="38" fontId="0" fillId="0" borderId="10" xfId="1" applyFont="1" applyFill="1" applyBorder="1">
      <alignment vertical="center"/>
    </xf>
    <xf numFmtId="38" fontId="0" fillId="0" borderId="12" xfId="1" applyFont="1" applyFill="1" applyBorder="1">
      <alignment vertical="center"/>
    </xf>
    <xf numFmtId="0" fontId="0" fillId="0" borderId="0" xfId="0" applyAlignment="1">
      <alignment horizontal="center" vertical="center"/>
    </xf>
    <xf numFmtId="0" fontId="3" fillId="0" borderId="0" xfId="0" applyFont="1">
      <alignment vertical="center"/>
    </xf>
    <xf numFmtId="0" fontId="0" fillId="0" borderId="30" xfId="0" applyBorder="1" applyAlignment="1">
      <alignment horizontal="center" vertical="center"/>
    </xf>
    <xf numFmtId="0" fontId="0" fillId="0" borderId="32" xfId="0" applyBorder="1" applyAlignment="1">
      <alignment horizontal="center" vertical="center" wrapText="1"/>
    </xf>
    <xf numFmtId="0" fontId="0" fillId="0" borderId="20" xfId="0" applyBorder="1">
      <alignment vertical="center"/>
    </xf>
    <xf numFmtId="0" fontId="3" fillId="0" borderId="23" xfId="0" applyFont="1" applyBorder="1">
      <alignment vertical="center"/>
    </xf>
    <xf numFmtId="0" fontId="3" fillId="0" borderId="21" xfId="0" applyFont="1" applyBorder="1">
      <alignment vertical="center"/>
    </xf>
    <xf numFmtId="0" fontId="3" fillId="0" borderId="5" xfId="0" applyFont="1" applyBorder="1">
      <alignment vertical="center"/>
    </xf>
    <xf numFmtId="0" fontId="3" fillId="0" borderId="21" xfId="0" applyFont="1" applyBorder="1" applyAlignment="1">
      <alignment horizontal="left" vertical="center"/>
    </xf>
    <xf numFmtId="0" fontId="3" fillId="0" borderId="2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7" xfId="0" applyFont="1" applyBorder="1">
      <alignment vertical="center"/>
    </xf>
    <xf numFmtId="0" fontId="3" fillId="0" borderId="29" xfId="0" applyFont="1" applyBorder="1">
      <alignment vertical="center"/>
    </xf>
    <xf numFmtId="0" fontId="0" fillId="0" borderId="2" xfId="0" applyBorder="1" applyAlignment="1">
      <alignment horizontal="left" vertical="center" wrapText="1"/>
    </xf>
    <xf numFmtId="38" fontId="0" fillId="0" borderId="36" xfId="1" applyFont="1" applyFill="1" applyBorder="1" applyAlignment="1">
      <alignment horizontal="right" vertical="center" wrapText="1"/>
    </xf>
    <xf numFmtId="0" fontId="3" fillId="2" borderId="2" xfId="0" applyFont="1" applyFill="1" applyBorder="1">
      <alignment vertical="center"/>
    </xf>
    <xf numFmtId="0" fontId="3" fillId="0" borderId="24" xfId="0" applyFont="1" applyBorder="1">
      <alignment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38" fontId="0" fillId="0" borderId="0" xfId="0" applyNumberFormat="1">
      <alignment vertical="center"/>
    </xf>
    <xf numFmtId="38" fontId="0" fillId="2" borderId="2" xfId="1" applyFont="1" applyFill="1" applyBorder="1">
      <alignment vertical="center"/>
    </xf>
    <xf numFmtId="38" fontId="0" fillId="2" borderId="1" xfId="1" applyFont="1" applyFill="1" applyBorder="1">
      <alignment vertical="center"/>
    </xf>
    <xf numFmtId="0" fontId="0" fillId="0" borderId="32" xfId="0" applyBorder="1" applyAlignment="1">
      <alignment horizontal="center" vertical="center"/>
    </xf>
    <xf numFmtId="0" fontId="0" fillId="0" borderId="2"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right" vertical="center"/>
    </xf>
    <xf numFmtId="176" fontId="0" fillId="3" borderId="10" xfId="1" applyNumberFormat="1" applyFont="1" applyFill="1" applyBorder="1" applyAlignment="1">
      <alignment horizontal="right" vertical="center"/>
    </xf>
    <xf numFmtId="38" fontId="0" fillId="0" borderId="28" xfId="0" applyNumberFormat="1" applyBorder="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38" fontId="0" fillId="2" borderId="18" xfId="1" applyFont="1" applyFill="1" applyBorder="1" applyAlignment="1">
      <alignment horizontal="center" vertical="center"/>
    </xf>
    <xf numFmtId="38" fontId="0" fillId="2" borderId="19" xfId="1" applyFont="1" applyFill="1" applyBorder="1" applyAlignment="1">
      <alignment horizontal="center" vertical="center"/>
    </xf>
    <xf numFmtId="0" fontId="0" fillId="0" borderId="18" xfId="0" applyBorder="1" applyAlignment="1">
      <alignment horizontal="left" vertical="center"/>
    </xf>
    <xf numFmtId="0" fontId="0" fillId="0" borderId="37" xfId="0" applyBorder="1" applyAlignment="1">
      <alignment horizontal="left" vertical="center"/>
    </xf>
    <xf numFmtId="38" fontId="0" fillId="2" borderId="10" xfId="1" applyFont="1" applyFill="1" applyBorder="1" applyAlignment="1">
      <alignment horizontal="center" vertical="center"/>
    </xf>
    <xf numFmtId="38" fontId="0" fillId="2" borderId="11" xfId="1" applyFont="1" applyFill="1" applyBorder="1" applyAlignment="1">
      <alignment horizontal="center" vertical="center"/>
    </xf>
    <xf numFmtId="0" fontId="7" fillId="0" borderId="34" xfId="0" applyFont="1" applyBorder="1" applyAlignment="1">
      <alignment horizontal="left" vertical="center"/>
    </xf>
    <xf numFmtId="0" fontId="7" fillId="0" borderId="0" xfId="0" applyFont="1" applyBorder="1" applyAlignment="1">
      <alignment horizontal="left" vertical="center"/>
    </xf>
    <xf numFmtId="0" fontId="0" fillId="0" borderId="48" xfId="0" applyBorder="1" applyAlignment="1">
      <alignment horizontal="center" vertical="center" wrapText="1"/>
    </xf>
    <xf numFmtId="38" fontId="0" fillId="0" borderId="10" xfId="1" applyFont="1" applyBorder="1" applyAlignment="1">
      <alignment horizontal="right" vertical="center" wrapText="1"/>
    </xf>
    <xf numFmtId="38" fontId="0" fillId="0" borderId="46" xfId="1" applyFont="1" applyBorder="1" applyAlignment="1">
      <alignment horizontal="right" vertical="center" wrapText="1"/>
    </xf>
    <xf numFmtId="0" fontId="0" fillId="0" borderId="8" xfId="0" applyBorder="1" applyAlignment="1">
      <alignment horizontal="center" vertical="center"/>
    </xf>
    <xf numFmtId="0" fontId="0" fillId="0" borderId="9" xfId="0" applyBorder="1" applyAlignment="1">
      <alignment horizontal="center" vertical="center"/>
    </xf>
    <xf numFmtId="38" fontId="0" fillId="2" borderId="22" xfId="1" applyFont="1" applyFill="1" applyBorder="1" applyAlignment="1">
      <alignment horizontal="center" vertical="center"/>
    </xf>
    <xf numFmtId="0" fontId="0" fillId="0" borderId="23" xfId="0"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21" xfId="0" applyBorder="1" applyAlignment="1">
      <alignment horizontal="center" vertical="center" wrapText="1"/>
    </xf>
    <xf numFmtId="0" fontId="0" fillId="0" borderId="2" xfId="0" applyBorder="1" applyAlignment="1">
      <alignment horizontal="left"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left" vertical="center" wrapText="1"/>
    </xf>
    <xf numFmtId="0" fontId="0" fillId="0" borderId="22" xfId="0" applyBorder="1" applyAlignment="1">
      <alignment horizontal="left" vertical="center" wrapText="1"/>
    </xf>
    <xf numFmtId="0" fontId="0" fillId="0" borderId="11" xfId="0" applyBorder="1" applyAlignment="1">
      <alignment horizontal="left" vertical="center" wrapText="1"/>
    </xf>
    <xf numFmtId="0" fontId="6" fillId="0" borderId="0" xfId="0" applyFont="1" applyAlignment="1">
      <alignment horizontal="left" vertical="center"/>
    </xf>
    <xf numFmtId="0" fontId="3" fillId="0" borderId="24" xfId="0" applyFont="1" applyBorder="1" applyAlignment="1">
      <alignment horizontal="left" vertical="center"/>
    </xf>
    <xf numFmtId="0" fontId="3" fillId="0" borderId="22" xfId="0" applyFont="1" applyBorder="1" applyAlignment="1">
      <alignment horizontal="left" vertical="center"/>
    </xf>
    <xf numFmtId="0" fontId="3" fillId="0" borderId="11"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8" xfId="0" applyBorder="1" applyAlignment="1">
      <alignment horizontal="center" vertical="center"/>
    </xf>
    <xf numFmtId="0" fontId="0" fillId="0" borderId="35" xfId="0" applyBorder="1" applyAlignment="1">
      <alignment horizontal="center" vertical="center"/>
    </xf>
    <xf numFmtId="0" fontId="0" fillId="0" borderId="16" xfId="0" applyBorder="1" applyAlignment="1">
      <alignment horizontal="center" vertical="center"/>
    </xf>
    <xf numFmtId="0" fontId="0" fillId="0" borderId="33" xfId="0"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38" fontId="0" fillId="0" borderId="10" xfId="1" applyFont="1" applyBorder="1" applyAlignment="1">
      <alignment horizontal="right" vertical="center"/>
    </xf>
    <xf numFmtId="38" fontId="0" fillId="0" borderId="46" xfId="1" applyFont="1" applyBorder="1" applyAlignment="1">
      <alignment horizontal="right" vertical="center"/>
    </xf>
    <xf numFmtId="38" fontId="0" fillId="0" borderId="18" xfId="1" applyFont="1" applyBorder="1" applyAlignment="1">
      <alignment horizontal="right" vertical="center"/>
    </xf>
    <xf numFmtId="38" fontId="0" fillId="0" borderId="47" xfId="1" applyFont="1" applyBorder="1" applyAlignment="1">
      <alignment horizontal="right" vertical="center"/>
    </xf>
    <xf numFmtId="38" fontId="0" fillId="0" borderId="28" xfId="1" applyFont="1" applyBorder="1" applyAlignment="1">
      <alignment horizontal="right" vertical="center"/>
    </xf>
    <xf numFmtId="38" fontId="0" fillId="0" borderId="45" xfId="1" applyFont="1" applyBorder="1" applyAlignment="1">
      <alignment horizontal="right" vertical="center"/>
    </xf>
    <xf numFmtId="0" fontId="4" fillId="0" borderId="0" xfId="0" applyFont="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38" fontId="3" fillId="0" borderId="10" xfId="1" applyFont="1" applyBorder="1" applyAlignment="1">
      <alignment horizontal="right" vertical="center"/>
    </xf>
    <xf numFmtId="38" fontId="3" fillId="0" borderId="46" xfId="1" applyFont="1" applyBorder="1" applyAlignment="1">
      <alignment horizontal="right" vertical="center"/>
    </xf>
    <xf numFmtId="38" fontId="3" fillId="0" borderId="43" xfId="1" applyFont="1" applyBorder="1" applyAlignment="1">
      <alignment horizontal="right" vertical="center"/>
    </xf>
    <xf numFmtId="38" fontId="3" fillId="0" borderId="44" xfId="1" applyFont="1" applyBorder="1" applyAlignment="1">
      <alignment horizontal="right" vertical="center"/>
    </xf>
    <xf numFmtId="38" fontId="3" fillId="0" borderId="41" xfId="1" applyFont="1" applyBorder="1" applyAlignment="1">
      <alignment horizontal="right" vertical="center"/>
    </xf>
    <xf numFmtId="38" fontId="3" fillId="0" borderId="42" xfId="1" applyFont="1" applyBorder="1" applyAlignment="1">
      <alignment horizontal="right" vertical="center"/>
    </xf>
  </cellXfs>
  <cellStyles count="3">
    <cellStyle name="桁区切り" xfId="1" builtinId="6"/>
    <cellStyle name="桁区切り 2" xfId="2" xr:uid="{42978090-35F5-4F1D-9E50-1D466A0CFAD4}"/>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4"/>
  <sheetViews>
    <sheetView tabSelected="1" zoomScale="85" zoomScaleNormal="85" zoomScaleSheetLayoutView="120" workbookViewId="0">
      <selection sqref="A1:I1"/>
    </sheetView>
  </sheetViews>
  <sheetFormatPr defaultRowHeight="14.25"/>
  <cols>
    <col min="1" max="1" width="4" customWidth="1"/>
    <col min="2" max="2" width="6.375" customWidth="1"/>
    <col min="3" max="3" width="21.125" customWidth="1"/>
    <col min="4" max="4" width="29" customWidth="1"/>
    <col min="5" max="5" width="5.625" customWidth="1"/>
    <col min="6" max="6" width="16.5" customWidth="1"/>
    <col min="7" max="7" width="10.5" bestFit="1" customWidth="1"/>
    <col min="8" max="8" width="6" bestFit="1" customWidth="1"/>
    <col min="9" max="9" width="22.75" bestFit="1" customWidth="1"/>
    <col min="10" max="10" width="7.5" customWidth="1"/>
    <col min="11" max="11" width="9" customWidth="1"/>
  </cols>
  <sheetData>
    <row r="1" spans="1:10" ht="18.75">
      <c r="A1" s="97" t="s">
        <v>56</v>
      </c>
      <c r="B1" s="97"/>
      <c r="C1" s="97"/>
      <c r="D1" s="97"/>
      <c r="E1" s="97"/>
      <c r="F1" s="97"/>
      <c r="G1" s="97"/>
      <c r="H1" s="97"/>
      <c r="I1" s="97"/>
      <c r="J1" s="33" t="s">
        <v>62</v>
      </c>
    </row>
    <row r="2" spans="1:10" ht="18.75">
      <c r="A2" s="97" t="s">
        <v>0</v>
      </c>
      <c r="B2" s="97"/>
      <c r="C2" s="97"/>
      <c r="D2" s="97"/>
      <c r="E2" s="97"/>
      <c r="F2" s="97"/>
      <c r="G2" s="97"/>
      <c r="H2" s="97"/>
      <c r="I2" s="97"/>
    </row>
    <row r="4" spans="1:10">
      <c r="A4" s="6" t="s">
        <v>2</v>
      </c>
    </row>
    <row r="5" spans="1:10">
      <c r="A5" s="6" t="s">
        <v>3</v>
      </c>
    </row>
    <row r="7" spans="1:10">
      <c r="A7" t="s">
        <v>1</v>
      </c>
    </row>
    <row r="8" spans="1:10">
      <c r="B8" s="6"/>
    </row>
    <row r="9" spans="1:10" ht="15" thickBot="1">
      <c r="B9" s="6"/>
    </row>
    <row r="10" spans="1:10" ht="28.5" customHeight="1">
      <c r="A10" s="61" t="s">
        <v>4</v>
      </c>
      <c r="B10" s="59"/>
      <c r="C10" s="58" t="s">
        <v>5</v>
      </c>
      <c r="D10" s="59"/>
      <c r="E10" s="68" t="s">
        <v>6</v>
      </c>
      <c r="F10" s="59"/>
      <c r="G10" s="58" t="s">
        <v>7</v>
      </c>
      <c r="H10" s="59"/>
      <c r="I10" s="98" t="s">
        <v>8</v>
      </c>
      <c r="J10" s="99"/>
    </row>
    <row r="11" spans="1:10">
      <c r="A11" s="40">
        <v>1</v>
      </c>
      <c r="B11" s="41"/>
      <c r="C11" s="45" t="s">
        <v>9</v>
      </c>
      <c r="D11" s="46"/>
      <c r="E11" s="60"/>
      <c r="F11" s="52"/>
      <c r="G11" s="34">
        <v>54</v>
      </c>
      <c r="H11" s="7" t="s">
        <v>10</v>
      </c>
      <c r="I11" s="91">
        <f>ROUNDDOWN(E11*G11,0)</f>
        <v>0</v>
      </c>
      <c r="J11" s="92"/>
    </row>
    <row r="12" spans="1:10">
      <c r="A12" s="40">
        <v>2</v>
      </c>
      <c r="B12" s="41"/>
      <c r="C12" s="45" t="s">
        <v>11</v>
      </c>
      <c r="D12" s="46"/>
      <c r="E12" s="60"/>
      <c r="F12" s="52"/>
      <c r="G12" s="34">
        <v>54</v>
      </c>
      <c r="H12" s="7" t="s">
        <v>10</v>
      </c>
      <c r="I12" s="91">
        <f t="shared" ref="I12:I16" si="0">ROUNDDOWN(E12*G12,0)</f>
        <v>0</v>
      </c>
      <c r="J12" s="92"/>
    </row>
    <row r="13" spans="1:10">
      <c r="A13" s="40">
        <v>3</v>
      </c>
      <c r="B13" s="41"/>
      <c r="C13" s="45" t="s">
        <v>12</v>
      </c>
      <c r="D13" s="46"/>
      <c r="E13" s="60"/>
      <c r="F13" s="52"/>
      <c r="G13" s="34">
        <v>330</v>
      </c>
      <c r="H13" s="7" t="s">
        <v>10</v>
      </c>
      <c r="I13" s="91">
        <f t="shared" si="0"/>
        <v>0</v>
      </c>
      <c r="J13" s="92"/>
    </row>
    <row r="14" spans="1:10">
      <c r="A14" s="40">
        <v>4</v>
      </c>
      <c r="B14" s="41"/>
      <c r="C14" s="45" t="s">
        <v>13</v>
      </c>
      <c r="D14" s="46"/>
      <c r="E14" s="60"/>
      <c r="F14" s="52"/>
      <c r="G14" s="34">
        <v>228</v>
      </c>
      <c r="H14" s="7" t="s">
        <v>10</v>
      </c>
      <c r="I14" s="91">
        <f t="shared" si="0"/>
        <v>0</v>
      </c>
      <c r="J14" s="92"/>
    </row>
    <row r="15" spans="1:10">
      <c r="A15" s="40">
        <v>5</v>
      </c>
      <c r="B15" s="41"/>
      <c r="C15" s="45" t="s">
        <v>14</v>
      </c>
      <c r="D15" s="46"/>
      <c r="E15" s="51"/>
      <c r="F15" s="52"/>
      <c r="G15" s="34">
        <v>240</v>
      </c>
      <c r="H15" s="7" t="s">
        <v>10</v>
      </c>
      <c r="I15" s="91">
        <f t="shared" si="0"/>
        <v>0</v>
      </c>
      <c r="J15" s="92"/>
    </row>
    <row r="16" spans="1:10" ht="15" thickBot="1">
      <c r="A16" s="40">
        <v>6</v>
      </c>
      <c r="B16" s="41"/>
      <c r="C16" s="49" t="s">
        <v>15</v>
      </c>
      <c r="D16" s="50"/>
      <c r="E16" s="47"/>
      <c r="F16" s="48"/>
      <c r="G16" s="34">
        <v>60</v>
      </c>
      <c r="H16" s="7" t="s">
        <v>10</v>
      </c>
      <c r="I16" s="93">
        <f t="shared" si="0"/>
        <v>0</v>
      </c>
      <c r="J16" s="94"/>
    </row>
    <row r="17" spans="1:10" ht="23.25" customHeight="1" thickTop="1" thickBot="1">
      <c r="A17" s="42" t="s">
        <v>16</v>
      </c>
      <c r="B17" s="43"/>
      <c r="C17" s="44"/>
      <c r="D17" s="44"/>
      <c r="E17" s="44"/>
      <c r="F17" s="44"/>
      <c r="G17" s="35">
        <f>SUM(G11:G16)</f>
        <v>966</v>
      </c>
      <c r="H17" s="23" t="s">
        <v>17</v>
      </c>
      <c r="I17" s="95">
        <f>SUM(I11:J16)</f>
        <v>0</v>
      </c>
      <c r="J17" s="96"/>
    </row>
    <row r="18" spans="1:10">
      <c r="A18" s="53" t="s">
        <v>18</v>
      </c>
      <c r="B18" s="53"/>
      <c r="C18" s="53"/>
      <c r="D18" s="53"/>
      <c r="E18" s="53"/>
      <c r="F18" s="53"/>
      <c r="G18" s="53"/>
      <c r="H18" s="53"/>
      <c r="I18" s="54"/>
    </row>
    <row r="19" spans="1:10">
      <c r="A19" s="72" t="s">
        <v>19</v>
      </c>
      <c r="B19" s="72"/>
      <c r="C19" s="72"/>
      <c r="D19" s="72"/>
      <c r="E19" s="72"/>
      <c r="F19" s="72"/>
      <c r="G19" s="72"/>
      <c r="H19" s="72"/>
      <c r="I19" s="72"/>
    </row>
    <row r="20" spans="1:10">
      <c r="A20" s="5"/>
      <c r="B20" s="5"/>
      <c r="C20" s="5"/>
      <c r="D20" s="5"/>
      <c r="E20" s="5"/>
      <c r="F20" s="5"/>
      <c r="G20" s="27"/>
      <c r="H20" s="5"/>
    </row>
    <row r="22" spans="1:10">
      <c r="A22" s="6" t="s">
        <v>20</v>
      </c>
      <c r="B22" s="6"/>
    </row>
    <row r="24" spans="1:10">
      <c r="A24" t="s">
        <v>61</v>
      </c>
      <c r="B24" s="6"/>
    </row>
    <row r="25" spans="1:10">
      <c r="A25" t="s">
        <v>64</v>
      </c>
      <c r="B25" s="6"/>
    </row>
    <row r="26" spans="1:10" ht="15" thickBot="1">
      <c r="A26" s="6"/>
      <c r="B26" s="6"/>
    </row>
    <row r="27" spans="1:10" ht="40.5" customHeight="1">
      <c r="A27" s="32" t="s">
        <v>4</v>
      </c>
      <c r="B27" s="64" t="s">
        <v>21</v>
      </c>
      <c r="C27" s="64"/>
      <c r="D27" s="37"/>
      <c r="E27" s="36" t="s">
        <v>22</v>
      </c>
      <c r="F27" s="37"/>
      <c r="G27" s="36" t="s">
        <v>23</v>
      </c>
      <c r="H27" s="37"/>
      <c r="I27" s="36" t="s">
        <v>24</v>
      </c>
      <c r="J27" s="55"/>
    </row>
    <row r="28" spans="1:10" ht="33.75" customHeight="1">
      <c r="A28" s="8">
        <v>1</v>
      </c>
      <c r="B28" s="69" t="s">
        <v>50</v>
      </c>
      <c r="C28" s="70"/>
      <c r="D28" s="71"/>
      <c r="E28" s="38"/>
      <c r="F28" s="39"/>
      <c r="G28" s="20">
        <v>43100</v>
      </c>
      <c r="H28" s="19" t="s">
        <v>25</v>
      </c>
      <c r="I28" s="56">
        <v>11849000000</v>
      </c>
      <c r="J28" s="57"/>
    </row>
    <row r="29" spans="1:10" ht="44.25" customHeight="1">
      <c r="A29" s="25">
        <v>2</v>
      </c>
      <c r="B29" s="69" t="s">
        <v>51</v>
      </c>
      <c r="C29" s="70"/>
      <c r="D29" s="71"/>
      <c r="E29" s="66"/>
      <c r="F29" s="67"/>
      <c r="G29" s="1">
        <v>1100</v>
      </c>
      <c r="H29" s="3" t="s">
        <v>25</v>
      </c>
      <c r="I29" s="91">
        <v>50424000</v>
      </c>
      <c r="J29" s="92"/>
    </row>
    <row r="30" spans="1:10" ht="44.25" customHeight="1">
      <c r="A30" s="8">
        <v>3</v>
      </c>
      <c r="B30" s="69" t="s">
        <v>57</v>
      </c>
      <c r="C30" s="70"/>
      <c r="D30" s="71"/>
      <c r="E30" s="66"/>
      <c r="F30" s="67"/>
      <c r="G30" s="1">
        <v>4700</v>
      </c>
      <c r="H30" s="3" t="s">
        <v>25</v>
      </c>
      <c r="I30" s="91">
        <v>72286000</v>
      </c>
      <c r="J30" s="92"/>
    </row>
    <row r="31" spans="1:10" ht="44.25" customHeight="1">
      <c r="A31" s="8">
        <v>4</v>
      </c>
      <c r="B31" s="65" t="s">
        <v>60</v>
      </c>
      <c r="C31" s="65"/>
      <c r="D31" s="31" t="s">
        <v>58</v>
      </c>
      <c r="E31" s="62"/>
      <c r="F31" s="63"/>
      <c r="G31" s="1">
        <v>80</v>
      </c>
      <c r="H31" s="3" t="s">
        <v>25</v>
      </c>
      <c r="I31" s="91">
        <v>520000</v>
      </c>
      <c r="J31" s="92"/>
    </row>
    <row r="32" spans="1:10" ht="44.25" customHeight="1">
      <c r="A32" s="30">
        <v>5</v>
      </c>
      <c r="B32" s="65"/>
      <c r="C32" s="65"/>
      <c r="D32" s="31" t="s">
        <v>59</v>
      </c>
      <c r="E32" s="9"/>
      <c r="F32" s="28"/>
      <c r="G32" s="1">
        <v>80</v>
      </c>
      <c r="H32" s="3" t="s">
        <v>25</v>
      </c>
      <c r="I32" s="91">
        <f t="shared" ref="I32" si="1">ROUNDDOWN(F32*G32,0)</f>
        <v>0</v>
      </c>
      <c r="J32" s="92"/>
    </row>
    <row r="33" spans="1:11" ht="44.25" customHeight="1">
      <c r="A33" s="8">
        <v>6</v>
      </c>
      <c r="B33" s="89" t="s">
        <v>54</v>
      </c>
      <c r="C33" s="69" t="s">
        <v>26</v>
      </c>
      <c r="D33" s="71"/>
      <c r="E33" s="26" t="s">
        <v>27</v>
      </c>
      <c r="F33" s="28"/>
      <c r="G33" s="1">
        <v>2380</v>
      </c>
      <c r="H33" s="3" t="s">
        <v>25</v>
      </c>
      <c r="I33" s="91">
        <f t="shared" ref="I33" si="2">ROUNDDOWN(F33*G33,0)</f>
        <v>0</v>
      </c>
      <c r="J33" s="92"/>
    </row>
    <row r="34" spans="1:11" ht="44.25" customHeight="1">
      <c r="A34" s="30">
        <v>7</v>
      </c>
      <c r="B34" s="90"/>
      <c r="C34" s="69" t="s">
        <v>28</v>
      </c>
      <c r="D34" s="71"/>
      <c r="E34" s="26" t="s">
        <v>27</v>
      </c>
      <c r="F34" s="28"/>
      <c r="G34" s="1">
        <v>1770</v>
      </c>
      <c r="H34" s="3" t="s">
        <v>25</v>
      </c>
      <c r="I34" s="91">
        <f t="shared" ref="I34:I46" si="3">ROUNDDOWN(F34*G34,0)</f>
        <v>0</v>
      </c>
      <c r="J34" s="92"/>
    </row>
    <row r="35" spans="1:11" ht="44.25" customHeight="1">
      <c r="A35" s="8">
        <v>8</v>
      </c>
      <c r="B35" s="90"/>
      <c r="C35" s="85" t="s">
        <v>63</v>
      </c>
      <c r="D35" s="86"/>
      <c r="E35" s="26" t="s">
        <v>27</v>
      </c>
      <c r="F35" s="28"/>
      <c r="G35" s="1">
        <v>20</v>
      </c>
      <c r="H35" s="3" t="s">
        <v>25</v>
      </c>
      <c r="I35" s="91">
        <f t="shared" si="3"/>
        <v>0</v>
      </c>
      <c r="J35" s="92"/>
    </row>
    <row r="36" spans="1:11" ht="44.25" customHeight="1">
      <c r="A36" s="30">
        <v>9</v>
      </c>
      <c r="B36" s="90"/>
      <c r="C36" s="69" t="s">
        <v>29</v>
      </c>
      <c r="D36" s="71"/>
      <c r="E36" s="26" t="s">
        <v>27</v>
      </c>
      <c r="F36" s="28"/>
      <c r="G36" s="1">
        <v>3220</v>
      </c>
      <c r="H36" s="3" t="s">
        <v>25</v>
      </c>
      <c r="I36" s="91">
        <f t="shared" si="3"/>
        <v>0</v>
      </c>
      <c r="J36" s="92"/>
    </row>
    <row r="37" spans="1:11" ht="44.25" customHeight="1">
      <c r="A37" s="8">
        <v>10</v>
      </c>
      <c r="B37" s="90"/>
      <c r="C37" s="69" t="s">
        <v>30</v>
      </c>
      <c r="D37" s="71"/>
      <c r="E37" s="26" t="s">
        <v>27</v>
      </c>
      <c r="F37" s="28"/>
      <c r="G37" s="1">
        <v>34060</v>
      </c>
      <c r="H37" s="3" t="s">
        <v>25</v>
      </c>
      <c r="I37" s="91">
        <f t="shared" si="3"/>
        <v>0</v>
      </c>
      <c r="J37" s="92"/>
    </row>
    <row r="38" spans="1:11" ht="44.25" customHeight="1">
      <c r="A38" s="30">
        <v>11</v>
      </c>
      <c r="B38" s="90"/>
      <c r="C38" s="69" t="s">
        <v>31</v>
      </c>
      <c r="D38" s="71"/>
      <c r="E38" s="26" t="s">
        <v>27</v>
      </c>
      <c r="F38" s="28"/>
      <c r="G38" s="1">
        <v>5230</v>
      </c>
      <c r="H38" s="3" t="s">
        <v>25</v>
      </c>
      <c r="I38" s="91">
        <f t="shared" si="3"/>
        <v>0</v>
      </c>
      <c r="J38" s="92"/>
    </row>
    <row r="39" spans="1:11" ht="44.25" customHeight="1">
      <c r="A39" s="8">
        <v>12</v>
      </c>
      <c r="B39" s="90"/>
      <c r="C39" s="69" t="s">
        <v>32</v>
      </c>
      <c r="D39" s="71"/>
      <c r="E39" s="26" t="s">
        <v>27</v>
      </c>
      <c r="F39" s="28"/>
      <c r="G39" s="1">
        <v>2340</v>
      </c>
      <c r="H39" s="3" t="s">
        <v>25</v>
      </c>
      <c r="I39" s="91">
        <f t="shared" si="3"/>
        <v>0</v>
      </c>
      <c r="J39" s="92"/>
    </row>
    <row r="40" spans="1:11" ht="44.25" customHeight="1">
      <c r="A40" s="30">
        <v>13</v>
      </c>
      <c r="B40" s="90"/>
      <c r="C40" s="85" t="s">
        <v>52</v>
      </c>
      <c r="D40" s="86"/>
      <c r="E40" s="26" t="s">
        <v>27</v>
      </c>
      <c r="F40" s="28"/>
      <c r="G40" s="1">
        <v>6760</v>
      </c>
      <c r="H40" s="3" t="s">
        <v>25</v>
      </c>
      <c r="I40" s="91">
        <f t="shared" si="3"/>
        <v>0</v>
      </c>
      <c r="J40" s="92"/>
    </row>
    <row r="41" spans="1:11" ht="44.25" customHeight="1">
      <c r="A41" s="8">
        <v>14</v>
      </c>
      <c r="B41" s="90"/>
      <c r="C41" s="85" t="s">
        <v>53</v>
      </c>
      <c r="D41" s="86"/>
      <c r="E41" s="26" t="s">
        <v>27</v>
      </c>
      <c r="F41" s="28"/>
      <c r="G41" s="1">
        <v>40</v>
      </c>
      <c r="H41" s="3" t="s">
        <v>25</v>
      </c>
      <c r="I41" s="91">
        <f t="shared" si="3"/>
        <v>0</v>
      </c>
      <c r="J41" s="92"/>
    </row>
    <row r="42" spans="1:11" ht="44.25" customHeight="1">
      <c r="A42" s="30">
        <v>15</v>
      </c>
      <c r="B42" s="90"/>
      <c r="C42" s="69" t="s">
        <v>33</v>
      </c>
      <c r="D42" s="71"/>
      <c r="E42" s="26" t="s">
        <v>27</v>
      </c>
      <c r="F42" s="28"/>
      <c r="G42" s="1">
        <v>2250</v>
      </c>
      <c r="H42" s="3" t="s">
        <v>25</v>
      </c>
      <c r="I42" s="91">
        <f t="shared" si="3"/>
        <v>0</v>
      </c>
      <c r="J42" s="92"/>
    </row>
    <row r="43" spans="1:11" ht="44.25" customHeight="1">
      <c r="A43" s="30">
        <v>16</v>
      </c>
      <c r="B43" s="90"/>
      <c r="C43" s="69" t="s">
        <v>34</v>
      </c>
      <c r="D43" s="71"/>
      <c r="E43" s="26" t="s">
        <v>27</v>
      </c>
      <c r="F43" s="28"/>
      <c r="G43" s="1">
        <v>5230</v>
      </c>
      <c r="H43" s="3" t="s">
        <v>25</v>
      </c>
      <c r="I43" s="91">
        <f t="shared" si="3"/>
        <v>0</v>
      </c>
      <c r="J43" s="92"/>
    </row>
    <row r="44" spans="1:11" ht="44.25" customHeight="1">
      <c r="A44" s="30">
        <v>17</v>
      </c>
      <c r="B44" s="90"/>
      <c r="C44" s="79" t="s">
        <v>35</v>
      </c>
      <c r="D44" s="80"/>
      <c r="E44" s="26" t="s">
        <v>27</v>
      </c>
      <c r="F44" s="28"/>
      <c r="G44" s="1">
        <v>2050</v>
      </c>
      <c r="H44" s="3" t="s">
        <v>25</v>
      </c>
      <c r="I44" s="91">
        <f t="shared" si="3"/>
        <v>0</v>
      </c>
      <c r="J44" s="92"/>
      <c r="K44" s="27"/>
    </row>
    <row r="45" spans="1:11" ht="44.25" customHeight="1">
      <c r="A45" s="30">
        <v>18</v>
      </c>
      <c r="B45" s="65" t="s">
        <v>36</v>
      </c>
      <c r="C45" s="65"/>
      <c r="D45" s="65"/>
      <c r="E45" s="26" t="s">
        <v>55</v>
      </c>
      <c r="F45" s="28"/>
      <c r="G45" s="1">
        <v>240</v>
      </c>
      <c r="H45" s="3" t="s">
        <v>25</v>
      </c>
      <c r="I45" s="91">
        <f t="shared" si="3"/>
        <v>0</v>
      </c>
      <c r="J45" s="92"/>
    </row>
    <row r="46" spans="1:11" ht="44.25" customHeight="1">
      <c r="A46" s="30">
        <v>19</v>
      </c>
      <c r="B46" s="65" t="s">
        <v>37</v>
      </c>
      <c r="C46" s="65"/>
      <c r="D46" s="65"/>
      <c r="E46" s="26" t="s">
        <v>55</v>
      </c>
      <c r="F46" s="28"/>
      <c r="G46" s="1">
        <v>5440</v>
      </c>
      <c r="H46" s="3" t="s">
        <v>25</v>
      </c>
      <c r="I46" s="91">
        <f t="shared" si="3"/>
        <v>0</v>
      </c>
      <c r="J46" s="92"/>
    </row>
    <row r="47" spans="1:11" ht="44.25" customHeight="1" thickBot="1">
      <c r="A47" s="30">
        <v>20</v>
      </c>
      <c r="B47" s="84" t="s">
        <v>38</v>
      </c>
      <c r="C47" s="84"/>
      <c r="D47" s="84"/>
      <c r="E47" s="26" t="s">
        <v>55</v>
      </c>
      <c r="F47" s="29"/>
      <c r="G47" s="2">
        <v>160</v>
      </c>
      <c r="H47" s="4" t="s">
        <v>25</v>
      </c>
      <c r="I47" s="93">
        <f t="shared" ref="I47" si="4">ROUNDDOWN(F47*G47,0)</f>
        <v>0</v>
      </c>
      <c r="J47" s="94"/>
    </row>
    <row r="48" spans="1:11" ht="26.25" customHeight="1" thickTop="1" thickBot="1">
      <c r="A48" s="81" t="s">
        <v>16</v>
      </c>
      <c r="B48" s="82"/>
      <c r="C48" s="82"/>
      <c r="D48" s="82"/>
      <c r="E48" s="83"/>
      <c r="F48" s="83"/>
      <c r="G48" s="43"/>
      <c r="H48" s="24"/>
      <c r="I48" s="95">
        <f>SUM(I28:J47)</f>
        <v>11972230000</v>
      </c>
      <c r="J48" s="96"/>
    </row>
    <row r="49" spans="1:10" ht="15" thickBot="1"/>
    <row r="50" spans="1:10">
      <c r="A50" s="10" t="s">
        <v>39</v>
      </c>
      <c r="B50" s="11"/>
      <c r="C50" s="11"/>
      <c r="D50" s="11"/>
      <c r="E50" s="11"/>
      <c r="F50" s="11"/>
      <c r="G50" s="12" t="s">
        <v>40</v>
      </c>
      <c r="H50" s="13"/>
      <c r="I50" s="104">
        <f>I17+I48</f>
        <v>11972230000</v>
      </c>
      <c r="J50" s="105"/>
    </row>
    <row r="51" spans="1:10">
      <c r="A51" s="22" t="s">
        <v>41</v>
      </c>
      <c r="B51" s="14"/>
      <c r="C51" s="14"/>
      <c r="D51" s="14"/>
      <c r="E51" s="87" t="s">
        <v>42</v>
      </c>
      <c r="F51" s="88"/>
      <c r="G51" s="21"/>
      <c r="H51" s="16" t="s">
        <v>43</v>
      </c>
      <c r="I51" s="100">
        <f>ROUNDDOWN(I17*G51,0)</f>
        <v>0</v>
      </c>
      <c r="J51" s="101"/>
    </row>
    <row r="52" spans="1:10">
      <c r="A52" s="73" t="s">
        <v>44</v>
      </c>
      <c r="B52" s="74"/>
      <c r="C52" s="74"/>
      <c r="D52" s="74"/>
      <c r="E52" s="74"/>
      <c r="F52" s="74"/>
      <c r="G52" s="15" t="s">
        <v>45</v>
      </c>
      <c r="H52" s="14"/>
      <c r="I52" s="100">
        <f>I50+I51</f>
        <v>11972230000</v>
      </c>
      <c r="J52" s="101"/>
    </row>
    <row r="53" spans="1:10">
      <c r="A53" s="73" t="s">
        <v>46</v>
      </c>
      <c r="B53" s="74"/>
      <c r="C53" s="74"/>
      <c r="D53" s="74"/>
      <c r="E53" s="74"/>
      <c r="F53" s="75"/>
      <c r="G53" s="15" t="s">
        <v>47</v>
      </c>
      <c r="H53" s="16"/>
      <c r="I53" s="100">
        <f>ROUNDDOWN(I52*0.1,0)</f>
        <v>1197223000</v>
      </c>
      <c r="J53" s="101"/>
    </row>
    <row r="54" spans="1:10" ht="15" thickBot="1">
      <c r="A54" s="76" t="s">
        <v>48</v>
      </c>
      <c r="B54" s="77"/>
      <c r="C54" s="77"/>
      <c r="D54" s="77"/>
      <c r="E54" s="77"/>
      <c r="F54" s="78"/>
      <c r="G54" s="17" t="s">
        <v>49</v>
      </c>
      <c r="H54" s="18"/>
      <c r="I54" s="102">
        <f>I52+I53</f>
        <v>13169453000</v>
      </c>
      <c r="J54" s="103"/>
    </row>
  </sheetData>
  <mergeCells count="94">
    <mergeCell ref="I53:J53"/>
    <mergeCell ref="I54:J54"/>
    <mergeCell ref="I45:J45"/>
    <mergeCell ref="I46:J46"/>
    <mergeCell ref="I47:J47"/>
    <mergeCell ref="I48:J48"/>
    <mergeCell ref="I50:J50"/>
    <mergeCell ref="I51:J51"/>
    <mergeCell ref="I52:J52"/>
    <mergeCell ref="A1:I1"/>
    <mergeCell ref="A2:I2"/>
    <mergeCell ref="I43:J43"/>
    <mergeCell ref="I44:J44"/>
    <mergeCell ref="I39:J39"/>
    <mergeCell ref="I40:J40"/>
    <mergeCell ref="I41:J41"/>
    <mergeCell ref="I42:J42"/>
    <mergeCell ref="I34:J34"/>
    <mergeCell ref="I35:J35"/>
    <mergeCell ref="I36:J36"/>
    <mergeCell ref="I37:J37"/>
    <mergeCell ref="I38:J38"/>
    <mergeCell ref="I10:J10"/>
    <mergeCell ref="I11:J11"/>
    <mergeCell ref="I12:J12"/>
    <mergeCell ref="I29:J29"/>
    <mergeCell ref="I30:J30"/>
    <mergeCell ref="I31:J31"/>
    <mergeCell ref="I13:J13"/>
    <mergeCell ref="I14:J14"/>
    <mergeCell ref="I15:J15"/>
    <mergeCell ref="I16:J16"/>
    <mergeCell ref="I17:J17"/>
    <mergeCell ref="A14:B14"/>
    <mergeCell ref="C12:D12"/>
    <mergeCell ref="E12:F12"/>
    <mergeCell ref="E13:F13"/>
    <mergeCell ref="E14:F14"/>
    <mergeCell ref="I32:J32"/>
    <mergeCell ref="I33:J33"/>
    <mergeCell ref="C39:D39"/>
    <mergeCell ref="C40:D40"/>
    <mergeCell ref="C35:D35"/>
    <mergeCell ref="C41:D41"/>
    <mergeCell ref="E51:F51"/>
    <mergeCell ref="A52:F52"/>
    <mergeCell ref="B33:B44"/>
    <mergeCell ref="B45:D45"/>
    <mergeCell ref="C34:D34"/>
    <mergeCell ref="C36:D36"/>
    <mergeCell ref="C37:D37"/>
    <mergeCell ref="C38:D38"/>
    <mergeCell ref="C42:D42"/>
    <mergeCell ref="C33:D33"/>
    <mergeCell ref="A53:F53"/>
    <mergeCell ref="A54:F54"/>
    <mergeCell ref="C43:D43"/>
    <mergeCell ref="C44:D44"/>
    <mergeCell ref="A48:G48"/>
    <mergeCell ref="B46:D46"/>
    <mergeCell ref="B47:D47"/>
    <mergeCell ref="E31:F31"/>
    <mergeCell ref="B27:D27"/>
    <mergeCell ref="B31:C32"/>
    <mergeCell ref="E29:F29"/>
    <mergeCell ref="C10:D10"/>
    <mergeCell ref="E10:F10"/>
    <mergeCell ref="C13:D13"/>
    <mergeCell ref="C14:D14"/>
    <mergeCell ref="E27:F27"/>
    <mergeCell ref="B28:D28"/>
    <mergeCell ref="B29:D29"/>
    <mergeCell ref="B30:D30"/>
    <mergeCell ref="E30:F30"/>
    <mergeCell ref="A19:I19"/>
    <mergeCell ref="A12:B12"/>
    <mergeCell ref="A13:B13"/>
    <mergeCell ref="G10:H10"/>
    <mergeCell ref="C11:D11"/>
    <mergeCell ref="E11:F11"/>
    <mergeCell ref="A10:B10"/>
    <mergeCell ref="A11:B11"/>
    <mergeCell ref="G27:H27"/>
    <mergeCell ref="E28:F28"/>
    <mergeCell ref="A16:B16"/>
    <mergeCell ref="A15:B15"/>
    <mergeCell ref="A17:F17"/>
    <mergeCell ref="C15:D15"/>
    <mergeCell ref="E16:F16"/>
    <mergeCell ref="C16:D16"/>
    <mergeCell ref="E15:F15"/>
    <mergeCell ref="A18:I18"/>
    <mergeCell ref="I27:J27"/>
    <mergeCell ref="I28:J28"/>
  </mergeCells>
  <phoneticPr fontId="1"/>
  <printOptions horizontalCentered="1"/>
  <pageMargins left="0" right="0" top="0" bottom="0" header="0" footer="0"/>
  <pageSetup paperSize="9" scale="6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積算様式</vt:lpstr>
      <vt:lpstr>積算様式!Print_Area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2025-11-19T01:40:48Z</dcterms:created>
  <dcterms:modified xsi:type="dcterms:W3CDTF">2025-11-19T04:56:42Z</dcterms:modified>
  <cp:category/>
  <cp:contentStatus/>
</cp:coreProperties>
</file>