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fileSharing readOnlyRecommended="1"/>
  <workbookPr filterPrivacy="1" defaultThemeVersion="166925"/>
  <xr:revisionPtr revIDLastSave="0" documentId="13_ncr:1_{8A5703E6-3C9C-489C-A69F-C72CC34CDF0C}" xr6:coauthVersionLast="47" xr6:coauthVersionMax="47" xr10:uidLastSave="{00000000-0000-0000-0000-000000000000}"/>
  <bookViews>
    <workbookView xWindow="-110" yWindow="-110" windowWidth="19420" windowHeight="10300" tabRatio="185" xr2:uid="{00000000-000D-0000-FFFF-FFFF00000000}"/>
  </bookViews>
  <sheets>
    <sheet name="積算様式（案）" sheetId="8" r:id="rId1"/>
  </sheets>
  <definedNames>
    <definedName name="_xlnm.Print_Area" localSheetId="0">'積算様式（案）'!$A$1:$H$54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8" l="1"/>
  <c r="G39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42" i="8"/>
  <c r="G43" i="8" l="1"/>
  <c r="G45" i="8" s="1"/>
  <c r="G27" i="8"/>
  <c r="G32" i="8" l="1"/>
  <c r="G34" i="8" s="1"/>
  <c r="G48" i="8" l="1"/>
  <c r="G51" i="8" l="1"/>
  <c r="G54" i="8" s="1"/>
</calcChain>
</file>

<file path=xl/sharedStrings.xml><?xml version="1.0" encoding="utf-8"?>
<sst xmlns="http://schemas.openxmlformats.org/spreadsheetml/2006/main" count="80" uniqueCount="53">
  <si>
    <t>作成日：</t>
    <rPh sb="0" eb="3">
      <t>サクセイビ</t>
    </rPh>
    <phoneticPr fontId="1"/>
  </si>
  <si>
    <t>◆</t>
    <phoneticPr fontId="1"/>
  </si>
  <si>
    <t>調達管理番号：</t>
    <rPh sb="0" eb="6">
      <t>チョウタツカンリバンゴウ</t>
    </rPh>
    <phoneticPr fontId="1"/>
  </si>
  <si>
    <t>案件名：</t>
    <rPh sb="0" eb="3">
      <t>アンケンメイ</t>
    </rPh>
    <phoneticPr fontId="1"/>
  </si>
  <si>
    <t>Ⅰ．業務の対価（報酬）</t>
    <rPh sb="2" eb="4">
      <t>ギョウム</t>
    </rPh>
    <rPh sb="5" eb="7">
      <t>タイカ</t>
    </rPh>
    <rPh sb="8" eb="10">
      <t>ホウシュウ</t>
    </rPh>
    <phoneticPr fontId="1"/>
  </si>
  <si>
    <t>１．直接人件費</t>
    <rPh sb="2" eb="7">
      <t>チョクセツジンケンヒ</t>
    </rPh>
    <phoneticPr fontId="1"/>
  </si>
  <si>
    <t>通貨：円</t>
    <rPh sb="0" eb="2">
      <t>ツウカ</t>
    </rPh>
    <rPh sb="3" eb="4">
      <t>エン</t>
    </rPh>
    <phoneticPr fontId="1"/>
  </si>
  <si>
    <t>担当分野</t>
    <rPh sb="0" eb="4">
      <t>タントウブンヤ</t>
    </rPh>
    <phoneticPr fontId="1"/>
  </si>
  <si>
    <t>単価</t>
    <rPh sb="0" eb="2">
      <t>タンカ</t>
    </rPh>
    <phoneticPr fontId="1"/>
  </si>
  <si>
    <t>工数</t>
    <rPh sb="0" eb="2">
      <t>コウスウ</t>
    </rPh>
    <phoneticPr fontId="1"/>
  </si>
  <si>
    <t>計</t>
    <rPh sb="0" eb="1">
      <t>ケイ</t>
    </rPh>
    <phoneticPr fontId="1"/>
  </si>
  <si>
    <t>備考</t>
    <rPh sb="0" eb="2">
      <t>ビコウ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</si>
  <si>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</si>
  <si>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</si>
  <si>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直接人件費　合計</t>
    <rPh sb="0" eb="5">
      <t>チョクセツジンケンヒ</t>
    </rPh>
    <rPh sb="6" eb="8">
      <t>ゴウケイ</t>
    </rPh>
    <phoneticPr fontId="1"/>
  </si>
  <si>
    <t>円</t>
    <rPh sb="0" eb="1">
      <t>エン</t>
    </rPh>
    <phoneticPr fontId="1"/>
  </si>
  <si>
    <t>%</t>
    <phoneticPr fontId="1"/>
  </si>
  <si>
    <t>業務の対価（報酬）　合計　(１＋２）</t>
    <rPh sb="0" eb="2">
      <t>ギョウム</t>
    </rPh>
    <rPh sb="3" eb="5">
      <t>タイカ</t>
    </rPh>
    <rPh sb="6" eb="8">
      <t>ホウシュウ</t>
    </rPh>
    <rPh sb="10" eb="12">
      <t>ゴウケイ</t>
    </rPh>
    <phoneticPr fontId="1"/>
  </si>
  <si>
    <t>費目</t>
    <rPh sb="0" eb="2">
      <t>ヒモク</t>
    </rPh>
    <phoneticPr fontId="1"/>
  </si>
  <si>
    <t>合計</t>
    <rPh sb="0" eb="2">
      <t>ゴウケイ</t>
    </rPh>
    <phoneticPr fontId="1"/>
  </si>
  <si>
    <t>Ⅲ．小計　（Ⅰ＋Ⅱ）</t>
    <rPh sb="2" eb="4">
      <t>ショウケイ</t>
    </rPh>
    <phoneticPr fontId="1"/>
  </si>
  <si>
    <t>Ⅳ．消費税　（Ⅲ×10%）</t>
    <rPh sb="2" eb="5">
      <t>ショウヒゼイ</t>
    </rPh>
    <phoneticPr fontId="1"/>
  </si>
  <si>
    <t>Ⅴ．契約金額　合計　（Ⅲ＋Ⅳ）</t>
    <rPh sb="2" eb="6">
      <t>ケイヤクキンガク</t>
    </rPh>
    <rPh sb="7" eb="9">
      <t>ゴウケイ</t>
    </rPh>
    <phoneticPr fontId="1"/>
  </si>
  <si>
    <t>積算フォーマット（サンプル様式）</t>
    <rPh sb="0" eb="2">
      <t>セキサン</t>
    </rPh>
    <rPh sb="13" eb="15">
      <t>ヨウシキ</t>
    </rPh>
    <phoneticPr fontId="1"/>
  </si>
  <si>
    <t>円（税抜）</t>
    <rPh sb="0" eb="1">
      <t>エン</t>
    </rPh>
    <rPh sb="2" eb="5">
      <t>ゼイ</t>
    </rPh>
    <phoneticPr fontId="1"/>
  </si>
  <si>
    <t>円（税抜）</t>
    <rPh sb="0" eb="1">
      <t>エン</t>
    </rPh>
    <rPh sb="2" eb="4">
      <t>ゼイヌ</t>
    </rPh>
    <phoneticPr fontId="1"/>
  </si>
  <si>
    <t>円（税込）</t>
    <rPh sb="0" eb="1">
      <t>エン</t>
    </rPh>
    <rPh sb="2" eb="4">
      <t>ゼイコ</t>
    </rPh>
    <phoneticPr fontId="1"/>
  </si>
  <si>
    <t>定額計上のため積算不要</t>
    <phoneticPr fontId="1"/>
  </si>
  <si>
    <t>直接経費　合計</t>
    <rPh sb="0" eb="4">
      <t>チョクセツケイヒ</t>
    </rPh>
    <rPh sb="5" eb="7">
      <t>ゴウケイ</t>
    </rPh>
    <phoneticPr fontId="1"/>
  </si>
  <si>
    <t>2．一般管理費等</t>
    <phoneticPr fontId="1"/>
  </si>
  <si>
    <t>（1）総括</t>
    <phoneticPr fontId="1"/>
  </si>
  <si>
    <t>（2）副総括</t>
    <phoneticPr fontId="1"/>
  </si>
  <si>
    <t>（3）JICA留学生および企業情報の整備・更新</t>
    <phoneticPr fontId="1"/>
  </si>
  <si>
    <t>（5）日本理解プログラムの手配</t>
    <phoneticPr fontId="1"/>
  </si>
  <si>
    <t>（6）企業交流会企画・運営</t>
    <phoneticPr fontId="1"/>
  </si>
  <si>
    <t>（8）登録企業への情報配信・情報収集</t>
    <phoneticPr fontId="1"/>
  </si>
  <si>
    <t>（9）-②日本語学習機会の提供(寄附金事業）</t>
    <phoneticPr fontId="1"/>
  </si>
  <si>
    <t>（11）-②来日中のモニタリング支援(指導教員対応）</t>
    <phoneticPr fontId="1"/>
  </si>
  <si>
    <t>人月</t>
  </si>
  <si>
    <t>間接費</t>
    <rPh sb="0" eb="3">
      <t>カンセツヒ</t>
    </rPh>
    <phoneticPr fontId="1"/>
  </si>
  <si>
    <t>Ⅱ．直接経費（定額計上）</t>
    <rPh sb="2" eb="6">
      <t>チョクセツケイヒ</t>
    </rPh>
    <rPh sb="7" eb="9">
      <t>テイガク</t>
    </rPh>
    <rPh sb="9" eb="11">
      <t>ケイジョウ</t>
    </rPh>
    <phoneticPr fontId="1"/>
  </si>
  <si>
    <t>JICA留学生ネットワーキングセミナー</t>
    <phoneticPr fontId="1"/>
  </si>
  <si>
    <t>インターンシップ</t>
    <phoneticPr fontId="1"/>
  </si>
  <si>
    <t>日本語学習</t>
    <phoneticPr fontId="1"/>
  </si>
  <si>
    <t>モニタリング支援</t>
    <phoneticPr fontId="1"/>
  </si>
  <si>
    <t>間接費　計</t>
    <rPh sb="0" eb="3">
      <t>カンセツヒ</t>
    </rPh>
    <rPh sb="4" eb="5">
      <t>ケイ</t>
    </rPh>
    <phoneticPr fontId="1"/>
  </si>
  <si>
    <t>（4）JICAネットワーキングセミナーの実施等</t>
    <phoneticPr fontId="1"/>
  </si>
  <si>
    <t>（7）-① インターンシップ機会の提供(ABE）</t>
    <phoneticPr fontId="1"/>
  </si>
  <si>
    <t>（7）-②インターンシップ機会の提供(ABE以外）</t>
    <phoneticPr fontId="1"/>
  </si>
  <si>
    <t>（9）-①日本語学習機会の提供</t>
    <phoneticPr fontId="1"/>
  </si>
  <si>
    <t>（11）-①来日中のモニタリング支援(研修員対応）</t>
    <phoneticPr fontId="1"/>
  </si>
  <si>
    <t>（10）留学生・修了生への情報提供</t>
    <rPh sb="4" eb="7">
      <t>リュウガクセイ</t>
    </rPh>
    <phoneticPr fontId="1"/>
  </si>
  <si>
    <t>１.直接人件費の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</si>
</sst>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rgb="FF0000FF"/>
      <name val="Meiryo UI"/>
      <family val="3"/>
      <charset val="128"/>
    </font>
    <font>
      <sz val="11"/>
      <color theme="1"/>
      <name val="游ゴシック"/>
      <family val="2"/>
      <scheme val="minor"/>
    </font>
    <font>
      <b/>
      <sz val="11"/>
      <name val="Meiryo UI"/>
      <family val="3"/>
      <charset val="128"/>
    </font>
    <font>
      <sz val="10"/>
      <name val="Meiryo UI"/>
      <family val="3"/>
      <charset val="128"/>
    </font>
    <font>
      <b/>
      <sz val="11"/>
      <color theme="0"/>
      <name val="Meiryo UI"/>
      <family val="3"/>
      <charset val="128"/>
    </font>
    <font>
      <b/>
      <sz val="10"/>
      <color rgb="FF0000FF"/>
      <name val="Meiryo UI"/>
      <family val="3"/>
      <charset val="128"/>
    </font>
    <font>
      <b/>
      <sz val="10"/>
      <name val="Meiryo UI"/>
      <family val="3"/>
      <charset val="128"/>
    </font>
    <font>
      <b/>
      <sz val="12"/>
      <color rgb="FF0000FF"/>
      <name val="Meiryo UI"/>
      <family val="3"/>
      <charset val="128"/>
    </font>
    <font>
      <strike/>
      <sz val="10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46">
    <xf numFmtId="0" fontId="0" fillId="0" borderId="0" xfId="0"/>
    <xf numFmtId="0" fontId="6" fillId="3" borderId="0" xfId="0" applyFont="1" applyFill="1" applyAlignment="1">
      <alignment vertical="center"/>
    </xf>
    <xf numFmtId="0" fontId="5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right" vertical="center"/>
    </xf>
    <xf numFmtId="0" fontId="8" fillId="0" borderId="0" xfId="0" applyFont="1" applyAlignment="1">
      <alignment vertical="center"/>
    </xf>
    <xf numFmtId="0" fontId="5" fillId="0" borderId="0" xfId="0" applyFont="1"/>
    <xf numFmtId="0" fontId="5" fillId="0" borderId="3" xfId="0" applyFont="1" applyBorder="1"/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38" fontId="5" fillId="0" borderId="4" xfId="1" applyFont="1" applyBorder="1" applyAlignment="1"/>
    <xf numFmtId="38" fontId="5" fillId="0" borderId="2" xfId="1" applyFont="1" applyBorder="1" applyAlignment="1">
      <alignment horizontal="right"/>
    </xf>
    <xf numFmtId="38" fontId="4" fillId="0" borderId="2" xfId="1" applyFont="1" applyBorder="1" applyAlignment="1"/>
    <xf numFmtId="38" fontId="4" fillId="0" borderId="2" xfId="1" applyFont="1" applyBorder="1" applyAlignment="1">
      <alignment horizontal="right"/>
    </xf>
    <xf numFmtId="38" fontId="2" fillId="2" borderId="1" xfId="1" applyFont="1" applyFill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5" fillId="2" borderId="6" xfId="1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38" fontId="5" fillId="0" borderId="3" xfId="1" applyFont="1" applyBorder="1" applyAlignment="1"/>
    <xf numFmtId="38" fontId="5" fillId="0" borderId="0" xfId="1" applyFont="1" applyBorder="1" applyAlignment="1"/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49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38" fontId="5" fillId="0" borderId="0" xfId="0" applyNumberFormat="1" applyFont="1"/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8332B-F377-46B1-8268-B59ECFFE2053}">
  <sheetPr>
    <tabColor rgb="FFFFFF00"/>
    <pageSetUpPr fitToPage="1"/>
  </sheetPr>
  <dimension ref="A1:H55"/>
  <sheetViews>
    <sheetView tabSelected="1" topLeftCell="C1" zoomScale="80" zoomScaleNormal="80" zoomScaleSheetLayoutView="55" workbookViewId="0">
      <selection activeCell="C4" sqref="C4"/>
    </sheetView>
  </sheetViews>
  <sheetFormatPr defaultColWidth="8.58203125" defaultRowHeight="17.5" customHeight="1" x14ac:dyDescent="0.55000000000000004"/>
  <cols>
    <col min="1" max="1" width="1.83203125" style="6" customWidth="1"/>
    <col min="2" max="2" width="3.58203125" style="6" customWidth="1"/>
    <col min="3" max="3" width="50.83203125" style="6" customWidth="1"/>
    <col min="4" max="4" width="20.08203125" style="6" customWidth="1"/>
    <col min="5" max="5" width="10.33203125" style="6" customWidth="1"/>
    <col min="6" max="6" width="7.58203125" style="6" customWidth="1"/>
    <col min="7" max="8" width="20.83203125" style="6" customWidth="1"/>
    <col min="9" max="9" width="4.08203125" style="6" customWidth="1"/>
    <col min="10" max="16384" width="8.58203125" style="6"/>
  </cols>
  <sheetData>
    <row r="1" spans="1:8" ht="17.5" customHeight="1" x14ac:dyDescent="0.55000000000000004">
      <c r="H1" s="2"/>
    </row>
    <row r="2" spans="1:8" ht="25" customHeight="1" x14ac:dyDescent="0.55000000000000004">
      <c r="A2" s="40" t="s">
        <v>23</v>
      </c>
      <c r="B2" s="40"/>
      <c r="C2" s="40"/>
      <c r="D2" s="40"/>
      <c r="E2" s="40"/>
      <c r="F2" s="40"/>
      <c r="G2" s="40"/>
      <c r="H2" s="40"/>
    </row>
    <row r="3" spans="1:8" ht="15" x14ac:dyDescent="0.55000000000000004">
      <c r="A3" s="18"/>
      <c r="B3" s="18"/>
      <c r="C3" s="18"/>
      <c r="D3" s="18"/>
      <c r="E3" s="18"/>
      <c r="F3" s="18"/>
      <c r="G3" s="18"/>
      <c r="H3" s="18"/>
    </row>
    <row r="4" spans="1:8" ht="17.5" customHeight="1" x14ac:dyDescent="0.55000000000000004">
      <c r="A4" s="18"/>
      <c r="B4" s="18"/>
      <c r="C4" s="18"/>
      <c r="D4" s="18"/>
      <c r="E4" s="18"/>
      <c r="F4" s="2" t="s">
        <v>0</v>
      </c>
      <c r="G4" s="41"/>
      <c r="H4" s="41"/>
    </row>
    <row r="5" spans="1:8" ht="13.5" x14ac:dyDescent="0.55000000000000004"/>
    <row r="6" spans="1:8" ht="17.5" customHeight="1" x14ac:dyDescent="0.55000000000000004">
      <c r="B6" s="6" t="s">
        <v>1</v>
      </c>
      <c r="C6" s="6" t="s">
        <v>2</v>
      </c>
      <c r="D6" s="42"/>
      <c r="E6" s="42"/>
      <c r="F6" s="42"/>
      <c r="G6" s="42"/>
      <c r="H6" s="42"/>
    </row>
    <row r="7" spans="1:8" ht="36" customHeight="1" x14ac:dyDescent="0.55000000000000004">
      <c r="B7" s="6" t="s">
        <v>1</v>
      </c>
      <c r="C7" s="6" t="s">
        <v>3</v>
      </c>
      <c r="D7" s="42"/>
      <c r="E7" s="42"/>
      <c r="F7" s="42"/>
      <c r="G7" s="42"/>
      <c r="H7" s="42"/>
    </row>
    <row r="8" spans="1:8" ht="13.5" x14ac:dyDescent="0.55000000000000004"/>
    <row r="9" spans="1:8" ht="17.5" customHeight="1" x14ac:dyDescent="0.55000000000000004">
      <c r="A9" s="1" t="s">
        <v>4</v>
      </c>
      <c r="B9" s="8"/>
      <c r="C9" s="8"/>
      <c r="D9" s="9"/>
      <c r="E9" s="8"/>
      <c r="F9" s="8"/>
      <c r="G9" s="10"/>
      <c r="H9" s="10"/>
    </row>
    <row r="10" spans="1:8" ht="17.5" customHeight="1" x14ac:dyDescent="0.55000000000000004">
      <c r="B10" s="11" t="s">
        <v>5</v>
      </c>
      <c r="G10" s="2" t="s">
        <v>6</v>
      </c>
      <c r="H10" s="2"/>
    </row>
    <row r="11" spans="1:8" ht="17.5" customHeight="1" x14ac:dyDescent="0.55000000000000004">
      <c r="C11" s="43" t="s">
        <v>7</v>
      </c>
      <c r="D11" s="43" t="s">
        <v>8</v>
      </c>
      <c r="E11" s="43" t="s">
        <v>9</v>
      </c>
      <c r="F11" s="43"/>
      <c r="G11" s="44" t="s">
        <v>10</v>
      </c>
      <c r="H11" s="45" t="s">
        <v>11</v>
      </c>
    </row>
    <row r="12" spans="1:8" ht="17.5" customHeight="1" x14ac:dyDescent="0.55000000000000004">
      <c r="C12" s="43"/>
      <c r="D12" s="43"/>
      <c r="E12" s="30" t="s">
        <v>12</v>
      </c>
      <c r="F12" s="30" t="s">
        <v>13</v>
      </c>
      <c r="G12" s="44"/>
      <c r="H12" s="45"/>
    </row>
    <row r="13" spans="1:8" ht="17.25" customHeight="1" x14ac:dyDescent="0.55000000000000004">
      <c r="C13" s="33" t="s">
        <v>30</v>
      </c>
      <c r="D13" s="24"/>
      <c r="E13" s="3">
        <v>20.5</v>
      </c>
      <c r="F13" s="4" t="s">
        <v>38</v>
      </c>
      <c r="G13" s="25">
        <f>ROUNDDOWN(D13*E13,0)</f>
        <v>0</v>
      </c>
      <c r="H13" s="26"/>
    </row>
    <row r="14" spans="1:8" ht="17.25" customHeight="1" x14ac:dyDescent="0.55000000000000004">
      <c r="C14" s="33" t="s">
        <v>31</v>
      </c>
      <c r="D14" s="24"/>
      <c r="E14" s="3">
        <v>15</v>
      </c>
      <c r="F14" s="4" t="s">
        <v>38</v>
      </c>
      <c r="G14" s="25">
        <f t="shared" ref="G14:G26" si="0">ROUNDDOWN(D14*E14,0)</f>
        <v>0</v>
      </c>
      <c r="H14" s="26"/>
    </row>
    <row r="15" spans="1:8" ht="17.25" customHeight="1" x14ac:dyDescent="0.55000000000000004">
      <c r="C15" s="33" t="s">
        <v>32</v>
      </c>
      <c r="D15" s="24"/>
      <c r="E15" s="3">
        <v>23.5</v>
      </c>
      <c r="F15" s="4" t="s">
        <v>38</v>
      </c>
      <c r="G15" s="25">
        <f t="shared" si="0"/>
        <v>0</v>
      </c>
      <c r="H15" s="26"/>
    </row>
    <row r="16" spans="1:8" ht="17.25" customHeight="1" x14ac:dyDescent="0.55000000000000004">
      <c r="C16" s="33" t="s">
        <v>46</v>
      </c>
      <c r="D16" s="24"/>
      <c r="E16" s="3">
        <v>33</v>
      </c>
      <c r="F16" s="4" t="s">
        <v>38</v>
      </c>
      <c r="G16" s="25">
        <f t="shared" si="0"/>
        <v>0</v>
      </c>
      <c r="H16" s="26"/>
    </row>
    <row r="17" spans="2:8" ht="17.25" customHeight="1" x14ac:dyDescent="0.55000000000000004">
      <c r="C17" s="33" t="s">
        <v>33</v>
      </c>
      <c r="D17" s="24"/>
      <c r="E17" s="3">
        <v>6.5</v>
      </c>
      <c r="F17" s="4" t="s">
        <v>38</v>
      </c>
      <c r="G17" s="25">
        <f t="shared" si="0"/>
        <v>0</v>
      </c>
      <c r="H17" s="26"/>
    </row>
    <row r="18" spans="2:8" ht="17.25" customHeight="1" x14ac:dyDescent="0.55000000000000004">
      <c r="C18" s="33" t="s">
        <v>34</v>
      </c>
      <c r="D18" s="24"/>
      <c r="E18" s="3">
        <v>33</v>
      </c>
      <c r="F18" s="4" t="s">
        <v>38</v>
      </c>
      <c r="G18" s="25">
        <f t="shared" si="0"/>
        <v>0</v>
      </c>
      <c r="H18" s="26"/>
    </row>
    <row r="19" spans="2:8" ht="17.25" customHeight="1" x14ac:dyDescent="0.55000000000000004">
      <c r="C19" s="33" t="s">
        <v>47</v>
      </c>
      <c r="D19" s="24"/>
      <c r="E19" s="3">
        <v>40.5</v>
      </c>
      <c r="F19" s="4" t="s">
        <v>38</v>
      </c>
      <c r="G19" s="25">
        <f t="shared" si="0"/>
        <v>0</v>
      </c>
      <c r="H19" s="26"/>
    </row>
    <row r="20" spans="2:8" ht="17.25" customHeight="1" x14ac:dyDescent="0.55000000000000004">
      <c r="C20" s="33" t="s">
        <v>48</v>
      </c>
      <c r="D20" s="24"/>
      <c r="E20" s="3">
        <v>48</v>
      </c>
      <c r="F20" s="4" t="s">
        <v>38</v>
      </c>
      <c r="G20" s="25">
        <f t="shared" si="0"/>
        <v>0</v>
      </c>
      <c r="H20" s="26"/>
    </row>
    <row r="21" spans="2:8" ht="17.25" customHeight="1" x14ac:dyDescent="0.55000000000000004">
      <c r="C21" s="33" t="s">
        <v>35</v>
      </c>
      <c r="D21" s="24"/>
      <c r="E21" s="3">
        <v>4</v>
      </c>
      <c r="F21" s="4" t="s">
        <v>38</v>
      </c>
      <c r="G21" s="25">
        <f t="shared" si="0"/>
        <v>0</v>
      </c>
      <c r="H21" s="26"/>
    </row>
    <row r="22" spans="2:8" ht="17.5" customHeight="1" x14ac:dyDescent="0.55000000000000004">
      <c r="C22" s="33" t="s">
        <v>49</v>
      </c>
      <c r="D22" s="24"/>
      <c r="E22" s="3">
        <v>8</v>
      </c>
      <c r="F22" s="4" t="s">
        <v>38</v>
      </c>
      <c r="G22" s="25">
        <f t="shared" si="0"/>
        <v>0</v>
      </c>
      <c r="H22" s="26"/>
    </row>
    <row r="23" spans="2:8" ht="17.5" customHeight="1" x14ac:dyDescent="0.55000000000000004">
      <c r="C23" s="33" t="s">
        <v>36</v>
      </c>
      <c r="D23" s="24"/>
      <c r="E23" s="3">
        <v>6</v>
      </c>
      <c r="F23" s="4" t="s">
        <v>38</v>
      </c>
      <c r="G23" s="25">
        <f t="shared" si="0"/>
        <v>0</v>
      </c>
      <c r="H23" s="26"/>
    </row>
    <row r="24" spans="2:8" ht="17.5" customHeight="1" x14ac:dyDescent="0.55000000000000004">
      <c r="C24" s="33" t="s">
        <v>51</v>
      </c>
      <c r="D24" s="24"/>
      <c r="E24" s="3">
        <v>26.75</v>
      </c>
      <c r="F24" s="4" t="s">
        <v>38</v>
      </c>
      <c r="G24" s="25">
        <f t="shared" si="0"/>
        <v>0</v>
      </c>
      <c r="H24" s="26"/>
    </row>
    <row r="25" spans="2:8" ht="17.5" customHeight="1" x14ac:dyDescent="0.55000000000000004">
      <c r="C25" s="33" t="s">
        <v>50</v>
      </c>
      <c r="D25" s="24"/>
      <c r="E25" s="3">
        <v>28</v>
      </c>
      <c r="F25" s="4" t="s">
        <v>38</v>
      </c>
      <c r="G25" s="25">
        <f t="shared" si="0"/>
        <v>0</v>
      </c>
      <c r="H25" s="26"/>
    </row>
    <row r="26" spans="2:8" ht="17.5" customHeight="1" x14ac:dyDescent="0.55000000000000004">
      <c r="C26" s="33" t="s">
        <v>37</v>
      </c>
      <c r="D26" s="24"/>
      <c r="E26" s="3">
        <v>10.5</v>
      </c>
      <c r="F26" s="4" t="s">
        <v>38</v>
      </c>
      <c r="G26" s="25">
        <f t="shared" si="0"/>
        <v>0</v>
      </c>
      <c r="H26" s="26"/>
    </row>
    <row r="27" spans="2:8" s="12" customFormat="1" ht="25" customHeight="1" x14ac:dyDescent="0.3">
      <c r="C27" s="13"/>
      <c r="D27" s="13"/>
      <c r="E27" s="13"/>
      <c r="F27" s="14" t="s">
        <v>14</v>
      </c>
      <c r="G27" s="20">
        <f>SUM(G13:G26)</f>
        <v>0</v>
      </c>
      <c r="H27" s="12" t="s">
        <v>15</v>
      </c>
    </row>
    <row r="28" spans="2:8" s="12" customFormat="1" ht="13.5" x14ac:dyDescent="0.3">
      <c r="F28" s="15"/>
      <c r="G28" s="29"/>
    </row>
    <row r="29" spans="2:8" ht="13.5" x14ac:dyDescent="0.55000000000000004"/>
    <row r="30" spans="2:8" ht="17.5" customHeight="1" x14ac:dyDescent="0.55000000000000004">
      <c r="B30" s="11" t="s">
        <v>29</v>
      </c>
      <c r="C30" s="37" t="s">
        <v>39</v>
      </c>
      <c r="D30" s="38"/>
    </row>
    <row r="31" spans="2:8" ht="17.5" customHeight="1" x14ac:dyDescent="0.55000000000000004">
      <c r="C31" s="37" t="s">
        <v>52</v>
      </c>
      <c r="D31" s="39"/>
      <c r="E31" s="6" t="s">
        <v>16</v>
      </c>
      <c r="G31" s="2"/>
    </row>
    <row r="32" spans="2:8" s="12" customFormat="1" ht="24" customHeight="1" x14ac:dyDescent="0.3">
      <c r="F32" s="15" t="s">
        <v>45</v>
      </c>
      <c r="G32" s="21">
        <f>ROUNDDOWN((G27)*(D31*0.01),0)</f>
        <v>0</v>
      </c>
      <c r="H32" s="12" t="s">
        <v>15</v>
      </c>
    </row>
    <row r="33" spans="1:8" ht="13.5" x14ac:dyDescent="0.55000000000000004">
      <c r="F33" s="2"/>
    </row>
    <row r="34" spans="1:8" s="12" customFormat="1" ht="25" customHeight="1" x14ac:dyDescent="0.35">
      <c r="D34" s="16"/>
      <c r="F34" s="19" t="s">
        <v>17</v>
      </c>
      <c r="G34" s="22">
        <f>SUM(G27,G32)</f>
        <v>0</v>
      </c>
      <c r="H34" s="5" t="s">
        <v>24</v>
      </c>
    </row>
    <row r="35" spans="1:8" ht="13.5" x14ac:dyDescent="0.55000000000000004">
      <c r="F35" s="2"/>
    </row>
    <row r="36" spans="1:8" ht="17.5" customHeight="1" x14ac:dyDescent="0.55000000000000004">
      <c r="A36" s="1" t="s">
        <v>40</v>
      </c>
      <c r="B36" s="8"/>
      <c r="C36" s="8"/>
      <c r="D36" s="7"/>
      <c r="E36" s="8"/>
      <c r="F36" s="8"/>
      <c r="G36" s="8"/>
      <c r="H36" s="8"/>
    </row>
    <row r="37" spans="1:8" ht="17.5" customHeight="1" x14ac:dyDescent="0.55000000000000004">
      <c r="B37" s="34"/>
      <c r="C37" s="35"/>
      <c r="G37" s="2" t="s">
        <v>6</v>
      </c>
      <c r="H37" s="2"/>
    </row>
    <row r="38" spans="1:8" s="17" customFormat="1" ht="17.5" customHeight="1" x14ac:dyDescent="0.55000000000000004">
      <c r="C38" s="30" t="s">
        <v>18</v>
      </c>
      <c r="D38" s="30" t="s">
        <v>8</v>
      </c>
      <c r="E38" s="30" t="s">
        <v>12</v>
      </c>
      <c r="F38" s="30" t="s">
        <v>13</v>
      </c>
      <c r="G38" s="31" t="s">
        <v>10</v>
      </c>
      <c r="H38" s="32" t="s">
        <v>11</v>
      </c>
    </row>
    <row r="39" spans="1:8" ht="17.5" customHeight="1" x14ac:dyDescent="0.55000000000000004">
      <c r="C39" s="3" t="s">
        <v>41</v>
      </c>
      <c r="D39" s="24">
        <v>257694000</v>
      </c>
      <c r="E39" s="3">
        <v>1</v>
      </c>
      <c r="F39" s="4"/>
      <c r="G39" s="25">
        <f t="shared" ref="G39:G41" si="1">ROUNDDOWN(D39*E39,0)</f>
        <v>257694000</v>
      </c>
      <c r="H39" s="27" t="s">
        <v>27</v>
      </c>
    </row>
    <row r="40" spans="1:8" ht="17.5" customHeight="1" x14ac:dyDescent="0.55000000000000004">
      <c r="C40" s="3" t="s">
        <v>42</v>
      </c>
      <c r="D40" s="24">
        <v>289557000</v>
      </c>
      <c r="E40" s="3">
        <v>1</v>
      </c>
      <c r="F40" s="4"/>
      <c r="G40" s="25">
        <v>289557000</v>
      </c>
      <c r="H40" s="27" t="s">
        <v>27</v>
      </c>
    </row>
    <row r="41" spans="1:8" ht="17.5" customHeight="1" x14ac:dyDescent="0.55000000000000004">
      <c r="C41" s="3" t="s">
        <v>43</v>
      </c>
      <c r="D41" s="24">
        <v>20000000</v>
      </c>
      <c r="E41" s="3">
        <v>1</v>
      </c>
      <c r="F41" s="4"/>
      <c r="G41" s="25">
        <f t="shared" si="1"/>
        <v>20000000</v>
      </c>
      <c r="H41" s="27" t="s">
        <v>27</v>
      </c>
    </row>
    <row r="42" spans="1:8" ht="17.5" customHeight="1" x14ac:dyDescent="0.55000000000000004">
      <c r="C42" s="3" t="s">
        <v>44</v>
      </c>
      <c r="D42" s="24">
        <v>1500000</v>
      </c>
      <c r="E42" s="3">
        <v>1</v>
      </c>
      <c r="F42" s="4"/>
      <c r="G42" s="25">
        <f t="shared" ref="G42" si="2">ROUNDDOWN(D42*E42,0)</f>
        <v>1500000</v>
      </c>
      <c r="H42" s="27" t="s">
        <v>27</v>
      </c>
    </row>
    <row r="43" spans="1:8" s="12" customFormat="1" ht="25" customHeight="1" x14ac:dyDescent="0.3">
      <c r="D43" s="36"/>
      <c r="F43" s="12" t="s">
        <v>19</v>
      </c>
      <c r="G43" s="20">
        <f>SUM(G39:G42)</f>
        <v>568751000</v>
      </c>
      <c r="H43" s="12" t="s">
        <v>15</v>
      </c>
    </row>
    <row r="44" spans="1:8" s="12" customFormat="1" ht="13.5" x14ac:dyDescent="0.3">
      <c r="G44" s="28"/>
    </row>
    <row r="45" spans="1:8" s="12" customFormat="1" ht="25" customHeight="1" x14ac:dyDescent="0.35">
      <c r="D45" s="16"/>
      <c r="F45" s="19" t="s">
        <v>28</v>
      </c>
      <c r="G45" s="22">
        <f>G43</f>
        <v>568751000</v>
      </c>
      <c r="H45" s="5" t="s">
        <v>25</v>
      </c>
    </row>
    <row r="47" spans="1:8" ht="17.5" customHeight="1" x14ac:dyDescent="0.55000000000000004">
      <c r="A47" s="1" t="s">
        <v>20</v>
      </c>
      <c r="B47" s="7"/>
      <c r="C47" s="7"/>
      <c r="D47" s="7"/>
      <c r="E47" s="7"/>
      <c r="F47" s="7"/>
      <c r="G47" s="7"/>
      <c r="H47" s="7"/>
    </row>
    <row r="48" spans="1:8" s="12" customFormat="1" ht="25" customHeight="1" x14ac:dyDescent="0.35">
      <c r="G48" s="23">
        <f>SUM(G34,G45)</f>
        <v>568751000</v>
      </c>
      <c r="H48" s="5" t="s">
        <v>25</v>
      </c>
    </row>
    <row r="50" spans="1:8" ht="17.5" customHeight="1" x14ac:dyDescent="0.55000000000000004">
      <c r="A50" s="1" t="s">
        <v>21</v>
      </c>
      <c r="B50" s="7"/>
      <c r="C50" s="7"/>
      <c r="D50" s="7"/>
      <c r="E50" s="7"/>
      <c r="F50" s="7"/>
      <c r="G50" s="7"/>
      <c r="H50" s="7"/>
    </row>
    <row r="51" spans="1:8" s="12" customFormat="1" ht="25" customHeight="1" x14ac:dyDescent="0.35">
      <c r="G51" s="22">
        <f>ROUNDDOWN(G48*0.1,0)</f>
        <v>56875100</v>
      </c>
      <c r="H51" s="5" t="s">
        <v>15</v>
      </c>
    </row>
    <row r="53" spans="1:8" ht="17.5" customHeight="1" x14ac:dyDescent="0.55000000000000004">
      <c r="A53" s="1" t="s">
        <v>22</v>
      </c>
      <c r="B53" s="7"/>
      <c r="C53" s="7"/>
      <c r="D53" s="7"/>
      <c r="E53" s="7"/>
      <c r="F53" s="7"/>
      <c r="G53" s="7"/>
      <c r="H53" s="7"/>
    </row>
    <row r="54" spans="1:8" s="12" customFormat="1" ht="25" customHeight="1" x14ac:dyDescent="0.35">
      <c r="G54" s="22">
        <f>SUM(G48,G51)</f>
        <v>625626100</v>
      </c>
      <c r="H54" s="5" t="s">
        <v>26</v>
      </c>
    </row>
    <row r="55" spans="1:8" ht="13.5" x14ac:dyDescent="0.55000000000000004"/>
  </sheetData>
  <mergeCells count="9">
    <mergeCell ref="A2:H2"/>
    <mergeCell ref="G4:H4"/>
    <mergeCell ref="D6:H6"/>
    <mergeCell ref="D7:H7"/>
    <mergeCell ref="C11:C12"/>
    <mergeCell ref="D11:D12"/>
    <mergeCell ref="E11:F11"/>
    <mergeCell ref="G11:G12"/>
    <mergeCell ref="H11:H12"/>
  </mergeCells>
  <phoneticPr fontId="1"/>
  <dataValidations count="2">
    <dataValidation type="list" allowBlank="1" showInputMessage="1" sqref="F13:F26" xr:uid="{0061ECA9-0559-4F8A-BFFD-EFE94F4705D0}">
      <formula1>"人月,人日,人時"</formula1>
    </dataValidation>
    <dataValidation allowBlank="1" showInputMessage="1" sqref="F32:F35 F27:F29" xr:uid="{6A58C450-C90B-4496-AAE7-66101C0CEC93}"/>
  </dataValidations>
  <printOptions horizontalCentered="1" verticalCentered="1"/>
  <pageMargins left="0" right="0" top="0" bottom="0" header="0" footer="0"/>
  <pageSetup paperSize="9" scale="70" orientation="portrait" horizontalDpi="300" verticalDpi="300" r:id="rId1"/>
  <rowBreaks count="1" manualBreakCount="1">
    <brk id="3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積算様式（案）</vt:lpstr>
      <vt:lpstr>'積算様式（案）'!Print_Area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2025-12-01T05:13:24Z</dcterms:created>
  <dcterms:modified xsi:type="dcterms:W3CDTF">2025-12-02T00:35:27Z</dcterms:modified>
  <cp:category/>
  <cp:contentStatus/>
</cp:coreProperties>
</file>