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16636\Desktop\公告掲載\25a00928_野田さん(意見招請)参考見積あり\公告\PDF化\掲載済データ\"/>
    </mc:Choice>
  </mc:AlternateContent>
  <xr:revisionPtr revIDLastSave="0" documentId="13_ncr:1_{E3843F4D-28DB-4632-9F2A-A4F6E4150F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積算様式" sheetId="1" r:id="rId1"/>
  </sheets>
  <definedNames>
    <definedName name="hara">#REF!</definedName>
    <definedName name="_xlnm.Print_Area" localSheetId="0">積算様式!$B$1:$K$14</definedName>
    <definedName name="_xlnm.Print_Titles" localSheetId="0">積算様式!$3:$3</definedName>
    <definedName name="提出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 s="1"/>
  <c r="K5" i="1"/>
  <c r="K4" i="1"/>
  <c r="K6" i="1" l="1"/>
  <c r="K7" i="1" s="1"/>
  <c r="K11" i="1" s="1"/>
  <c r="K12" i="1" s="1"/>
  <c r="K13" i="1" s="1"/>
</calcChain>
</file>

<file path=xl/sharedStrings.xml><?xml version="1.0" encoding="utf-8"?>
<sst xmlns="http://schemas.openxmlformats.org/spreadsheetml/2006/main" count="31" uniqueCount="30">
  <si>
    <t>積算項目</t>
    <rPh sb="0" eb="2">
      <t>セキサン</t>
    </rPh>
    <rPh sb="2" eb="4">
      <t>コウモク</t>
    </rPh>
    <phoneticPr fontId="7"/>
  </si>
  <si>
    <t>項目</t>
    <rPh sb="0" eb="2">
      <t>コウモク</t>
    </rPh>
    <phoneticPr fontId="4"/>
  </si>
  <si>
    <t>費目</t>
    <rPh sb="0" eb="2">
      <t>ヒモク</t>
    </rPh>
    <phoneticPr fontId="7"/>
  </si>
  <si>
    <t>備考</t>
    <rPh sb="0" eb="2">
      <t>ビコウ</t>
    </rPh>
    <phoneticPr fontId="7"/>
  </si>
  <si>
    <t>①単価</t>
    <rPh sb="1" eb="3">
      <t>タンカ</t>
    </rPh>
    <phoneticPr fontId="7"/>
  </si>
  <si>
    <t>②数量</t>
    <rPh sb="1" eb="3">
      <t>スウリョウ</t>
    </rPh>
    <phoneticPr fontId="7"/>
  </si>
  <si>
    <t>/単位</t>
    <rPh sb="1" eb="3">
      <t>タンイ</t>
    </rPh>
    <phoneticPr fontId="7"/>
  </si>
  <si>
    <t>金額</t>
    <rPh sb="0" eb="2">
      <t>キンガク</t>
    </rPh>
    <phoneticPr fontId="7"/>
  </si>
  <si>
    <t xml:space="preserve">
・来日オリエンテーション経費
・短期プログラム
・その他
</t>
    <phoneticPr fontId="7"/>
  </si>
  <si>
    <t xml:space="preserve">
　民間会議室使用料
　講義講師謝金
　資料作成費
　研修員移動費
　講師謝金
　講習料
　視察先謝金
　交通費（講師）
　視察旅費
　教材費（翻訳費含む）
　会場費（Wifi環境準備費含む）
　研修監理員
　本部帰国報告
　インターンシップ経費</t>
    <rPh sb="123" eb="125">
      <t>ケイヒ</t>
    </rPh>
    <phoneticPr fontId="7"/>
  </si>
  <si>
    <t>定額計上</t>
    <rPh sb="0" eb="2">
      <t>テイガク</t>
    </rPh>
    <rPh sb="2" eb="4">
      <t>ケイジョウ</t>
    </rPh>
    <phoneticPr fontId="3"/>
  </si>
  <si>
    <t>一式</t>
    <rPh sb="0" eb="2">
      <t>イッシキ</t>
    </rPh>
    <phoneticPr fontId="7"/>
  </si>
  <si>
    <t>総括</t>
    <rPh sb="0" eb="2">
      <t>ソウカツ</t>
    </rPh>
    <phoneticPr fontId="4"/>
  </si>
  <si>
    <t>人月</t>
    <rPh sb="0" eb="2">
      <t>ニンゲツ</t>
    </rPh>
    <phoneticPr fontId="4"/>
  </si>
  <si>
    <t>運営支援</t>
    <phoneticPr fontId="7"/>
  </si>
  <si>
    <t>％</t>
    <phoneticPr fontId="3"/>
  </si>
  <si>
    <t>４．小計</t>
    <rPh sb="2" eb="4">
      <t>ショウケイ</t>
    </rPh>
    <phoneticPr fontId="4"/>
  </si>
  <si>
    <t>４．×10％</t>
    <phoneticPr fontId="4"/>
  </si>
  <si>
    <t>１．直接人件費</t>
    <phoneticPr fontId="3"/>
  </si>
  <si>
    <t>２．一般管理費</t>
    <rPh sb="2" eb="4">
      <t>イッパン</t>
    </rPh>
    <rPh sb="4" eb="7">
      <t>カンリヒ</t>
    </rPh>
    <phoneticPr fontId="4"/>
  </si>
  <si>
    <t>３．直接経費</t>
    <phoneticPr fontId="7"/>
  </si>
  <si>
    <t>業務の対価</t>
    <rPh sb="0" eb="2">
      <t>ギョウム</t>
    </rPh>
    <rPh sb="3" eb="5">
      <t>タイカ</t>
    </rPh>
    <phoneticPr fontId="3"/>
  </si>
  <si>
    <t>業務の対価計</t>
    <rPh sb="0" eb="2">
      <t>ギョウム</t>
    </rPh>
    <rPh sb="3" eb="5">
      <t>タイカ</t>
    </rPh>
    <rPh sb="5" eb="6">
      <t>ケイ</t>
    </rPh>
    <phoneticPr fontId="3"/>
  </si>
  <si>
    <t>直接人件費計</t>
    <rPh sb="0" eb="2">
      <t>チョクセツ</t>
    </rPh>
    <rPh sb="2" eb="5">
      <t>ジンケンヒ</t>
    </rPh>
    <rPh sb="5" eb="6">
      <t>ケイ</t>
    </rPh>
    <phoneticPr fontId="3"/>
  </si>
  <si>
    <t>　直接経費計</t>
    <rPh sb="1" eb="3">
      <t>チョクセツ</t>
    </rPh>
    <rPh sb="3" eb="5">
      <t>ケイヒ</t>
    </rPh>
    <rPh sb="5" eb="6">
      <t>ケイ</t>
    </rPh>
    <phoneticPr fontId="3"/>
  </si>
  <si>
    <t>５．消費税</t>
    <rPh sb="2" eb="5">
      <t>ショウヒゼイ</t>
    </rPh>
    <phoneticPr fontId="4"/>
  </si>
  <si>
    <t>６． 合計</t>
    <rPh sb="3" eb="5">
      <t>ゴウケイ</t>
    </rPh>
    <phoneticPr fontId="4"/>
  </si>
  <si>
    <t>１．直接人件費に任意の経費率を乗じる</t>
    <rPh sb="2" eb="4">
      <t>チョクセツ</t>
    </rPh>
    <rPh sb="4" eb="7">
      <t>ジンケンヒ</t>
    </rPh>
    <rPh sb="8" eb="10">
      <t>ニンイ</t>
    </rPh>
    <rPh sb="11" eb="13">
      <t>ケイヒ</t>
    </rPh>
    <rPh sb="13" eb="14">
      <t>リツ</t>
    </rPh>
    <rPh sb="15" eb="16">
      <t>ジョウ</t>
    </rPh>
    <phoneticPr fontId="4"/>
  </si>
  <si>
    <t>積算様式</t>
    <rPh sb="0" eb="4">
      <t>セキサンヨウシキ</t>
    </rPh>
    <phoneticPr fontId="3"/>
  </si>
  <si>
    <t>GX人材育成プログラムに係る運営支援業務（2026年度～2029年度）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</si>
</sst>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00000;[Red]\-#,##0.0000000"/>
    <numFmt numFmtId="178" formatCode="#,##0.00_);[Red]\(#,##0.00\)"/>
  </numFmts>
  <fonts count="12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Osaka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Osaka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0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176" fontId="5" fillId="0" borderId="0" xfId="3" applyNumberFormat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3" applyNumberFormat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4" applyFont="1" applyAlignment="1">
      <alignment vertical="center"/>
    </xf>
    <xf numFmtId="0" fontId="5" fillId="3" borderId="0" xfId="4" applyFont="1" applyFill="1" applyAlignment="1">
      <alignment vertical="center"/>
    </xf>
    <xf numFmtId="9" fontId="5" fillId="4" borderId="1" xfId="4" applyNumberFormat="1" applyFont="1" applyFill="1" applyBorder="1" applyAlignment="1">
      <alignment vertical="center" wrapText="1"/>
    </xf>
    <xf numFmtId="176" fontId="5" fillId="4" borderId="1" xfId="5" applyNumberFormat="1" applyFont="1" applyFill="1" applyBorder="1" applyAlignment="1">
      <alignment vertical="center"/>
    </xf>
    <xf numFmtId="177" fontId="5" fillId="4" borderId="1" xfId="1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horizontal="center" vertical="center"/>
    </xf>
    <xf numFmtId="176" fontId="9" fillId="4" borderId="1" xfId="5" applyNumberFormat="1" applyFont="1" applyFill="1" applyBorder="1" applyAlignment="1">
      <alignment vertical="center"/>
    </xf>
    <xf numFmtId="40" fontId="5" fillId="4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38" fontId="11" fillId="2" borderId="1" xfId="1" applyFont="1" applyFill="1" applyBorder="1" applyAlignment="1">
      <alignment vertical="center" wrapText="1"/>
    </xf>
    <xf numFmtId="0" fontId="5" fillId="0" borderId="0" xfId="2" applyFont="1" applyAlignment="1">
      <alignment vertical="center" wrapText="1"/>
    </xf>
    <xf numFmtId="9" fontId="5" fillId="0" borderId="1" xfId="4" applyNumberFormat="1" applyFont="1" applyFill="1" applyBorder="1" applyAlignment="1">
      <alignment vertical="center" wrapText="1"/>
    </xf>
    <xf numFmtId="176" fontId="5" fillId="0" borderId="1" xfId="5" applyNumberFormat="1" applyFont="1" applyFill="1" applyBorder="1" applyAlignment="1">
      <alignment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1" xfId="4" applyFont="1" applyBorder="1" applyAlignment="1">
      <alignment vertical="center" wrapText="1"/>
    </xf>
    <xf numFmtId="178" fontId="5" fillId="0" borderId="1" xfId="5" applyNumberFormat="1" applyFont="1" applyFill="1" applyBorder="1" applyAlignment="1">
      <alignment vertical="center"/>
    </xf>
    <xf numFmtId="0" fontId="5" fillId="0" borderId="1" xfId="4" applyFont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176" fontId="5" fillId="2" borderId="1" xfId="5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176" fontId="9" fillId="2" borderId="1" xfId="3" applyNumberFormat="1" applyFont="1" applyFill="1" applyBorder="1" applyAlignment="1">
      <alignment vertical="center" wrapText="1"/>
    </xf>
    <xf numFmtId="176" fontId="9" fillId="0" borderId="1" xfId="3" applyNumberFormat="1" applyFont="1" applyFill="1" applyBorder="1" applyAlignment="1">
      <alignment vertical="center" wrapText="1"/>
    </xf>
    <xf numFmtId="176" fontId="9" fillId="4" borderId="1" xfId="3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38" fontId="5" fillId="0" borderId="1" xfId="1" applyFont="1" applyBorder="1">
      <alignment vertical="center"/>
    </xf>
    <xf numFmtId="176" fontId="9" fillId="2" borderId="1" xfId="2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9" fontId="5" fillId="0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 wrapText="1"/>
    </xf>
    <xf numFmtId="0" fontId="5" fillId="0" borderId="1" xfId="4" applyFont="1" applyFill="1" applyBorder="1" applyAlignment="1">
      <alignment vertical="center"/>
    </xf>
    <xf numFmtId="0" fontId="5" fillId="5" borderId="1" xfId="2" applyFont="1" applyFill="1" applyBorder="1" applyAlignment="1">
      <alignment vertical="center"/>
    </xf>
    <xf numFmtId="0" fontId="5" fillId="5" borderId="1" xfId="2" applyFont="1" applyFill="1" applyBorder="1" applyAlignment="1">
      <alignment vertical="center" wrapText="1"/>
    </xf>
    <xf numFmtId="176" fontId="5" fillId="5" borderId="1" xfId="3" applyNumberFormat="1" applyFont="1" applyFill="1" applyBorder="1" applyAlignment="1">
      <alignment vertical="center"/>
    </xf>
    <xf numFmtId="38" fontId="5" fillId="5" borderId="1" xfId="1" applyFont="1" applyFill="1" applyBorder="1" applyAlignment="1">
      <alignment vertical="center"/>
    </xf>
    <xf numFmtId="0" fontId="5" fillId="5" borderId="1" xfId="2" applyFont="1" applyFill="1" applyBorder="1" applyAlignment="1">
      <alignment horizontal="center" vertical="center"/>
    </xf>
    <xf numFmtId="176" fontId="8" fillId="5" borderId="1" xfId="3" applyNumberFormat="1" applyFont="1" applyFill="1" applyBorder="1" applyAlignment="1">
      <alignment vertical="center" wrapText="1"/>
    </xf>
    <xf numFmtId="0" fontId="5" fillId="4" borderId="1" xfId="4" applyFont="1" applyFill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9" fillId="2" borderId="2" xfId="2" applyNumberFormat="1" applyFont="1" applyFill="1" applyBorder="1" applyAlignment="1">
      <alignment horizontal="center" vertical="center"/>
    </xf>
    <xf numFmtId="176" fontId="9" fillId="2" borderId="3" xfId="2" applyNumberFormat="1" applyFont="1" applyFill="1" applyBorder="1" applyAlignment="1">
      <alignment horizontal="center" vertical="center"/>
    </xf>
    <xf numFmtId="176" fontId="9" fillId="2" borderId="4" xfId="2" applyNumberFormat="1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left" vertical="center"/>
    </xf>
    <xf numFmtId="176" fontId="5" fillId="2" borderId="3" xfId="2" applyNumberFormat="1" applyFont="1" applyFill="1" applyBorder="1" applyAlignment="1">
      <alignment horizontal="left" vertical="center"/>
    </xf>
    <xf numFmtId="176" fontId="5" fillId="2" borderId="4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5" fillId="4" borderId="2" xfId="4" applyFont="1" applyFill="1" applyBorder="1" applyAlignment="1">
      <alignment horizontal="left" vertical="center" wrapText="1"/>
    </xf>
    <xf numFmtId="0" fontId="5" fillId="4" borderId="3" xfId="4" applyFont="1" applyFill="1" applyBorder="1" applyAlignment="1">
      <alignment horizontal="left" vertical="center" wrapText="1"/>
    </xf>
    <xf numFmtId="0" fontId="5" fillId="4" borderId="4" xfId="4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</cellXfs>
  <cellStyles count="6">
    <cellStyle name="桁区切り" xfId="1" builtinId="6"/>
    <cellStyle name="桁区切り 2" xfId="5" xr:uid="{00000000-0005-0000-0000-000001000000}"/>
    <cellStyle name="桁区切り 2 2" xfId="3" xr:uid="{00000000-0005-0000-0000-000002000000}"/>
    <cellStyle name="標準" xfId="0" builtinId="0"/>
    <cellStyle name="標準 2 2" xfId="2" xr:uid="{00000000-0005-0000-0000-000004000000}"/>
    <cellStyle name="標準 2_平成21年度調査契約用積算データ_090423" xfId="4" xr:uid="{00000000-0005-0000-0000-000005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B1:M13"/>
  <sheetViews>
    <sheetView tabSelected="1" zoomScale="99" zoomScaleNormal="55" zoomScaleSheetLayoutView="85" workbookViewId="0">
      <selection activeCell="G2" sqref="G2"/>
    </sheetView>
  </sheetViews>
  <sheetFormatPr defaultColWidth="9" defaultRowHeight="11"/>
  <cols>
    <col min="1" max="1" width="3.81640625" style="4" customWidth="1"/>
    <col min="2" max="2" width="10.36328125" style="4" customWidth="1"/>
    <col min="3" max="3" width="5.36328125" style="4" customWidth="1"/>
    <col min="4" max="4" width="11.08984375" style="4" bestFit="1" customWidth="1"/>
    <col min="5" max="5" width="17.90625" style="4" bestFit="1" customWidth="1"/>
    <col min="6" max="6" width="27.36328125" style="4" customWidth="1"/>
    <col min="7" max="7" width="33.6328125" style="19" customWidth="1"/>
    <col min="8" max="8" width="10" style="1" customWidth="1"/>
    <col min="9" max="9" width="9" style="2" customWidth="1"/>
    <col min="10" max="10" width="5.90625" style="3" customWidth="1"/>
    <col min="11" max="11" width="11.81640625" style="1" bestFit="1" customWidth="1"/>
    <col min="12" max="16384" width="9" style="4"/>
  </cols>
  <sheetData>
    <row r="1" spans="2:13" ht="48.5" customHeight="1">
      <c r="C1" s="65" t="s">
        <v>29</v>
      </c>
      <c r="D1" s="66"/>
      <c r="E1" s="66"/>
      <c r="F1" s="66"/>
      <c r="G1" s="66"/>
      <c r="H1" s="66"/>
      <c r="I1" s="66"/>
      <c r="J1" s="66"/>
      <c r="K1" s="66"/>
    </row>
    <row r="2" spans="2:13" ht="19.5" customHeight="1">
      <c r="B2" s="4" t="s">
        <v>28</v>
      </c>
      <c r="C2" s="5"/>
      <c r="D2" s="5"/>
      <c r="E2" s="5"/>
      <c r="F2" s="5"/>
      <c r="G2" s="5"/>
    </row>
    <row r="3" spans="2:13" ht="19.5" customHeight="1">
      <c r="B3" s="64" t="s">
        <v>0</v>
      </c>
      <c r="C3" s="64"/>
      <c r="D3" s="64"/>
      <c r="E3" s="42" t="s">
        <v>1</v>
      </c>
      <c r="F3" s="42" t="s">
        <v>2</v>
      </c>
      <c r="G3" s="43" t="s">
        <v>3</v>
      </c>
      <c r="H3" s="44" t="s">
        <v>4</v>
      </c>
      <c r="I3" s="45" t="s">
        <v>5</v>
      </c>
      <c r="J3" s="46" t="s">
        <v>6</v>
      </c>
      <c r="K3" s="47" t="s">
        <v>7</v>
      </c>
    </row>
    <row r="4" spans="2:13" s="9" customFormat="1" ht="19.5" customHeight="1">
      <c r="B4" s="69" t="s">
        <v>21</v>
      </c>
      <c r="C4" s="68" t="s">
        <v>18</v>
      </c>
      <c r="D4" s="68"/>
      <c r="E4" s="67"/>
      <c r="F4" s="23" t="s">
        <v>12</v>
      </c>
      <c r="G4" s="24"/>
      <c r="H4" s="21"/>
      <c r="I4" s="25"/>
      <c r="J4" s="26" t="s">
        <v>13</v>
      </c>
      <c r="K4" s="7">
        <f>H4*I4</f>
        <v>0</v>
      </c>
    </row>
    <row r="5" spans="2:13" s="9" customFormat="1" ht="19.5" customHeight="1">
      <c r="B5" s="70"/>
      <c r="C5" s="68"/>
      <c r="D5" s="68"/>
      <c r="E5" s="67"/>
      <c r="F5" s="41" t="s">
        <v>14</v>
      </c>
      <c r="G5" s="24"/>
      <c r="H5" s="21"/>
      <c r="I5" s="25"/>
      <c r="J5" s="26" t="s">
        <v>13</v>
      </c>
      <c r="K5" s="7">
        <f t="shared" ref="K5" si="0">H5*I5</f>
        <v>0</v>
      </c>
    </row>
    <row r="6" spans="2:13" s="10" customFormat="1" ht="19.5" customHeight="1">
      <c r="B6" s="71"/>
      <c r="C6" s="51" t="s">
        <v>23</v>
      </c>
      <c r="D6" s="52"/>
      <c r="E6" s="52"/>
      <c r="F6" s="52"/>
      <c r="G6" s="53"/>
      <c r="H6" s="28"/>
      <c r="I6" s="29"/>
      <c r="J6" s="30"/>
      <c r="K6" s="31">
        <f>SUM(K4:K5)</f>
        <v>0</v>
      </c>
      <c r="L6" s="9"/>
      <c r="M6" s="9"/>
    </row>
    <row r="7" spans="2:13" s="9" customFormat="1" ht="23.25" customHeight="1">
      <c r="B7" s="58" t="s">
        <v>19</v>
      </c>
      <c r="C7" s="59"/>
      <c r="D7" s="59"/>
      <c r="E7" s="59"/>
      <c r="F7" s="60"/>
      <c r="G7" s="20" t="s">
        <v>27</v>
      </c>
      <c r="H7" s="21"/>
      <c r="I7" s="39"/>
      <c r="J7" s="22" t="s">
        <v>15</v>
      </c>
      <c r="K7" s="32">
        <f>K6*I7</f>
        <v>0</v>
      </c>
    </row>
    <row r="8" spans="2:13" s="9" customFormat="1" ht="23.25" customHeight="1">
      <c r="B8" s="61" t="s">
        <v>22</v>
      </c>
      <c r="C8" s="62"/>
      <c r="D8" s="62"/>
      <c r="E8" s="62"/>
      <c r="F8" s="62"/>
      <c r="G8" s="63"/>
      <c r="H8" s="12"/>
      <c r="I8" s="13"/>
      <c r="J8" s="14"/>
      <c r="K8" s="33"/>
    </row>
    <row r="9" spans="2:13" s="8" customFormat="1" ht="223.25" customHeight="1">
      <c r="B9" s="57" t="s">
        <v>20</v>
      </c>
      <c r="C9" s="57"/>
      <c r="D9" s="57"/>
      <c r="E9" s="34" t="s">
        <v>8</v>
      </c>
      <c r="F9" s="34" t="s">
        <v>9</v>
      </c>
      <c r="G9" s="6" t="s">
        <v>10</v>
      </c>
      <c r="H9" s="40">
        <v>59534000</v>
      </c>
      <c r="I9" s="6" t="s">
        <v>11</v>
      </c>
      <c r="J9" s="7">
        <v>1</v>
      </c>
      <c r="K9" s="35">
        <f>H9*J9</f>
        <v>59534000</v>
      </c>
    </row>
    <row r="10" spans="2:13" s="10" customFormat="1" ht="19.5" customHeight="1">
      <c r="B10" s="54" t="s">
        <v>24</v>
      </c>
      <c r="C10" s="55"/>
      <c r="D10" s="55"/>
      <c r="E10" s="55"/>
      <c r="F10" s="55"/>
      <c r="G10" s="56"/>
      <c r="H10" s="36"/>
      <c r="I10" s="36"/>
      <c r="J10" s="36"/>
      <c r="K10" s="31">
        <f>K9</f>
        <v>59534000</v>
      </c>
      <c r="L10" s="9"/>
      <c r="M10" s="9"/>
    </row>
    <row r="11" spans="2:13" s="9" customFormat="1" ht="19.5" customHeight="1">
      <c r="B11" s="48" t="s">
        <v>16</v>
      </c>
      <c r="C11" s="48"/>
      <c r="D11" s="48"/>
      <c r="E11" s="48"/>
      <c r="F11" s="48"/>
      <c r="G11" s="11"/>
      <c r="H11" s="12"/>
      <c r="I11" s="16"/>
      <c r="J11" s="14"/>
      <c r="K11" s="15">
        <f>K10+K6+K7</f>
        <v>59534000</v>
      </c>
    </row>
    <row r="12" spans="2:13" s="10" customFormat="1" ht="19.5" customHeight="1">
      <c r="B12" s="49" t="s">
        <v>25</v>
      </c>
      <c r="C12" s="49"/>
      <c r="D12" s="49"/>
      <c r="E12" s="49"/>
      <c r="F12" s="49"/>
      <c r="G12" s="23" t="s">
        <v>17</v>
      </c>
      <c r="H12" s="21"/>
      <c r="I12" s="27"/>
      <c r="J12" s="26"/>
      <c r="K12" s="32">
        <f>K11*0.1</f>
        <v>5953400</v>
      </c>
      <c r="L12" s="9"/>
      <c r="M12" s="9"/>
    </row>
    <row r="13" spans="2:13" s="8" customFormat="1" ht="19.5" customHeight="1">
      <c r="B13" s="50" t="s">
        <v>26</v>
      </c>
      <c r="C13" s="50"/>
      <c r="D13" s="50"/>
      <c r="E13" s="50"/>
      <c r="F13" s="50"/>
      <c r="G13" s="17"/>
      <c r="H13" s="37"/>
      <c r="I13" s="38"/>
      <c r="J13" s="38"/>
      <c r="K13" s="18">
        <f>K11+K12</f>
        <v>65487400</v>
      </c>
    </row>
  </sheetData>
  <mergeCells count="13">
    <mergeCell ref="B3:D3"/>
    <mergeCell ref="C1:K1"/>
    <mergeCell ref="E4:E5"/>
    <mergeCell ref="C4:D5"/>
    <mergeCell ref="B4:B6"/>
    <mergeCell ref="B11:F11"/>
    <mergeCell ref="B12:F12"/>
    <mergeCell ref="B13:F13"/>
    <mergeCell ref="C6:G6"/>
    <mergeCell ref="B10:G10"/>
    <mergeCell ref="B9:D9"/>
    <mergeCell ref="B7:F7"/>
    <mergeCell ref="B8:G8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積算様式</vt:lpstr>
      <vt:lpstr>積算様式!Print_Area</vt:lpstr>
      <vt:lpstr>積算様式!Print_Titles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Energy and Mining Group SY</dc:creator>
  <cp:keywords/>
  <dc:description/>
  <cp:lastModifiedBy>Sawai, Atsuko[澤井 温子]</cp:lastModifiedBy>
  <cp:revision/>
  <cp:lastPrinted>2026-01-29T00:10:21Z</cp:lastPrinted>
  <dcterms:created xsi:type="dcterms:W3CDTF">2021-10-21T06:04:08Z</dcterms:created>
  <dcterms:modified xsi:type="dcterms:W3CDTF">2026-01-29T00:19:12Z</dcterms:modified>
  <cp:category/>
  <cp:contentStatus/>
</cp:coreProperties>
</file>