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66925"/>
  <xr:revisionPtr revIDLastSave="15" documentId="8_{81465E74-C747-40A8-85DE-186597C8EED5}" xr6:coauthVersionLast="47" xr6:coauthVersionMax="47" xr10:uidLastSave="{F66CB0F3-A317-4B32-9862-45AFD043D3DC}"/>
  <bookViews>
    <workbookView xWindow="-110" yWindow="-110" windowWidth="19420" windowHeight="10300" tabRatio="634" xr2:uid="{00000000-000D-0000-FFFF-FFFF00000000}"/>
  </bookViews>
  <sheets>
    <sheet name="積算様式" sheetId="8" r:id="rId1"/>
  </sheets>
  <definedNames>
    <definedName name="_xlnm.Print_Area" localSheetId="0">積算様式!$A$1:$H$48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8" l="1"/>
  <c r="G33" i="8"/>
  <c r="G32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35" i="8"/>
  <c r="G36" i="8" l="1"/>
  <c r="G38" i="8" s="1"/>
  <c r="G20" i="8"/>
  <c r="G25" i="8" l="1"/>
  <c r="G27" i="8" s="1"/>
  <c r="G41" i="8" s="1"/>
  <c r="G44" i="8" l="1"/>
  <c r="G47" i="8" s="1"/>
</calcChain>
</file>

<file path=xl/sharedStrings.xml><?xml version="1.0" encoding="utf-8"?>
<sst xmlns="http://schemas.openxmlformats.org/spreadsheetml/2006/main" count="85" uniqueCount="49">
  <si>
    <t>Ⅰ．業務の対価（報酬）</t>
    <rPh sb="2" eb="4">
      <t>ギョウム</t>
    </rPh>
    <rPh sb="5" eb="7">
      <t>タイカ</t>
    </rPh>
    <rPh sb="8" eb="10">
      <t>ホウシュウ</t>
    </rPh>
    <phoneticPr fontId="1"/>
  </si>
  <si>
    <t>通貨：円</t>
    <rPh sb="0" eb="2">
      <t>ツウカ</t>
    </rPh>
    <rPh sb="3" eb="4">
      <t>エン</t>
    </rPh>
    <phoneticPr fontId="1"/>
  </si>
  <si>
    <t>単価</t>
    <rPh sb="0" eb="2">
      <t>タンカ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</si>
  <si>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</si>
  <si>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</si>
  <si>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</si>
  <si>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</si>
  <si>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円</t>
    <rPh sb="0" eb="1">
      <t>エン</t>
    </rPh>
    <phoneticPr fontId="1"/>
  </si>
  <si>
    <t>%</t>
    <phoneticPr fontId="1"/>
  </si>
  <si>
    <t>業務の対価（報酬）　合計　(１＋２）</t>
    <rPh sb="0" eb="2">
      <t>ギョウム</t>
    </rPh>
    <rPh sb="3" eb="5">
      <t>タイカ</t>
    </rPh>
    <rPh sb="6" eb="8">
      <t>ホウシュウ</t>
    </rPh>
    <rPh sb="10" eb="12">
      <t>ゴウケイ</t>
    </rPh>
    <phoneticPr fontId="1"/>
  </si>
  <si>
    <t>費目</t>
    <rPh sb="0" eb="2">
      <t>ヒモク</t>
    </rPh>
    <phoneticPr fontId="1"/>
  </si>
  <si>
    <t>合計</t>
    <rPh sb="0" eb="2">
      <t>ゴウケイ</t>
    </rPh>
    <phoneticPr fontId="1"/>
  </si>
  <si>
    <t>Ⅲ．小計　（Ⅰ＋Ⅱ）</t>
    <rPh sb="2" eb="4">
      <t>ショウケイ</t>
    </rPh>
    <phoneticPr fontId="1"/>
  </si>
  <si>
    <t>Ⅳ．消費税　（Ⅲ×10%）</t>
    <rPh sb="2" eb="5">
      <t>ショウヒゼイ</t>
    </rPh>
    <phoneticPr fontId="1"/>
  </si>
  <si>
    <t>Ⅴ．契約金額　合計　（Ⅲ＋Ⅳ）</t>
    <rPh sb="2" eb="6">
      <t>ケイヤクキンガク</t>
    </rPh>
    <rPh sb="7" eb="9">
      <t>ゴウケイ</t>
    </rPh>
    <phoneticPr fontId="1"/>
  </si>
  <si>
    <t>回</t>
    <rPh sb="0" eb="1">
      <t>カイ</t>
    </rPh>
    <phoneticPr fontId="1"/>
  </si>
  <si>
    <t>円（税抜）</t>
    <rPh sb="0" eb="1">
      <t>エン</t>
    </rPh>
    <rPh sb="2" eb="5">
      <t>ゼイ</t>
    </rPh>
    <phoneticPr fontId="1"/>
  </si>
  <si>
    <t>円（税抜）</t>
    <rPh sb="0" eb="1">
      <t>エン</t>
    </rPh>
    <rPh sb="2" eb="4">
      <t>ゼイヌ</t>
    </rPh>
    <phoneticPr fontId="1"/>
  </si>
  <si>
    <t>円（税込）</t>
    <rPh sb="0" eb="1">
      <t>エン</t>
    </rPh>
    <rPh sb="2" eb="4">
      <t>ゼイコ</t>
    </rPh>
    <phoneticPr fontId="1"/>
  </si>
  <si>
    <t>定額計上のため積算不要</t>
    <phoneticPr fontId="1"/>
  </si>
  <si>
    <t>直接経費　合計</t>
    <rPh sb="0" eb="4">
      <t>チョクセツケイヒ</t>
    </rPh>
    <rPh sb="5" eb="7">
      <t>ゴウケイ</t>
    </rPh>
    <phoneticPr fontId="1"/>
  </si>
  <si>
    <t>2．一般管理費等</t>
    <phoneticPr fontId="1"/>
  </si>
  <si>
    <t>間接費</t>
    <rPh sb="0" eb="3">
      <t>カンセツヒ</t>
    </rPh>
    <phoneticPr fontId="1"/>
  </si>
  <si>
    <t>Ⅱ．直接経費（定額計上）</t>
    <rPh sb="2" eb="6">
      <t>チョクセツケイヒ</t>
    </rPh>
    <rPh sb="7" eb="9">
      <t>テイガク</t>
    </rPh>
    <rPh sb="9" eb="11">
      <t>ケイジョウ</t>
    </rPh>
    <phoneticPr fontId="1"/>
  </si>
  <si>
    <t>JICA留学生ネットワーキングセミナー</t>
    <phoneticPr fontId="1"/>
  </si>
  <si>
    <t>インターンシップ</t>
    <phoneticPr fontId="1"/>
  </si>
  <si>
    <t>日本語学習</t>
    <phoneticPr fontId="1"/>
  </si>
  <si>
    <t>モニタリング支援</t>
    <phoneticPr fontId="1"/>
  </si>
  <si>
    <t>間接費等　計</t>
    <rPh sb="0" eb="2">
      <t>カンセツ</t>
    </rPh>
    <rPh sb="2" eb="3">
      <t>ヒ</t>
    </rPh>
    <rPh sb="5" eb="6">
      <t>ケイ</t>
    </rPh>
    <phoneticPr fontId="1"/>
  </si>
  <si>
    <t>業務</t>
    <rPh sb="0" eb="2">
      <t>ギョウム</t>
    </rPh>
    <phoneticPr fontId="1"/>
  </si>
  <si>
    <t>積算フォーマット</t>
    <rPh sb="0" eb="2">
      <t>セキサン</t>
    </rPh>
    <phoneticPr fontId="1"/>
  </si>
  <si>
    <t>JICA留学生および企業情報の整備・更新</t>
    <phoneticPr fontId="1"/>
  </si>
  <si>
    <t>JICAネットワーキングセミナーの実施等</t>
    <phoneticPr fontId="1"/>
  </si>
  <si>
    <t>JICAネットワーキングセミナーの実施支援</t>
    <phoneticPr fontId="1"/>
  </si>
  <si>
    <t>日本理解プログラムの手配</t>
    <phoneticPr fontId="1"/>
  </si>
  <si>
    <t>企業交流会企画・運営</t>
    <phoneticPr fontId="1"/>
  </si>
  <si>
    <t>インターンシップ機会の提供(ABE）</t>
    <phoneticPr fontId="1"/>
  </si>
  <si>
    <t>インターンシップ機会の提供(ABE以外）</t>
    <phoneticPr fontId="1"/>
  </si>
  <si>
    <t>登録企業への情報配信・情報収集</t>
    <phoneticPr fontId="1"/>
  </si>
  <si>
    <t>日本語学習機会の提供</t>
    <phoneticPr fontId="1"/>
  </si>
  <si>
    <t>日本語学習機会の提供(寄附金事業）</t>
    <phoneticPr fontId="1"/>
  </si>
  <si>
    <t>研修員・修了生への情報提供</t>
    <phoneticPr fontId="1"/>
  </si>
  <si>
    <t>来日中のモニタリング支援(指導教員対応）</t>
    <phoneticPr fontId="1"/>
  </si>
  <si>
    <t>来日中のモニタリング支援(研修員対応)</t>
    <phoneticPr fontId="1"/>
  </si>
  <si>
    <t>月</t>
    <rPh sb="0" eb="1">
      <t>ツキ</t>
    </rPh>
    <phoneticPr fontId="1"/>
  </si>
  <si>
    <t>月額単価を記載ください</t>
    <rPh sb="0" eb="2">
      <t>ゲツガク</t>
    </rPh>
    <rPh sb="2" eb="4">
      <t>タンカ</t>
    </rPh>
    <rPh sb="5" eb="7">
      <t>キサイ</t>
    </rPh>
    <phoneticPr fontId="1"/>
  </si>
  <si>
    <t>1回当たりの単価を記載ください</t>
    <rPh sb="1" eb="2">
      <t>カイ</t>
    </rPh>
    <rPh sb="2" eb="3">
      <t>ア</t>
    </rPh>
    <rPh sb="6" eb="8">
      <t>タンカ</t>
    </rPh>
    <rPh sb="9" eb="11">
      <t>キサイ</t>
    </rPh>
    <phoneticPr fontId="1"/>
  </si>
  <si>
    <t>１.の</t>
    <phoneticPr fontId="1"/>
  </si>
  <si>
    <t>業務の対価</t>
    <rPh sb="0" eb="2">
      <t>ギョウム</t>
    </rPh>
    <rPh sb="3" eb="5">
      <t>タイカ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</si>
</sst>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rgb="FF0000FF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6" fillId="3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8" fontId="5" fillId="0" borderId="4" xfId="1" applyFont="1" applyBorder="1" applyAlignment="1"/>
    <xf numFmtId="38" fontId="5" fillId="0" borderId="2" xfId="1" applyFont="1" applyBorder="1" applyAlignment="1">
      <alignment horizontal="right"/>
    </xf>
    <xf numFmtId="38" fontId="4" fillId="0" borderId="2" xfId="1" applyFont="1" applyBorder="1" applyAlignment="1"/>
    <xf numFmtId="38" fontId="4" fillId="0" borderId="2" xfId="1" applyFont="1" applyBorder="1" applyAlignment="1">
      <alignment horizontal="right"/>
    </xf>
    <xf numFmtId="38" fontId="2" fillId="2" borderId="1" xfId="1" applyFont="1" applyFill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8" fontId="5" fillId="0" borderId="3" xfId="1" applyFont="1" applyBorder="1" applyAlignment="1"/>
    <xf numFmtId="38" fontId="5" fillId="0" borderId="0" xfId="1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332B-F377-46B1-8268-B59ECFFE2053}">
  <sheetPr>
    <tabColor rgb="FFFFFF00"/>
  </sheetPr>
  <dimension ref="A1:H48"/>
  <sheetViews>
    <sheetView tabSelected="1" view="pageBreakPreview" zoomScale="55" zoomScaleNormal="80" zoomScaleSheetLayoutView="55" workbookViewId="0">
      <selection sqref="A1:H1"/>
    </sheetView>
  </sheetViews>
  <sheetFormatPr defaultColWidth="8.58203125" defaultRowHeight="17.399999999999999" customHeight="1" x14ac:dyDescent="0.55000000000000004"/>
  <cols>
    <col min="1" max="1" width="1.9140625" style="6" customWidth="1"/>
    <col min="2" max="2" width="3.58203125" style="6" customWidth="1"/>
    <col min="3" max="3" width="50.9140625" style="6" customWidth="1"/>
    <col min="4" max="4" width="20.08203125" style="6" customWidth="1"/>
    <col min="5" max="5" width="10.4140625" style="6" customWidth="1"/>
    <col min="6" max="6" width="7.58203125" style="6" customWidth="1"/>
    <col min="7" max="7" width="20.9140625" style="6" customWidth="1"/>
    <col min="8" max="8" width="24.9140625" style="6" customWidth="1"/>
    <col min="9" max="9" width="4.08203125" style="6" customWidth="1"/>
    <col min="10" max="16384" width="8.58203125" style="6"/>
  </cols>
  <sheetData>
    <row r="1" spans="1:8" ht="24.9" customHeight="1" x14ac:dyDescent="0.55000000000000004">
      <c r="A1" s="37" t="s">
        <v>30</v>
      </c>
      <c r="B1" s="37"/>
      <c r="C1" s="37"/>
      <c r="D1" s="37"/>
      <c r="E1" s="37"/>
      <c r="F1" s="37"/>
      <c r="G1" s="37"/>
      <c r="H1" s="37"/>
    </row>
    <row r="2" spans="1:8" ht="15" x14ac:dyDescent="0.55000000000000004">
      <c r="A2" s="19"/>
      <c r="B2" s="19"/>
      <c r="C2" s="19"/>
      <c r="D2" s="19"/>
      <c r="E2" s="19"/>
      <c r="F2" s="19"/>
      <c r="G2" s="19"/>
      <c r="H2" s="19"/>
    </row>
    <row r="3" spans="1:8" ht="17.399999999999999" customHeight="1" x14ac:dyDescent="0.55000000000000004">
      <c r="A3" s="1" t="s">
        <v>0</v>
      </c>
      <c r="B3" s="8"/>
      <c r="C3" s="8"/>
      <c r="D3" s="9"/>
      <c r="E3" s="8"/>
      <c r="F3" s="8"/>
      <c r="G3" s="10"/>
      <c r="H3" s="10"/>
    </row>
    <row r="4" spans="1:8" ht="17.399999999999999" customHeight="1" x14ac:dyDescent="0.55000000000000004">
      <c r="B4" s="11">
        <v>1</v>
      </c>
      <c r="C4" s="6" t="s">
        <v>48</v>
      </c>
      <c r="G4" s="2" t="s">
        <v>1</v>
      </c>
      <c r="H4" s="2"/>
    </row>
    <row r="5" spans="1:8" ht="17.399999999999999" customHeight="1" x14ac:dyDescent="0.55000000000000004">
      <c r="C5" s="38" t="s">
        <v>29</v>
      </c>
      <c r="D5" s="38" t="s">
        <v>2</v>
      </c>
      <c r="E5" s="41" t="s">
        <v>5</v>
      </c>
      <c r="F5" s="41" t="s">
        <v>6</v>
      </c>
      <c r="G5" s="39" t="s">
        <v>3</v>
      </c>
      <c r="H5" s="40" t="s">
        <v>4</v>
      </c>
    </row>
    <row r="6" spans="1:8" ht="17.399999999999999" customHeight="1" x14ac:dyDescent="0.55000000000000004">
      <c r="C6" s="38"/>
      <c r="D6" s="38"/>
      <c r="E6" s="42"/>
      <c r="F6" s="42"/>
      <c r="G6" s="39"/>
      <c r="H6" s="40"/>
    </row>
    <row r="7" spans="1:8" ht="17.25" customHeight="1" x14ac:dyDescent="0.55000000000000004">
      <c r="C7" s="34" t="s">
        <v>31</v>
      </c>
      <c r="D7" s="25"/>
      <c r="E7" s="3">
        <v>39</v>
      </c>
      <c r="F7" s="4" t="s">
        <v>44</v>
      </c>
      <c r="G7" s="26">
        <f t="shared" ref="G7:G19" si="0">ROUNDDOWN(D7*E7,0)</f>
        <v>0</v>
      </c>
      <c r="H7" s="27" t="s">
        <v>45</v>
      </c>
    </row>
    <row r="8" spans="1:8" ht="17.25" customHeight="1" x14ac:dyDescent="0.55000000000000004">
      <c r="C8" s="34" t="s">
        <v>32</v>
      </c>
      <c r="D8" s="25"/>
      <c r="E8" s="3">
        <v>6</v>
      </c>
      <c r="F8" s="4" t="s">
        <v>15</v>
      </c>
      <c r="G8" s="26">
        <f t="shared" si="0"/>
        <v>0</v>
      </c>
      <c r="H8" s="27" t="s">
        <v>46</v>
      </c>
    </row>
    <row r="9" spans="1:8" ht="17.25" customHeight="1" x14ac:dyDescent="0.55000000000000004">
      <c r="C9" s="34" t="s">
        <v>33</v>
      </c>
      <c r="D9" s="25"/>
      <c r="E9" s="3">
        <v>6</v>
      </c>
      <c r="F9" s="4" t="s">
        <v>15</v>
      </c>
      <c r="G9" s="26">
        <f t="shared" si="0"/>
        <v>0</v>
      </c>
      <c r="H9" s="27" t="s">
        <v>46</v>
      </c>
    </row>
    <row r="10" spans="1:8" ht="17.25" customHeight="1" x14ac:dyDescent="0.55000000000000004">
      <c r="C10" s="34" t="s">
        <v>34</v>
      </c>
      <c r="D10" s="25"/>
      <c r="E10" s="3">
        <v>18</v>
      </c>
      <c r="F10" s="4" t="s">
        <v>15</v>
      </c>
      <c r="G10" s="26">
        <f t="shared" si="0"/>
        <v>0</v>
      </c>
      <c r="H10" s="27" t="s">
        <v>46</v>
      </c>
    </row>
    <row r="11" spans="1:8" ht="17.25" customHeight="1" x14ac:dyDescent="0.55000000000000004">
      <c r="C11" s="34" t="s">
        <v>35</v>
      </c>
      <c r="D11" s="25"/>
      <c r="E11" s="3">
        <v>39</v>
      </c>
      <c r="F11" s="4" t="s">
        <v>44</v>
      </c>
      <c r="G11" s="26">
        <f t="shared" si="0"/>
        <v>0</v>
      </c>
      <c r="H11" s="27" t="s">
        <v>45</v>
      </c>
    </row>
    <row r="12" spans="1:8" ht="17.25" customHeight="1" x14ac:dyDescent="0.55000000000000004">
      <c r="C12" s="34" t="s">
        <v>36</v>
      </c>
      <c r="D12" s="25"/>
      <c r="E12" s="3">
        <v>39</v>
      </c>
      <c r="F12" s="4" t="s">
        <v>44</v>
      </c>
      <c r="G12" s="26">
        <f t="shared" si="0"/>
        <v>0</v>
      </c>
      <c r="H12" s="27" t="s">
        <v>45</v>
      </c>
    </row>
    <row r="13" spans="1:8" ht="17.25" customHeight="1" x14ac:dyDescent="0.55000000000000004">
      <c r="C13" s="34" t="s">
        <v>37</v>
      </c>
      <c r="D13" s="25"/>
      <c r="E13" s="3">
        <v>39</v>
      </c>
      <c r="F13" s="4" t="s">
        <v>44</v>
      </c>
      <c r="G13" s="26">
        <f t="shared" si="0"/>
        <v>0</v>
      </c>
      <c r="H13" s="27" t="s">
        <v>45</v>
      </c>
    </row>
    <row r="14" spans="1:8" ht="17.399999999999999" customHeight="1" x14ac:dyDescent="0.55000000000000004">
      <c r="C14" s="34" t="s">
        <v>38</v>
      </c>
      <c r="D14" s="25"/>
      <c r="E14" s="3">
        <v>39</v>
      </c>
      <c r="F14" s="4" t="s">
        <v>44</v>
      </c>
      <c r="G14" s="26">
        <f t="shared" si="0"/>
        <v>0</v>
      </c>
      <c r="H14" s="27" t="s">
        <v>45</v>
      </c>
    </row>
    <row r="15" spans="1:8" ht="17.399999999999999" customHeight="1" x14ac:dyDescent="0.55000000000000004">
      <c r="C15" s="34" t="s">
        <v>39</v>
      </c>
      <c r="D15" s="25"/>
      <c r="E15" s="3">
        <v>2</v>
      </c>
      <c r="F15" s="4" t="s">
        <v>15</v>
      </c>
      <c r="G15" s="26">
        <f t="shared" si="0"/>
        <v>0</v>
      </c>
      <c r="H15" s="27" t="s">
        <v>46</v>
      </c>
    </row>
    <row r="16" spans="1:8" ht="17.399999999999999" customHeight="1" x14ac:dyDescent="0.55000000000000004">
      <c r="C16" s="34" t="s">
        <v>40</v>
      </c>
      <c r="D16" s="25"/>
      <c r="E16" s="3">
        <v>1</v>
      </c>
      <c r="F16" s="4" t="s">
        <v>15</v>
      </c>
      <c r="G16" s="26">
        <f t="shared" si="0"/>
        <v>0</v>
      </c>
      <c r="H16" s="27" t="s">
        <v>46</v>
      </c>
    </row>
    <row r="17" spans="1:8" ht="17.399999999999999" customHeight="1" x14ac:dyDescent="0.55000000000000004">
      <c r="C17" s="34" t="s">
        <v>41</v>
      </c>
      <c r="D17" s="25"/>
      <c r="E17" s="3">
        <v>32</v>
      </c>
      <c r="F17" s="4" t="s">
        <v>15</v>
      </c>
      <c r="G17" s="26">
        <f t="shared" si="0"/>
        <v>0</v>
      </c>
      <c r="H17" s="27" t="s">
        <v>46</v>
      </c>
    </row>
    <row r="18" spans="1:8" ht="17.399999999999999" customHeight="1" x14ac:dyDescent="0.55000000000000004">
      <c r="C18" s="34" t="s">
        <v>43</v>
      </c>
      <c r="D18" s="25"/>
      <c r="E18" s="3">
        <v>7</v>
      </c>
      <c r="F18" s="4" t="s">
        <v>15</v>
      </c>
      <c r="G18" s="26">
        <f t="shared" si="0"/>
        <v>0</v>
      </c>
      <c r="H18" s="27" t="s">
        <v>46</v>
      </c>
    </row>
    <row r="19" spans="1:8" ht="17.399999999999999" customHeight="1" x14ac:dyDescent="0.55000000000000004">
      <c r="C19" s="34" t="s">
        <v>42</v>
      </c>
      <c r="D19" s="25"/>
      <c r="E19" s="3">
        <v>3</v>
      </c>
      <c r="F19" s="4" t="s">
        <v>15</v>
      </c>
      <c r="G19" s="26">
        <f t="shared" si="0"/>
        <v>0</v>
      </c>
      <c r="H19" s="27" t="s">
        <v>46</v>
      </c>
    </row>
    <row r="20" spans="1:8" s="12" customFormat="1" ht="24.9" customHeight="1" x14ac:dyDescent="0.3">
      <c r="C20" s="13"/>
      <c r="D20" s="13"/>
      <c r="E20" s="13"/>
      <c r="F20" s="14" t="s">
        <v>11</v>
      </c>
      <c r="G20" s="21">
        <f>SUM(G7:G19)</f>
        <v>0</v>
      </c>
      <c r="H20" s="12" t="s">
        <v>7</v>
      </c>
    </row>
    <row r="21" spans="1:8" s="12" customFormat="1" ht="13.5" x14ac:dyDescent="0.3">
      <c r="F21" s="16"/>
      <c r="G21" s="30"/>
    </row>
    <row r="22" spans="1:8" ht="13.5" x14ac:dyDescent="0.55000000000000004"/>
    <row r="23" spans="1:8" ht="17.399999999999999" customHeight="1" x14ac:dyDescent="0.55000000000000004">
      <c r="B23" s="11" t="s">
        <v>21</v>
      </c>
      <c r="C23" s="6" t="s">
        <v>22</v>
      </c>
      <c r="D23" s="15"/>
    </row>
    <row r="24" spans="1:8" ht="17.399999999999999" customHeight="1" x14ac:dyDescent="0.55000000000000004">
      <c r="C24" s="6" t="s">
        <v>47</v>
      </c>
      <c r="D24" s="3"/>
      <c r="E24" s="6" t="s">
        <v>8</v>
      </c>
      <c r="G24" s="2"/>
    </row>
    <row r="25" spans="1:8" s="12" customFormat="1" ht="24" customHeight="1" x14ac:dyDescent="0.3">
      <c r="F25" s="16" t="s">
        <v>28</v>
      </c>
      <c r="G25" s="22">
        <f>ROUNDDOWN((G20)*(D24*0.01),0)</f>
        <v>0</v>
      </c>
      <c r="H25" s="12" t="s">
        <v>7</v>
      </c>
    </row>
    <row r="26" spans="1:8" ht="13.5" x14ac:dyDescent="0.55000000000000004">
      <c r="F26" s="2"/>
    </row>
    <row r="27" spans="1:8" s="12" customFormat="1" ht="24.9" customHeight="1" x14ac:dyDescent="0.35">
      <c r="D27" s="17"/>
      <c r="F27" s="20" t="s">
        <v>9</v>
      </c>
      <c r="G27" s="23">
        <f>SUM(G20,G25)</f>
        <v>0</v>
      </c>
      <c r="H27" s="5" t="s">
        <v>16</v>
      </c>
    </row>
    <row r="28" spans="1:8" ht="13.5" x14ac:dyDescent="0.55000000000000004">
      <c r="F28" s="2"/>
    </row>
    <row r="29" spans="1:8" ht="17.399999999999999" customHeight="1" x14ac:dyDescent="0.55000000000000004">
      <c r="A29" s="1" t="s">
        <v>23</v>
      </c>
      <c r="B29" s="8"/>
      <c r="C29" s="8"/>
      <c r="D29" s="7"/>
      <c r="E29" s="8"/>
      <c r="F29" s="8"/>
      <c r="G29" s="8"/>
      <c r="H29" s="8"/>
    </row>
    <row r="30" spans="1:8" ht="17.399999999999999" customHeight="1" x14ac:dyDescent="0.55000000000000004">
      <c r="B30" s="35"/>
      <c r="C30" s="36"/>
      <c r="G30" s="2" t="s">
        <v>1</v>
      </c>
      <c r="H30" s="2"/>
    </row>
    <row r="31" spans="1:8" s="18" customFormat="1" ht="17.399999999999999" customHeight="1" x14ac:dyDescent="0.55000000000000004">
      <c r="C31" s="31" t="s">
        <v>10</v>
      </c>
      <c r="D31" s="31" t="s">
        <v>2</v>
      </c>
      <c r="E31" s="31" t="s">
        <v>5</v>
      </c>
      <c r="F31" s="31" t="s">
        <v>6</v>
      </c>
      <c r="G31" s="32" t="s">
        <v>3</v>
      </c>
      <c r="H31" s="33" t="s">
        <v>4</v>
      </c>
    </row>
    <row r="32" spans="1:8" ht="17.399999999999999" customHeight="1" x14ac:dyDescent="0.55000000000000004">
      <c r="C32" s="3" t="s">
        <v>24</v>
      </c>
      <c r="D32" s="25">
        <v>257694000</v>
      </c>
      <c r="E32" s="3">
        <v>1</v>
      </c>
      <c r="F32" s="4"/>
      <c r="G32" s="26">
        <f t="shared" ref="G32:G34" si="1">ROUNDDOWN(D32*E32,0)</f>
        <v>257694000</v>
      </c>
      <c r="H32" s="28" t="s">
        <v>19</v>
      </c>
    </row>
    <row r="33" spans="1:8" ht="17.399999999999999" customHeight="1" x14ac:dyDescent="0.55000000000000004">
      <c r="C33" s="3" t="s">
        <v>25</v>
      </c>
      <c r="D33" s="25">
        <v>291957000</v>
      </c>
      <c r="E33" s="3">
        <v>1</v>
      </c>
      <c r="F33" s="4"/>
      <c r="G33" s="26">
        <f t="shared" si="1"/>
        <v>291957000</v>
      </c>
      <c r="H33" s="28" t="s">
        <v>19</v>
      </c>
    </row>
    <row r="34" spans="1:8" ht="17.399999999999999" customHeight="1" x14ac:dyDescent="0.55000000000000004">
      <c r="C34" s="3" t="s">
        <v>26</v>
      </c>
      <c r="D34" s="25">
        <v>33750000</v>
      </c>
      <c r="E34" s="3">
        <v>1</v>
      </c>
      <c r="F34" s="4"/>
      <c r="G34" s="26">
        <f t="shared" si="1"/>
        <v>33750000</v>
      </c>
      <c r="H34" s="28" t="s">
        <v>19</v>
      </c>
    </row>
    <row r="35" spans="1:8" ht="17.399999999999999" customHeight="1" x14ac:dyDescent="0.55000000000000004">
      <c r="C35" s="3" t="s">
        <v>27</v>
      </c>
      <c r="D35" s="25">
        <v>1500000</v>
      </c>
      <c r="E35" s="3">
        <v>1</v>
      </c>
      <c r="F35" s="4"/>
      <c r="G35" s="26">
        <f t="shared" ref="G35" si="2">ROUNDDOWN(D35*E35,0)</f>
        <v>1500000</v>
      </c>
      <c r="H35" s="28" t="s">
        <v>19</v>
      </c>
    </row>
    <row r="36" spans="1:8" s="12" customFormat="1" ht="24.9" customHeight="1" x14ac:dyDescent="0.3">
      <c r="F36" s="12" t="s">
        <v>11</v>
      </c>
      <c r="G36" s="21">
        <f>SUM(G32:G35)</f>
        <v>584901000</v>
      </c>
      <c r="H36" s="12" t="s">
        <v>7</v>
      </c>
    </row>
    <row r="37" spans="1:8" s="12" customFormat="1" ht="13.5" x14ac:dyDescent="0.3">
      <c r="G37" s="29"/>
    </row>
    <row r="38" spans="1:8" s="12" customFormat="1" ht="24.9" customHeight="1" x14ac:dyDescent="0.35">
      <c r="D38" s="17"/>
      <c r="F38" s="20" t="s">
        <v>20</v>
      </c>
      <c r="G38" s="23">
        <f>G36</f>
        <v>584901000</v>
      </c>
      <c r="H38" s="5" t="s">
        <v>17</v>
      </c>
    </row>
    <row r="40" spans="1:8" ht="17.399999999999999" customHeight="1" x14ac:dyDescent="0.55000000000000004">
      <c r="A40" s="1" t="s">
        <v>12</v>
      </c>
      <c r="B40" s="7"/>
      <c r="C40" s="7"/>
      <c r="D40" s="7"/>
      <c r="E40" s="7"/>
      <c r="F40" s="7"/>
      <c r="G40" s="7"/>
      <c r="H40" s="7"/>
    </row>
    <row r="41" spans="1:8" s="12" customFormat="1" ht="24.9" customHeight="1" x14ac:dyDescent="0.35">
      <c r="G41" s="24">
        <f>SUM(G27,G38)</f>
        <v>584901000</v>
      </c>
      <c r="H41" s="5" t="s">
        <v>17</v>
      </c>
    </row>
    <row r="43" spans="1:8" ht="17.399999999999999" customHeight="1" x14ac:dyDescent="0.55000000000000004">
      <c r="A43" s="1" t="s">
        <v>13</v>
      </c>
      <c r="B43" s="7"/>
      <c r="C43" s="7"/>
      <c r="D43" s="7"/>
      <c r="E43" s="7"/>
      <c r="F43" s="7"/>
      <c r="G43" s="7"/>
      <c r="H43" s="7"/>
    </row>
    <row r="44" spans="1:8" s="12" customFormat="1" ht="24.9" customHeight="1" x14ac:dyDescent="0.35">
      <c r="G44" s="23">
        <f>ROUNDDOWN(G41*0.1,0)</f>
        <v>58490100</v>
      </c>
      <c r="H44" s="5" t="s">
        <v>7</v>
      </c>
    </row>
    <row r="46" spans="1:8" ht="17.399999999999999" customHeight="1" x14ac:dyDescent="0.55000000000000004">
      <c r="A46" s="1" t="s">
        <v>14</v>
      </c>
      <c r="B46" s="7"/>
      <c r="C46" s="7"/>
      <c r="D46" s="7"/>
      <c r="E46" s="7"/>
      <c r="F46" s="7"/>
      <c r="G46" s="7"/>
      <c r="H46" s="7"/>
    </row>
    <row r="47" spans="1:8" s="12" customFormat="1" ht="24.9" customHeight="1" x14ac:dyDescent="0.35">
      <c r="G47" s="23">
        <f>SUM(G41,G44)</f>
        <v>643391100</v>
      </c>
      <c r="H47" s="5" t="s">
        <v>18</v>
      </c>
    </row>
    <row r="48" spans="1:8" ht="13.5" x14ac:dyDescent="0.55000000000000004"/>
  </sheetData>
  <mergeCells count="7">
    <mergeCell ref="A1:H1"/>
    <mergeCell ref="C5:C6"/>
    <mergeCell ref="D5:D6"/>
    <mergeCell ref="G5:G6"/>
    <mergeCell ref="H5:H6"/>
    <mergeCell ref="E5:E6"/>
    <mergeCell ref="F5:F6"/>
  </mergeCells>
  <phoneticPr fontId="1"/>
  <dataValidations count="2">
    <dataValidation allowBlank="1" showInputMessage="1" sqref="F25:F28 F20:F22" xr:uid="{6A58C450-C90B-4496-AAE7-66101C0CEC93}"/>
    <dataValidation type="list" allowBlank="1" showInputMessage="1" sqref="F7:F19" xr:uid="{0061ECA9-0559-4F8A-BFFD-EFE94F4705D0}">
      <formula1>"人月,人日,人時"</formula1>
    </dataValidation>
  </dataValidations>
  <printOptions horizontalCentered="1" verticalCentered="1"/>
  <pageMargins left="0" right="0" top="0" bottom="0" header="0" footer="0"/>
  <pageSetup paperSize="9" scale="64" fitToHeight="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積算様式</vt:lpstr>
      <vt:lpstr>積算様式!Print_Area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2026-03-06T01:51:45Z</dcterms:created>
  <dcterms:modified xsi:type="dcterms:W3CDTF">2026-03-06T02:04:03Z</dcterms:modified>
  <cp:category/>
  <cp:contentStatus/>
</cp:coreProperties>
</file>