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8E912B6-6E28-453A-8DD2-5F8686C683F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【新】積算様式" sheetId="2" r:id="rId1"/>
  </sheets>
  <definedNames>
    <definedName name="hara">#REF!</definedName>
    <definedName name="_xlnm.Print_Area" localSheetId="0">【新】積算様式!$A$1:$G$38</definedName>
    <definedName name="提出用">#REF!</definedName>
  </definedNames>
  <calcPr calcId="191028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" l="1"/>
  <c r="G9" i="2"/>
  <c r="G8" i="2"/>
  <c r="G10" i="2" l="1"/>
  <c r="G13" i="2" l="1"/>
  <c r="G15" i="2" s="1"/>
  <c r="G33" i="2" s="1"/>
  <c r="G35" i="2" s="1"/>
  <c r="G37" i="2" s="1"/>
  <c r="G22" i="2"/>
</calcChain>
</file>

<file path=xl/sharedStrings.xml><?xml version="1.0" encoding="utf-8"?>
<sst xmlns="http://schemas.openxmlformats.org/spreadsheetml/2006/main" count="48" uniqueCount="37">
  <si>
    <t>計</t>
    <rPh sb="0" eb="1">
      <t>ケイ</t>
    </rPh>
    <phoneticPr fontId="8"/>
  </si>
  <si>
    <t>単価</t>
    <rPh sb="0" eb="2">
      <t>タンカ</t>
    </rPh>
    <phoneticPr fontId="8"/>
  </si>
  <si>
    <t>単位
（一式/件/回/人日/月額）</t>
    <rPh sb="0" eb="2">
      <t>タンイ</t>
    </rPh>
    <rPh sb="4" eb="6">
      <t>イッシキ</t>
    </rPh>
    <rPh sb="7" eb="8">
      <t>ケン</t>
    </rPh>
    <rPh sb="9" eb="10">
      <t>カイ</t>
    </rPh>
    <rPh sb="11" eb="13">
      <t>ニンニチ</t>
    </rPh>
    <rPh sb="14" eb="16">
      <t>ゲツガク</t>
    </rPh>
    <phoneticPr fontId="8"/>
  </si>
  <si>
    <t>数量</t>
    <rPh sb="0" eb="2">
      <t>スウリョウ</t>
    </rPh>
    <phoneticPr fontId="8"/>
  </si>
  <si>
    <t>内容/内訳</t>
    <rPh sb="0" eb="2">
      <t>ナイヨウ</t>
    </rPh>
    <rPh sb="3" eb="5">
      <t>ウチワケ</t>
    </rPh>
    <phoneticPr fontId="8"/>
  </si>
  <si>
    <t>業務名</t>
    <rPh sb="0" eb="2">
      <t>ギョウム</t>
    </rPh>
    <rPh sb="2" eb="3">
      <t>メイ</t>
    </rPh>
    <phoneticPr fontId="8"/>
  </si>
  <si>
    <t>№</t>
    <phoneticPr fontId="8"/>
  </si>
  <si>
    <t>②定額計上以外</t>
    <rPh sb="1" eb="5">
      <t>テイガクケイジョウ</t>
    </rPh>
    <rPh sb="5" eb="7">
      <t>イガイ</t>
    </rPh>
    <phoneticPr fontId="8"/>
  </si>
  <si>
    <t>単位（一式）</t>
    <rPh sb="0" eb="2">
      <t>タンイ</t>
    </rPh>
    <rPh sb="3" eb="5">
      <t>イッシキ</t>
    </rPh>
    <phoneticPr fontId="8"/>
  </si>
  <si>
    <t>一式</t>
  </si>
  <si>
    <t>単位
（一式/件/回/月額）</t>
    <rPh sb="0" eb="2">
      <t>タンイ</t>
    </rPh>
    <rPh sb="4" eb="6">
      <t>イッシキ</t>
    </rPh>
    <rPh sb="7" eb="8">
      <t>ケン</t>
    </rPh>
    <rPh sb="9" eb="10">
      <t>カイ</t>
    </rPh>
    <rPh sb="11" eb="13">
      <t>ゲツガク</t>
    </rPh>
    <phoneticPr fontId="8"/>
  </si>
  <si>
    <t>業務名</t>
    <rPh sb="0" eb="3">
      <t>ギョウムメイ</t>
    </rPh>
    <phoneticPr fontId="8"/>
  </si>
  <si>
    <t>（単位：円）</t>
    <rPh sb="1" eb="3">
      <t>タンイ</t>
    </rPh>
    <rPh sb="4" eb="5">
      <t>エン</t>
    </rPh>
    <phoneticPr fontId="8"/>
  </si>
  <si>
    <t>積算様式</t>
    <rPh sb="0" eb="4">
      <t>セキサンヨウシキ</t>
    </rPh>
    <phoneticPr fontId="8"/>
  </si>
  <si>
    <t>２．一般管理費等</t>
    <phoneticPr fontId="3"/>
  </si>
  <si>
    <t>直接人件費 合計の</t>
    <phoneticPr fontId="3"/>
  </si>
  <si>
    <t>%</t>
    <phoneticPr fontId="3"/>
  </si>
  <si>
    <t>業務の対価（報酬）　合計　(１＋２）</t>
    <phoneticPr fontId="3"/>
  </si>
  <si>
    <t>Ⅲ．入札金額　（Ⅰ＋Ⅱ）　税抜</t>
    <rPh sb="13" eb="15">
      <t>ゼイヌ</t>
    </rPh>
    <phoneticPr fontId="3"/>
  </si>
  <si>
    <t>Ⅱ．直接経費　税抜</t>
    <phoneticPr fontId="8"/>
  </si>
  <si>
    <t>Ⅰ．業務の対価（報酬）　税抜</t>
    <rPh sb="2" eb="4">
      <t>ギョウム</t>
    </rPh>
    <rPh sb="5" eb="7">
      <t>タイカ</t>
    </rPh>
    <rPh sb="8" eb="10">
      <t>ホウシュウ</t>
    </rPh>
    <phoneticPr fontId="8"/>
  </si>
  <si>
    <t>Ⅳ．消費税　（Ⅲ×10%）</t>
    <rPh sb="2" eb="5">
      <t>ショウヒゼイ</t>
    </rPh>
    <phoneticPr fontId="3"/>
  </si>
  <si>
    <t>合計</t>
    <rPh sb="0" eb="2">
      <t>ゴウケイ</t>
    </rPh>
    <phoneticPr fontId="8"/>
  </si>
  <si>
    <t>Ⅴ．契約金額　合計　（Ⅲ＋Ⅳ）　税込</t>
    <rPh sb="16" eb="18">
      <t>ゼイコミ</t>
    </rPh>
    <phoneticPr fontId="3"/>
  </si>
  <si>
    <t>松本塾運営支援業務</t>
    <phoneticPr fontId="3"/>
  </si>
  <si>
    <t>視察運営支援業務</t>
    <phoneticPr fontId="3"/>
  </si>
  <si>
    <t>（1）プログラム内容の確認、準備及び業務計画書の作成
（2）研修員及び日本人学生との調整
（3）松本塾の講師との調整
（4）国際高等研究所との調整
（5）松本塾の同時通訳、ファシリテーター、ディベート等の手配
（6）松本塾の開催支援
（7）参加者へのアンケート</t>
    <phoneticPr fontId="3"/>
  </si>
  <si>
    <t>（1）視察準備及び研修管理員の手配
（2）視察の開催支援
（3）参加者へのアンケート</t>
    <phoneticPr fontId="3"/>
  </si>
  <si>
    <t>１．直接人件費</t>
    <phoneticPr fontId="3"/>
  </si>
  <si>
    <t>１．定額計上分</t>
    <rPh sb="2" eb="4">
      <t>テイガク</t>
    </rPh>
    <rPh sb="4" eb="6">
      <t>ケイジョウ</t>
    </rPh>
    <rPh sb="6" eb="7">
      <t>ブン</t>
    </rPh>
    <phoneticPr fontId="8"/>
  </si>
  <si>
    <t>単価</t>
    <phoneticPr fontId="8"/>
  </si>
  <si>
    <t>数量</t>
    <phoneticPr fontId="8"/>
  </si>
  <si>
    <t>定額計上</t>
    <rPh sb="0" eb="2">
      <t>テイガク</t>
    </rPh>
    <rPh sb="2" eb="4">
      <t>ケイジョウ</t>
    </rPh>
    <phoneticPr fontId="3"/>
  </si>
  <si>
    <t>一式</t>
    <rPh sb="0" eb="2">
      <t>イッシキ</t>
    </rPh>
    <phoneticPr fontId="3"/>
  </si>
  <si>
    <t>松本塾運営支援業務・
視察運営支援業務</t>
    <phoneticPr fontId="3"/>
  </si>
  <si>
    <t>費目</t>
    <rPh sb="0" eb="2">
      <t>ヒモク</t>
    </rPh>
    <phoneticPr fontId="8"/>
  </si>
  <si>
    <t>1. 松本塾運営支援業務
長期研修員旅費
講師旅費・謝金・教材費
日本人学生旅費・食費
会場費
業務従事者旅費
懇親会経費
ファシリテータ借上
ディベート業者借上
その他（備品購入レンタル費用及び送料）
通訳業者借上
2.視察運営支援業務
長期研修員旅費
研修管理員
バス借上げ費
視察調整業者
業務従事者旅費
視察先謝金
講師謝金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</si>
</sst>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11"/>
      <color theme="1"/>
      <name val="游ゴシック"/>
      <family val="2"/>
      <scheme val="minor"/>
    </font>
    <font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theme="1"/>
      <name val="BIZ UDPゴシック"/>
      <family val="3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color theme="1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b/>
      <sz val="12"/>
      <color indexed="8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38" fontId="4" fillId="0" borderId="0" applyFont="0" applyFill="0" applyBorder="0" applyAlignment="0" applyProtection="0"/>
    <xf numFmtId="0" fontId="5" fillId="0" borderId="0"/>
  </cellStyleXfs>
  <cellXfs count="37">
    <xf numFmtId="0" fontId="0" fillId="0" borderId="0" xfId="0">
      <alignment vertical="center"/>
    </xf>
    <xf numFmtId="0" fontId="6" fillId="0" borderId="0" xfId="6" applyFont="1"/>
    <xf numFmtId="0" fontId="7" fillId="0" borderId="0" xfId="6" applyFont="1" applyAlignment="1">
      <alignment vertical="center"/>
    </xf>
    <xf numFmtId="0" fontId="7" fillId="0" borderId="0" xfId="6" applyFont="1" applyAlignment="1">
      <alignment horizontal="right" vertical="center"/>
    </xf>
    <xf numFmtId="0" fontId="7" fillId="2" borderId="1" xfId="6" applyFont="1" applyFill="1" applyBorder="1" applyAlignment="1">
      <alignment vertical="center"/>
    </xf>
    <xf numFmtId="0" fontId="6" fillId="0" borderId="0" xfId="6" applyFont="1" applyAlignment="1">
      <alignment horizontal="right" vertical="center"/>
    </xf>
    <xf numFmtId="0" fontId="6" fillId="0" borderId="0" xfId="6" applyFont="1" applyAlignment="1">
      <alignment vertical="center"/>
    </xf>
    <xf numFmtId="0" fontId="6" fillId="2" borderId="1" xfId="6" applyFont="1" applyFill="1" applyBorder="1" applyAlignment="1">
      <alignment vertical="center"/>
    </xf>
    <xf numFmtId="0" fontId="6" fillId="0" borderId="1" xfId="6" applyFont="1" applyBorder="1" applyAlignment="1">
      <alignment vertical="center"/>
    </xf>
    <xf numFmtId="0" fontId="6" fillId="3" borderId="1" xfId="6" applyFont="1" applyFill="1" applyBorder="1" applyAlignment="1">
      <alignment vertical="center"/>
    </xf>
    <xf numFmtId="0" fontId="6" fillId="0" borderId="1" xfId="6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0" fontId="6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 wrapText="1"/>
    </xf>
    <xf numFmtId="0" fontId="7" fillId="0" borderId="0" xfId="6" applyFont="1" applyAlignment="1">
      <alignment horizontal="right"/>
    </xf>
    <xf numFmtId="0" fontId="7" fillId="0" borderId="0" xfId="6" applyFont="1"/>
    <xf numFmtId="38" fontId="6" fillId="2" borderId="1" xfId="6" applyNumberFormat="1" applyFont="1" applyFill="1" applyBorder="1" applyAlignment="1">
      <alignment vertical="center"/>
    </xf>
    <xf numFmtId="38" fontId="7" fillId="2" borderId="1" xfId="6" applyNumberFormat="1" applyFont="1" applyFill="1" applyBorder="1" applyAlignment="1">
      <alignment vertical="center"/>
    </xf>
    <xf numFmtId="0" fontId="7" fillId="0" borderId="0" xfId="6" applyFont="1" applyAlignment="1">
      <alignment horizontal="center" vertical="center"/>
    </xf>
    <xf numFmtId="0" fontId="6" fillId="0" borderId="2" xfId="6" applyFont="1" applyBorder="1" applyAlignment="1">
      <alignment vertical="center"/>
    </xf>
    <xf numFmtId="0" fontId="6" fillId="0" borderId="3" xfId="6" applyFont="1" applyBorder="1" applyAlignment="1">
      <alignment horizontal="right" vertical="center"/>
    </xf>
    <xf numFmtId="0" fontId="10" fillId="4" borderId="0" xfId="0" applyFont="1" applyFill="1">
      <alignment vertical="center"/>
    </xf>
    <xf numFmtId="0" fontId="11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right" vertical="center"/>
    </xf>
    <xf numFmtId="0" fontId="13" fillId="4" borderId="0" xfId="0" applyFont="1" applyFill="1">
      <alignment vertical="center"/>
    </xf>
    <xf numFmtId="0" fontId="6" fillId="0" borderId="0" xfId="6" applyFont="1" applyAlignment="1">
      <alignment horizontal="left" vertical="center"/>
    </xf>
    <xf numFmtId="38" fontId="6" fillId="2" borderId="1" xfId="1" applyFont="1" applyFill="1" applyBorder="1" applyAlignment="1">
      <alignment vertical="center"/>
    </xf>
    <xf numFmtId="38" fontId="7" fillId="2" borderId="1" xfId="1" applyFont="1" applyFill="1" applyBorder="1" applyAlignment="1">
      <alignment vertical="center"/>
    </xf>
    <xf numFmtId="38" fontId="7" fillId="2" borderId="0" xfId="1" applyFont="1" applyFill="1" applyAlignment="1">
      <alignment vertical="center"/>
    </xf>
    <xf numFmtId="38" fontId="7" fillId="2" borderId="0" xfId="6" applyNumberFormat="1" applyFont="1" applyFill="1" applyAlignment="1">
      <alignment vertical="center"/>
    </xf>
    <xf numFmtId="38" fontId="14" fillId="2" borderId="0" xfId="0" applyNumberFormat="1" applyFont="1" applyFill="1">
      <alignment vertical="center"/>
    </xf>
    <xf numFmtId="38" fontId="7" fillId="2" borderId="0" xfId="6" applyNumberFormat="1" applyFont="1" applyFill="1"/>
    <xf numFmtId="38" fontId="6" fillId="5" borderId="1" xfId="1" applyFont="1" applyFill="1" applyBorder="1" applyAlignment="1">
      <alignment vertical="center"/>
    </xf>
    <xf numFmtId="0" fontId="6" fillId="5" borderId="1" xfId="6" applyFont="1" applyFill="1" applyBorder="1" applyAlignment="1">
      <alignment vertical="center" wrapText="1"/>
    </xf>
    <xf numFmtId="0" fontId="6" fillId="5" borderId="1" xfId="6" applyFont="1" applyFill="1" applyBorder="1" applyAlignment="1">
      <alignment vertical="center"/>
    </xf>
    <xf numFmtId="0" fontId="12" fillId="0" borderId="0" xfId="6" applyFont="1" applyAlignment="1">
      <alignment horizontal="center" vertical="center"/>
    </xf>
  </cellXfs>
  <cellStyles count="7">
    <cellStyle name="桁区切り" xfId="1" builtinId="6"/>
    <cellStyle name="桁区切り 2" xfId="5" xr:uid="{00000000-0005-0000-0000-000001000000}"/>
    <cellStyle name="桁区切り 2 2" xfId="3" xr:uid="{00000000-0005-0000-0000-000002000000}"/>
    <cellStyle name="標準" xfId="0" builtinId="0"/>
    <cellStyle name="標準 2" xfId="6" xr:uid="{34B5EE17-3B3E-4703-AE38-EFE9E4DF4762}"/>
    <cellStyle name="標準 2 2" xfId="2" xr:uid="{00000000-0005-0000-0000-000004000000}"/>
    <cellStyle name="標準 2_平成21年度調査契約用積算データ_090423" xfId="4" xr:uid="{00000000-0005-0000-0000-000005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34120-A9C6-48B2-9284-C7E32518E652}">
  <sheetPr>
    <tabColor rgb="FFFFC000"/>
  </sheetPr>
  <dimension ref="A1:H37"/>
  <sheetViews>
    <sheetView tabSelected="1" view="pageBreakPreview" zoomScale="40" zoomScaleNormal="40" zoomScaleSheetLayoutView="40" workbookViewId="0">
      <selection activeCell="C22" sqref="C22"/>
    </sheetView>
  </sheetViews>
  <sheetFormatPr defaultColWidth="8.90625" defaultRowHeight="14"/>
  <cols>
    <col min="1" max="1" width="6.36328125" style="1" customWidth="1"/>
    <col min="2" max="2" width="34.6328125" style="1" customWidth="1"/>
    <col min="3" max="3" width="40.1796875" style="1" customWidth="1"/>
    <col min="4" max="6" width="21.08984375" style="1" customWidth="1"/>
    <col min="7" max="7" width="23.6328125" style="1" customWidth="1"/>
    <col min="8" max="8" width="14.81640625" style="1" customWidth="1"/>
    <col min="9" max="16384" width="8.90625" style="1"/>
  </cols>
  <sheetData>
    <row r="1" spans="1:8" ht="18.649999999999999" customHeight="1"/>
    <row r="2" spans="1:8" ht="22.25" customHeight="1">
      <c r="A2" s="36" t="s">
        <v>13</v>
      </c>
      <c r="B2" s="36"/>
      <c r="C2" s="36"/>
      <c r="D2" s="36"/>
      <c r="E2" s="36"/>
      <c r="F2" s="36"/>
      <c r="G2" s="36"/>
    </row>
    <row r="3" spans="1:8" ht="22.25" customHeight="1">
      <c r="A3" s="19"/>
      <c r="B3" s="19"/>
      <c r="C3" s="19"/>
      <c r="D3" s="19"/>
      <c r="E3" s="19"/>
      <c r="F3" s="19"/>
      <c r="G3" s="19"/>
      <c r="H3" s="19"/>
    </row>
    <row r="4" spans="1:8" ht="22.25" customHeight="1">
      <c r="A4" s="19"/>
      <c r="B4" s="19"/>
      <c r="C4" s="19"/>
      <c r="D4" s="19"/>
      <c r="E4" s="19"/>
      <c r="F4" s="19"/>
      <c r="G4" s="15" t="s">
        <v>12</v>
      </c>
      <c r="H4" s="19"/>
    </row>
    <row r="5" spans="1:8" ht="26" customHeight="1">
      <c r="A5" s="25" t="s">
        <v>20</v>
      </c>
      <c r="B5" s="22"/>
      <c r="C5" s="22"/>
      <c r="D5" s="23"/>
      <c r="E5" s="22"/>
      <c r="F5" s="22"/>
      <c r="G5" s="24"/>
    </row>
    <row r="6" spans="1:8" ht="26" customHeight="1">
      <c r="A6" s="16"/>
      <c r="B6" s="2" t="s">
        <v>28</v>
      </c>
      <c r="C6" s="2"/>
      <c r="D6" s="2"/>
      <c r="E6" s="16"/>
      <c r="F6" s="16"/>
      <c r="G6" s="15"/>
    </row>
    <row r="7" spans="1:8" s="14" customFormat="1" ht="26" customHeight="1">
      <c r="A7" s="11" t="s">
        <v>6</v>
      </c>
      <c r="B7" s="11" t="s">
        <v>11</v>
      </c>
      <c r="C7" s="11" t="s">
        <v>4</v>
      </c>
      <c r="D7" s="11" t="s">
        <v>30</v>
      </c>
      <c r="E7" s="11" t="s">
        <v>31</v>
      </c>
      <c r="F7" s="12" t="s">
        <v>10</v>
      </c>
      <c r="G7" s="11" t="s">
        <v>0</v>
      </c>
    </row>
    <row r="8" spans="1:8" s="6" customFormat="1" ht="126">
      <c r="A8" s="10">
        <v>1</v>
      </c>
      <c r="B8" s="35" t="s">
        <v>24</v>
      </c>
      <c r="C8" s="34" t="s">
        <v>26</v>
      </c>
      <c r="D8" s="9"/>
      <c r="E8" s="35">
        <v>1</v>
      </c>
      <c r="F8" s="35" t="s">
        <v>9</v>
      </c>
      <c r="G8" s="27">
        <f>D8*E8</f>
        <v>0</v>
      </c>
    </row>
    <row r="9" spans="1:8" s="6" customFormat="1" ht="42">
      <c r="A9" s="10">
        <v>2</v>
      </c>
      <c r="B9" s="35" t="s">
        <v>25</v>
      </c>
      <c r="C9" s="34" t="s">
        <v>27</v>
      </c>
      <c r="D9" s="9"/>
      <c r="E9" s="35">
        <v>1</v>
      </c>
      <c r="F9" s="35" t="s">
        <v>9</v>
      </c>
      <c r="G9" s="27">
        <f>D9*E9</f>
        <v>0</v>
      </c>
    </row>
    <row r="10" spans="1:8" s="6" customFormat="1" ht="26" customHeight="1">
      <c r="E10" s="20"/>
      <c r="F10" s="21" t="s">
        <v>22</v>
      </c>
      <c r="G10" s="28">
        <f>SUM(G8:G9)</f>
        <v>0</v>
      </c>
    </row>
    <row r="11" spans="1:8" s="6" customFormat="1" ht="26" customHeight="1">
      <c r="B11" s="13"/>
      <c r="C11" s="13"/>
      <c r="D11" s="13"/>
      <c r="E11" s="13"/>
      <c r="F11" s="13"/>
      <c r="G11" s="2"/>
    </row>
    <row r="12" spans="1:8" s="6" customFormat="1" ht="26" customHeight="1">
      <c r="B12" s="2" t="s">
        <v>14</v>
      </c>
      <c r="C12" s="13"/>
      <c r="D12" s="13"/>
      <c r="E12" s="13"/>
      <c r="F12" s="13"/>
      <c r="G12" s="2"/>
    </row>
    <row r="13" spans="1:8" s="6" customFormat="1" ht="26" customHeight="1">
      <c r="B13" s="13"/>
      <c r="C13" s="5" t="s">
        <v>15</v>
      </c>
      <c r="D13" s="3"/>
      <c r="E13" s="9"/>
      <c r="F13" s="26" t="s">
        <v>16</v>
      </c>
      <c r="G13" s="29">
        <f>ROUNDDOWN(G10*(E13*0.01),0)</f>
        <v>0</v>
      </c>
    </row>
    <row r="14" spans="1:8" s="6" customFormat="1" ht="26" customHeight="1">
      <c r="B14" s="2"/>
      <c r="C14" s="13"/>
      <c r="D14" s="13"/>
      <c r="E14" s="13"/>
      <c r="F14" s="13"/>
      <c r="G14" s="2"/>
    </row>
    <row r="15" spans="1:8" s="6" customFormat="1" ht="26" customHeight="1">
      <c r="B15" s="13"/>
      <c r="C15" s="3" t="s">
        <v>17</v>
      </c>
      <c r="D15" s="13"/>
      <c r="E15" s="13"/>
      <c r="F15" s="13"/>
      <c r="G15" s="29">
        <f>G10+G13</f>
        <v>0</v>
      </c>
    </row>
    <row r="16" spans="1:8" s="6" customFormat="1" ht="26" customHeight="1">
      <c r="B16" s="13"/>
      <c r="C16" s="13"/>
      <c r="D16" s="13"/>
      <c r="E16" s="13"/>
      <c r="F16" s="13"/>
      <c r="G16" s="2"/>
    </row>
    <row r="17" spans="1:7" s="6" customFormat="1" ht="26" customHeight="1">
      <c r="B17" s="13"/>
      <c r="C17" s="13"/>
      <c r="D17" s="13"/>
      <c r="E17" s="13"/>
      <c r="F17" s="13"/>
      <c r="G17" s="2"/>
    </row>
    <row r="18" spans="1:7" s="6" customFormat="1" ht="26" customHeight="1">
      <c r="A18" s="25" t="s">
        <v>19</v>
      </c>
      <c r="B18" s="22"/>
      <c r="C18" s="22"/>
      <c r="D18" s="23"/>
      <c r="E18" s="22"/>
      <c r="F18" s="22"/>
      <c r="G18" s="24"/>
    </row>
    <row r="19" spans="1:7" s="6" customFormat="1" ht="26" customHeight="1">
      <c r="A19" s="2"/>
      <c r="B19" s="2" t="s">
        <v>29</v>
      </c>
      <c r="C19" s="2"/>
      <c r="D19" s="2"/>
      <c r="E19" s="2"/>
      <c r="F19" s="2"/>
      <c r="G19" s="2"/>
    </row>
    <row r="20" spans="1:7" ht="26" customHeight="1">
      <c r="A20" s="11" t="s">
        <v>6</v>
      </c>
      <c r="B20" s="11" t="s">
        <v>35</v>
      </c>
      <c r="C20" s="11" t="s">
        <v>4</v>
      </c>
      <c r="D20" s="11" t="s">
        <v>30</v>
      </c>
      <c r="E20" s="11" t="s">
        <v>31</v>
      </c>
      <c r="F20" s="11" t="s">
        <v>8</v>
      </c>
      <c r="G20" s="11" t="s">
        <v>0</v>
      </c>
    </row>
    <row r="21" spans="1:7" ht="280">
      <c r="A21" s="10">
        <v>1</v>
      </c>
      <c r="B21" s="34" t="s">
        <v>34</v>
      </c>
      <c r="C21" s="34" t="s">
        <v>36</v>
      </c>
      <c r="D21" s="33">
        <v>16340000</v>
      </c>
      <c r="E21" s="34" t="s">
        <v>32</v>
      </c>
      <c r="F21" s="33" t="s">
        <v>33</v>
      </c>
      <c r="G21" s="17">
        <f>D21</f>
        <v>16340000</v>
      </c>
    </row>
    <row r="22" spans="1:7" ht="28.25" customHeight="1">
      <c r="B22" s="6"/>
      <c r="C22" s="6"/>
      <c r="D22" s="6"/>
      <c r="E22" s="6"/>
      <c r="F22" s="5" t="s">
        <v>22</v>
      </c>
      <c r="G22" s="18">
        <f>SUM(G21:G21)</f>
        <v>16340000</v>
      </c>
    </row>
    <row r="23" spans="1:7" ht="28.25" hidden="1" customHeight="1">
      <c r="B23" s="2" t="s">
        <v>7</v>
      </c>
      <c r="C23" s="13"/>
      <c r="D23" s="13"/>
      <c r="E23" s="13"/>
      <c r="F23" s="13"/>
    </row>
    <row r="24" spans="1:7" ht="30" hidden="1" customHeight="1">
      <c r="A24" s="11" t="s">
        <v>6</v>
      </c>
      <c r="B24" s="11" t="s">
        <v>5</v>
      </c>
      <c r="C24" s="11" t="s">
        <v>4</v>
      </c>
      <c r="D24" s="11" t="s">
        <v>3</v>
      </c>
      <c r="E24" s="12" t="s">
        <v>2</v>
      </c>
      <c r="F24" s="11" t="s">
        <v>1</v>
      </c>
      <c r="G24" s="11" t="s">
        <v>0</v>
      </c>
    </row>
    <row r="25" spans="1:7" ht="30" hidden="1" customHeight="1">
      <c r="A25" s="10">
        <v>1</v>
      </c>
      <c r="B25" s="8"/>
      <c r="C25" s="8"/>
      <c r="D25" s="8"/>
      <c r="E25" s="9"/>
      <c r="F25" s="8"/>
      <c r="G25" s="7"/>
    </row>
    <row r="26" spans="1:7" ht="30" hidden="1" customHeight="1">
      <c r="A26" s="10">
        <v>2</v>
      </c>
      <c r="B26" s="8"/>
      <c r="C26" s="8"/>
      <c r="D26" s="8"/>
      <c r="E26" s="9"/>
      <c r="F26" s="8"/>
      <c r="G26" s="7"/>
    </row>
    <row r="27" spans="1:7" ht="30" hidden="1" customHeight="1">
      <c r="A27" s="10">
        <v>3</v>
      </c>
      <c r="B27" s="8"/>
      <c r="C27" s="8"/>
      <c r="D27" s="8"/>
      <c r="E27" s="9"/>
      <c r="F27" s="8"/>
      <c r="G27" s="7"/>
    </row>
    <row r="28" spans="1:7" ht="30" hidden="1" customHeight="1">
      <c r="A28" s="10">
        <v>4</v>
      </c>
      <c r="B28" s="8"/>
      <c r="C28" s="8"/>
      <c r="D28" s="8"/>
      <c r="E28" s="9"/>
      <c r="F28" s="8"/>
      <c r="G28" s="7"/>
    </row>
    <row r="29" spans="1:7" ht="30" hidden="1" customHeight="1">
      <c r="A29" s="10">
        <v>5</v>
      </c>
      <c r="B29" s="8"/>
      <c r="C29" s="8"/>
      <c r="D29" s="8"/>
      <c r="E29" s="9"/>
      <c r="F29" s="8"/>
      <c r="G29" s="7"/>
    </row>
    <row r="30" spans="1:7" ht="30" hidden="1" customHeight="1">
      <c r="B30" s="6"/>
      <c r="C30" s="6"/>
      <c r="D30" s="6"/>
      <c r="E30" s="6"/>
      <c r="F30" s="5" t="s">
        <v>0</v>
      </c>
      <c r="G30" s="4"/>
    </row>
    <row r="31" spans="1:7" ht="30" customHeight="1">
      <c r="B31" s="6"/>
      <c r="C31" s="6"/>
      <c r="D31" s="6"/>
      <c r="E31" s="6"/>
      <c r="F31" s="5"/>
    </row>
    <row r="32" spans="1:7" ht="26" customHeight="1">
      <c r="A32" s="25" t="s">
        <v>18</v>
      </c>
      <c r="B32" s="22"/>
      <c r="C32" s="22"/>
      <c r="D32" s="23"/>
      <c r="E32" s="22"/>
      <c r="F32" s="22"/>
      <c r="G32" s="24"/>
    </row>
    <row r="33" spans="1:7" ht="33" customHeight="1">
      <c r="D33" s="3"/>
      <c r="E33" s="3"/>
      <c r="F33" s="3"/>
      <c r="G33" s="30">
        <f>SUM(G15+G22)</f>
        <v>16340000</v>
      </c>
    </row>
    <row r="34" spans="1:7" ht="26" customHeight="1">
      <c r="A34" s="25" t="s">
        <v>21</v>
      </c>
      <c r="B34" s="22"/>
      <c r="C34" s="22"/>
      <c r="D34" s="23"/>
      <c r="E34" s="22"/>
      <c r="F34" s="22"/>
      <c r="G34" s="24"/>
    </row>
    <row r="35" spans="1:7" ht="33" customHeight="1">
      <c r="D35"/>
      <c r="E35"/>
      <c r="F35"/>
      <c r="G35" s="31">
        <f>ROUNDDOWN(G33*0.1,0)</f>
        <v>1634000</v>
      </c>
    </row>
    <row r="36" spans="1:7" ht="26" customHeight="1">
      <c r="A36" s="25" t="s">
        <v>23</v>
      </c>
      <c r="B36" s="22"/>
      <c r="C36" s="22"/>
      <c r="D36" s="23"/>
      <c r="E36" s="22"/>
      <c r="F36" s="22"/>
      <c r="G36" s="24"/>
    </row>
    <row r="37" spans="1:7" ht="33" customHeight="1">
      <c r="G37" s="32">
        <f>SUM(G33+G35)</f>
        <v>17974000</v>
      </c>
    </row>
  </sheetData>
  <mergeCells count="1">
    <mergeCell ref="A2:G2"/>
  </mergeCells>
  <phoneticPr fontId="3"/>
  <dataValidations count="2">
    <dataValidation type="list" allowBlank="1" showInputMessage="1" showErrorMessage="1" sqref="E25:E29" xr:uid="{4EDB464E-E0F4-4468-A015-24C41981FEAF}">
      <formula1>"一式,件,回,人日,月額,一式"</formula1>
    </dataValidation>
    <dataValidation type="list" errorStyle="information" allowBlank="1" showInputMessage="1" showErrorMessage="1" error="任意の単位を手入力することができます。" sqref="F8:F9" xr:uid="{0149F6AE-FFBB-417F-80A2-BA75588A3E37}">
      <formula1>"一式,回,件,月額"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【新】積算様式</vt:lpstr>
      <vt:lpstr>【新】積算様式!Print_Area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2026-05-07T05:38:10Z</dcterms:created>
  <dcterms:modified xsi:type="dcterms:W3CDTF">2026-05-07T05:38:19Z</dcterms:modified>
  <cp:category/>
  <cp:contentStatus/>
</cp:coreProperties>
</file>