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24226"/>
  <xr:revisionPtr revIDLastSave="37" documentId="8_{4DBE349A-7AB6-4A62-88B8-00D9CBF67D25}" xr6:coauthVersionLast="47" xr6:coauthVersionMax="47" xr10:uidLastSave="{E2D70F8D-45A6-42E1-B25B-CC3761E68E60}"/>
  <bookViews>
    <workbookView xWindow="-120" yWindow="-120" windowWidth="29040" windowHeight="15720" xr2:uid="{AEC96358-C88C-4EBE-B50C-4BA5E20ECDC9}"/>
  </bookViews>
  <sheets>
    <sheet name="様式_3年度" sheetId="5" r:id="rId1"/>
    <sheet name="ドロップダウンリスト" sheetId="58" r:id="rId2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様式_3年度!$A$1:$F$30</definedName>
    <definedName name="概算払い経費内訳書">#REF!</definedName>
    <definedName name="概算払い請求書">#REF!</definedName>
    <definedName name="基本情報">#REF!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23" i="5"/>
  <c r="E8" i="5"/>
  <c r="E24" i="5" l="1"/>
  <c r="E22" i="5" s="1"/>
  <c r="E17" i="5"/>
  <c r="E18" i="5"/>
  <c r="E19" i="5"/>
  <c r="E16" i="5"/>
  <c r="E9" i="5"/>
  <c r="E10" i="5"/>
  <c r="E11" i="5"/>
  <c r="E7" i="5" l="1"/>
  <c r="E15" i="5"/>
  <c r="E12" i="5"/>
  <c r="E25" i="5"/>
  <c r="E6" i="5" l="1"/>
  <c r="E26" i="5" s="1"/>
  <c r="E27" i="5" s="1"/>
  <c r="E28" i="5" s="1"/>
  <c r="E2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27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sharedStrings.xml><?xml version="1.0" encoding="utf-8"?>
<sst xmlns="http://schemas.openxmlformats.org/spreadsheetml/2006/main" count="62" uniqueCount="42">
  <si>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</si>
  <si>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（単位：円）</t>
    <rPh sb="1" eb="3">
      <t>タンイ</t>
    </rPh>
    <rPh sb="4" eb="5">
      <t>エン</t>
    </rPh>
    <phoneticPr fontId="6"/>
  </si>
  <si>
    <t>項　　目</t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</si>
  <si>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</si>
  <si>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</si>
  <si>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</si>
  <si>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計</t>
    <rPh sb="0" eb="1">
      <t>ケイ</t>
    </rPh>
    <phoneticPr fontId="6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</si>
  <si>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</si>
  <si>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</si>
  <si>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</si>
  <si>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ランプサム</t>
    <phoneticPr fontId="6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</si>
  <si>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</si>
  <si>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</si>
  <si>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</si>
  <si>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</si>
  <si>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２．研修旅費</t>
    <rPh sb="2" eb="4">
      <t>ケンシュウ</t>
    </rPh>
    <rPh sb="4" eb="6">
      <t>リョヒ</t>
    </rPh>
    <phoneticPr fontId="7"/>
  </si>
  <si>
    <t>(1)内国旅行にかかる研修旅費</t>
    <rPh sb="3" eb="7">
      <t>ナイコクリョコウ</t>
    </rPh>
    <rPh sb="11" eb="15">
      <t>ケンシュウリョヒ</t>
    </rPh>
    <phoneticPr fontId="7"/>
  </si>
  <si>
    <t>式</t>
    <rPh sb="0" eb="1">
      <t>シキ</t>
    </rPh>
    <phoneticPr fontId="6"/>
  </si>
  <si>
    <r>
      <rPr>
        <sz val="11"/>
        <color rgb="FF000000"/>
        <rFont val="ＭＳ Ｐゴシック"/>
        <family val="3"/>
        <charset val="128"/>
      </rPr>
      <t>宿泊を伴う研修旅行にかかる経費</t>
    </r>
    <r>
      <rPr>
        <sz val="11"/>
        <color rgb="FFFF0000"/>
        <rFont val="ＭＳ Ｐゴシック"/>
        <family val="3"/>
        <charset val="128"/>
      </rPr>
      <t>（定額計上）（合意単価方式）</t>
    </r>
  </si>
  <si>
    <t>上記以外の経費：ランプサム</t>
  </si>
  <si>
    <t>３．研修諸経費</t>
    <rPh sb="2" eb="7">
      <t>ケンシュウショケイヒ</t>
    </rPh>
    <phoneticPr fontId="7"/>
  </si>
  <si>
    <t>(1)資材・教材費</t>
    <rPh sb="3" eb="5">
      <t>シザイ</t>
    </rPh>
    <rPh sb="6" eb="8">
      <t>キョウザイ</t>
    </rPh>
    <rPh sb="8" eb="9">
      <t>ヒ</t>
    </rPh>
    <phoneticPr fontId="7"/>
  </si>
  <si>
    <t>(2)施設・機材借料損料</t>
    <rPh sb="3" eb="5">
      <t>シセツ</t>
    </rPh>
    <rPh sb="6" eb="8">
      <t>キザイ</t>
    </rPh>
    <rPh sb="8" eb="12">
      <t>シャクリョウソンリョウ</t>
    </rPh>
    <phoneticPr fontId="7"/>
  </si>
  <si>
    <t>(3)施設入場料</t>
    <rPh sb="3" eb="8">
      <t>シセツニュウジョウリョウ</t>
    </rPh>
    <phoneticPr fontId="7"/>
  </si>
  <si>
    <t>(4)通訳傭上費</t>
    <rPh sb="3" eb="8">
      <t>ツウヤクヨウジョウヒ</t>
    </rPh>
    <phoneticPr fontId="7"/>
  </si>
  <si>
    <t>(5)イベント等開催費</t>
    <rPh sb="7" eb="8">
      <t>ナド</t>
    </rPh>
    <rPh sb="8" eb="10">
      <t>カイサイ</t>
    </rPh>
    <rPh sb="10" eb="11">
      <t>ヒ</t>
    </rPh>
    <phoneticPr fontId="7"/>
  </si>
  <si>
    <t>(6)その他</t>
    <rPh sb="5" eb="6">
      <t>タ</t>
    </rPh>
    <phoneticPr fontId="7"/>
  </si>
  <si>
    <t>Ⅱ．業務人件費</t>
    <rPh sb="2" eb="4">
      <t>ギョウム</t>
    </rPh>
    <rPh sb="4" eb="7">
      <t>ジンケンヒ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</si>
  <si>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</si>
  <si>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人日</t>
    <rPh sb="0" eb="2">
      <t>ニンニチ</t>
    </rPh>
    <phoneticPr fontId="6"/>
  </si>
  <si>
    <t>　　２．事務管理者</t>
    <rPh sb="4" eb="6">
      <t>ジム</t>
    </rPh>
    <rPh sb="6" eb="9">
      <t>カンリシャ</t>
    </rPh>
    <phoneticPr fontId="9"/>
  </si>
  <si>
    <t>Ⅲ．業務管理費</t>
    <rPh sb="2" eb="4">
      <t>ギョウム</t>
    </rPh>
    <rPh sb="4" eb="7">
      <t>カンリヒ</t>
    </rPh>
    <phoneticPr fontId="7"/>
  </si>
  <si>
    <t>（管理費率を入力→）</t>
    <rPh sb="1" eb="5">
      <t>カンリヒリツ</t>
    </rPh>
    <rPh sb="6" eb="8">
      <t>ニュウリョク</t>
    </rPh>
    <phoneticPr fontId="6"/>
  </si>
  <si>
    <t>％</t>
    <phoneticPr fontId="6"/>
  </si>
  <si>
    <t xml:space="preserve">
</t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</si>
  <si>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</si>
  <si>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</si>
  <si>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</si>
  <si>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</si>
  <si>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合　　計（Ⅴ.＋Ⅵ.）</t>
    <rPh sb="0" eb="1">
      <t>ゴウ</t>
    </rPh>
    <rPh sb="3" eb="4">
      <t>ケイ</t>
    </rPh>
    <phoneticPr fontId="7"/>
  </si>
  <si>
    <t>／日</t>
    <rPh sb="1" eb="2">
      <t>ニチ</t>
    </rPh>
    <phoneticPr fontId="6"/>
  </si>
  <si>
    <t>／泊</t>
    <rPh sb="1" eb="2">
      <t>ハク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</si>
</sst>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0.00_)"/>
    <numFmt numFmtId="177" formatCode="#,##0_ ;[Red]\-#,##0\ "/>
  </numFmts>
  <fonts count="46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81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0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8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2" fillId="0" borderId="20" xfId="1" applyFont="1" applyBorder="1" applyAlignment="1">
      <alignment horizontal="left" vertical="center"/>
    </xf>
    <xf numFmtId="0" fontId="32" fillId="0" borderId="22" xfId="1" applyFont="1" applyBorder="1" applyAlignment="1">
      <alignment horizontal="centerContinuous" vertical="center"/>
    </xf>
    <xf numFmtId="0" fontId="32" fillId="0" borderId="15" xfId="1" applyFont="1" applyBorder="1" applyAlignment="1">
      <alignment vertical="center"/>
    </xf>
    <xf numFmtId="177" fontId="32" fillId="18" borderId="21" xfId="62" applyNumberFormat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 wrapText="1"/>
    </xf>
    <xf numFmtId="177" fontId="32" fillId="18" borderId="23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6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7" xfId="1" applyFont="1" applyBorder="1" applyAlignment="1">
      <alignment horizontal="left" vertical="center"/>
    </xf>
    <xf numFmtId="177" fontId="32" fillId="18" borderId="28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8" xfId="1" applyFont="1" applyBorder="1" applyAlignment="1">
      <alignment vertical="center"/>
    </xf>
    <xf numFmtId="0" fontId="32" fillId="0" borderId="34" xfId="1" applyFont="1" applyBorder="1" applyAlignment="1">
      <alignment vertical="center" wrapText="1"/>
    </xf>
    <xf numFmtId="0" fontId="32" fillId="0" borderId="30" xfId="1" applyFont="1" applyBorder="1" applyAlignment="1">
      <alignment horizontal="left" vertical="center"/>
    </xf>
    <xf numFmtId="177" fontId="32" fillId="18" borderId="32" xfId="62" applyNumberFormat="1" applyFont="1" applyFill="1" applyBorder="1" applyAlignment="1">
      <alignment vertical="center"/>
    </xf>
    <xf numFmtId="177" fontId="32" fillId="18" borderId="35" xfId="62" applyNumberFormat="1" applyFont="1" applyFill="1" applyBorder="1" applyAlignment="1">
      <alignment vertical="center"/>
    </xf>
    <xf numFmtId="0" fontId="32" fillId="18" borderId="17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32" xfId="1" applyFont="1" applyFill="1" applyBorder="1" applyAlignment="1">
      <alignment horizontal="left" vertical="center"/>
    </xf>
    <xf numFmtId="0" fontId="32" fillId="0" borderId="27" xfId="1" applyFont="1" applyBorder="1" applyAlignment="1">
      <alignment horizontal="left" vertical="center" wrapText="1"/>
    </xf>
    <xf numFmtId="0" fontId="32" fillId="0" borderId="21" xfId="1" applyFont="1" applyBorder="1" applyAlignment="1">
      <alignment horizontal="center" vertical="center"/>
    </xf>
    <xf numFmtId="0" fontId="32" fillId="0" borderId="35" xfId="1" applyFont="1" applyBorder="1" applyAlignment="1">
      <alignment horizontal="left" vertical="center"/>
    </xf>
    <xf numFmtId="0" fontId="32" fillId="0" borderId="28" xfId="1" applyFont="1" applyBorder="1" applyAlignment="1">
      <alignment horizontal="left" vertical="center" wrapText="1"/>
    </xf>
    <xf numFmtId="0" fontId="32" fillId="0" borderId="36" xfId="1" applyFont="1" applyBorder="1" applyAlignment="1">
      <alignment horizontal="left" vertical="center"/>
    </xf>
    <xf numFmtId="38" fontId="32" fillId="0" borderId="33" xfId="2" applyFont="1" applyFill="1" applyBorder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9" fontId="32" fillId="0" borderId="21" xfId="66" applyFont="1" applyFill="1" applyBorder="1" applyAlignment="1">
      <alignment horizontal="center" vertical="center"/>
    </xf>
    <xf numFmtId="0" fontId="32" fillId="19" borderId="10" xfId="1" applyFont="1" applyFill="1" applyBorder="1" applyAlignment="1">
      <alignment horizontal="left" vertical="center" indent="1"/>
    </xf>
    <xf numFmtId="0" fontId="32" fillId="19" borderId="12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1" xfId="66" applyFont="1" applyFill="1" applyBorder="1" applyAlignment="1">
      <alignment horizontal="left" vertical="center"/>
    </xf>
    <xf numFmtId="0" fontId="32" fillId="0" borderId="25" xfId="1" applyFont="1" applyBorder="1" applyAlignment="1">
      <alignment horizontal="center" vertical="center"/>
    </xf>
    <xf numFmtId="38" fontId="32" fillId="0" borderId="21" xfId="2" applyFont="1" applyFill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24" xfId="1" applyFont="1" applyBorder="1" applyAlignment="1">
      <alignment vertical="center"/>
    </xf>
    <xf numFmtId="0" fontId="32" fillId="20" borderId="10" xfId="1" applyFont="1" applyFill="1" applyBorder="1" applyAlignment="1">
      <alignment horizontal="left" vertical="center" indent="1"/>
    </xf>
    <xf numFmtId="177" fontId="32" fillId="20" borderId="10" xfId="62" applyNumberFormat="1" applyFont="1" applyFill="1" applyBorder="1" applyAlignment="1">
      <alignment vertical="center"/>
    </xf>
    <xf numFmtId="38" fontId="32" fillId="20" borderId="19" xfId="2" applyFont="1" applyFill="1" applyBorder="1" applyAlignment="1">
      <alignment vertical="center"/>
    </xf>
    <xf numFmtId="0" fontId="32" fillId="20" borderId="10" xfId="1" applyFont="1" applyFill="1" applyBorder="1" applyAlignment="1">
      <alignment horizontal="left" vertical="center" indent="2"/>
    </xf>
    <xf numFmtId="0" fontId="32" fillId="20" borderId="10" xfId="1" applyFont="1" applyFill="1" applyBorder="1" applyAlignment="1">
      <alignment horizontal="center" vertical="center"/>
    </xf>
    <xf numFmtId="0" fontId="32" fillId="0" borderId="22" xfId="1" applyFont="1" applyBorder="1" applyAlignment="1">
      <alignment vertical="center" wrapText="1"/>
    </xf>
    <xf numFmtId="41" fontId="37" fillId="0" borderId="0" xfId="1" applyNumberFormat="1" applyFont="1" applyAlignment="1">
      <alignment horizontal="right" vertical="center"/>
    </xf>
    <xf numFmtId="41" fontId="32" fillId="0" borderId="0" xfId="1" applyNumberFormat="1" applyFont="1" applyAlignment="1">
      <alignment horizontal="left" vertical="center"/>
    </xf>
    <xf numFmtId="41" fontId="32" fillId="0" borderId="21" xfId="1" applyNumberFormat="1" applyFont="1" applyBorder="1" applyAlignment="1">
      <alignment horizontal="center" vertical="center"/>
    </xf>
    <xf numFmtId="41" fontId="32" fillId="18" borderId="17" xfId="1" applyNumberFormat="1" applyFont="1" applyFill="1" applyBorder="1" applyAlignment="1">
      <alignment vertical="center"/>
    </xf>
    <xf numFmtId="41" fontId="32" fillId="18" borderId="10" xfId="1" applyNumberFormat="1" applyFont="1" applyFill="1" applyBorder="1" applyAlignment="1">
      <alignment horizontal="left" vertical="center" indent="1"/>
    </xf>
    <xf numFmtId="41" fontId="32" fillId="19" borderId="10" xfId="1" applyNumberFormat="1" applyFont="1" applyFill="1" applyBorder="1" applyAlignment="1">
      <alignment horizontal="left" vertical="center" indent="1"/>
    </xf>
    <xf numFmtId="41" fontId="32" fillId="20" borderId="10" xfId="1" applyNumberFormat="1" applyFont="1" applyFill="1" applyBorder="1" applyAlignment="1">
      <alignment horizontal="left" vertical="center" indent="1"/>
    </xf>
    <xf numFmtId="41" fontId="42" fillId="19" borderId="10" xfId="1" applyNumberFormat="1" applyFont="1" applyFill="1" applyBorder="1" applyAlignment="1">
      <alignment horizontal="left" vertical="center" indent="1"/>
    </xf>
    <xf numFmtId="41" fontId="32" fillId="18" borderId="31" xfId="1" applyNumberFormat="1" applyFont="1" applyFill="1" applyBorder="1" applyAlignment="1">
      <alignment horizontal="left" vertical="center"/>
    </xf>
    <xf numFmtId="41" fontId="32" fillId="19" borderId="16" xfId="1" applyNumberFormat="1" applyFont="1" applyFill="1" applyBorder="1" applyAlignment="1">
      <alignment horizontal="left" vertical="center"/>
    </xf>
    <xf numFmtId="41" fontId="32" fillId="19" borderId="29" xfId="1" applyNumberFormat="1" applyFont="1" applyFill="1" applyBorder="1" applyAlignment="1">
      <alignment horizontal="left" vertical="center"/>
    </xf>
    <xf numFmtId="41" fontId="32" fillId="0" borderId="21" xfId="1" applyNumberFormat="1" applyFont="1" applyBorder="1" applyAlignment="1">
      <alignment horizontal="left" vertical="center"/>
    </xf>
    <xf numFmtId="41" fontId="32" fillId="0" borderId="25" xfId="1" applyNumberFormat="1" applyFont="1" applyBorder="1" applyAlignment="1">
      <alignment horizontal="left" vertical="center"/>
    </xf>
    <xf numFmtId="41" fontId="32" fillId="0" borderId="25" xfId="1" applyNumberFormat="1" applyFont="1" applyBorder="1" applyAlignment="1">
      <alignment horizontal="left" vertical="center" wrapText="1"/>
    </xf>
    <xf numFmtId="41" fontId="32" fillId="0" borderId="26" xfId="1" applyNumberFormat="1" applyFont="1" applyBorder="1" applyAlignment="1">
      <alignment horizontal="left" vertical="center"/>
    </xf>
    <xf numFmtId="41" fontId="32" fillId="0" borderId="0" xfId="1" applyNumberFormat="1" applyFont="1" applyAlignment="1">
      <alignment vertical="center"/>
    </xf>
    <xf numFmtId="38" fontId="44" fillId="0" borderId="19" xfId="2" applyFont="1" applyFill="1" applyBorder="1" applyAlignment="1">
      <alignment vertical="center"/>
    </xf>
    <xf numFmtId="38" fontId="45" fillId="20" borderId="19" xfId="2" applyFont="1" applyFill="1" applyBorder="1" applyAlignment="1">
      <alignment vertical="center"/>
    </xf>
    <xf numFmtId="38" fontId="43" fillId="0" borderId="19" xfId="2" applyFont="1" applyFill="1" applyBorder="1" applyAlignment="1">
      <alignment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30162</xdr:rowOff>
    </xdr:from>
    <xdr:to>
      <xdr:col>17</xdr:col>
      <xdr:colOff>57151</xdr:colOff>
      <xdr:row>8</xdr:row>
      <xdr:rowOff>79374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239360" y="30162"/>
          <a:ext cx="5391416" cy="2351087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20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20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30"/>
  <sheetViews>
    <sheetView tabSelected="1" view="pageBreakPreview" topLeftCell="A12" zoomScaleNormal="90" zoomScaleSheetLayoutView="100" workbookViewId="0">
      <selection activeCell="F25" sqref="F25"/>
    </sheetView>
  </sheetViews>
  <sheetFormatPr defaultColWidth="9" defaultRowHeight="17.100000000000001" customHeight="1"/>
  <cols>
    <col min="1" max="1" width="37.25" style="1" customWidth="1"/>
    <col min="2" max="2" width="20.25" style="75" customWidth="1"/>
    <col min="3" max="3" width="11.875" style="1" customWidth="1"/>
    <col min="4" max="4" width="9.875" style="1" customWidth="1"/>
    <col min="5" max="5" width="27.75" style="8" customWidth="1"/>
    <col min="6" max="6" width="59.125" style="8" customWidth="1"/>
    <col min="7" max="7" width="3.25" style="1" customWidth="1"/>
    <col min="8" max="8" width="3.75" style="1" customWidth="1"/>
    <col min="9" max="10" width="5.875" style="1" customWidth="1"/>
    <col min="11" max="11" width="7.125" style="1" customWidth="1"/>
    <col min="12" max="12" width="10.125" style="1" customWidth="1"/>
    <col min="13" max="13" width="2.125" style="1" customWidth="1"/>
    <col min="14" max="16384" width="9" style="1"/>
  </cols>
  <sheetData>
    <row r="1" spans="1:10" ht="15" customHeight="1">
      <c r="A1" s="79"/>
      <c r="B1" s="79"/>
      <c r="C1" s="79"/>
      <c r="D1" s="79"/>
      <c r="E1" s="79"/>
      <c r="F1" s="79"/>
    </row>
    <row r="2" spans="1:10" ht="15" customHeight="1">
      <c r="A2" s="7"/>
      <c r="B2" s="60"/>
      <c r="C2" s="7"/>
      <c r="D2" s="7"/>
      <c r="E2" s="11"/>
      <c r="F2" s="11"/>
      <c r="G2" s="10"/>
      <c r="H2" s="10"/>
      <c r="I2" s="10"/>
      <c r="J2" s="10"/>
    </row>
    <row r="3" spans="1:10" ht="17.25">
      <c r="A3" s="80" t="s">
        <v>0</v>
      </c>
      <c r="B3" s="80"/>
      <c r="C3" s="80"/>
      <c r="D3" s="80"/>
      <c r="E3" s="80"/>
      <c r="F3" s="80"/>
    </row>
    <row r="4" spans="1:10" ht="21" customHeight="1" thickBot="1">
      <c r="A4" s="2"/>
      <c r="B4" s="61"/>
      <c r="C4" s="2"/>
      <c r="D4" s="2"/>
      <c r="E4" s="9"/>
      <c r="F4" s="3" t="s">
        <v>1</v>
      </c>
    </row>
    <row r="5" spans="1:10" ht="37.5" customHeight="1" thickBot="1">
      <c r="A5" s="4" t="s">
        <v>2</v>
      </c>
      <c r="B5" s="62" t="s">
        <v>3</v>
      </c>
      <c r="C5" s="38" t="s">
        <v>4</v>
      </c>
      <c r="D5" s="50" t="s">
        <v>5</v>
      </c>
      <c r="E5" s="51" t="s">
        <v>6</v>
      </c>
      <c r="F5" s="15" t="s">
        <v>7</v>
      </c>
    </row>
    <row r="6" spans="1:10" ht="24.75" customHeight="1">
      <c r="A6" s="16" t="s">
        <v>8</v>
      </c>
      <c r="B6" s="63"/>
      <c r="C6" s="34"/>
      <c r="D6" s="34"/>
      <c r="E6" s="5">
        <f>SUM(E7,E12,E15)</f>
        <v>207564</v>
      </c>
      <c r="F6" s="42"/>
    </row>
    <row r="7" spans="1:10" ht="24.75" customHeight="1">
      <c r="A7" s="22" t="s">
        <v>9</v>
      </c>
      <c r="B7" s="64"/>
      <c r="C7" s="35"/>
      <c r="D7" s="35"/>
      <c r="E7" s="25">
        <f>SUM(E8:E11)</f>
        <v>0</v>
      </c>
      <c r="F7" s="76" t="s">
        <v>10</v>
      </c>
    </row>
    <row r="8" spans="1:10" ht="24.75" customHeight="1">
      <c r="A8" s="23" t="s">
        <v>11</v>
      </c>
      <c r="B8" s="65"/>
      <c r="C8" s="46"/>
      <c r="D8" s="46"/>
      <c r="E8" s="12">
        <f>B8*C8</f>
        <v>0</v>
      </c>
      <c r="F8" s="76" t="s">
        <v>10</v>
      </c>
    </row>
    <row r="9" spans="1:10" ht="24.75" customHeight="1">
      <c r="A9" s="23" t="s">
        <v>12</v>
      </c>
      <c r="B9" s="65"/>
      <c r="C9" s="46"/>
      <c r="D9" s="46"/>
      <c r="E9" s="12">
        <f t="shared" ref="E9:E19" si="0">B9*C9</f>
        <v>0</v>
      </c>
      <c r="F9" s="76" t="s">
        <v>10</v>
      </c>
    </row>
    <row r="10" spans="1:10" ht="24.75" customHeight="1">
      <c r="A10" s="23" t="s">
        <v>13</v>
      </c>
      <c r="B10" s="65"/>
      <c r="C10" s="46"/>
      <c r="D10" s="46"/>
      <c r="E10" s="12">
        <f t="shared" si="0"/>
        <v>0</v>
      </c>
      <c r="F10" s="76" t="s">
        <v>10</v>
      </c>
    </row>
    <row r="11" spans="1:10" ht="24.75" customHeight="1">
      <c r="A11" s="23" t="s">
        <v>14</v>
      </c>
      <c r="B11" s="65"/>
      <c r="C11" s="46"/>
      <c r="D11" s="46"/>
      <c r="E11" s="12">
        <f t="shared" si="0"/>
        <v>0</v>
      </c>
      <c r="F11" s="76" t="s">
        <v>10</v>
      </c>
    </row>
    <row r="12" spans="1:10" ht="24.75" customHeight="1">
      <c r="A12" s="54" t="s">
        <v>15</v>
      </c>
      <c r="B12" s="66"/>
      <c r="C12" s="54"/>
      <c r="D12" s="54"/>
      <c r="E12" s="55">
        <f>SUM(E13:E13)</f>
        <v>207564</v>
      </c>
      <c r="F12" s="56"/>
    </row>
    <row r="13" spans="1:10" ht="24.75" customHeight="1">
      <c r="A13" s="57" t="s">
        <v>16</v>
      </c>
      <c r="B13" s="66">
        <v>103782</v>
      </c>
      <c r="C13" s="58">
        <v>2</v>
      </c>
      <c r="D13" s="54" t="s">
        <v>17</v>
      </c>
      <c r="E13" s="55">
        <f t="shared" si="0"/>
        <v>207564</v>
      </c>
      <c r="F13" s="77" t="s">
        <v>18</v>
      </c>
    </row>
    <row r="14" spans="1:10" ht="24.75" customHeight="1">
      <c r="A14" s="23" t="s">
        <v>16</v>
      </c>
      <c r="B14" s="67"/>
      <c r="C14" s="52"/>
      <c r="D14" s="22"/>
      <c r="E14" s="12"/>
      <c r="F14" s="13" t="s">
        <v>19</v>
      </c>
    </row>
    <row r="15" spans="1:10" ht="24.6" customHeight="1">
      <c r="A15" s="22" t="s">
        <v>20</v>
      </c>
      <c r="B15" s="64"/>
      <c r="C15" s="35"/>
      <c r="D15" s="35"/>
      <c r="E15" s="25">
        <f>SUM(E16:E21)</f>
        <v>0</v>
      </c>
      <c r="F15" s="78" t="s">
        <v>10</v>
      </c>
    </row>
    <row r="16" spans="1:10" ht="24.6" customHeight="1">
      <c r="A16" s="23" t="s">
        <v>21</v>
      </c>
      <c r="B16" s="65"/>
      <c r="C16" s="52">
        <v>1</v>
      </c>
      <c r="D16" s="22" t="s">
        <v>17</v>
      </c>
      <c r="E16" s="12">
        <f t="shared" si="0"/>
        <v>0</v>
      </c>
      <c r="F16" s="78" t="s">
        <v>10</v>
      </c>
    </row>
    <row r="17" spans="1:6" ht="24.6" customHeight="1">
      <c r="A17" s="23" t="s">
        <v>22</v>
      </c>
      <c r="B17" s="65"/>
      <c r="C17" s="52">
        <v>1</v>
      </c>
      <c r="D17" s="22" t="s">
        <v>17</v>
      </c>
      <c r="E17" s="12">
        <f t="shared" si="0"/>
        <v>0</v>
      </c>
      <c r="F17" s="78" t="s">
        <v>10</v>
      </c>
    </row>
    <row r="18" spans="1:6" ht="24.6" customHeight="1">
      <c r="A18" s="23" t="s">
        <v>23</v>
      </c>
      <c r="B18" s="65"/>
      <c r="C18" s="52">
        <v>1</v>
      </c>
      <c r="D18" s="22" t="s">
        <v>17</v>
      </c>
      <c r="E18" s="12">
        <f t="shared" si="0"/>
        <v>0</v>
      </c>
      <c r="F18" s="78" t="s">
        <v>10</v>
      </c>
    </row>
    <row r="19" spans="1:6" ht="24.6" customHeight="1">
      <c r="A19" s="23" t="s">
        <v>24</v>
      </c>
      <c r="B19" s="65"/>
      <c r="C19" s="52">
        <v>1</v>
      </c>
      <c r="D19" s="22" t="s">
        <v>17</v>
      </c>
      <c r="E19" s="12">
        <f t="shared" si="0"/>
        <v>0</v>
      </c>
      <c r="F19" s="78" t="s">
        <v>10</v>
      </c>
    </row>
    <row r="20" spans="1:6" ht="24.6" customHeight="1">
      <c r="A20" s="23" t="s">
        <v>25</v>
      </c>
      <c r="B20" s="65"/>
      <c r="C20" s="52"/>
      <c r="D20" s="22"/>
      <c r="E20" s="12"/>
      <c r="F20" s="78" t="s">
        <v>10</v>
      </c>
    </row>
    <row r="21" spans="1:6" ht="24.6" customHeight="1">
      <c r="A21" s="23" t="s">
        <v>26</v>
      </c>
      <c r="B21" s="65"/>
      <c r="C21" s="52"/>
      <c r="D21" s="22"/>
      <c r="E21" s="12"/>
      <c r="F21" s="78" t="s">
        <v>10</v>
      </c>
    </row>
    <row r="22" spans="1:6" ht="24.75" customHeight="1">
      <c r="A22" s="31" t="s">
        <v>27</v>
      </c>
      <c r="B22" s="68"/>
      <c r="C22" s="36"/>
      <c r="D22" s="36"/>
      <c r="E22" s="32">
        <f>SUM(E23:E24)</f>
        <v>0</v>
      </c>
      <c r="F22" s="78" t="s">
        <v>10</v>
      </c>
    </row>
    <row r="23" spans="1:6" ht="44.25" customHeight="1">
      <c r="A23" s="30" t="s">
        <v>28</v>
      </c>
      <c r="B23" s="69"/>
      <c r="C23" s="47"/>
      <c r="D23" s="43" t="s">
        <v>29</v>
      </c>
      <c r="E23" s="12">
        <f>B23*C23</f>
        <v>0</v>
      </c>
      <c r="F23" s="78" t="s">
        <v>10</v>
      </c>
    </row>
    <row r="24" spans="1:6" ht="44.25" customHeight="1">
      <c r="A24" s="28" t="s">
        <v>30</v>
      </c>
      <c r="B24" s="70"/>
      <c r="C24" s="48"/>
      <c r="D24" s="44" t="s">
        <v>29</v>
      </c>
      <c r="E24" s="12">
        <f>B24*C24</f>
        <v>0</v>
      </c>
      <c r="F24" s="78" t="s">
        <v>10</v>
      </c>
    </row>
    <row r="25" spans="1:6" ht="109.5" customHeight="1">
      <c r="A25" s="14" t="s">
        <v>31</v>
      </c>
      <c r="B25" s="71" t="s">
        <v>32</v>
      </c>
      <c r="C25" s="49"/>
      <c r="D25" s="45" t="s">
        <v>33</v>
      </c>
      <c r="E25" s="17">
        <f>E22*C25</f>
        <v>0</v>
      </c>
      <c r="F25" s="59" t="s">
        <v>34</v>
      </c>
    </row>
    <row r="26" spans="1:6" ht="24.75" customHeight="1" thickBot="1">
      <c r="A26" s="14" t="s">
        <v>35</v>
      </c>
      <c r="B26" s="72"/>
      <c r="C26" s="26"/>
      <c r="D26" s="39"/>
      <c r="E26" s="33">
        <f>SUM(E6,E22,E25)</f>
        <v>207564</v>
      </c>
      <c r="F26" s="29"/>
    </row>
    <row r="27" spans="1:6" ht="24.75" customHeight="1" thickTop="1" thickBot="1">
      <c r="A27" s="14" t="s">
        <v>36</v>
      </c>
      <c r="B27" s="72"/>
      <c r="C27" s="24"/>
      <c r="D27" s="41"/>
      <c r="E27" s="21">
        <f>E26*3</f>
        <v>622692</v>
      </c>
      <c r="F27" s="53"/>
    </row>
    <row r="28" spans="1:6" ht="24.6" customHeight="1">
      <c r="A28" s="20" t="s">
        <v>37</v>
      </c>
      <c r="B28" s="73"/>
      <c r="C28" s="37"/>
      <c r="D28" s="40"/>
      <c r="E28" s="27">
        <f>ROUNDDOWN(E27*0.1,0)</f>
        <v>62269</v>
      </c>
      <c r="F28" s="6" t="s">
        <v>38</v>
      </c>
    </row>
    <row r="29" spans="1:6" ht="24.6" customHeight="1" thickBot="1">
      <c r="A29" s="19" t="s">
        <v>39</v>
      </c>
      <c r="B29" s="74"/>
      <c r="C29" s="24"/>
      <c r="D29" s="24"/>
      <c r="E29" s="18">
        <f>E27+E28</f>
        <v>684961</v>
      </c>
      <c r="F29" s="6"/>
    </row>
    <row r="30" spans="1:6" ht="27" customHeight="1"/>
  </sheetData>
  <mergeCells count="2">
    <mergeCell ref="A1:F1"/>
    <mergeCell ref="A3:F3"/>
  </mergeCells>
  <phoneticPr fontId="6"/>
  <dataValidations count="1">
    <dataValidation imeMode="off" allowBlank="1" showInputMessage="1" showErrorMessage="1" sqref="E6:E29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5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E18" sqref="E18"/>
    </sheetView>
  </sheetViews>
  <sheetFormatPr defaultRowHeight="13.5"/>
  <sheetData>
    <row r="1" spans="1:1">
      <c r="A1" t="s">
        <v>40</v>
      </c>
    </row>
    <row r="2" spans="1:1">
      <c r="A2" t="s">
        <v>41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E1622-A0D8-4B2C-B766-A88A74F47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18f1d2-41fa-49fd-9b1d-5e37eef849e3"/>
    <ds:schemaRef ds:uri="eaf0e0e1-d8cb-499b-a144-081af81390aa"/>
    <ds:schemaRef ds:uri="748636dd-998d-46fe-bd37-b30397d4c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7CF643-4E4F-40E5-B304-5E4CB0C384D2}">
  <ds:schemaRefs>
    <ds:schemaRef ds:uri="http://purl.org/dc/terms/"/>
    <ds:schemaRef ds:uri="3218f1d2-41fa-49fd-9b1d-5e37eef849e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af0e0e1-d8cb-499b-a144-081af81390aa"/>
    <ds:schemaRef ds:uri="748636dd-998d-46fe-bd37-b30397d4c5f7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様式_3年度</vt:lpstr>
      <vt:lpstr>ドロップダウンリスト</vt:lpstr>
      <vt:lpstr>様式_3年度!Print_Area</vt:lpstr>
      <vt:lpstr>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2026-06-15T05:57:08Z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