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3" documentId="13_ncr:1_{8065051E-6B4B-46CA-803F-1972BA9B16A8}" xr6:coauthVersionLast="47" xr6:coauthVersionMax="47" xr10:uidLastSave="{EA3A1D5C-30F0-4BD7-AED8-EC4EFF5CC8AD}"/>
  <bookViews>
    <workbookView xWindow="-105" yWindow="-16320" windowWidth="29040" windowHeight="15720" firstSheet="1" activeTab="1" xr2:uid="{00000000-000D-0000-FFFF-FFFF00000000}"/>
  </bookViews>
  <sheets>
    <sheet name="必須項目" sheetId="4" state="hidden" r:id="rId1"/>
    <sheet name="積算様式Rev." sheetId="5" r:id="rId2"/>
    <sheet name="手数料" sheetId="1" state="hidden" r:id="rId3"/>
    <sheet name="運賃単価表 (2)" sheetId="6" state="hidden" r:id="rId4"/>
    <sheet name="運賃単価表"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 l="1"/>
  <c r="F24" i="5"/>
  <c r="F25" i="5"/>
  <c r="F26" i="5"/>
  <c r="F27" i="5"/>
  <c r="F28" i="5"/>
  <c r="F29" i="5"/>
  <c r="F30" i="5"/>
  <c r="F12" i="5"/>
  <c r="F13" i="5"/>
  <c r="F14" i="5"/>
  <c r="F15" i="5"/>
  <c r="F16" i="5"/>
  <c r="F17" i="5"/>
  <c r="F18" i="5"/>
  <c r="F19" i="5"/>
  <c r="F20" i="5"/>
  <c r="F5" i="5"/>
  <c r="F31" i="5"/>
  <c r="F22" i="5"/>
  <c r="F21" i="5"/>
  <c r="F11" i="5"/>
  <c r="F10" i="5"/>
  <c r="F9" i="5"/>
  <c r="F8" i="5"/>
  <c r="F7" i="5"/>
  <c r="F6" i="5"/>
  <c r="G53" i="5"/>
  <c r="G37" i="5"/>
  <c r="E12"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1" i="6"/>
  <c r="E10" i="6"/>
  <c r="E9" i="6"/>
  <c r="G45" i="5"/>
  <c r="G44" i="5"/>
  <c r="G43" i="5"/>
  <c r="G42" i="5"/>
  <c r="G41" i="5"/>
  <c r="G40" i="5"/>
  <c r="G39" i="5"/>
  <c r="G38" i="5"/>
  <c r="H3" i="1"/>
  <c r="G47"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H7" i="1"/>
  <c r="H8" i="1"/>
  <c r="H9" i="1"/>
  <c r="AH10" i="1" s="1"/>
  <c r="H10" i="1"/>
  <c r="H11" i="1"/>
  <c r="H12" i="1"/>
  <c r="H13" i="1"/>
  <c r="H14" i="1"/>
  <c r="H6" i="1"/>
  <c r="H15" i="1" s="1"/>
  <c r="G46" i="5" l="1"/>
  <c r="E47" i="6"/>
  <c r="F32" i="5"/>
  <c r="G55" i="5" l="1"/>
</calcChain>
</file>

<file path=xl/sharedStrings.xml><?xml version="1.0" encoding="utf-8"?>
<sst xmlns="http://schemas.openxmlformats.org/spreadsheetml/2006/main" count="276" uniqueCount="153">
  <si>
    <t>必須項目</t>
    <rPh sb="0" eb="2">
      <t>ヒッスウ</t>
    </rPh>
    <rPh sb="2" eb="4">
      <t>コウモク</t>
    </rPh>
    <phoneticPr fontId="2"/>
  </si>
  <si>
    <t>以下の２つは必須項目であり、対応できない場合は見積書の提出できませんので予めご了承下さい。</t>
    <rPh sb="0" eb="2">
      <t>イカ</t>
    </rPh>
    <rPh sb="6" eb="10">
      <t>ヒッスウコウモク</t>
    </rPh>
    <rPh sb="14" eb="16">
      <t>タイオウ</t>
    </rPh>
    <rPh sb="20" eb="22">
      <t>バアイ</t>
    </rPh>
    <rPh sb="23" eb="25">
      <t>ミツモリ</t>
    </rPh>
    <rPh sb="25" eb="26">
      <t>ショ</t>
    </rPh>
    <rPh sb="27" eb="29">
      <t>テイシュツ</t>
    </rPh>
    <rPh sb="36" eb="37">
      <t>アラカジ</t>
    </rPh>
    <rPh sb="39" eb="42">
      <t>リョウショウクダ</t>
    </rPh>
    <phoneticPr fontId="2"/>
  </si>
  <si>
    <t>対応可否
どちらかに〇をしてください</t>
    <rPh sb="0" eb="2">
      <t>タイオウ</t>
    </rPh>
    <rPh sb="2" eb="4">
      <t>カヒ</t>
    </rPh>
    <phoneticPr fontId="2"/>
  </si>
  <si>
    <t>①</t>
    <phoneticPr fontId="2"/>
  </si>
  <si>
    <t>倉庫で検品作業ができるスペースを確保できること（作業は２～３日間ほど）</t>
    <phoneticPr fontId="2"/>
  </si>
  <si>
    <t>確保できる</t>
    <rPh sb="0" eb="2">
      <t>カクホ</t>
    </rPh>
    <phoneticPr fontId="2"/>
  </si>
  <si>
    <t>確保できない</t>
    <rPh sb="0" eb="2">
      <t>カクホ</t>
    </rPh>
    <phoneticPr fontId="2"/>
  </si>
  <si>
    <t>②</t>
    <phoneticPr fontId="2"/>
  </si>
  <si>
    <t>検品作業のため都内から日帰りで行ける首都圏（東京都、千葉県、埼玉県、神奈川県）に倉庫があること</t>
    <phoneticPr fontId="2"/>
  </si>
  <si>
    <t>ある</t>
    <phoneticPr fontId="2"/>
  </si>
  <si>
    <t>なし</t>
    <phoneticPr fontId="2"/>
  </si>
  <si>
    <t>積算様式</t>
    <rPh sb="0" eb="2">
      <t>セキサン</t>
    </rPh>
    <rPh sb="2" eb="4">
      <t>ヨウシキ</t>
    </rPh>
    <phoneticPr fontId="2"/>
  </si>
  <si>
    <t>（単位：円）</t>
    <rPh sb="1" eb="3">
      <t>タンイ</t>
    </rPh>
    <rPh sb="4" eb="5">
      <t>エン</t>
    </rPh>
    <phoneticPr fontId="2"/>
  </si>
  <si>
    <t>１．仕向国別の運賃（不課税）</t>
    <rPh sb="7" eb="9">
      <t>ウンチン</t>
    </rPh>
    <rPh sb="10" eb="13">
      <t>フカゼイ</t>
    </rPh>
    <phoneticPr fontId="2"/>
  </si>
  <si>
    <t>仕向国</t>
    <rPh sb="0" eb="2">
      <t>シム</t>
    </rPh>
    <rPh sb="2" eb="3">
      <t>コク</t>
    </rPh>
    <phoneticPr fontId="2"/>
  </si>
  <si>
    <t>想定重量(kg)
＊1</t>
    <rPh sb="0" eb="2">
      <t>ソウテイ</t>
    </rPh>
    <rPh sb="2" eb="4">
      <t>ジュウリョウ</t>
    </rPh>
    <phoneticPr fontId="2"/>
  </si>
  <si>
    <t>1kg当たりの運賃
（単価）</t>
    <rPh sb="3" eb="4">
      <t>ア</t>
    </rPh>
    <rPh sb="7" eb="9">
      <t>ウンチン</t>
    </rPh>
    <rPh sb="11" eb="13">
      <t>タンカ</t>
    </rPh>
    <phoneticPr fontId="2"/>
  </si>
  <si>
    <t>運賃合計
（想定重量×1kg当たりの単価）</t>
    <rPh sb="0" eb="2">
      <t>ウンチン</t>
    </rPh>
    <rPh sb="2" eb="4">
      <t>ゴウケイ</t>
    </rPh>
    <rPh sb="6" eb="8">
      <t>ソウテイ</t>
    </rPh>
    <rPh sb="8" eb="10">
      <t>ジュウリョウ</t>
    </rPh>
    <rPh sb="14" eb="15">
      <t>ア</t>
    </rPh>
    <rPh sb="18" eb="20">
      <t>タンカ</t>
    </rPh>
    <phoneticPr fontId="2"/>
  </si>
  <si>
    <t>ウガンダ</t>
    <phoneticPr fontId="2"/>
  </si>
  <si>
    <t>エルサルバドル</t>
    <phoneticPr fontId="2"/>
  </si>
  <si>
    <t>カメルーン</t>
    <phoneticPr fontId="2"/>
  </si>
  <si>
    <t>カンボジア</t>
    <phoneticPr fontId="2"/>
  </si>
  <si>
    <t>ガーナ</t>
    <phoneticPr fontId="2"/>
  </si>
  <si>
    <t>キューバ</t>
    <phoneticPr fontId="2"/>
  </si>
  <si>
    <t>キリバス</t>
    <phoneticPr fontId="2"/>
  </si>
  <si>
    <t>キルギス</t>
    <phoneticPr fontId="2"/>
  </si>
  <si>
    <t>ケニア</t>
    <phoneticPr fontId="2"/>
  </si>
  <si>
    <t>ザンビア</t>
    <phoneticPr fontId="2"/>
  </si>
  <si>
    <t>ジンバブエ</t>
    <phoneticPr fontId="2"/>
  </si>
  <si>
    <t>セネガル</t>
    <phoneticPr fontId="2"/>
  </si>
  <si>
    <t>タジキスタン</t>
    <phoneticPr fontId="2"/>
  </si>
  <si>
    <t>チュニジア</t>
    <phoneticPr fontId="2"/>
  </si>
  <si>
    <t>トンガ</t>
    <phoneticPr fontId="2"/>
  </si>
  <si>
    <t>ドミニカ共和国</t>
    <rPh sb="4" eb="6">
      <t>キョウワ</t>
    </rPh>
    <rPh sb="6" eb="7">
      <t>コク</t>
    </rPh>
    <phoneticPr fontId="2"/>
  </si>
  <si>
    <t>ネパール</t>
    <phoneticPr fontId="2"/>
  </si>
  <si>
    <t>バヌアツ</t>
    <phoneticPr fontId="2"/>
  </si>
  <si>
    <t>東ティモール</t>
    <rPh sb="0" eb="1">
      <t>ヒガシ</t>
    </rPh>
    <phoneticPr fontId="2"/>
  </si>
  <si>
    <t>フィリピン</t>
    <phoneticPr fontId="2"/>
  </si>
  <si>
    <t>ブータン</t>
    <phoneticPr fontId="2"/>
  </si>
  <si>
    <t>マダガスカル</t>
    <phoneticPr fontId="2"/>
  </si>
  <si>
    <t>マラウイ</t>
    <phoneticPr fontId="2"/>
  </si>
  <si>
    <t>マレーシア</t>
    <phoneticPr fontId="2"/>
  </si>
  <si>
    <t>ミクロネシア</t>
    <phoneticPr fontId="2"/>
  </si>
  <si>
    <t>モロッコ</t>
    <phoneticPr fontId="2"/>
  </si>
  <si>
    <t>モンゴル</t>
    <phoneticPr fontId="2"/>
  </si>
  <si>
    <t>ラオス</t>
    <phoneticPr fontId="2"/>
  </si>
  <si>
    <t>ルワンダ</t>
    <phoneticPr fontId="2"/>
  </si>
  <si>
    <t>Ⅰ．仕向国別の運賃合計</t>
    <rPh sb="2" eb="4">
      <t>シムケ</t>
    </rPh>
    <rPh sb="4" eb="5">
      <t>コク</t>
    </rPh>
    <rPh sb="5" eb="6">
      <t>ベツ</t>
    </rPh>
    <rPh sb="7" eb="9">
      <t>ウンチン</t>
    </rPh>
    <rPh sb="9" eb="11">
      <t>ゴウケイ</t>
    </rPh>
    <phoneticPr fontId="2"/>
  </si>
  <si>
    <t>＊1：　想定重量は積算上固定とします。</t>
    <rPh sb="6" eb="8">
      <t>ジュウリョウ</t>
    </rPh>
    <phoneticPr fontId="2"/>
  </si>
  <si>
    <t>２．FOB手数料（不課税）</t>
    <rPh sb="5" eb="8">
      <t>テスウリョウ</t>
    </rPh>
    <rPh sb="9" eb="12">
      <t>フカゼイ</t>
    </rPh>
    <phoneticPr fontId="2"/>
  </si>
  <si>
    <t>No.</t>
    <phoneticPr fontId="2"/>
  </si>
  <si>
    <t>FOB手数料単価（＊2）</t>
    <rPh sb="3" eb="6">
      <t>テスウリョウ</t>
    </rPh>
    <rPh sb="6" eb="8">
      <t>タンカ</t>
    </rPh>
    <phoneticPr fontId="2"/>
  </si>
  <si>
    <t>想定数量（＊3）</t>
    <rPh sb="0" eb="2">
      <t>ソウテイ</t>
    </rPh>
    <rPh sb="2" eb="4">
      <t>スウリョウ</t>
    </rPh>
    <phoneticPr fontId="2"/>
  </si>
  <si>
    <t>単位</t>
    <rPh sb="0" eb="2">
      <t>タンイ</t>
    </rPh>
    <phoneticPr fontId="2"/>
  </si>
  <si>
    <t>単価</t>
  </si>
  <si>
    <t>合計金額</t>
    <phoneticPr fontId="2"/>
  </si>
  <si>
    <t>保税運送料（指定倉庫から成田空港まで）</t>
    <rPh sb="0" eb="2">
      <t>ホゼイ</t>
    </rPh>
    <rPh sb="2" eb="4">
      <t>ウンソウ</t>
    </rPh>
    <rPh sb="4" eb="5">
      <t>リョウ</t>
    </rPh>
    <phoneticPr fontId="5"/>
  </si>
  <si>
    <t>ｍ3</t>
    <phoneticPr fontId="2"/>
  </si>
  <si>
    <t>円/m3</t>
    <rPh sb="0" eb="1">
      <t>エン</t>
    </rPh>
    <phoneticPr fontId="5"/>
  </si>
  <si>
    <t>通常梱包料・手数料（通常梱包資材料及びケースマーク貼付けを含む）</t>
    <rPh sb="0" eb="2">
      <t>ツウジョウ</t>
    </rPh>
    <rPh sb="6" eb="9">
      <t>テスウリョウ</t>
    </rPh>
    <phoneticPr fontId="5"/>
  </si>
  <si>
    <t>危険品取扱手数料（デクラ作成含む）</t>
    <phoneticPr fontId="5"/>
  </si>
  <si>
    <t>件</t>
    <rPh sb="0" eb="1">
      <t>ケン</t>
    </rPh>
    <phoneticPr fontId="2"/>
  </si>
  <si>
    <t>円/件</t>
    <rPh sb="0" eb="1">
      <t>エン</t>
    </rPh>
    <rPh sb="2" eb="3">
      <t>ケン</t>
    </rPh>
    <phoneticPr fontId="5"/>
  </si>
  <si>
    <t>書類作成手数料（Invoice, Packing List, Pro-forma Invoice）</t>
    <phoneticPr fontId="5"/>
  </si>
  <si>
    <t>書類作成手数料（Air Waybill（運送状）発行手数料）</t>
    <phoneticPr fontId="5"/>
  </si>
  <si>
    <t>検査開梱作業料</t>
    <rPh sb="0" eb="2">
      <t>ケンサ</t>
    </rPh>
    <rPh sb="2" eb="4">
      <t>カイコン</t>
    </rPh>
    <rPh sb="4" eb="6">
      <t>サギョウ</t>
    </rPh>
    <rPh sb="6" eb="7">
      <t>リョウ</t>
    </rPh>
    <phoneticPr fontId="5"/>
  </si>
  <si>
    <t>爆発物検査料</t>
    <rPh sb="0" eb="3">
      <t>バクハツブツ</t>
    </rPh>
    <rPh sb="3" eb="5">
      <t>ケンサ</t>
    </rPh>
    <rPh sb="5" eb="6">
      <t>リョウ</t>
    </rPh>
    <phoneticPr fontId="2"/>
  </si>
  <si>
    <t>通関料（小額、上限：4,200円）　</t>
    <rPh sb="7" eb="9">
      <t>ジョウゲン</t>
    </rPh>
    <rPh sb="15" eb="16">
      <t>エン</t>
    </rPh>
    <phoneticPr fontId="5"/>
  </si>
  <si>
    <t>貨物追跡・到着確認手数料</t>
    <rPh sb="0" eb="2">
      <t>カモツ</t>
    </rPh>
    <rPh sb="2" eb="4">
      <t>ツイセキ</t>
    </rPh>
    <rPh sb="5" eb="7">
      <t>トウチャク</t>
    </rPh>
    <rPh sb="7" eb="9">
      <t>カクニン</t>
    </rPh>
    <rPh sb="9" eb="12">
      <t>テスウリョウ</t>
    </rPh>
    <phoneticPr fontId="5"/>
  </si>
  <si>
    <t>Ⅱ．FOB手数料合計</t>
    <rPh sb="5" eb="8">
      <t>テスウリョウ</t>
    </rPh>
    <rPh sb="8" eb="10">
      <t>ゴウケイ</t>
    </rPh>
    <phoneticPr fontId="2"/>
  </si>
  <si>
    <t>＊2：　航空貨物の輸送に係る手数料等で運賃単価に含まないもの。</t>
    <rPh sb="4" eb="6">
      <t>コウクウ</t>
    </rPh>
    <rPh sb="6" eb="8">
      <t>カモツ</t>
    </rPh>
    <rPh sb="9" eb="11">
      <t>ユソウ</t>
    </rPh>
    <rPh sb="12" eb="13">
      <t>カカ</t>
    </rPh>
    <rPh sb="14" eb="17">
      <t>テスウリョウ</t>
    </rPh>
    <rPh sb="17" eb="18">
      <t>トウ</t>
    </rPh>
    <rPh sb="19" eb="21">
      <t>ウンチン</t>
    </rPh>
    <rPh sb="21" eb="23">
      <t>タンカ</t>
    </rPh>
    <rPh sb="24" eb="25">
      <t>フク</t>
    </rPh>
    <phoneticPr fontId="2"/>
  </si>
  <si>
    <t>＊3：　想定数量は積算上固定とします。</t>
    <phoneticPr fontId="2"/>
  </si>
  <si>
    <t>３．手数料実費分合計（定額計上）（不課税）</t>
  </si>
  <si>
    <t>手数料実費分（以下を想定）</t>
    <rPh sb="0" eb="3">
      <t>テスウリョウ</t>
    </rPh>
    <rPh sb="3" eb="5">
      <t>ジッピ</t>
    </rPh>
    <rPh sb="5" eb="6">
      <t>ブン</t>
    </rPh>
    <rPh sb="7" eb="9">
      <t>イカ</t>
    </rPh>
    <rPh sb="10" eb="12">
      <t>ソウテイ</t>
    </rPh>
    <phoneticPr fontId="2"/>
  </si>
  <si>
    <t>数量</t>
    <rPh sb="0" eb="2">
      <t>スウリョウ</t>
    </rPh>
    <phoneticPr fontId="2"/>
  </si>
  <si>
    <t>金額（円）</t>
    <rPh sb="0" eb="2">
      <t>キンガク</t>
    </rPh>
    <rPh sb="3" eb="4">
      <t>エン</t>
    </rPh>
    <phoneticPr fontId="2"/>
  </si>
  <si>
    <t>サーチャージ
特殊梱包料（特殊梱包用資材料）
原産地証明書手数料（商工会議所手数料）
輸出処理手数料　（再輸入免税）
植防申請料
領事査証手数料</t>
    <phoneticPr fontId="2"/>
  </si>
  <si>
    <t>一式</t>
    <rPh sb="0" eb="2">
      <t>イッシキ</t>
    </rPh>
    <phoneticPr fontId="2"/>
  </si>
  <si>
    <t>Ⅲ．手数料実費分合計（定額計上）</t>
    <phoneticPr fontId="2"/>
  </si>
  <si>
    <r>
      <t>４．上記Ⅰ＋Ⅱ＋Ⅲの合計　</t>
    </r>
    <r>
      <rPr>
        <b/>
        <sz val="14"/>
        <color rgb="FFFF0000"/>
        <rFont val="ＭＳ Ｐゴシック"/>
        <family val="3"/>
        <charset val="128"/>
      </rPr>
      <t>　（入札額）</t>
    </r>
    <rPh sb="2" eb="4">
      <t>ジョウキ</t>
    </rPh>
    <rPh sb="10" eb="12">
      <t>ゴウケイ</t>
    </rPh>
    <rPh sb="15" eb="18">
      <t>ニュウサツガク</t>
    </rPh>
    <phoneticPr fontId="2"/>
  </si>
  <si>
    <t>積算様式（ＦＯＢ手数料）</t>
    <rPh sb="0" eb="2">
      <t>セキサン</t>
    </rPh>
    <rPh sb="2" eb="4">
      <t>ヨウシキ</t>
    </rPh>
    <rPh sb="8" eb="11">
      <t>テスウリョウ</t>
    </rPh>
    <phoneticPr fontId="2"/>
  </si>
  <si>
    <t>会社名：</t>
    <rPh sb="0" eb="3">
      <t>カイシャメイ</t>
    </rPh>
    <phoneticPr fontId="2"/>
  </si>
  <si>
    <t xml:space="preserve"> 見積金額は、手数料No.1～9の合計＋運賃合計で評価します。 </t>
    <phoneticPr fontId="2"/>
  </si>
  <si>
    <t>手数料No.1～9の合計＋運賃合計：　</t>
    <phoneticPr fontId="2"/>
  </si>
  <si>
    <t>評価対象
について</t>
    <rPh sb="0" eb="2">
      <t>ヒョウカ</t>
    </rPh>
    <rPh sb="2" eb="4">
      <t>タイショウ</t>
    </rPh>
    <phoneticPr fontId="2"/>
  </si>
  <si>
    <t>FOB手数料単価（＊1）</t>
    <rPh sb="3" eb="6">
      <t>テスウリョウ</t>
    </rPh>
    <rPh sb="6" eb="8">
      <t>タンカ</t>
    </rPh>
    <phoneticPr fontId="2"/>
  </si>
  <si>
    <t>想定数量</t>
    <rPh sb="0" eb="2">
      <t>ソウテイ</t>
    </rPh>
    <rPh sb="2" eb="4">
      <t>スウリョウ</t>
    </rPh>
    <phoneticPr fontId="2"/>
  </si>
  <si>
    <t>合計金額</t>
  </si>
  <si>
    <t>№1～9は
評価対象</t>
    <rPh sb="6" eb="10">
      <t>ヒョウカタイショウ</t>
    </rPh>
    <phoneticPr fontId="2"/>
  </si>
  <si>
    <t>評価対象（№1～9）の合計</t>
    <rPh sb="11" eb="13">
      <t>ゴウケイ</t>
    </rPh>
    <phoneticPr fontId="2"/>
  </si>
  <si>
    <t xml:space="preserve"> 見積金額は、手数料No.1～9の合計＋運賃合計で評価します。</t>
    <phoneticPr fontId="2"/>
  </si>
  <si>
    <t>№10～20は
評価対象ではありませんが、単価を設定してください。</t>
    <rPh sb="21" eb="23">
      <t>タンカ</t>
    </rPh>
    <rPh sb="24" eb="26">
      <t>セッテイ</t>
    </rPh>
    <phoneticPr fontId="2"/>
  </si>
  <si>
    <t>10 **</t>
    <phoneticPr fontId="2"/>
  </si>
  <si>
    <t>集荷運送料（東京23区内から指定倉庫まで）</t>
    <rPh sb="14" eb="16">
      <t>シテイ</t>
    </rPh>
    <rPh sb="16" eb="18">
      <t>ソウコ</t>
    </rPh>
    <phoneticPr fontId="5"/>
  </si>
  <si>
    <t>11 **</t>
    <phoneticPr fontId="2"/>
  </si>
  <si>
    <t>倉庫保管料【通関前】（保管期間が30日を越える場合）（＊4）</t>
    <phoneticPr fontId="2"/>
  </si>
  <si>
    <t>円/m3・日</t>
    <rPh sb="0" eb="1">
      <t>エン</t>
    </rPh>
    <rPh sb="5" eb="6">
      <t>ニチ</t>
    </rPh>
    <phoneticPr fontId="5"/>
  </si>
  <si>
    <t>12 **</t>
    <phoneticPr fontId="2"/>
  </si>
  <si>
    <t>燻蒸証明書発行料</t>
    <rPh sb="0" eb="2">
      <t>クンジョウ</t>
    </rPh>
    <rPh sb="2" eb="5">
      <t>ショウメイショ</t>
    </rPh>
    <rPh sb="5" eb="7">
      <t>ハッコウ</t>
    </rPh>
    <rPh sb="7" eb="8">
      <t>リョウ</t>
    </rPh>
    <phoneticPr fontId="5"/>
  </si>
  <si>
    <t>13 **</t>
    <phoneticPr fontId="2"/>
  </si>
  <si>
    <t>温度管理品取扱手数料</t>
    <phoneticPr fontId="5"/>
  </si>
  <si>
    <t>14 **</t>
    <phoneticPr fontId="2"/>
  </si>
  <si>
    <t>内容点検料</t>
    <rPh sb="0" eb="2">
      <t>ナイヨウ</t>
    </rPh>
    <rPh sb="2" eb="4">
      <t>テンケン</t>
    </rPh>
    <rPh sb="4" eb="5">
      <t>リョウ</t>
    </rPh>
    <phoneticPr fontId="5"/>
  </si>
  <si>
    <t>15 **</t>
    <phoneticPr fontId="2"/>
  </si>
  <si>
    <t>X線検査の手数料</t>
    <rPh sb="5" eb="8">
      <t>テスウリョウ</t>
    </rPh>
    <phoneticPr fontId="5"/>
  </si>
  <si>
    <t>16 **</t>
    <phoneticPr fontId="2"/>
  </si>
  <si>
    <t>放射線量検査等の手数料</t>
    <rPh sb="8" eb="11">
      <t>テスウリョウ</t>
    </rPh>
    <phoneticPr fontId="5"/>
  </si>
  <si>
    <t>17 **</t>
    <phoneticPr fontId="2"/>
  </si>
  <si>
    <t>動植物検疫申請手数料</t>
    <phoneticPr fontId="5"/>
  </si>
  <si>
    <t>18 **</t>
    <phoneticPr fontId="2"/>
  </si>
  <si>
    <t>搭載可否確認手数料</t>
    <rPh sb="2" eb="4">
      <t>カヒ</t>
    </rPh>
    <phoneticPr fontId="5"/>
  </si>
  <si>
    <t>円/アイテム</t>
    <rPh sb="0" eb="1">
      <t>エン</t>
    </rPh>
    <phoneticPr fontId="5"/>
  </si>
  <si>
    <t>19 **</t>
    <phoneticPr fontId="2"/>
  </si>
  <si>
    <t>税関臨時開庁承認手続きに係る手数料</t>
    <phoneticPr fontId="5"/>
  </si>
  <si>
    <t>20 **</t>
    <phoneticPr fontId="2"/>
  </si>
  <si>
    <t>通関料（大額、上限：5,900円）　</t>
    <rPh sb="7" eb="9">
      <t>ジョウゲン</t>
    </rPh>
    <rPh sb="15" eb="16">
      <t>エン</t>
    </rPh>
    <phoneticPr fontId="5"/>
  </si>
  <si>
    <t>＊1：　航空貨物の輸送に係る手数料等で運賃単価に含まないもの。</t>
    <rPh sb="4" eb="6">
      <t>コウクウ</t>
    </rPh>
    <rPh sb="6" eb="8">
      <t>カモツ</t>
    </rPh>
    <rPh sb="9" eb="11">
      <t>ユソウ</t>
    </rPh>
    <rPh sb="12" eb="13">
      <t>カカ</t>
    </rPh>
    <rPh sb="14" eb="17">
      <t>テスウリョウ</t>
    </rPh>
    <rPh sb="17" eb="18">
      <t>トウ</t>
    </rPh>
    <rPh sb="19" eb="21">
      <t>ウンチン</t>
    </rPh>
    <rPh sb="21" eb="23">
      <t>タンカ</t>
    </rPh>
    <rPh sb="24" eb="25">
      <t>フク</t>
    </rPh>
    <phoneticPr fontId="2"/>
  </si>
  <si>
    <t>＊2：　想定数量は積算上固定額とします。</t>
  </si>
  <si>
    <t>**グレーアウト部（No.10-20）についても単価を設定してください。</t>
    <rPh sb="8" eb="9">
      <t>ブ</t>
    </rPh>
    <rPh sb="24" eb="26">
      <t>タンカ</t>
    </rPh>
    <rPh sb="27" eb="29">
      <t>セッテイ</t>
    </rPh>
    <phoneticPr fontId="2"/>
  </si>
  <si>
    <t>実費</t>
    <rPh sb="0" eb="2">
      <t>ジッピ</t>
    </rPh>
    <phoneticPr fontId="2"/>
  </si>
  <si>
    <t>手数料（実費分）合計 （＊5）</t>
    <phoneticPr fontId="2"/>
  </si>
  <si>
    <t>＊5：　手数料（実費分）は積算上固定とします。</t>
  </si>
  <si>
    <t>　　　　内容は以下を想定しています。</t>
  </si>
  <si>
    <t>サーチャージ、特殊梱包料（特殊梱包用資材料）、原産地証明手数料（商工会議所手数料）、アルゼンチン宛ランドリー証明に係る手数料、輸出処理手数料　（再輸入免税）、植防申請料、保険料、領事査証手数料等</t>
    <phoneticPr fontId="2"/>
  </si>
  <si>
    <t>積算様式単価表（一般貨物）</t>
    <rPh sb="0" eb="2">
      <t>セキサン</t>
    </rPh>
    <rPh sb="2" eb="4">
      <t>ヨウシキ</t>
    </rPh>
    <rPh sb="4" eb="6">
      <t>タンカ</t>
    </rPh>
    <rPh sb="6" eb="7">
      <t>ヒョウ</t>
    </rPh>
    <rPh sb="8" eb="10">
      <t>イッパン</t>
    </rPh>
    <rPh sb="10" eb="12">
      <t>カモツ</t>
    </rPh>
    <phoneticPr fontId="2"/>
  </si>
  <si>
    <t>※最低料金、45㎏未満、45～100㎏未満のセルに金額を設定してください。</t>
    <rPh sb="1" eb="3">
      <t>サイテイ</t>
    </rPh>
    <rPh sb="3" eb="5">
      <t>リョウキン</t>
    </rPh>
    <rPh sb="9" eb="11">
      <t>ミマン</t>
    </rPh>
    <rPh sb="18" eb="21">
      <t>ｋｇミマン</t>
    </rPh>
    <rPh sb="25" eb="27">
      <t>キンガク</t>
    </rPh>
    <rPh sb="28" eb="30">
      <t>セッテイ</t>
    </rPh>
    <phoneticPr fontId="2"/>
  </si>
  <si>
    <t>※想定重量で想定運賃をお見積りください。</t>
    <rPh sb="1" eb="5">
      <t>ソウテイジュウリョウ</t>
    </rPh>
    <rPh sb="6" eb="10">
      <t>ソウテイウンチン</t>
    </rPh>
    <rPh sb="12" eb="14">
      <t>ミツモ</t>
    </rPh>
    <phoneticPr fontId="2"/>
  </si>
  <si>
    <t>※参考とするため想定重量が0の国でも単価を設定してください。</t>
    <rPh sb="1" eb="3">
      <t>サンコウ</t>
    </rPh>
    <rPh sb="8" eb="10">
      <t>ソウテイ</t>
    </rPh>
    <rPh sb="10" eb="12">
      <t>ジュウリョウ</t>
    </rPh>
    <rPh sb="15" eb="16">
      <t>クニ</t>
    </rPh>
    <rPh sb="18" eb="20">
      <t>タンカ</t>
    </rPh>
    <rPh sb="21" eb="23">
      <t>セッテイ</t>
    </rPh>
    <phoneticPr fontId="2"/>
  </si>
  <si>
    <t>想定重量(kg)
(数字変更不可)</t>
    <rPh sb="0" eb="2">
      <t>ソウテイ</t>
    </rPh>
    <rPh sb="2" eb="4">
      <t>ジュウリョウ</t>
    </rPh>
    <rPh sb="10" eb="12">
      <t>スウジ</t>
    </rPh>
    <rPh sb="12" eb="14">
      <t>ヘンコウ</t>
    </rPh>
    <rPh sb="14" eb="16">
      <t>フカ</t>
    </rPh>
    <phoneticPr fontId="2"/>
  </si>
  <si>
    <t>想定運賃
（想定重量×1kg当たりの単価）</t>
    <rPh sb="0" eb="2">
      <t>ソウテイ</t>
    </rPh>
    <rPh sb="2" eb="4">
      <t>ウンチン</t>
    </rPh>
    <rPh sb="6" eb="8">
      <t>ソウテイ</t>
    </rPh>
    <rPh sb="8" eb="10">
      <t>ジュウリョウ</t>
    </rPh>
    <rPh sb="14" eb="15">
      <t>ア</t>
    </rPh>
    <rPh sb="18" eb="20">
      <t>タンカ</t>
    </rPh>
    <phoneticPr fontId="2"/>
  </si>
  <si>
    <t>アルゼンチン</t>
    <phoneticPr fontId="2"/>
  </si>
  <si>
    <t>エジプト</t>
    <phoneticPr fontId="2"/>
  </si>
  <si>
    <t>エチオピア</t>
    <phoneticPr fontId="2"/>
  </si>
  <si>
    <t>ガボン</t>
    <phoneticPr fontId="2"/>
  </si>
  <si>
    <t>グアテマラ</t>
    <phoneticPr fontId="2"/>
  </si>
  <si>
    <t>コロンビア</t>
    <phoneticPr fontId="2"/>
  </si>
  <si>
    <t>セルビア</t>
    <phoneticPr fontId="2"/>
  </si>
  <si>
    <t>セントルシア</t>
    <phoneticPr fontId="2"/>
  </si>
  <si>
    <t>ソロモン</t>
    <phoneticPr fontId="2"/>
  </si>
  <si>
    <t>ドミニカ共和国</t>
    <rPh sb="4" eb="7">
      <t>キョウワコク</t>
    </rPh>
    <phoneticPr fontId="2"/>
  </si>
  <si>
    <t>パラグアイ</t>
    <phoneticPr fontId="2"/>
  </si>
  <si>
    <t>ベナン</t>
    <phoneticPr fontId="2"/>
  </si>
  <si>
    <t>ベリーズ</t>
    <phoneticPr fontId="2"/>
  </si>
  <si>
    <t>ボツワナ</t>
    <phoneticPr fontId="2"/>
  </si>
  <si>
    <t>モザンビーク</t>
    <phoneticPr fontId="2"/>
  </si>
  <si>
    <t>モルディブ</t>
    <phoneticPr fontId="2"/>
  </si>
  <si>
    <t xml:space="preserve"> 見積金額は、手数料No.1～9の合計＋運賃合計で評価します。</t>
  </si>
  <si>
    <t>一般貨物単価（円）</t>
    <rPh sb="0" eb="2">
      <t>イッパン</t>
    </rPh>
    <rPh sb="2" eb="4">
      <t>カモツ</t>
    </rPh>
    <rPh sb="4" eb="6">
      <t>タンカ</t>
    </rPh>
    <rPh sb="7" eb="8">
      <t>エン</t>
    </rPh>
    <phoneticPr fontId="2"/>
  </si>
  <si>
    <t>最低料金</t>
    <rPh sb="0" eb="2">
      <t>サイテイ</t>
    </rPh>
    <rPh sb="2" eb="4">
      <t>リョウキン</t>
    </rPh>
    <phoneticPr fontId="2"/>
  </si>
  <si>
    <t>45kｇ未満</t>
    <rPh sb="4" eb="6">
      <t>ミマン</t>
    </rPh>
    <phoneticPr fontId="2"/>
  </si>
  <si>
    <t>45～100㎏未満</t>
    <rPh sb="7" eb="9">
      <t>ミマン</t>
    </rPh>
    <phoneticPr fontId="2"/>
  </si>
  <si>
    <t>想定運賃
（想定重量×４５㎏未満の単価）</t>
    <rPh sb="0" eb="2">
      <t>ソウテイ</t>
    </rPh>
    <rPh sb="2" eb="4">
      <t>ウンチン</t>
    </rPh>
    <rPh sb="6" eb="8">
      <t>ソウテイ</t>
    </rPh>
    <rPh sb="8" eb="10">
      <t>ジュウリョウ</t>
    </rPh>
    <rPh sb="14" eb="16">
      <t>ミマン</t>
    </rPh>
    <rPh sb="17" eb="19">
      <t>タンカ</t>
    </rPh>
    <phoneticPr fontId="2"/>
  </si>
  <si>
    <t>運賃合計</t>
    <rPh sb="0" eb="2">
      <t>ウンチン</t>
    </rPh>
    <rPh sb="2" eb="4">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</si>
</sst>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明朝"/>
      <family val="1"/>
      <charset val="128"/>
    </font>
    <font>
      <sz val="6"/>
      <name val="ＭＳ 明朝"/>
      <family val="1"/>
      <charset val="128"/>
    </font>
    <font>
      <b/>
      <sz val="16"/>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16"/>
      <color indexed="8"/>
      <name val="ＭＳ Ｐゴシック"/>
      <family val="3"/>
      <charset val="128"/>
    </font>
    <font>
      <sz val="11"/>
      <color indexed="8"/>
      <name val="ＭＳ Ｐゴシック"/>
      <family val="3"/>
      <charset val="128"/>
    </font>
    <font>
      <b/>
      <sz val="16"/>
      <color indexed="8"/>
      <name val="ＭＳ Ｐゴシック"/>
      <family val="3"/>
      <charset val="128"/>
    </font>
    <font>
      <sz val="11"/>
      <color rgb="FFFF0000"/>
      <name val="ＭＳ Ｐゴシック"/>
      <family val="3"/>
      <charset val="128"/>
    </font>
    <font>
      <sz val="12"/>
      <color rgb="FFFF0000"/>
      <name val="ＭＳ Ｐゴシック"/>
      <family val="3"/>
      <charset val="128"/>
    </font>
    <font>
      <b/>
      <sz val="16"/>
      <color rgb="FFFF0000"/>
      <name val="ＭＳ Ｐゴシック"/>
      <family val="3"/>
      <charset val="128"/>
    </font>
    <font>
      <b/>
      <sz val="14"/>
      <color rgb="FFFF0000"/>
      <name val="ＭＳ Ｐゴシック"/>
      <family val="3"/>
      <charset val="128"/>
    </font>
    <font>
      <sz val="11"/>
      <color theme="1"/>
      <name val="ＭＳ Ｐゴシック"/>
      <family val="3"/>
      <charset val="128"/>
    </font>
    <font>
      <sz val="12"/>
      <color theme="1"/>
      <name val="ＭＳ Ｐゴシック"/>
      <family val="3"/>
      <charset val="128"/>
    </font>
    <font>
      <sz val="12"/>
      <color theme="1"/>
      <name val="ＭＳ 明朝"/>
      <family val="1"/>
      <charset val="128"/>
    </font>
    <font>
      <b/>
      <sz val="18"/>
      <color theme="1"/>
      <name val="ＭＳ Ｐゴシック"/>
      <family val="3"/>
      <charset val="128"/>
    </font>
    <font>
      <sz val="16"/>
      <color theme="1"/>
      <name val="ＭＳ Ｐゴシック"/>
      <family val="3"/>
      <charset val="128"/>
    </font>
    <font>
      <b/>
      <sz val="14"/>
      <color theme="1"/>
      <name val="ＭＳ Ｐゴシック"/>
      <family val="3"/>
      <charset val="128"/>
    </font>
    <font>
      <b/>
      <sz val="11"/>
      <color theme="1"/>
      <name val="ＭＳ Ｐゴシック"/>
      <family val="3"/>
      <charset val="128"/>
    </font>
    <font>
      <b/>
      <sz val="12"/>
      <color theme="1"/>
      <name val="ＭＳ Ｐゴシック"/>
      <family val="3"/>
      <charset val="128"/>
    </font>
    <font>
      <b/>
      <sz val="18"/>
      <name val="ＭＳ Ｐゴシック"/>
      <family val="3"/>
      <charset val="128"/>
    </font>
    <font>
      <sz val="18"/>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2F2F2"/>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8">
    <xf numFmtId="0" fontId="0" fillId="0" borderId="0" xfId="0">
      <alignment vertical="center"/>
    </xf>
    <xf numFmtId="38" fontId="0" fillId="0" borderId="0" xfId="1" applyFont="1" applyFill="1" applyAlignment="1">
      <alignment horizontal="center" vertical="center"/>
    </xf>
    <xf numFmtId="38" fontId="3" fillId="0" borderId="0" xfId="1" applyFont="1" applyFill="1" applyAlignment="1">
      <alignment horizontal="left" vertical="center"/>
    </xf>
    <xf numFmtId="0" fontId="4" fillId="0" borderId="0" xfId="0" applyFont="1">
      <alignment vertical="center"/>
    </xf>
    <xf numFmtId="0" fontId="0" fillId="0" borderId="0" xfId="0" applyAlignment="1">
      <alignment vertical="center" wrapText="1"/>
    </xf>
    <xf numFmtId="0" fontId="6" fillId="0" borderId="0" xfId="0" applyFont="1">
      <alignment vertical="center"/>
    </xf>
    <xf numFmtId="38" fontId="0" fillId="0" borderId="0" xfId="1" applyFont="1" applyFill="1">
      <alignment vertical="center"/>
    </xf>
    <xf numFmtId="38" fontId="7" fillId="0" borderId="1" xfId="1" applyFont="1" applyFill="1" applyBorder="1" applyAlignment="1">
      <alignment horizontal="center" vertical="center"/>
    </xf>
    <xf numFmtId="0" fontId="7" fillId="0" borderId="1" xfId="0" applyFont="1" applyBorder="1">
      <alignment vertical="center"/>
    </xf>
    <xf numFmtId="38" fontId="7" fillId="0" borderId="1" xfId="1" applyFont="1" applyFill="1" applyBorder="1">
      <alignment vertical="center"/>
    </xf>
    <xf numFmtId="0" fontId="7" fillId="0" borderId="0" xfId="0" applyFont="1">
      <alignment vertical="center"/>
    </xf>
    <xf numFmtId="38" fontId="7" fillId="0" borderId="0" xfId="1" applyFont="1" applyFill="1" applyAlignment="1">
      <alignment horizontal="center" vertical="center"/>
    </xf>
    <xf numFmtId="0" fontId="7" fillId="0" borderId="0" xfId="0" applyFont="1" applyAlignment="1">
      <alignment horizontal="right" vertical="center"/>
    </xf>
    <xf numFmtId="0" fontId="7" fillId="0" borderId="1" xfId="0" applyFont="1" applyBorder="1" applyAlignment="1">
      <alignment vertical="center" wrapText="1"/>
    </xf>
    <xf numFmtId="0" fontId="7" fillId="0" borderId="0" xfId="0" applyFont="1" applyAlignment="1">
      <alignment horizontal="center" vertical="center"/>
    </xf>
    <xf numFmtId="38" fontId="7" fillId="0" borderId="0" xfId="1" applyFont="1" applyFill="1" applyBorder="1" applyAlignment="1">
      <alignment horizontal="center" vertical="center"/>
    </xf>
    <xf numFmtId="0" fontId="7" fillId="0" borderId="0" xfId="0" applyFont="1" applyAlignment="1">
      <alignment horizontal="left" vertical="top" wrapText="1"/>
    </xf>
    <xf numFmtId="38" fontId="7" fillId="2" borderId="2" xfId="1" applyFont="1" applyFill="1" applyBorder="1" applyAlignment="1">
      <alignment horizontal="center" vertical="center" wrapText="1"/>
    </xf>
    <xf numFmtId="38" fontId="7" fillId="2" borderId="2" xfId="1" applyFont="1" applyFill="1" applyBorder="1" applyAlignment="1">
      <alignment horizontal="center" vertical="center"/>
    </xf>
    <xf numFmtId="0" fontId="7" fillId="0" borderId="3" xfId="0" applyFont="1" applyBorder="1" applyAlignment="1">
      <alignment horizontal="center" vertical="center"/>
    </xf>
    <xf numFmtId="0" fontId="7"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10" fillId="0" borderId="0" xfId="0" applyFont="1">
      <alignment vertical="center"/>
    </xf>
    <xf numFmtId="0" fontId="0" fillId="0" borderId="1" xfId="0" applyBorder="1" applyAlignment="1">
      <alignment horizontal="center" vertical="center" wrapText="1"/>
    </xf>
    <xf numFmtId="0" fontId="11" fillId="0" borderId="0" xfId="0" applyFont="1">
      <alignment vertical="center"/>
    </xf>
    <xf numFmtId="0" fontId="7" fillId="5" borderId="7" xfId="0" applyFont="1" applyFill="1" applyBorder="1" applyAlignment="1">
      <alignment horizontal="center" vertical="center"/>
    </xf>
    <xf numFmtId="0" fontId="9" fillId="5" borderId="8" xfId="0" applyFont="1" applyFill="1" applyBorder="1">
      <alignment vertical="center"/>
    </xf>
    <xf numFmtId="0" fontId="7" fillId="5" borderId="8" xfId="0" applyFont="1" applyFill="1" applyBorder="1" applyAlignment="1">
      <alignment horizontal="center" vertical="center"/>
    </xf>
    <xf numFmtId="0" fontId="7" fillId="5" borderId="8" xfId="0" applyFont="1" applyFill="1" applyBorder="1" applyAlignment="1">
      <alignment horizontal="right" vertical="center"/>
    </xf>
    <xf numFmtId="0" fontId="12" fillId="0" borderId="0" xfId="0" applyFont="1">
      <alignment vertical="center"/>
    </xf>
    <xf numFmtId="2" fontId="0" fillId="0" borderId="1" xfId="0" applyNumberFormat="1" applyBorder="1" applyAlignment="1">
      <alignment vertical="center" wrapText="1"/>
    </xf>
    <xf numFmtId="176" fontId="0" fillId="0" borderId="1" xfId="0" applyNumberFormat="1" applyBorder="1" applyAlignment="1">
      <alignment vertical="center" wrapText="1"/>
    </xf>
    <xf numFmtId="0" fontId="0" fillId="0" borderId="12" xfId="0" applyBorder="1">
      <alignment vertical="center"/>
    </xf>
    <xf numFmtId="0" fontId="7" fillId="6" borderId="3" xfId="0" applyFont="1" applyFill="1" applyBorder="1" applyAlignment="1">
      <alignment horizontal="center" vertical="center"/>
    </xf>
    <xf numFmtId="0" fontId="7" fillId="6" borderId="1" xfId="0" applyFont="1" applyFill="1" applyBorder="1" applyAlignment="1">
      <alignment vertical="center" wrapText="1"/>
    </xf>
    <xf numFmtId="38" fontId="7" fillId="6" borderId="1" xfId="1" applyFont="1" applyFill="1" applyBorder="1" applyAlignment="1">
      <alignment horizontal="center" vertical="center"/>
    </xf>
    <xf numFmtId="38" fontId="7" fillId="6" borderId="1" xfId="1" applyFont="1" applyFill="1" applyBorder="1">
      <alignment vertical="center"/>
    </xf>
    <xf numFmtId="0" fontId="7" fillId="6" borderId="1" xfId="0" applyFont="1" applyFill="1" applyBorder="1" applyAlignment="1">
      <alignment horizontal="right" vertical="center" wrapText="1"/>
    </xf>
    <xf numFmtId="0" fontId="7" fillId="6" borderId="1" xfId="0" applyFont="1" applyFill="1" applyBorder="1">
      <alignment vertical="center"/>
    </xf>
    <xf numFmtId="0" fontId="8" fillId="6" borderId="1" xfId="0" applyFont="1" applyFill="1" applyBorder="1">
      <alignment vertical="center"/>
    </xf>
    <xf numFmtId="0" fontId="8" fillId="0" borderId="0" xfId="0" applyFont="1" applyAlignment="1">
      <alignment horizontal="center" vertical="center" wrapText="1"/>
    </xf>
    <xf numFmtId="38" fontId="7" fillId="6" borderId="4" xfId="1" applyFont="1" applyFill="1" applyBorder="1">
      <alignment vertical="center"/>
    </xf>
    <xf numFmtId="38" fontId="7" fillId="4" borderId="6" xfId="1" applyFont="1" applyFill="1" applyBorder="1" applyAlignment="1">
      <alignment horizontal="center" vertical="center"/>
    </xf>
    <xf numFmtId="0" fontId="14" fillId="0" borderId="0" xfId="0" applyFont="1" applyAlignment="1">
      <alignment horizontal="center" vertical="center"/>
    </xf>
    <xf numFmtId="38" fontId="7" fillId="6" borderId="22" xfId="1" applyFont="1" applyFill="1" applyBorder="1">
      <alignment vertical="center"/>
    </xf>
    <xf numFmtId="38" fontId="7" fillId="4" borderId="4" xfId="1" applyFont="1" applyFill="1" applyBorder="1">
      <alignment vertical="center"/>
    </xf>
    <xf numFmtId="0" fontId="9" fillId="2" borderId="23" xfId="0" applyFont="1" applyFill="1" applyBorder="1" applyAlignment="1">
      <alignment horizontal="center" vertical="center"/>
    </xf>
    <xf numFmtId="0" fontId="7" fillId="0" borderId="12" xfId="0" applyFont="1" applyBorder="1" applyAlignment="1">
      <alignment vertical="center" wrapText="1"/>
    </xf>
    <xf numFmtId="0" fontId="9" fillId="2" borderId="24" xfId="0" applyFont="1" applyFill="1" applyBorder="1" applyAlignment="1">
      <alignment horizontal="center" vertical="center"/>
    </xf>
    <xf numFmtId="0" fontId="7" fillId="0" borderId="12" xfId="0" applyFont="1" applyBorder="1" applyAlignment="1">
      <alignment horizontal="right" vertical="center" wrapText="1"/>
    </xf>
    <xf numFmtId="0" fontId="7" fillId="0" borderId="25" xfId="0" applyFont="1" applyBorder="1" applyAlignment="1">
      <alignment horizontal="center" vertical="center" wrapText="1"/>
    </xf>
    <xf numFmtId="38" fontId="0" fillId="0" borderId="0" xfId="1" applyFont="1">
      <alignment vertical="center"/>
    </xf>
    <xf numFmtId="38" fontId="7" fillId="4" borderId="21" xfId="1" applyFont="1" applyFill="1" applyBorder="1">
      <alignment vertical="center"/>
    </xf>
    <xf numFmtId="38" fontId="7" fillId="4" borderId="13" xfId="1" applyFont="1" applyFill="1" applyBorder="1">
      <alignment vertical="center"/>
    </xf>
    <xf numFmtId="38" fontId="8" fillId="6" borderId="4" xfId="1" applyFont="1" applyFill="1" applyBorder="1">
      <alignment vertical="center"/>
    </xf>
    <xf numFmtId="38" fontId="7" fillId="0" borderId="0" xfId="1" applyFont="1">
      <alignment vertical="center"/>
    </xf>
    <xf numFmtId="38" fontId="7" fillId="0" borderId="0" xfId="1" applyFont="1" applyAlignment="1">
      <alignment horizontal="left" vertical="top" wrapText="1"/>
    </xf>
    <xf numFmtId="38" fontId="7" fillId="0" borderId="0" xfId="1" applyFont="1" applyAlignment="1">
      <alignment horizontal="right" vertical="center"/>
    </xf>
    <xf numFmtId="38" fontId="0" fillId="4" borderId="15" xfId="1" applyFont="1" applyFill="1" applyBorder="1" applyAlignment="1">
      <alignment horizontal="right" vertical="center"/>
    </xf>
    <xf numFmtId="38" fontId="0" fillId="4" borderId="16" xfId="1" applyFont="1" applyFill="1" applyBorder="1" applyAlignment="1">
      <alignment horizontal="right" vertical="center"/>
    </xf>
    <xf numFmtId="0" fontId="7" fillId="0" borderId="0" xfId="0" applyFont="1" applyAlignment="1">
      <alignment horizontal="left" vertical="center"/>
    </xf>
    <xf numFmtId="38" fontId="7" fillId="0" borderId="0" xfId="1" applyFont="1" applyFill="1" applyBorder="1" applyAlignment="1">
      <alignment horizontal="left" vertical="top" wrapText="1"/>
    </xf>
    <xf numFmtId="0" fontId="13" fillId="0" borderId="27" xfId="0" applyFont="1" applyBorder="1">
      <alignment vertical="center"/>
    </xf>
    <xf numFmtId="0" fontId="16" fillId="0" borderId="28" xfId="0" applyFont="1" applyBorder="1" applyAlignment="1">
      <alignment horizontal="right" vertical="center"/>
    </xf>
    <xf numFmtId="38" fontId="15" fillId="0" borderId="29" xfId="0" applyNumberFormat="1" applyFont="1" applyBorder="1">
      <alignment vertical="center"/>
    </xf>
    <xf numFmtId="38" fontId="0" fillId="3" borderId="12" xfId="1" applyFont="1" applyFill="1" applyBorder="1" applyAlignment="1">
      <alignment horizontal="center" vertical="center"/>
    </xf>
    <xf numFmtId="38" fontId="0" fillId="3" borderId="14" xfId="1" applyFont="1" applyFill="1" applyBorder="1" applyAlignment="1">
      <alignment horizontal="center" vertical="center"/>
    </xf>
    <xf numFmtId="38" fontId="0" fillId="3" borderId="17" xfId="1" applyFont="1" applyFill="1" applyBorder="1" applyAlignment="1">
      <alignment horizontal="center" vertical="center"/>
    </xf>
    <xf numFmtId="38" fontId="0" fillId="3" borderId="12" xfId="1" applyFont="1" applyFill="1" applyBorder="1" applyAlignment="1">
      <alignment vertical="center" wrapText="1"/>
    </xf>
    <xf numFmtId="38" fontId="0" fillId="3" borderId="15" xfId="1" applyFont="1" applyFill="1" applyBorder="1">
      <alignment vertical="center"/>
    </xf>
    <xf numFmtId="38" fontId="0" fillId="3" borderId="17" xfId="1" applyFont="1" applyFill="1" applyBorder="1">
      <alignment vertical="center"/>
    </xf>
    <xf numFmtId="38" fontId="0" fillId="3" borderId="16" xfId="1" applyFont="1" applyFill="1" applyBorder="1">
      <alignment vertical="center"/>
    </xf>
    <xf numFmtId="38" fontId="7" fillId="5" borderId="8" xfId="1" applyFont="1" applyFill="1" applyBorder="1">
      <alignment vertical="center"/>
    </xf>
    <xf numFmtId="0" fontId="17" fillId="0" borderId="0" xfId="0" applyFont="1">
      <alignment vertical="center"/>
    </xf>
    <xf numFmtId="0" fontId="17" fillId="0" borderId="1" xfId="0" applyFont="1" applyBorder="1" applyAlignment="1">
      <alignment horizontal="center" vertical="center"/>
    </xf>
    <xf numFmtId="0" fontId="17" fillId="0" borderId="1" xfId="0" applyFont="1" applyBorder="1">
      <alignment vertical="center"/>
    </xf>
    <xf numFmtId="0" fontId="17" fillId="0" borderId="13" xfId="0" applyFont="1" applyBorder="1" applyAlignment="1">
      <alignment horizontal="center" vertical="center" wrapText="1"/>
    </xf>
    <xf numFmtId="0" fontId="18" fillId="0" borderId="0" xfId="0" applyFont="1">
      <alignment vertical="center"/>
    </xf>
    <xf numFmtId="0" fontId="17" fillId="0" borderId="0" xfId="0" applyFont="1" applyAlignment="1">
      <alignment vertical="center" wrapText="1"/>
    </xf>
    <xf numFmtId="38" fontId="21" fillId="0" borderId="28" xfId="1" applyFont="1" applyBorder="1" applyAlignment="1">
      <alignment vertical="center"/>
    </xf>
    <xf numFmtId="0" fontId="22" fillId="0" borderId="0" xfId="0" applyFont="1">
      <alignment vertical="center"/>
    </xf>
    <xf numFmtId="38" fontId="17" fillId="4" borderId="14" xfId="1" applyFont="1" applyFill="1" applyBorder="1" applyAlignment="1">
      <alignment horizontal="center" vertical="center" wrapText="1"/>
    </xf>
    <xf numFmtId="38" fontId="23" fillId="0" borderId="1" xfId="1" applyFont="1" applyBorder="1" applyAlignment="1">
      <alignment horizontal="center" vertical="center"/>
    </xf>
    <xf numFmtId="38" fontId="23" fillId="4" borderId="11" xfId="1" applyFont="1" applyFill="1" applyBorder="1" applyAlignment="1">
      <alignment horizontal="right" vertical="center"/>
    </xf>
    <xf numFmtId="38" fontId="7" fillId="2" borderId="26" xfId="1" applyFont="1" applyFill="1" applyBorder="1">
      <alignment vertical="center"/>
    </xf>
    <xf numFmtId="38" fontId="0" fillId="3" borderId="0" xfId="1" applyFont="1" applyFill="1" applyBorder="1" applyAlignment="1">
      <alignment horizontal="center" vertical="center"/>
    </xf>
    <xf numFmtId="38" fontId="0" fillId="3" borderId="14" xfId="1" applyFont="1" applyFill="1" applyBorder="1" applyAlignment="1">
      <alignment horizontal="center" vertical="center" wrapText="1"/>
    </xf>
    <xf numFmtId="0" fontId="13" fillId="0" borderId="0" xfId="0" applyFont="1">
      <alignment vertical="center"/>
    </xf>
    <xf numFmtId="38" fontId="21" fillId="0" borderId="0" xfId="1" applyFont="1" applyBorder="1" applyAlignment="1">
      <alignment vertical="center"/>
    </xf>
    <xf numFmtId="0" fontId="16" fillId="0" borderId="0" xfId="0" applyFont="1" applyAlignment="1">
      <alignment horizontal="right" vertical="center"/>
    </xf>
    <xf numFmtId="38" fontId="15" fillId="0" borderId="0" xfId="0" applyNumberFormat="1" applyFont="1">
      <alignment vertical="center"/>
    </xf>
    <xf numFmtId="0" fontId="9" fillId="0" borderId="35" xfId="0" applyFont="1" applyBorder="1" applyAlignment="1">
      <alignment horizontal="center" vertical="center"/>
    </xf>
    <xf numFmtId="0" fontId="9" fillId="0" borderId="0" xfId="0" applyFont="1">
      <alignmen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7" fillId="0" borderId="3" xfId="0" applyFont="1" applyBorder="1">
      <alignment vertical="center"/>
    </xf>
    <xf numFmtId="176" fontId="7" fillId="0" borderId="1" xfId="0" applyNumberFormat="1" applyFont="1" applyBorder="1" applyAlignment="1">
      <alignment vertical="center" wrapText="1"/>
    </xf>
    <xf numFmtId="0" fontId="7" fillId="0" borderId="32" xfId="0" applyFont="1" applyBorder="1" applyAlignment="1">
      <alignment vertical="center" wrapText="1"/>
    </xf>
    <xf numFmtId="38" fontId="18" fillId="0" borderId="0" xfId="1" applyFont="1" applyBorder="1" applyAlignment="1">
      <alignment horizontal="right" vertical="center"/>
    </xf>
    <xf numFmtId="38" fontId="7" fillId="0" borderId="0" xfId="1" applyFont="1" applyFill="1" applyBorder="1">
      <alignment vertical="center"/>
    </xf>
    <xf numFmtId="38" fontId="23" fillId="0" borderId="0" xfId="1" applyFont="1" applyFill="1" applyBorder="1" applyAlignment="1">
      <alignment horizontal="right" vertical="center"/>
    </xf>
    <xf numFmtId="38" fontId="7" fillId="3" borderId="1" xfId="1" applyFont="1" applyFill="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vertical="center" wrapText="1"/>
    </xf>
    <xf numFmtId="0" fontId="7" fillId="0" borderId="38" xfId="0" applyFont="1" applyBorder="1" applyAlignment="1">
      <alignment vertical="center" wrapText="1"/>
    </xf>
    <xf numFmtId="0" fontId="7" fillId="0" borderId="39" xfId="0" applyFont="1" applyBorder="1" applyAlignment="1">
      <alignment horizontal="center" vertical="center" wrapText="1"/>
    </xf>
    <xf numFmtId="38" fontId="7" fillId="3" borderId="37" xfId="1" applyFont="1" applyFill="1" applyBorder="1" applyAlignment="1">
      <alignment horizontal="center" vertical="center"/>
    </xf>
    <xf numFmtId="0" fontId="7" fillId="0" borderId="37" xfId="0" applyFont="1" applyBorder="1">
      <alignment vertical="center"/>
    </xf>
    <xf numFmtId="0" fontId="0" fillId="0" borderId="43" xfId="0" applyBorder="1" applyAlignment="1">
      <alignment horizontal="left" vertical="center"/>
    </xf>
    <xf numFmtId="0" fontId="20" fillId="0" borderId="41" xfId="0" applyFont="1" applyBorder="1" applyAlignment="1">
      <alignment horizontal="center" vertical="center"/>
    </xf>
    <xf numFmtId="176" fontId="7" fillId="0" borderId="37" xfId="0" applyNumberFormat="1" applyFont="1" applyBorder="1" applyAlignment="1">
      <alignment vertical="center" wrapText="1"/>
    </xf>
    <xf numFmtId="0" fontId="9" fillId="2" borderId="5" xfId="0" applyFont="1" applyFill="1" applyBorder="1" applyAlignment="1">
      <alignment horizontal="center" vertical="center"/>
    </xf>
    <xf numFmtId="38" fontId="9" fillId="2" borderId="2" xfId="1" applyFont="1" applyFill="1" applyBorder="1" applyAlignment="1">
      <alignment horizontal="center" vertical="center"/>
    </xf>
    <xf numFmtId="38" fontId="9" fillId="2" borderId="2" xfId="1" applyFont="1" applyFill="1" applyBorder="1" applyAlignment="1">
      <alignment horizontal="center" vertical="center" wrapText="1"/>
    </xf>
    <xf numFmtId="38" fontId="9" fillId="2" borderId="6" xfId="1" applyFont="1" applyFill="1" applyBorder="1" applyAlignment="1">
      <alignment horizontal="center" vertical="center"/>
    </xf>
    <xf numFmtId="38" fontId="7" fillId="0" borderId="4" xfId="1" applyFont="1" applyFill="1" applyBorder="1">
      <alignment vertical="center"/>
    </xf>
    <xf numFmtId="38" fontId="7" fillId="0" borderId="40" xfId="1" applyFont="1" applyFill="1" applyBorder="1">
      <alignment vertical="center"/>
    </xf>
    <xf numFmtId="38" fontId="9" fillId="0" borderId="33" xfId="1" applyFont="1" applyFill="1" applyBorder="1">
      <alignment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5" xfId="0" applyFont="1" applyFill="1" applyBorder="1" applyAlignment="1">
      <alignment horizontal="center" vertical="center" wrapText="1"/>
    </xf>
    <xf numFmtId="38" fontId="9" fillId="0" borderId="26" xfId="1" applyFont="1" applyFill="1" applyBorder="1" applyAlignment="1">
      <alignment horizontal="center" vertical="center"/>
    </xf>
    <xf numFmtId="38" fontId="7" fillId="0" borderId="44" xfId="1" applyFont="1" applyFill="1" applyBorder="1">
      <alignment vertical="center"/>
    </xf>
    <xf numFmtId="0" fontId="22" fillId="0" borderId="7" xfId="0" applyFont="1" applyBorder="1">
      <alignment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38" fontId="9" fillId="0" borderId="9" xfId="1" applyFont="1" applyFill="1" applyBorder="1">
      <alignment vertical="center"/>
    </xf>
    <xf numFmtId="0" fontId="7" fillId="0" borderId="12" xfId="0" applyFont="1" applyFill="1" applyBorder="1" applyAlignment="1">
      <alignment horizontal="right" vertical="center" wrapText="1"/>
    </xf>
    <xf numFmtId="0" fontId="0" fillId="0" borderId="1" xfId="0" applyBorder="1" applyAlignment="1">
      <alignment horizontal="center" vertical="center" wrapText="1"/>
    </xf>
    <xf numFmtId="0" fontId="0" fillId="0" borderId="1" xfId="0" applyBorder="1" applyAlignment="1">
      <alignment vertical="center"/>
    </xf>
    <xf numFmtId="38" fontId="7" fillId="3" borderId="1" xfId="1" applyFont="1" applyFill="1" applyBorder="1" applyAlignment="1">
      <alignment vertical="center"/>
    </xf>
    <xf numFmtId="38" fontId="7" fillId="0" borderId="17" xfId="1" applyFont="1" applyFill="1" applyBorder="1" applyAlignment="1">
      <alignment horizontal="right" vertical="center" wrapText="1"/>
    </xf>
    <xf numFmtId="0" fontId="0" fillId="0" borderId="45" xfId="0" applyBorder="1" applyAlignment="1">
      <alignment vertical="center" wrapText="1"/>
    </xf>
    <xf numFmtId="38" fontId="7" fillId="3" borderId="12" xfId="1" applyFont="1" applyFill="1" applyBorder="1" applyAlignment="1">
      <alignment horizontal="center" vertical="center"/>
    </xf>
    <xf numFmtId="38" fontId="7" fillId="3" borderId="47" xfId="1" applyFont="1" applyFill="1" applyBorder="1" applyAlignment="1">
      <alignment horizontal="center" vertical="center"/>
    </xf>
    <xf numFmtId="0" fontId="18" fillId="0" borderId="30" xfId="0" applyFont="1" applyBorder="1" applyAlignment="1">
      <alignment horizontal="left" vertical="center" wrapText="1"/>
    </xf>
    <xf numFmtId="0" fontId="0" fillId="0" borderId="31" xfId="0" applyBorder="1" applyAlignment="1">
      <alignment vertical="center" wrapText="1"/>
    </xf>
    <xf numFmtId="0" fontId="0" fillId="0" borderId="42" xfId="0" applyBorder="1" applyAlignment="1">
      <alignment vertical="center" wrapText="1"/>
    </xf>
    <xf numFmtId="0" fontId="24" fillId="0" borderId="7" xfId="0" applyFont="1" applyBorder="1" applyAlignment="1">
      <alignment horizontal="left" vertical="center" wrapText="1"/>
    </xf>
    <xf numFmtId="0" fontId="0" fillId="0" borderId="8" xfId="0" applyBorder="1" applyAlignment="1">
      <alignment horizontal="left" vertical="center" wrapText="1"/>
    </xf>
    <xf numFmtId="0" fontId="24" fillId="0" borderId="8" xfId="0" applyFont="1" applyBorder="1" applyAlignment="1">
      <alignment horizontal="left" vertical="center"/>
    </xf>
    <xf numFmtId="0" fontId="24" fillId="0" borderId="41" xfId="0" applyFont="1" applyBorder="1" applyAlignment="1">
      <alignment horizontal="left" vertical="center"/>
    </xf>
    <xf numFmtId="0" fontId="24"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41" xfId="0"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xf>
    <xf numFmtId="38" fontId="9" fillId="2" borderId="35" xfId="1" applyFont="1" applyFill="1" applyBorder="1" applyAlignment="1">
      <alignment horizontal="center" vertical="center" wrapText="1"/>
    </xf>
    <xf numFmtId="0" fontId="0" fillId="2" borderId="35" xfId="0" applyFill="1" applyBorder="1" applyAlignment="1">
      <alignment vertical="center"/>
    </xf>
    <xf numFmtId="38" fontId="24" fillId="2" borderId="8" xfId="1" applyFont="1" applyFill="1" applyBorder="1" applyAlignment="1">
      <alignment horizontal="center" vertical="center" wrapText="1"/>
    </xf>
    <xf numFmtId="0" fontId="0" fillId="2" borderId="9" xfId="0" applyFill="1" applyBorder="1" applyAlignment="1">
      <alignment vertical="center" wrapText="1"/>
    </xf>
    <xf numFmtId="38" fontId="7" fillId="0" borderId="38" xfId="1" applyFont="1" applyFill="1" applyBorder="1" applyAlignment="1">
      <alignment horizontal="right" vertical="center"/>
    </xf>
    <xf numFmtId="0" fontId="0" fillId="0" borderId="46" xfId="0" applyBorder="1" applyAlignment="1">
      <alignment vertical="center"/>
    </xf>
    <xf numFmtId="38" fontId="23" fillId="0" borderId="31" xfId="1" applyFont="1" applyFill="1" applyBorder="1" applyAlignment="1">
      <alignment horizontal="right" vertical="center"/>
    </xf>
    <xf numFmtId="0" fontId="0" fillId="0" borderId="33" xfId="0" applyBorder="1" applyAlignment="1">
      <alignment vertical="center"/>
    </xf>
    <xf numFmtId="0" fontId="9" fillId="0" borderId="7" xfId="0" applyFont="1" applyBorder="1" applyAlignment="1">
      <alignment vertical="center"/>
    </xf>
    <xf numFmtId="0" fontId="0" fillId="0" borderId="8" xfId="0" applyBorder="1" applyAlignment="1">
      <alignment vertical="center"/>
    </xf>
    <xf numFmtId="0" fontId="0" fillId="0" borderId="41" xfId="0" applyBorder="1" applyAlignment="1">
      <alignment vertical="center"/>
    </xf>
    <xf numFmtId="38" fontId="7" fillId="3" borderId="37" xfId="1" applyFont="1" applyFill="1" applyBorder="1" applyAlignment="1">
      <alignment vertical="center"/>
    </xf>
    <xf numFmtId="0" fontId="0" fillId="0" borderId="37" xfId="0" applyBorder="1" applyAlignment="1">
      <alignment vertical="center"/>
    </xf>
    <xf numFmtId="38" fontId="7" fillId="0" borderId="7" xfId="1" applyFont="1" applyFill="1" applyBorder="1" applyAlignment="1">
      <alignment horizontal="left" vertical="top" wrapText="1"/>
    </xf>
    <xf numFmtId="38" fontId="7" fillId="0" borderId="8" xfId="1" applyFont="1" applyFill="1" applyBorder="1" applyAlignment="1">
      <alignment horizontal="left" vertical="top" wrapText="1"/>
    </xf>
    <xf numFmtId="38" fontId="7" fillId="0" borderId="9" xfId="1" applyFont="1" applyFill="1" applyBorder="1" applyAlignment="1">
      <alignment horizontal="left" vertical="top" wrapText="1"/>
    </xf>
    <xf numFmtId="0" fontId="7" fillId="0" borderId="0" xfId="0" applyFont="1" applyAlignment="1">
      <alignment horizontal="left" vertical="top"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20" fillId="0" borderId="17" xfId="0" applyFont="1" applyBorder="1" applyAlignment="1">
      <alignment horizontal="center" vertical="center" wrapText="1"/>
    </xf>
    <xf numFmtId="0" fontId="20" fillId="0" borderId="17" xfId="0" applyFont="1" applyBorder="1" applyAlignment="1">
      <alignment horizontal="center" vertical="center"/>
    </xf>
    <xf numFmtId="0" fontId="20" fillId="0" borderId="10" xfId="0" applyFont="1" applyBorder="1" applyAlignment="1">
      <alignment horizontal="center" vertical="center"/>
    </xf>
    <xf numFmtId="38" fontId="0" fillId="3" borderId="10" xfId="1" applyFont="1" applyFill="1" applyBorder="1" applyAlignment="1">
      <alignment horizontal="center" vertical="center"/>
    </xf>
    <xf numFmtId="38" fontId="0" fillId="3" borderId="0"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DB3ED-877B-467F-A250-35E5F65E0109}">
  <dimension ref="A1:D5"/>
  <sheetViews>
    <sheetView workbookViewId="0">
      <selection activeCell="B16" sqref="B16"/>
    </sheetView>
  </sheetViews>
  <sheetFormatPr defaultRowHeight="13.5" x14ac:dyDescent="0.15"/>
  <cols>
    <col min="1" max="1" width="5.25" customWidth="1"/>
    <col min="2" max="2" width="109.25" customWidth="1"/>
    <col min="3" max="4" width="13.875" customWidth="1"/>
  </cols>
  <sheetData>
    <row r="1" spans="1:4" ht="18.75" x14ac:dyDescent="0.15">
      <c r="A1" s="5" t="s">
        <v>0</v>
      </c>
    </row>
    <row r="2" spans="1:4" ht="31.9" customHeight="1" x14ac:dyDescent="0.15">
      <c r="A2" s="5"/>
      <c r="B2" s="76" t="s">
        <v>1</v>
      </c>
    </row>
    <row r="3" spans="1:4" ht="37.9" customHeight="1" x14ac:dyDescent="0.15">
      <c r="A3" s="35"/>
      <c r="B3" s="77" t="s">
        <v>0</v>
      </c>
      <c r="C3" s="131" t="s">
        <v>2</v>
      </c>
      <c r="D3" s="132"/>
    </row>
    <row r="4" spans="1:4" ht="39.75" customHeight="1" x14ac:dyDescent="0.15">
      <c r="A4" s="22" t="s">
        <v>3</v>
      </c>
      <c r="B4" s="78" t="s">
        <v>4</v>
      </c>
      <c r="C4" s="24" t="s">
        <v>5</v>
      </c>
      <c r="D4" s="24" t="s">
        <v>6</v>
      </c>
    </row>
    <row r="5" spans="1:4" ht="39.75" customHeight="1" x14ac:dyDescent="0.15">
      <c r="A5" s="22" t="s">
        <v>7</v>
      </c>
      <c r="B5" s="78" t="s">
        <v>8</v>
      </c>
      <c r="C5" s="24" t="s">
        <v>9</v>
      </c>
      <c r="D5" s="24" t="s">
        <v>10</v>
      </c>
    </row>
  </sheetData>
  <mergeCells count="1">
    <mergeCell ref="C3:D3"/>
  </mergeCells>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FEA60-436F-4711-9255-0A8DECE56E45}">
  <sheetPr>
    <tabColor rgb="FFFF0000"/>
    <pageSetUpPr fitToPage="1"/>
  </sheetPr>
  <dimension ref="A1:G56"/>
  <sheetViews>
    <sheetView tabSelected="1" zoomScale="70" zoomScaleNormal="70" workbookViewId="0">
      <selection sqref="A1:G1"/>
    </sheetView>
  </sheetViews>
  <sheetFormatPr defaultColWidth="9" defaultRowHeight="13.5" x14ac:dyDescent="0.15"/>
  <cols>
    <col min="1" max="1" width="8" customWidth="1"/>
    <col min="2" max="2" width="52.25" customWidth="1"/>
    <col min="3" max="3" width="19.25" customWidth="1"/>
    <col min="4" max="4" width="20.5" customWidth="1"/>
    <col min="5" max="5" width="20.5" style="1" customWidth="1"/>
    <col min="6" max="6" width="20.5" customWidth="1"/>
    <col min="7" max="7" width="20.5" style="54" customWidth="1"/>
  </cols>
  <sheetData>
    <row r="1" spans="1:7" ht="39.75" customHeight="1" x14ac:dyDescent="0.15">
      <c r="A1" s="148" t="s">
        <v>11</v>
      </c>
      <c r="B1" s="149"/>
      <c r="C1" s="149"/>
      <c r="D1" s="149"/>
      <c r="E1" s="149"/>
      <c r="F1" s="149"/>
      <c r="G1" s="149"/>
    </row>
    <row r="2" spans="1:7" ht="17.25" x14ac:dyDescent="0.15">
      <c r="A2" s="83"/>
      <c r="B2" s="81"/>
      <c r="C2" s="81"/>
      <c r="D2" s="4"/>
      <c r="E2" s="101"/>
      <c r="F2" s="4"/>
      <c r="G2" s="101" t="s">
        <v>12</v>
      </c>
    </row>
    <row r="3" spans="1:7" ht="30" customHeight="1" thickBot="1" x14ac:dyDescent="0.2">
      <c r="A3" s="83" t="s">
        <v>13</v>
      </c>
      <c r="B3" s="81"/>
      <c r="C3" s="81"/>
      <c r="D3" s="90"/>
      <c r="E3" s="101"/>
      <c r="F3" s="92"/>
      <c r="G3" s="93"/>
    </row>
    <row r="4" spans="1:7" ht="42.75" customHeight="1" thickBot="1" x14ac:dyDescent="0.2">
      <c r="A4" s="121"/>
      <c r="B4" s="122" t="s">
        <v>14</v>
      </c>
      <c r="C4" s="123" t="s">
        <v>15</v>
      </c>
      <c r="D4" s="150" t="s">
        <v>16</v>
      </c>
      <c r="E4" s="151"/>
      <c r="F4" s="152" t="s">
        <v>17</v>
      </c>
      <c r="G4" s="153"/>
    </row>
    <row r="5" spans="1:7" ht="18" customHeight="1" x14ac:dyDescent="0.15">
      <c r="A5" s="98">
        <v>1</v>
      </c>
      <c r="B5" s="13" t="s">
        <v>18</v>
      </c>
      <c r="C5" s="99">
        <v>31</v>
      </c>
      <c r="D5" s="133"/>
      <c r="E5" s="132"/>
      <c r="F5" s="134">
        <f>C5*D5</f>
        <v>0</v>
      </c>
      <c r="G5" s="135"/>
    </row>
    <row r="6" spans="1:7" ht="18" customHeight="1" x14ac:dyDescent="0.15">
      <c r="A6" s="98">
        <v>2</v>
      </c>
      <c r="B6" s="13" t="s">
        <v>19</v>
      </c>
      <c r="C6" s="99">
        <v>47.2</v>
      </c>
      <c r="D6" s="133"/>
      <c r="E6" s="132"/>
      <c r="F6" s="134">
        <f t="shared" ref="F6:F31" si="0">C6*D6</f>
        <v>0</v>
      </c>
      <c r="G6" s="135"/>
    </row>
    <row r="7" spans="1:7" ht="18" customHeight="1" x14ac:dyDescent="0.15">
      <c r="A7" s="98">
        <v>3</v>
      </c>
      <c r="B7" s="13" t="s">
        <v>20</v>
      </c>
      <c r="C7" s="99">
        <v>6.9</v>
      </c>
      <c r="D7" s="133"/>
      <c r="E7" s="132"/>
      <c r="F7" s="134">
        <f t="shared" si="0"/>
        <v>0</v>
      </c>
      <c r="G7" s="135"/>
    </row>
    <row r="8" spans="1:7" ht="18" customHeight="1" x14ac:dyDescent="0.15">
      <c r="A8" s="98">
        <v>4</v>
      </c>
      <c r="B8" s="13" t="s">
        <v>21</v>
      </c>
      <c r="C8" s="99">
        <v>26</v>
      </c>
      <c r="D8" s="133"/>
      <c r="E8" s="132"/>
      <c r="F8" s="134">
        <f t="shared" si="0"/>
        <v>0</v>
      </c>
      <c r="G8" s="135"/>
    </row>
    <row r="9" spans="1:7" ht="18" customHeight="1" x14ac:dyDescent="0.15">
      <c r="A9" s="98">
        <v>5</v>
      </c>
      <c r="B9" s="13" t="s">
        <v>22</v>
      </c>
      <c r="C9" s="99">
        <v>14.4</v>
      </c>
      <c r="D9" s="133"/>
      <c r="E9" s="132"/>
      <c r="F9" s="134">
        <f t="shared" si="0"/>
        <v>0</v>
      </c>
      <c r="G9" s="135"/>
    </row>
    <row r="10" spans="1:7" ht="18" customHeight="1" x14ac:dyDescent="0.15">
      <c r="A10" s="98">
        <v>6</v>
      </c>
      <c r="B10" s="13" t="s">
        <v>23</v>
      </c>
      <c r="C10" s="99">
        <v>15.5</v>
      </c>
      <c r="D10" s="133"/>
      <c r="E10" s="132"/>
      <c r="F10" s="134">
        <f t="shared" si="0"/>
        <v>0</v>
      </c>
      <c r="G10" s="135"/>
    </row>
    <row r="11" spans="1:7" ht="18" customHeight="1" x14ac:dyDescent="0.15">
      <c r="A11" s="98">
        <v>7</v>
      </c>
      <c r="B11" s="13" t="s">
        <v>24</v>
      </c>
      <c r="C11" s="99">
        <v>16.600000000000001</v>
      </c>
      <c r="D11" s="133"/>
      <c r="E11" s="132"/>
      <c r="F11" s="134">
        <f t="shared" si="0"/>
        <v>0</v>
      </c>
      <c r="G11" s="135"/>
    </row>
    <row r="12" spans="1:7" ht="18" customHeight="1" x14ac:dyDescent="0.15">
      <c r="A12" s="98">
        <v>8</v>
      </c>
      <c r="B12" s="13" t="s">
        <v>25</v>
      </c>
      <c r="C12" s="99">
        <v>35.299999999999997</v>
      </c>
      <c r="D12" s="136"/>
      <c r="E12" s="137"/>
      <c r="F12" s="134">
        <f t="shared" ref="F12:F20" si="1">C12*D12</f>
        <v>0</v>
      </c>
      <c r="G12" s="135"/>
    </row>
    <row r="13" spans="1:7" ht="18" customHeight="1" x14ac:dyDescent="0.15">
      <c r="A13" s="98">
        <v>9</v>
      </c>
      <c r="B13" s="13" t="s">
        <v>26</v>
      </c>
      <c r="C13" s="99">
        <v>13.2</v>
      </c>
      <c r="D13" s="133"/>
      <c r="E13" s="132"/>
      <c r="F13" s="134">
        <f t="shared" si="1"/>
        <v>0</v>
      </c>
      <c r="G13" s="135"/>
    </row>
    <row r="14" spans="1:7" ht="18" customHeight="1" x14ac:dyDescent="0.15">
      <c r="A14" s="98">
        <v>10</v>
      </c>
      <c r="B14" s="13" t="s">
        <v>27</v>
      </c>
      <c r="C14" s="99">
        <v>40.6</v>
      </c>
      <c r="D14" s="133"/>
      <c r="E14" s="132"/>
      <c r="F14" s="134">
        <f t="shared" si="1"/>
        <v>0</v>
      </c>
      <c r="G14" s="135"/>
    </row>
    <row r="15" spans="1:7" ht="18" customHeight="1" x14ac:dyDescent="0.15">
      <c r="A15" s="98">
        <v>11</v>
      </c>
      <c r="B15" s="13" t="s">
        <v>28</v>
      </c>
      <c r="C15" s="99">
        <v>33.6</v>
      </c>
      <c r="D15" s="133"/>
      <c r="E15" s="132"/>
      <c r="F15" s="134">
        <f t="shared" si="1"/>
        <v>0</v>
      </c>
      <c r="G15" s="135"/>
    </row>
    <row r="16" spans="1:7" ht="18" customHeight="1" x14ac:dyDescent="0.15">
      <c r="A16" s="98">
        <v>12</v>
      </c>
      <c r="B16" s="13" t="s">
        <v>29</v>
      </c>
      <c r="C16" s="99">
        <v>42</v>
      </c>
      <c r="D16" s="133"/>
      <c r="E16" s="132"/>
      <c r="F16" s="134">
        <f t="shared" si="1"/>
        <v>0</v>
      </c>
      <c r="G16" s="135"/>
    </row>
    <row r="17" spans="1:7" ht="18" customHeight="1" x14ac:dyDescent="0.15">
      <c r="A17" s="98">
        <v>13</v>
      </c>
      <c r="B17" s="13" t="s">
        <v>31</v>
      </c>
      <c r="C17" s="99">
        <v>53.7</v>
      </c>
      <c r="D17" s="133"/>
      <c r="E17" s="132"/>
      <c r="F17" s="134">
        <f t="shared" si="1"/>
        <v>0</v>
      </c>
      <c r="G17" s="135"/>
    </row>
    <row r="18" spans="1:7" ht="18" customHeight="1" x14ac:dyDescent="0.15">
      <c r="A18" s="98">
        <v>14</v>
      </c>
      <c r="B18" s="13" t="s">
        <v>32</v>
      </c>
      <c r="C18" s="99">
        <v>376.9</v>
      </c>
      <c r="D18" s="133"/>
      <c r="E18" s="132"/>
      <c r="F18" s="134">
        <f t="shared" si="1"/>
        <v>0</v>
      </c>
      <c r="G18" s="135"/>
    </row>
    <row r="19" spans="1:7" ht="18" customHeight="1" x14ac:dyDescent="0.15">
      <c r="A19" s="98">
        <v>15</v>
      </c>
      <c r="B19" s="13" t="s">
        <v>33</v>
      </c>
      <c r="C19" s="99">
        <v>20</v>
      </c>
      <c r="D19" s="133"/>
      <c r="E19" s="132"/>
      <c r="F19" s="134">
        <f t="shared" si="1"/>
        <v>0</v>
      </c>
      <c r="G19" s="135"/>
    </row>
    <row r="20" spans="1:7" ht="18" customHeight="1" x14ac:dyDescent="0.15">
      <c r="A20" s="98">
        <v>16</v>
      </c>
      <c r="B20" s="13" t="s">
        <v>34</v>
      </c>
      <c r="C20" s="99">
        <v>25.7</v>
      </c>
      <c r="D20" s="136"/>
      <c r="E20" s="137"/>
      <c r="F20" s="134">
        <f t="shared" si="1"/>
        <v>0</v>
      </c>
      <c r="G20" s="135"/>
    </row>
    <row r="21" spans="1:7" ht="18" customHeight="1" x14ac:dyDescent="0.15">
      <c r="A21" s="98">
        <v>17</v>
      </c>
      <c r="B21" s="13" t="s">
        <v>35</v>
      </c>
      <c r="C21" s="99">
        <v>36.6</v>
      </c>
      <c r="D21" s="133"/>
      <c r="E21" s="132"/>
      <c r="F21" s="134">
        <f t="shared" si="0"/>
        <v>0</v>
      </c>
      <c r="G21" s="135"/>
    </row>
    <row r="22" spans="1:7" ht="18" customHeight="1" x14ac:dyDescent="0.15">
      <c r="A22" s="98">
        <v>18</v>
      </c>
      <c r="B22" s="13" t="s">
        <v>36</v>
      </c>
      <c r="C22" s="99">
        <v>12.5</v>
      </c>
      <c r="D22" s="133"/>
      <c r="E22" s="132"/>
      <c r="F22" s="134">
        <f t="shared" si="0"/>
        <v>0</v>
      </c>
      <c r="G22" s="135"/>
    </row>
    <row r="23" spans="1:7" ht="18" customHeight="1" x14ac:dyDescent="0.15">
      <c r="A23" s="98">
        <v>19</v>
      </c>
      <c r="B23" s="13" t="s">
        <v>37</v>
      </c>
      <c r="C23" s="99">
        <v>47</v>
      </c>
      <c r="D23" s="136"/>
      <c r="E23" s="137"/>
      <c r="F23" s="134">
        <f t="shared" ref="F23:F30" si="2">C23*D23</f>
        <v>0</v>
      </c>
      <c r="G23" s="135"/>
    </row>
    <row r="24" spans="1:7" ht="18" customHeight="1" x14ac:dyDescent="0.15">
      <c r="A24" s="98">
        <v>20</v>
      </c>
      <c r="B24" s="13" t="s">
        <v>38</v>
      </c>
      <c r="C24" s="99">
        <v>20</v>
      </c>
      <c r="D24" s="133"/>
      <c r="E24" s="132"/>
      <c r="F24" s="134">
        <f t="shared" si="2"/>
        <v>0</v>
      </c>
      <c r="G24" s="135"/>
    </row>
    <row r="25" spans="1:7" ht="18" customHeight="1" x14ac:dyDescent="0.15">
      <c r="A25" s="98">
        <v>21</v>
      </c>
      <c r="B25" s="13" t="s">
        <v>39</v>
      </c>
      <c r="C25" s="99">
        <v>45</v>
      </c>
      <c r="D25" s="133"/>
      <c r="E25" s="132"/>
      <c r="F25" s="134">
        <f t="shared" si="2"/>
        <v>0</v>
      </c>
      <c r="G25" s="135"/>
    </row>
    <row r="26" spans="1:7" ht="18" customHeight="1" x14ac:dyDescent="0.15">
      <c r="A26" s="98">
        <v>22</v>
      </c>
      <c r="B26" s="13" t="s">
        <v>40</v>
      </c>
      <c r="C26" s="99">
        <v>6</v>
      </c>
      <c r="D26" s="133"/>
      <c r="E26" s="132"/>
      <c r="F26" s="134">
        <f t="shared" si="2"/>
        <v>0</v>
      </c>
      <c r="G26" s="135"/>
    </row>
    <row r="27" spans="1:7" ht="18" customHeight="1" x14ac:dyDescent="0.15">
      <c r="A27" s="98">
        <v>23</v>
      </c>
      <c r="B27" s="13" t="s">
        <v>41</v>
      </c>
      <c r="C27" s="99">
        <v>7.7</v>
      </c>
      <c r="D27" s="133"/>
      <c r="E27" s="132"/>
      <c r="F27" s="134">
        <f t="shared" si="2"/>
        <v>0</v>
      </c>
      <c r="G27" s="135"/>
    </row>
    <row r="28" spans="1:7" ht="18" customHeight="1" x14ac:dyDescent="0.15">
      <c r="A28" s="98">
        <v>24</v>
      </c>
      <c r="B28" s="13" t="s">
        <v>42</v>
      </c>
      <c r="C28" s="99">
        <v>24</v>
      </c>
      <c r="D28" s="133"/>
      <c r="E28" s="132"/>
      <c r="F28" s="134">
        <f t="shared" si="2"/>
        <v>0</v>
      </c>
      <c r="G28" s="135"/>
    </row>
    <row r="29" spans="1:7" ht="18" customHeight="1" x14ac:dyDescent="0.15">
      <c r="A29" s="98">
        <v>25</v>
      </c>
      <c r="B29" s="13" t="s">
        <v>44</v>
      </c>
      <c r="C29" s="99">
        <v>9.4</v>
      </c>
      <c r="D29" s="136"/>
      <c r="E29" s="137"/>
      <c r="F29" s="134">
        <f t="shared" si="2"/>
        <v>0</v>
      </c>
      <c r="G29" s="135"/>
    </row>
    <row r="30" spans="1:7" ht="18" customHeight="1" x14ac:dyDescent="0.15">
      <c r="A30" s="98">
        <v>26</v>
      </c>
      <c r="B30" s="13" t="s">
        <v>45</v>
      </c>
      <c r="C30" s="99">
        <v>30.8</v>
      </c>
      <c r="D30" s="133"/>
      <c r="E30" s="132"/>
      <c r="F30" s="134">
        <f t="shared" si="2"/>
        <v>0</v>
      </c>
      <c r="G30" s="135"/>
    </row>
    <row r="31" spans="1:7" ht="18" customHeight="1" thickBot="1" x14ac:dyDescent="0.2">
      <c r="A31" s="98">
        <v>27</v>
      </c>
      <c r="B31" s="100" t="s">
        <v>46</v>
      </c>
      <c r="C31" s="113">
        <v>44.8</v>
      </c>
      <c r="D31" s="161"/>
      <c r="E31" s="162"/>
      <c r="F31" s="154">
        <f t="shared" si="0"/>
        <v>0</v>
      </c>
      <c r="G31" s="155"/>
    </row>
    <row r="32" spans="1:7" ht="30" customHeight="1" thickBot="1" x14ac:dyDescent="0.2">
      <c r="A32" s="158" t="s">
        <v>47</v>
      </c>
      <c r="B32" s="159"/>
      <c r="C32" s="159"/>
      <c r="D32" s="159"/>
      <c r="E32" s="160"/>
      <c r="F32" s="156">
        <f>SUM(F5:G31)</f>
        <v>0</v>
      </c>
      <c r="G32" s="157"/>
    </row>
    <row r="33" spans="1:7" s="3" customFormat="1" ht="21" x14ac:dyDescent="0.15">
      <c r="A33" s="10" t="s">
        <v>48</v>
      </c>
      <c r="B33" s="97"/>
      <c r="C33" s="97"/>
      <c r="D33" s="97"/>
      <c r="E33" s="97"/>
      <c r="F33" s="97"/>
      <c r="G33" s="102"/>
    </row>
    <row r="34" spans="1:7" ht="18.75" x14ac:dyDescent="0.15">
      <c r="A34" s="95"/>
      <c r="B34" s="95"/>
      <c r="C34" s="95"/>
      <c r="D34" s="95"/>
      <c r="E34" s="103"/>
      <c r="F34" s="92"/>
      <c r="G34" s="93"/>
    </row>
    <row r="35" spans="1:7" ht="30" customHeight="1" thickBot="1" x14ac:dyDescent="0.2">
      <c r="A35" s="83" t="s">
        <v>49</v>
      </c>
      <c r="B35" s="81"/>
      <c r="C35" s="81"/>
      <c r="D35" s="90"/>
      <c r="E35" s="91"/>
      <c r="F35" s="92"/>
      <c r="G35" s="93"/>
    </row>
    <row r="36" spans="1:7" ht="30" customHeight="1" x14ac:dyDescent="0.15">
      <c r="A36" s="114" t="s">
        <v>50</v>
      </c>
      <c r="B36" s="21" t="s">
        <v>51</v>
      </c>
      <c r="C36" s="49" t="s">
        <v>52</v>
      </c>
      <c r="D36" s="51" t="s">
        <v>53</v>
      </c>
      <c r="E36" s="116" t="s">
        <v>54</v>
      </c>
      <c r="F36" s="115" t="s">
        <v>53</v>
      </c>
      <c r="G36" s="117" t="s">
        <v>55</v>
      </c>
    </row>
    <row r="37" spans="1:7" s="3" customFormat="1" ht="30" customHeight="1" x14ac:dyDescent="0.15">
      <c r="A37" s="19">
        <v>1</v>
      </c>
      <c r="B37" s="13" t="s">
        <v>56</v>
      </c>
      <c r="C37" s="130">
        <v>6.4943999999999997</v>
      </c>
      <c r="D37" s="53" t="s">
        <v>57</v>
      </c>
      <c r="E37" s="104"/>
      <c r="F37" s="8" t="s">
        <v>58</v>
      </c>
      <c r="G37" s="118">
        <f>C37*E37</f>
        <v>0</v>
      </c>
    </row>
    <row r="38" spans="1:7" s="3" customFormat="1" ht="30" customHeight="1" x14ac:dyDescent="0.15">
      <c r="A38" s="19">
        <v>2</v>
      </c>
      <c r="B38" s="13" t="s">
        <v>59</v>
      </c>
      <c r="C38" s="130">
        <v>6.4943999999999997</v>
      </c>
      <c r="D38" s="53" t="s">
        <v>57</v>
      </c>
      <c r="E38" s="104"/>
      <c r="F38" s="9" t="s">
        <v>58</v>
      </c>
      <c r="G38" s="118">
        <f t="shared" ref="G38:G45" si="3">C38*E38</f>
        <v>0</v>
      </c>
    </row>
    <row r="39" spans="1:7" s="3" customFormat="1" ht="30" customHeight="1" x14ac:dyDescent="0.15">
      <c r="A39" s="19">
        <v>3</v>
      </c>
      <c r="B39" s="13" t="s">
        <v>60</v>
      </c>
      <c r="C39" s="50">
        <v>27</v>
      </c>
      <c r="D39" s="53" t="s">
        <v>61</v>
      </c>
      <c r="E39" s="104"/>
      <c r="F39" s="8" t="s">
        <v>62</v>
      </c>
      <c r="G39" s="118">
        <f t="shared" si="3"/>
        <v>0</v>
      </c>
    </row>
    <row r="40" spans="1:7" s="3" customFormat="1" ht="30" customHeight="1" x14ac:dyDescent="0.15">
      <c r="A40" s="19">
        <v>4</v>
      </c>
      <c r="B40" s="13" t="s">
        <v>63</v>
      </c>
      <c r="C40" s="50">
        <v>27</v>
      </c>
      <c r="D40" s="53" t="s">
        <v>61</v>
      </c>
      <c r="E40" s="104"/>
      <c r="F40" s="8" t="s">
        <v>62</v>
      </c>
      <c r="G40" s="118">
        <f t="shared" si="3"/>
        <v>0</v>
      </c>
    </row>
    <row r="41" spans="1:7" s="3" customFormat="1" ht="30" customHeight="1" x14ac:dyDescent="0.15">
      <c r="A41" s="19">
        <v>5</v>
      </c>
      <c r="B41" s="13" t="s">
        <v>64</v>
      </c>
      <c r="C41" s="50">
        <v>27</v>
      </c>
      <c r="D41" s="53" t="s">
        <v>61</v>
      </c>
      <c r="E41" s="104"/>
      <c r="F41" s="8" t="s">
        <v>62</v>
      </c>
      <c r="G41" s="118">
        <f t="shared" si="3"/>
        <v>0</v>
      </c>
    </row>
    <row r="42" spans="1:7" s="3" customFormat="1" ht="30" customHeight="1" x14ac:dyDescent="0.15">
      <c r="A42" s="19">
        <v>6</v>
      </c>
      <c r="B42" s="13" t="s">
        <v>65</v>
      </c>
      <c r="C42" s="50">
        <v>27</v>
      </c>
      <c r="D42" s="53" t="s">
        <v>61</v>
      </c>
      <c r="E42" s="104"/>
      <c r="F42" s="8" t="s">
        <v>62</v>
      </c>
      <c r="G42" s="118">
        <f t="shared" si="3"/>
        <v>0</v>
      </c>
    </row>
    <row r="43" spans="1:7" s="3" customFormat="1" ht="30" customHeight="1" x14ac:dyDescent="0.15">
      <c r="A43" s="19">
        <v>7</v>
      </c>
      <c r="B43" s="13" t="s">
        <v>66</v>
      </c>
      <c r="C43" s="50">
        <v>27</v>
      </c>
      <c r="D43" s="53" t="s">
        <v>61</v>
      </c>
      <c r="E43" s="104"/>
      <c r="F43" s="8" t="s">
        <v>62</v>
      </c>
      <c r="G43" s="118">
        <f t="shared" si="3"/>
        <v>0</v>
      </c>
    </row>
    <row r="44" spans="1:7" s="3" customFormat="1" ht="30" customHeight="1" x14ac:dyDescent="0.15">
      <c r="A44" s="19">
        <v>8</v>
      </c>
      <c r="B44" s="13" t="s">
        <v>67</v>
      </c>
      <c r="C44" s="50">
        <v>27</v>
      </c>
      <c r="D44" s="53" t="s">
        <v>61</v>
      </c>
      <c r="E44" s="104"/>
      <c r="F44" s="8" t="s">
        <v>62</v>
      </c>
      <c r="G44" s="118">
        <f t="shared" si="3"/>
        <v>0</v>
      </c>
    </row>
    <row r="45" spans="1:7" s="3" customFormat="1" ht="30" customHeight="1" x14ac:dyDescent="0.15">
      <c r="A45" s="105">
        <v>9</v>
      </c>
      <c r="B45" s="106" t="s">
        <v>68</v>
      </c>
      <c r="C45" s="107">
        <v>27</v>
      </c>
      <c r="D45" s="108" t="s">
        <v>61</v>
      </c>
      <c r="E45" s="109"/>
      <c r="F45" s="110" t="s">
        <v>62</v>
      </c>
      <c r="G45" s="119">
        <f t="shared" si="3"/>
        <v>0</v>
      </c>
    </row>
    <row r="46" spans="1:7" s="3" customFormat="1" ht="30" customHeight="1" thickBot="1" x14ac:dyDescent="0.2">
      <c r="A46" s="141" t="s">
        <v>69</v>
      </c>
      <c r="B46" s="143"/>
      <c r="C46" s="143"/>
      <c r="D46" s="143"/>
      <c r="E46" s="143"/>
      <c r="F46" s="144"/>
      <c r="G46" s="120">
        <f>SUM(G37:G45)</f>
        <v>0</v>
      </c>
    </row>
    <row r="47" spans="1:7" s="3" customFormat="1" ht="21" x14ac:dyDescent="0.15">
      <c r="A47" s="10" t="s">
        <v>70</v>
      </c>
      <c r="B47" s="97"/>
      <c r="C47" s="97"/>
      <c r="D47" s="97"/>
      <c r="E47" s="97"/>
      <c r="F47" s="97"/>
      <c r="G47" s="102"/>
    </row>
    <row r="48" spans="1:7" s="3" customFormat="1" ht="21" x14ac:dyDescent="0.15">
      <c r="A48" s="10" t="s">
        <v>71</v>
      </c>
      <c r="B48" s="97"/>
      <c r="C48" s="97"/>
      <c r="D48" s="97"/>
      <c r="E48" s="97"/>
      <c r="F48" s="97"/>
      <c r="G48" s="102"/>
    </row>
    <row r="49" spans="1:7" s="3" customFormat="1" ht="21" x14ac:dyDescent="0.15">
      <c r="A49" s="96"/>
      <c r="B49" s="97"/>
      <c r="C49" s="97"/>
      <c r="D49" s="97"/>
      <c r="E49" s="97"/>
      <c r="F49" s="97"/>
      <c r="G49" s="102"/>
    </row>
    <row r="50" spans="1:7" s="3" customFormat="1" ht="30" customHeight="1" thickBot="1" x14ac:dyDescent="0.2">
      <c r="A50" s="83" t="s">
        <v>72</v>
      </c>
      <c r="B50" s="97"/>
      <c r="C50" s="97"/>
      <c r="D50" s="97"/>
      <c r="E50" s="97"/>
      <c r="F50" s="97"/>
      <c r="G50" s="102"/>
    </row>
    <row r="51" spans="1:7" s="3" customFormat="1" ht="30" customHeight="1" thickBot="1" x14ac:dyDescent="0.2">
      <c r="A51" s="145" t="s">
        <v>73</v>
      </c>
      <c r="B51" s="146"/>
      <c r="C51" s="146"/>
      <c r="D51" s="146"/>
      <c r="E51" s="147"/>
      <c r="F51" s="94" t="s">
        <v>74</v>
      </c>
      <c r="G51" s="124" t="s">
        <v>75</v>
      </c>
    </row>
    <row r="52" spans="1:7" s="3" customFormat="1" ht="114.75" customHeight="1" x14ac:dyDescent="0.15">
      <c r="A52" s="138" t="s">
        <v>76</v>
      </c>
      <c r="B52" s="139"/>
      <c r="C52" s="139"/>
      <c r="D52" s="139"/>
      <c r="E52" s="140"/>
      <c r="F52" s="111" t="s">
        <v>77</v>
      </c>
      <c r="G52" s="125">
        <v>320000</v>
      </c>
    </row>
    <row r="53" spans="1:7" s="3" customFormat="1" ht="30" customHeight="1" thickBot="1" x14ac:dyDescent="0.2">
      <c r="A53" s="141" t="s">
        <v>78</v>
      </c>
      <c r="B53" s="142"/>
      <c r="C53" s="142"/>
      <c r="D53" s="142"/>
      <c r="E53" s="142"/>
      <c r="F53" s="112"/>
      <c r="G53" s="120">
        <f>SUM(G52)</f>
        <v>320000</v>
      </c>
    </row>
    <row r="54" spans="1:7" s="3" customFormat="1" ht="40.15" customHeight="1" thickBot="1" x14ac:dyDescent="0.2">
      <c r="A54" s="96"/>
      <c r="B54" s="97"/>
      <c r="D54" s="97"/>
      <c r="E54" s="97"/>
      <c r="F54" s="97"/>
      <c r="G54" s="102"/>
    </row>
    <row r="55" spans="1:7" s="3" customFormat="1" ht="30" customHeight="1" thickBot="1" x14ac:dyDescent="0.2">
      <c r="A55" s="126" t="s">
        <v>79</v>
      </c>
      <c r="B55" s="127"/>
      <c r="C55" s="127"/>
      <c r="D55" s="127"/>
      <c r="E55" s="127"/>
      <c r="F55" s="128"/>
      <c r="G55" s="129">
        <f>F32+G46+G53</f>
        <v>320000</v>
      </c>
    </row>
    <row r="56" spans="1:7" ht="15" thickBot="1" x14ac:dyDescent="0.2">
      <c r="A56" s="14"/>
      <c r="B56" s="10"/>
      <c r="C56" s="10"/>
      <c r="D56" s="10"/>
      <c r="E56" s="15"/>
      <c r="F56" s="10"/>
      <c r="G56" s="58"/>
    </row>
  </sheetData>
  <mergeCells count="63">
    <mergeCell ref="D20:E20"/>
    <mergeCell ref="D23:E23"/>
    <mergeCell ref="D29:E29"/>
    <mergeCell ref="F12:G12"/>
    <mergeCell ref="F20:G20"/>
    <mergeCell ref="F23:G23"/>
    <mergeCell ref="F29:G29"/>
    <mergeCell ref="F26:G26"/>
    <mergeCell ref="F17:G17"/>
    <mergeCell ref="F18:G18"/>
    <mergeCell ref="F19:G19"/>
    <mergeCell ref="F21:G21"/>
    <mergeCell ref="F22:G22"/>
    <mergeCell ref="F24:G24"/>
    <mergeCell ref="F25:G25"/>
    <mergeCell ref="D17:E17"/>
    <mergeCell ref="F31:G31"/>
    <mergeCell ref="F32:G32"/>
    <mergeCell ref="A32:E32"/>
    <mergeCell ref="F27:G27"/>
    <mergeCell ref="F28:G28"/>
    <mergeCell ref="F30:G30"/>
    <mergeCell ref="D30:E30"/>
    <mergeCell ref="D31:E31"/>
    <mergeCell ref="D28:E28"/>
    <mergeCell ref="D25:E25"/>
    <mergeCell ref="D18:E18"/>
    <mergeCell ref="D19:E19"/>
    <mergeCell ref="D21:E21"/>
    <mergeCell ref="F4:G4"/>
    <mergeCell ref="F5:G5"/>
    <mergeCell ref="F6:G6"/>
    <mergeCell ref="F9:G9"/>
    <mergeCell ref="F10:G10"/>
    <mergeCell ref="F11:G11"/>
    <mergeCell ref="F13:G13"/>
    <mergeCell ref="F14:G14"/>
    <mergeCell ref="F15:G15"/>
    <mergeCell ref="F16:G16"/>
    <mergeCell ref="D15:E15"/>
    <mergeCell ref="D16:E16"/>
    <mergeCell ref="A1:G1"/>
    <mergeCell ref="D4:E4"/>
    <mergeCell ref="D5:E5"/>
    <mergeCell ref="D6:E6"/>
    <mergeCell ref="D7:E7"/>
    <mergeCell ref="F7:G7"/>
    <mergeCell ref="D14:E14"/>
    <mergeCell ref="F8:G8"/>
    <mergeCell ref="D12:E12"/>
    <mergeCell ref="A52:E52"/>
    <mergeCell ref="A53:E53"/>
    <mergeCell ref="D8:E8"/>
    <mergeCell ref="A46:F46"/>
    <mergeCell ref="A51:E51"/>
    <mergeCell ref="D9:E9"/>
    <mergeCell ref="D10:E10"/>
    <mergeCell ref="D11:E11"/>
    <mergeCell ref="D13:E13"/>
    <mergeCell ref="D26:E26"/>
    <mergeCell ref="D27:E27"/>
    <mergeCell ref="D22:E22"/>
    <mergeCell ref="D24:E24"/>
  </mergeCells>
  <phoneticPr fontId="2"/>
  <pageMargins left="0.51181102362204722" right="0.31496062992125984" top="0.74803149606299213" bottom="0.74803149606299213"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2"/>
  <sheetViews>
    <sheetView topLeftCell="A23" zoomScale="85" zoomScaleNormal="85" workbookViewId="0">
      <selection activeCell="C34" sqref="C34:I34"/>
    </sheetView>
  </sheetViews>
  <sheetFormatPr defaultColWidth="9" defaultRowHeight="13.5" x14ac:dyDescent="0.15"/>
  <cols>
    <col min="1" max="1" width="13.75" customWidth="1"/>
    <col min="2" max="2" width="8" customWidth="1"/>
    <col min="3" max="3" width="52.25" customWidth="1"/>
    <col min="4" max="4" width="25.25" customWidth="1"/>
    <col min="5" max="5" width="9.75" customWidth="1"/>
    <col min="6" max="6" width="18.25" style="1" customWidth="1"/>
    <col min="7" max="7" width="18.125" customWidth="1"/>
    <col min="8" max="8" width="22.125" style="54" customWidth="1"/>
    <col min="9" max="9" width="25.25" style="6" customWidth="1"/>
    <col min="10" max="10" width="14.25" customWidth="1"/>
  </cols>
  <sheetData>
    <row r="1" spans="1:34" ht="39.75" customHeight="1" thickBot="1" x14ac:dyDescent="0.2">
      <c r="B1" s="5" t="s">
        <v>80</v>
      </c>
      <c r="C1" s="4"/>
      <c r="D1" s="4"/>
      <c r="E1" s="4"/>
      <c r="F1" s="163" t="s">
        <v>81</v>
      </c>
      <c r="G1" s="164"/>
      <c r="H1" s="164"/>
      <c r="I1" s="165"/>
    </row>
    <row r="2" spans="1:34" ht="18" customHeight="1" thickBot="1" x14ac:dyDescent="0.2">
      <c r="B2" s="5"/>
      <c r="C2" s="4"/>
      <c r="D2" s="4"/>
      <c r="E2" s="4"/>
      <c r="F2" s="64"/>
      <c r="G2" s="64"/>
      <c r="H2" s="64"/>
      <c r="I2" s="64"/>
    </row>
    <row r="3" spans="1:34" ht="39.75" customHeight="1" x14ac:dyDescent="0.15">
      <c r="B3" s="83" t="s">
        <v>82</v>
      </c>
      <c r="C3" s="81"/>
      <c r="D3" s="81"/>
      <c r="E3" s="65"/>
      <c r="F3" s="82"/>
      <c r="G3" s="66" t="s">
        <v>83</v>
      </c>
      <c r="H3" s="67">
        <f>H15+運賃単価表!G47</f>
        <v>0</v>
      </c>
      <c r="I3" s="64"/>
    </row>
    <row r="4" spans="1:34" ht="14.25" thickBot="1" x14ac:dyDescent="0.2">
      <c r="I4"/>
    </row>
    <row r="5" spans="1:34" ht="40.5" customHeight="1" x14ac:dyDescent="0.15">
      <c r="A5" s="79" t="s">
        <v>84</v>
      </c>
      <c r="B5" s="20" t="s">
        <v>50</v>
      </c>
      <c r="C5" s="21" t="s">
        <v>85</v>
      </c>
      <c r="D5" s="49" t="s">
        <v>86</v>
      </c>
      <c r="E5" s="51" t="s">
        <v>53</v>
      </c>
      <c r="F5" s="17" t="s">
        <v>54</v>
      </c>
      <c r="G5" s="18" t="s">
        <v>53</v>
      </c>
      <c r="H5" s="45" t="s">
        <v>87</v>
      </c>
      <c r="I5" s="43"/>
    </row>
    <row r="6" spans="1:34" s="3" customFormat="1" ht="35.1" customHeight="1" x14ac:dyDescent="0.15">
      <c r="A6" s="167" t="s">
        <v>88</v>
      </c>
      <c r="B6" s="19">
        <v>1</v>
      </c>
      <c r="C6" s="13" t="s">
        <v>56</v>
      </c>
      <c r="D6" s="52">
        <v>9.3468</v>
      </c>
      <c r="E6" s="53" t="s">
        <v>57</v>
      </c>
      <c r="F6" s="7"/>
      <c r="G6" s="8" t="s">
        <v>58</v>
      </c>
      <c r="H6" s="48">
        <f t="shared" ref="H6:H14" si="0">D6*F6</f>
        <v>0</v>
      </c>
      <c r="I6" s="10"/>
    </row>
    <row r="7" spans="1:34" s="3" customFormat="1" ht="35.1" customHeight="1" x14ac:dyDescent="0.15">
      <c r="A7" s="168"/>
      <c r="B7" s="19">
        <v>2</v>
      </c>
      <c r="C7" s="13" t="s">
        <v>59</v>
      </c>
      <c r="D7" s="52">
        <v>9.3468</v>
      </c>
      <c r="E7" s="53" t="s">
        <v>57</v>
      </c>
      <c r="F7" s="7"/>
      <c r="G7" s="9" t="s">
        <v>58</v>
      </c>
      <c r="H7" s="48">
        <f t="shared" si="0"/>
        <v>0</v>
      </c>
      <c r="I7" s="10"/>
    </row>
    <row r="8" spans="1:34" s="3" customFormat="1" ht="35.1" customHeight="1" x14ac:dyDescent="0.15">
      <c r="A8" s="168"/>
      <c r="B8" s="19">
        <v>3</v>
      </c>
      <c r="C8" s="13" t="s">
        <v>60</v>
      </c>
      <c r="D8" s="50">
        <v>38</v>
      </c>
      <c r="E8" s="53" t="s">
        <v>61</v>
      </c>
      <c r="F8" s="7"/>
      <c r="G8" s="8" t="s">
        <v>62</v>
      </c>
      <c r="H8" s="48">
        <f t="shared" si="0"/>
        <v>0</v>
      </c>
      <c r="I8" s="10"/>
    </row>
    <row r="9" spans="1:34" s="3" customFormat="1" ht="35.1" customHeight="1" x14ac:dyDescent="0.15">
      <c r="A9" s="168"/>
      <c r="B9" s="19">
        <v>4</v>
      </c>
      <c r="C9" s="13" t="s">
        <v>63</v>
      </c>
      <c r="D9" s="50">
        <v>38</v>
      </c>
      <c r="E9" s="53" t="s">
        <v>61</v>
      </c>
      <c r="F9" s="7"/>
      <c r="G9" s="8" t="s">
        <v>62</v>
      </c>
      <c r="H9" s="48">
        <f t="shared" si="0"/>
        <v>0</v>
      </c>
      <c r="I9" s="10"/>
    </row>
    <row r="10" spans="1:34" s="3" customFormat="1" ht="35.1" customHeight="1" x14ac:dyDescent="0.15">
      <c r="A10" s="168"/>
      <c r="B10" s="19">
        <v>5</v>
      </c>
      <c r="C10" s="13" t="s">
        <v>64</v>
      </c>
      <c r="D10" s="50">
        <v>38</v>
      </c>
      <c r="E10" s="53" t="s">
        <v>61</v>
      </c>
      <c r="F10" s="7"/>
      <c r="G10" s="8" t="s">
        <v>62</v>
      </c>
      <c r="H10" s="48">
        <f t="shared" si="0"/>
        <v>0</v>
      </c>
      <c r="I10" s="10"/>
      <c r="AH10" s="3">
        <f>SUM(H6:H14)</f>
        <v>0</v>
      </c>
    </row>
    <row r="11" spans="1:34" s="3" customFormat="1" ht="35.1" customHeight="1" x14ac:dyDescent="0.15">
      <c r="A11" s="168"/>
      <c r="B11" s="19">
        <v>6</v>
      </c>
      <c r="C11" s="13" t="s">
        <v>65</v>
      </c>
      <c r="D11" s="50">
        <v>38</v>
      </c>
      <c r="E11" s="53" t="s">
        <v>61</v>
      </c>
      <c r="F11" s="7"/>
      <c r="G11" s="8" t="s">
        <v>62</v>
      </c>
      <c r="H11" s="48">
        <f t="shared" si="0"/>
        <v>0</v>
      </c>
      <c r="I11" s="10"/>
    </row>
    <row r="12" spans="1:34" s="3" customFormat="1" ht="35.1" customHeight="1" x14ac:dyDescent="0.15">
      <c r="A12" s="168"/>
      <c r="B12" s="19">
        <v>7</v>
      </c>
      <c r="C12" s="13" t="s">
        <v>66</v>
      </c>
      <c r="D12" s="50">
        <v>38</v>
      </c>
      <c r="E12" s="53" t="s">
        <v>61</v>
      </c>
      <c r="F12" s="7"/>
      <c r="G12" s="8" t="s">
        <v>62</v>
      </c>
      <c r="H12" s="48">
        <f t="shared" si="0"/>
        <v>0</v>
      </c>
      <c r="I12" s="10"/>
    </row>
    <row r="13" spans="1:34" s="3" customFormat="1" ht="35.1" customHeight="1" x14ac:dyDescent="0.15">
      <c r="A13" s="168"/>
      <c r="B13" s="19">
        <v>8</v>
      </c>
      <c r="C13" s="13" t="s">
        <v>67</v>
      </c>
      <c r="D13" s="50">
        <v>38</v>
      </c>
      <c r="E13" s="53" t="s">
        <v>61</v>
      </c>
      <c r="F13" s="7"/>
      <c r="G13" s="8" t="s">
        <v>62</v>
      </c>
      <c r="H13" s="48">
        <f t="shared" si="0"/>
        <v>0</v>
      </c>
      <c r="I13" s="10"/>
    </row>
    <row r="14" spans="1:34" s="3" customFormat="1" ht="35.1" customHeight="1" x14ac:dyDescent="0.15">
      <c r="A14" s="169"/>
      <c r="B14" s="19">
        <v>9</v>
      </c>
      <c r="C14" s="13" t="s">
        <v>68</v>
      </c>
      <c r="D14" s="50">
        <v>38</v>
      </c>
      <c r="E14" s="53" t="s">
        <v>61</v>
      </c>
      <c r="F14" s="7"/>
      <c r="G14" s="8" t="s">
        <v>62</v>
      </c>
      <c r="H14" s="55">
        <f t="shared" si="0"/>
        <v>0</v>
      </c>
      <c r="I14" s="10"/>
    </row>
    <row r="15" spans="1:34" s="3" customFormat="1" ht="40.15" customHeight="1" x14ac:dyDescent="0.15">
      <c r="A15" s="46"/>
      <c r="B15" s="173" t="s">
        <v>89</v>
      </c>
      <c r="C15" s="174"/>
      <c r="D15" s="175"/>
      <c r="E15" s="175"/>
      <c r="F15" s="174"/>
      <c r="G15" s="174"/>
      <c r="H15" s="56">
        <f>SUM(H6:H14)</f>
        <v>0</v>
      </c>
      <c r="I15" s="80" t="s">
        <v>90</v>
      </c>
    </row>
    <row r="16" spans="1:34" s="3" customFormat="1" ht="35.1" customHeight="1" x14ac:dyDescent="0.15">
      <c r="A16" s="170" t="s">
        <v>91</v>
      </c>
      <c r="B16" s="36" t="s">
        <v>92</v>
      </c>
      <c r="C16" s="37" t="s">
        <v>93</v>
      </c>
      <c r="D16" s="37"/>
      <c r="E16" s="37"/>
      <c r="F16" s="38"/>
      <c r="G16" s="39" t="s">
        <v>58</v>
      </c>
      <c r="H16" s="47"/>
      <c r="I16" s="10"/>
    </row>
    <row r="17" spans="1:9" s="3" customFormat="1" ht="35.1" customHeight="1" x14ac:dyDescent="0.15">
      <c r="A17" s="171"/>
      <c r="B17" s="36" t="s">
        <v>94</v>
      </c>
      <c r="C17" s="37" t="s">
        <v>95</v>
      </c>
      <c r="D17" s="40"/>
      <c r="E17" s="40"/>
      <c r="F17" s="38"/>
      <c r="G17" s="39" t="s">
        <v>96</v>
      </c>
      <c r="H17" s="44"/>
      <c r="I17" s="10"/>
    </row>
    <row r="18" spans="1:9" s="3" customFormat="1" ht="35.1" customHeight="1" x14ac:dyDescent="0.15">
      <c r="A18" s="171"/>
      <c r="B18" s="36" t="s">
        <v>97</v>
      </c>
      <c r="C18" s="37" t="s">
        <v>98</v>
      </c>
      <c r="D18" s="37"/>
      <c r="E18" s="37"/>
      <c r="F18" s="38"/>
      <c r="G18" s="41" t="s">
        <v>62</v>
      </c>
      <c r="H18" s="44"/>
      <c r="I18" s="10"/>
    </row>
    <row r="19" spans="1:9" s="3" customFormat="1" ht="35.1" customHeight="1" x14ac:dyDescent="0.15">
      <c r="A19" s="171"/>
      <c r="B19" s="36" t="s">
        <v>99</v>
      </c>
      <c r="C19" s="37" t="s">
        <v>100</v>
      </c>
      <c r="D19" s="37"/>
      <c r="E19" s="37"/>
      <c r="F19" s="38"/>
      <c r="G19" s="41" t="s">
        <v>62</v>
      </c>
      <c r="H19" s="44"/>
      <c r="I19" s="10"/>
    </row>
    <row r="20" spans="1:9" s="3" customFormat="1" ht="35.1" customHeight="1" x14ac:dyDescent="0.15">
      <c r="A20" s="171"/>
      <c r="B20" s="36" t="s">
        <v>101</v>
      </c>
      <c r="C20" s="37" t="s">
        <v>102</v>
      </c>
      <c r="D20" s="37"/>
      <c r="E20" s="37"/>
      <c r="F20" s="38"/>
      <c r="G20" s="41" t="s">
        <v>62</v>
      </c>
      <c r="H20" s="44"/>
      <c r="I20" s="10"/>
    </row>
    <row r="21" spans="1:9" s="3" customFormat="1" ht="35.1" customHeight="1" x14ac:dyDescent="0.15">
      <c r="A21" s="171"/>
      <c r="B21" s="36" t="s">
        <v>103</v>
      </c>
      <c r="C21" s="37" t="s">
        <v>104</v>
      </c>
      <c r="D21" s="37"/>
      <c r="E21" s="37"/>
      <c r="F21" s="38"/>
      <c r="G21" s="41" t="s">
        <v>62</v>
      </c>
      <c r="H21" s="44"/>
      <c r="I21" s="10"/>
    </row>
    <row r="22" spans="1:9" s="3" customFormat="1" ht="35.1" customHeight="1" x14ac:dyDescent="0.15">
      <c r="A22" s="171"/>
      <c r="B22" s="36" t="s">
        <v>105</v>
      </c>
      <c r="C22" s="37" t="s">
        <v>106</v>
      </c>
      <c r="D22" s="37"/>
      <c r="E22" s="37"/>
      <c r="F22" s="38"/>
      <c r="G22" s="41" t="s">
        <v>62</v>
      </c>
      <c r="H22" s="44"/>
      <c r="I22" s="10"/>
    </row>
    <row r="23" spans="1:9" s="3" customFormat="1" ht="35.1" customHeight="1" x14ac:dyDescent="0.15">
      <c r="A23" s="171"/>
      <c r="B23" s="36" t="s">
        <v>107</v>
      </c>
      <c r="C23" s="37" t="s">
        <v>108</v>
      </c>
      <c r="D23" s="37"/>
      <c r="E23" s="37"/>
      <c r="F23" s="38"/>
      <c r="G23" s="41" t="s">
        <v>62</v>
      </c>
      <c r="H23" s="44"/>
      <c r="I23" s="10"/>
    </row>
    <row r="24" spans="1:9" s="3" customFormat="1" ht="35.1" customHeight="1" x14ac:dyDescent="0.15">
      <c r="A24" s="171"/>
      <c r="B24" s="36" t="s">
        <v>109</v>
      </c>
      <c r="C24" s="37" t="s">
        <v>110</v>
      </c>
      <c r="D24" s="37"/>
      <c r="E24" s="37"/>
      <c r="F24" s="38"/>
      <c r="G24" s="42" t="s">
        <v>111</v>
      </c>
      <c r="H24" s="57"/>
      <c r="I24" s="10"/>
    </row>
    <row r="25" spans="1:9" s="3" customFormat="1" ht="35.1" customHeight="1" x14ac:dyDescent="0.15">
      <c r="A25" s="171"/>
      <c r="B25" s="36" t="s">
        <v>112</v>
      </c>
      <c r="C25" s="37" t="s">
        <v>113</v>
      </c>
      <c r="D25" s="37"/>
      <c r="E25" s="37"/>
      <c r="F25" s="38"/>
      <c r="G25" s="41" t="s">
        <v>62</v>
      </c>
      <c r="H25" s="44"/>
      <c r="I25" s="10"/>
    </row>
    <row r="26" spans="1:9" s="3" customFormat="1" ht="35.1" customHeight="1" x14ac:dyDescent="0.15">
      <c r="A26" s="172"/>
      <c r="B26" s="36" t="s">
        <v>114</v>
      </c>
      <c r="C26" s="37" t="s">
        <v>115</v>
      </c>
      <c r="D26" s="37"/>
      <c r="E26" s="37"/>
      <c r="F26" s="38"/>
      <c r="G26" s="41" t="s">
        <v>62</v>
      </c>
      <c r="H26" s="44"/>
      <c r="I26" s="10"/>
    </row>
    <row r="27" spans="1:9" ht="24.95" customHeight="1" x14ac:dyDescent="0.15">
      <c r="B27" s="14"/>
      <c r="C27" s="10" t="s">
        <v>116</v>
      </c>
      <c r="D27" s="10"/>
      <c r="E27" s="10"/>
      <c r="F27" s="15"/>
      <c r="G27" s="10"/>
      <c r="H27" s="58"/>
      <c r="I27" s="10"/>
    </row>
    <row r="28" spans="1:9" ht="24.95" customHeight="1" x14ac:dyDescent="0.15">
      <c r="B28" s="14"/>
      <c r="C28" s="10" t="s">
        <v>117</v>
      </c>
      <c r="D28" s="10"/>
      <c r="E28" s="10"/>
      <c r="F28" s="15"/>
      <c r="G28" s="10"/>
      <c r="H28" s="58"/>
      <c r="I28" s="10"/>
    </row>
    <row r="29" spans="1:9" ht="24.95" customHeight="1" x14ac:dyDescent="0.15">
      <c r="B29" s="14"/>
      <c r="C29" s="10" t="s">
        <v>118</v>
      </c>
      <c r="D29" s="10"/>
      <c r="E29" s="10"/>
      <c r="F29" s="15"/>
      <c r="G29" s="10"/>
      <c r="H29" s="58"/>
      <c r="I29" s="10"/>
    </row>
    <row r="30" spans="1:9" ht="24.95" customHeight="1" thickBot="1" x14ac:dyDescent="0.2">
      <c r="B30" s="14"/>
      <c r="C30" s="10" t="s">
        <v>119</v>
      </c>
      <c r="D30" s="10"/>
      <c r="E30" s="10"/>
      <c r="I30" s="10"/>
    </row>
    <row r="31" spans="1:9" ht="24.95" customHeight="1" thickBot="1" x14ac:dyDescent="0.2">
      <c r="B31" s="28"/>
      <c r="C31" s="29" t="s">
        <v>120</v>
      </c>
      <c r="D31" s="30"/>
      <c r="E31" s="30"/>
      <c r="F31" s="75"/>
      <c r="G31" s="31"/>
      <c r="H31" s="87">
        <v>320000</v>
      </c>
      <c r="I31" s="10"/>
    </row>
    <row r="32" spans="1:9" ht="32.1" customHeight="1" x14ac:dyDescent="0.15">
      <c r="B32" s="14"/>
      <c r="C32" s="10" t="s">
        <v>121</v>
      </c>
      <c r="D32" s="14"/>
      <c r="E32" s="14"/>
      <c r="F32" s="58"/>
      <c r="G32" s="12"/>
      <c r="H32" s="58"/>
      <c r="I32" s="10"/>
    </row>
    <row r="33" spans="2:9" ht="32.1" customHeight="1" x14ac:dyDescent="0.15">
      <c r="B33" s="14"/>
      <c r="C33" s="10" t="s">
        <v>122</v>
      </c>
      <c r="D33" s="14"/>
      <c r="E33" s="14"/>
      <c r="F33" s="58"/>
      <c r="G33" s="12"/>
      <c r="H33" s="58"/>
      <c r="I33" s="10"/>
    </row>
    <row r="34" spans="2:9" ht="44.1" customHeight="1" x14ac:dyDescent="0.15">
      <c r="B34" s="14"/>
      <c r="C34" s="166" t="s">
        <v>123</v>
      </c>
      <c r="D34" s="166"/>
      <c r="E34" s="166"/>
      <c r="F34" s="166"/>
      <c r="G34" s="166"/>
      <c r="H34" s="166"/>
      <c r="I34" s="166"/>
    </row>
    <row r="35" spans="2:9" ht="24.75" customHeight="1" x14ac:dyDescent="0.15">
      <c r="B35" s="14"/>
      <c r="C35" s="10"/>
      <c r="D35" s="10"/>
      <c r="E35" s="10"/>
      <c r="F35" s="15"/>
      <c r="G35" s="10"/>
      <c r="H35" s="58"/>
      <c r="I35" s="10"/>
    </row>
    <row r="36" spans="2:9" ht="24.75" customHeight="1" x14ac:dyDescent="0.15">
      <c r="B36" s="14"/>
      <c r="C36" s="10"/>
      <c r="D36" s="10"/>
      <c r="E36" s="10"/>
      <c r="F36" s="15"/>
      <c r="G36" s="10"/>
      <c r="H36" s="58"/>
      <c r="I36" s="10"/>
    </row>
    <row r="37" spans="2:9" ht="34.5" customHeight="1" x14ac:dyDescent="0.15">
      <c r="B37" s="63"/>
      <c r="C37" s="166"/>
      <c r="D37" s="166"/>
      <c r="E37" s="166"/>
      <c r="F37" s="166"/>
      <c r="G37" s="166"/>
      <c r="H37" s="166"/>
      <c r="I37" s="166"/>
    </row>
    <row r="38" spans="2:9" ht="4.5" customHeight="1" x14ac:dyDescent="0.15">
      <c r="B38" s="14"/>
      <c r="C38" s="16"/>
      <c r="D38" s="16"/>
      <c r="E38" s="16"/>
      <c r="F38" s="59"/>
      <c r="G38" s="16"/>
      <c r="H38" s="59"/>
      <c r="I38" s="16"/>
    </row>
    <row r="39" spans="2:9" ht="23.25" customHeight="1" x14ac:dyDescent="0.15">
      <c r="B39" s="14"/>
      <c r="C39" s="10"/>
      <c r="D39" s="10"/>
      <c r="E39" s="10"/>
      <c r="F39" s="15"/>
      <c r="G39" s="10"/>
      <c r="H39" s="58"/>
      <c r="I39" s="10"/>
    </row>
    <row r="40" spans="2:9" ht="22.5" customHeight="1" x14ac:dyDescent="0.15">
      <c r="B40" s="10"/>
      <c r="C40" s="10"/>
      <c r="D40" s="10"/>
      <c r="E40" s="10"/>
      <c r="F40" s="11"/>
      <c r="G40" s="12"/>
      <c r="H40" s="60"/>
      <c r="I40" s="10"/>
    </row>
    <row r="41" spans="2:9" ht="22.5" customHeight="1" x14ac:dyDescent="0.15">
      <c r="C41" s="10"/>
      <c r="D41" s="10"/>
      <c r="E41" s="10"/>
      <c r="F41" s="2"/>
      <c r="I41"/>
    </row>
    <row r="42" spans="2:9" ht="22.5" customHeight="1" x14ac:dyDescent="0.15">
      <c r="C42" s="10"/>
      <c r="D42" s="10"/>
      <c r="E42" s="10"/>
      <c r="F42" s="2"/>
      <c r="I42"/>
    </row>
  </sheetData>
  <mergeCells count="6">
    <mergeCell ref="F1:I1"/>
    <mergeCell ref="C37:I37"/>
    <mergeCell ref="C34:I34"/>
    <mergeCell ref="A6:A14"/>
    <mergeCell ref="A16:A26"/>
    <mergeCell ref="B15:G15"/>
  </mergeCells>
  <phoneticPr fontId="2"/>
  <pageMargins left="0.51181102362204722" right="0.31496062992125984"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40F70-7609-44AE-8C89-8446060D00F4}">
  <dimension ref="A2:M47"/>
  <sheetViews>
    <sheetView topLeftCell="A6" workbookViewId="0">
      <selection activeCell="B2" sqref="B2"/>
    </sheetView>
  </sheetViews>
  <sheetFormatPr defaultRowHeight="13.5" x14ac:dyDescent="0.15"/>
  <cols>
    <col min="1" max="1" width="5.25" customWidth="1"/>
    <col min="2" max="2" width="25.875" bestFit="1" customWidth="1"/>
    <col min="3" max="3" width="17.25" customWidth="1"/>
    <col min="4" max="4" width="19.875" style="54" customWidth="1"/>
    <col min="5" max="5" width="22.25" style="54" customWidth="1"/>
  </cols>
  <sheetData>
    <row r="2" spans="1:5" ht="18.75" x14ac:dyDescent="0.15">
      <c r="B2" s="32" t="s">
        <v>124</v>
      </c>
      <c r="C2" s="25"/>
    </row>
    <row r="3" spans="1:5" ht="7.5" customHeight="1" x14ac:dyDescent="0.15">
      <c r="B3" s="25"/>
      <c r="C3" s="25"/>
    </row>
    <row r="4" spans="1:5" ht="17.100000000000001" customHeight="1" x14ac:dyDescent="0.15">
      <c r="B4" s="27" t="s">
        <v>125</v>
      </c>
      <c r="C4" s="25"/>
    </row>
    <row r="5" spans="1:5" ht="17.100000000000001" customHeight="1" x14ac:dyDescent="0.15">
      <c r="B5" s="27" t="s">
        <v>126</v>
      </c>
      <c r="C5" s="25"/>
    </row>
    <row r="6" spans="1:5" ht="17.100000000000001" customHeight="1" x14ac:dyDescent="0.15">
      <c r="B6" t="s">
        <v>127</v>
      </c>
    </row>
    <row r="7" spans="1:5" ht="14.1" customHeight="1" thickBot="1" x14ac:dyDescent="0.2">
      <c r="D7" s="88"/>
    </row>
    <row r="8" spans="1:5" ht="60.6" customHeight="1" x14ac:dyDescent="0.15">
      <c r="A8" s="24"/>
      <c r="B8" s="24" t="s">
        <v>14</v>
      </c>
      <c r="C8" s="26" t="s">
        <v>128</v>
      </c>
      <c r="D8" s="89" t="s">
        <v>16</v>
      </c>
      <c r="E8" s="84" t="s">
        <v>129</v>
      </c>
    </row>
    <row r="9" spans="1:5" ht="26.1" customHeight="1" x14ac:dyDescent="0.15">
      <c r="A9" s="22">
        <v>1</v>
      </c>
      <c r="B9" s="23" t="s">
        <v>130</v>
      </c>
      <c r="C9" s="23">
        <v>48.3</v>
      </c>
      <c r="D9" s="72"/>
      <c r="E9" s="61">
        <f t="shared" ref="E9:E46" si="0">C9*D9</f>
        <v>0</v>
      </c>
    </row>
    <row r="10" spans="1:5" ht="26.1" customHeight="1" x14ac:dyDescent="0.15">
      <c r="A10" s="22">
        <v>2</v>
      </c>
      <c r="B10" s="23" t="s">
        <v>18</v>
      </c>
      <c r="C10" s="23">
        <v>37.799999999999997</v>
      </c>
      <c r="D10" s="72"/>
      <c r="E10" s="61">
        <f t="shared" si="0"/>
        <v>0</v>
      </c>
    </row>
    <row r="11" spans="1:5" ht="26.1" customHeight="1" x14ac:dyDescent="0.15">
      <c r="A11" s="22">
        <v>3</v>
      </c>
      <c r="B11" s="23" t="s">
        <v>131</v>
      </c>
      <c r="C11" s="23">
        <v>10.5</v>
      </c>
      <c r="D11" s="72"/>
      <c r="E11" s="61">
        <f t="shared" si="0"/>
        <v>0</v>
      </c>
    </row>
    <row r="12" spans="1:5" ht="26.1" customHeight="1" x14ac:dyDescent="0.15">
      <c r="A12" s="22">
        <v>4</v>
      </c>
      <c r="B12" s="23" t="s">
        <v>132</v>
      </c>
      <c r="C12" s="23">
        <v>192.3</v>
      </c>
      <c r="D12" s="72"/>
      <c r="E12" s="61">
        <f t="shared" si="0"/>
        <v>0</v>
      </c>
    </row>
    <row r="13" spans="1:5" ht="26.1" customHeight="1" x14ac:dyDescent="0.15">
      <c r="A13" s="22">
        <v>5</v>
      </c>
      <c r="B13" s="23" t="s">
        <v>19</v>
      </c>
      <c r="C13" s="33">
        <v>10</v>
      </c>
      <c r="D13" s="72"/>
      <c r="E13" s="61">
        <f t="shared" si="0"/>
        <v>0</v>
      </c>
    </row>
    <row r="14" spans="1:5" ht="26.1" customHeight="1" x14ac:dyDescent="0.15">
      <c r="A14" s="22">
        <v>6</v>
      </c>
      <c r="B14" s="23" t="s">
        <v>22</v>
      </c>
      <c r="C14" s="23">
        <v>37.5</v>
      </c>
      <c r="D14" s="72"/>
      <c r="E14" s="61">
        <f t="shared" si="0"/>
        <v>0</v>
      </c>
    </row>
    <row r="15" spans="1:5" ht="26.1" customHeight="1" x14ac:dyDescent="0.15">
      <c r="A15" s="22">
        <v>7</v>
      </c>
      <c r="B15" s="23" t="s">
        <v>133</v>
      </c>
      <c r="C15" s="34">
        <v>7</v>
      </c>
      <c r="D15" s="72"/>
      <c r="E15" s="61">
        <f t="shared" si="0"/>
        <v>0</v>
      </c>
    </row>
    <row r="16" spans="1:5" ht="26.1" customHeight="1" x14ac:dyDescent="0.15">
      <c r="A16" s="22">
        <v>8</v>
      </c>
      <c r="B16" s="23" t="s">
        <v>21</v>
      </c>
      <c r="C16" s="23">
        <v>7.5</v>
      </c>
      <c r="D16" s="72"/>
      <c r="E16" s="61">
        <f t="shared" si="0"/>
        <v>0</v>
      </c>
    </row>
    <row r="17" spans="1:5" ht="26.1" customHeight="1" x14ac:dyDescent="0.15">
      <c r="A17" s="22">
        <v>9</v>
      </c>
      <c r="B17" s="23" t="s">
        <v>23</v>
      </c>
      <c r="C17" s="23">
        <v>12.4</v>
      </c>
      <c r="D17" s="72"/>
      <c r="E17" s="61">
        <f t="shared" si="0"/>
        <v>0</v>
      </c>
    </row>
    <row r="18" spans="1:5" ht="26.1" customHeight="1" x14ac:dyDescent="0.15">
      <c r="A18" s="22">
        <v>10</v>
      </c>
      <c r="B18" s="23" t="s">
        <v>134</v>
      </c>
      <c r="C18" s="33">
        <v>170</v>
      </c>
      <c r="D18" s="72"/>
      <c r="E18" s="61">
        <f t="shared" si="0"/>
        <v>0</v>
      </c>
    </row>
    <row r="19" spans="1:5" ht="26.1" customHeight="1" x14ac:dyDescent="0.15">
      <c r="A19" s="22">
        <v>11</v>
      </c>
      <c r="B19" s="23" t="s">
        <v>26</v>
      </c>
      <c r="C19" s="23">
        <v>24.7</v>
      </c>
      <c r="D19" s="72"/>
      <c r="E19" s="61">
        <f t="shared" si="0"/>
        <v>0</v>
      </c>
    </row>
    <row r="20" spans="1:5" ht="26.1" customHeight="1" x14ac:dyDescent="0.15">
      <c r="A20" s="22">
        <v>12</v>
      </c>
      <c r="B20" s="23" t="s">
        <v>135</v>
      </c>
      <c r="C20" s="23">
        <v>84.3</v>
      </c>
      <c r="D20" s="72"/>
      <c r="E20" s="61">
        <f t="shared" si="0"/>
        <v>0</v>
      </c>
    </row>
    <row r="21" spans="1:5" ht="26.1" customHeight="1" x14ac:dyDescent="0.15">
      <c r="A21" s="22">
        <v>13</v>
      </c>
      <c r="B21" s="23" t="s">
        <v>27</v>
      </c>
      <c r="C21" s="23">
        <v>0.2</v>
      </c>
      <c r="D21" s="72"/>
      <c r="E21" s="61">
        <f t="shared" si="0"/>
        <v>0</v>
      </c>
    </row>
    <row r="22" spans="1:5" ht="26.1" customHeight="1" x14ac:dyDescent="0.15">
      <c r="A22" s="22">
        <v>14</v>
      </c>
      <c r="B22" s="23" t="s">
        <v>28</v>
      </c>
      <c r="C22" s="23">
        <v>55.4</v>
      </c>
      <c r="D22" s="72"/>
      <c r="E22" s="61">
        <f t="shared" si="0"/>
        <v>0</v>
      </c>
    </row>
    <row r="23" spans="1:5" ht="26.1" customHeight="1" x14ac:dyDescent="0.15">
      <c r="A23" s="22">
        <v>15</v>
      </c>
      <c r="B23" s="23" t="s">
        <v>29</v>
      </c>
      <c r="C23" s="34">
        <v>4</v>
      </c>
      <c r="D23" s="72"/>
      <c r="E23" s="61">
        <f t="shared" si="0"/>
        <v>0</v>
      </c>
    </row>
    <row r="24" spans="1:5" ht="26.1" customHeight="1" x14ac:dyDescent="0.15">
      <c r="A24" s="22">
        <v>16</v>
      </c>
      <c r="B24" s="23" t="s">
        <v>136</v>
      </c>
      <c r="C24" s="34">
        <v>4.7</v>
      </c>
      <c r="D24" s="72"/>
      <c r="E24" s="61">
        <f t="shared" si="0"/>
        <v>0</v>
      </c>
    </row>
    <row r="25" spans="1:5" ht="26.1" customHeight="1" x14ac:dyDescent="0.15">
      <c r="A25" s="22">
        <v>17</v>
      </c>
      <c r="B25" s="23" t="s">
        <v>137</v>
      </c>
      <c r="C25" s="34">
        <v>19.600000000000001</v>
      </c>
      <c r="D25" s="72"/>
      <c r="E25" s="61">
        <f t="shared" si="0"/>
        <v>0</v>
      </c>
    </row>
    <row r="26" spans="1:5" ht="26.1" customHeight="1" x14ac:dyDescent="0.15">
      <c r="A26" s="22">
        <v>18</v>
      </c>
      <c r="B26" s="23" t="s">
        <v>138</v>
      </c>
      <c r="C26" s="34">
        <v>10.5</v>
      </c>
      <c r="D26" s="72"/>
      <c r="E26" s="61">
        <f t="shared" si="0"/>
        <v>0</v>
      </c>
    </row>
    <row r="27" spans="1:5" ht="26.1" customHeight="1" x14ac:dyDescent="0.15">
      <c r="A27" s="22">
        <v>19</v>
      </c>
      <c r="B27" s="23" t="s">
        <v>30</v>
      </c>
      <c r="C27" s="34">
        <v>0.2</v>
      </c>
      <c r="D27" s="72"/>
      <c r="E27" s="61">
        <f t="shared" si="0"/>
        <v>0</v>
      </c>
    </row>
    <row r="28" spans="1:5" ht="26.1" customHeight="1" x14ac:dyDescent="0.15">
      <c r="A28" s="22">
        <v>20</v>
      </c>
      <c r="B28" s="23" t="s">
        <v>31</v>
      </c>
      <c r="C28" s="34">
        <v>10</v>
      </c>
      <c r="D28" s="72"/>
      <c r="E28" s="61">
        <f t="shared" si="0"/>
        <v>0</v>
      </c>
    </row>
    <row r="29" spans="1:5" ht="26.1" customHeight="1" x14ac:dyDescent="0.15">
      <c r="A29" s="22">
        <v>21</v>
      </c>
      <c r="B29" s="23" t="s">
        <v>139</v>
      </c>
      <c r="C29" s="34">
        <v>13.7</v>
      </c>
      <c r="D29" s="72"/>
      <c r="E29" s="61">
        <f t="shared" si="0"/>
        <v>0</v>
      </c>
    </row>
    <row r="30" spans="1:5" ht="26.1" customHeight="1" x14ac:dyDescent="0.15">
      <c r="A30" s="22">
        <v>22</v>
      </c>
      <c r="B30" s="23" t="s">
        <v>32</v>
      </c>
      <c r="C30" s="34">
        <v>300.3</v>
      </c>
      <c r="D30" s="72"/>
      <c r="E30" s="61">
        <f t="shared" si="0"/>
        <v>0</v>
      </c>
    </row>
    <row r="31" spans="1:5" ht="26.1" customHeight="1" x14ac:dyDescent="0.15">
      <c r="A31" s="22">
        <v>23</v>
      </c>
      <c r="B31" s="23" t="s">
        <v>35</v>
      </c>
      <c r="C31" s="34">
        <v>34.1</v>
      </c>
      <c r="D31" s="72"/>
      <c r="E31" s="61">
        <f t="shared" si="0"/>
        <v>0</v>
      </c>
    </row>
    <row r="32" spans="1:5" ht="26.1" customHeight="1" x14ac:dyDescent="0.15">
      <c r="A32" s="22">
        <v>24</v>
      </c>
      <c r="B32" s="23" t="s">
        <v>140</v>
      </c>
      <c r="C32" s="34">
        <v>73.8</v>
      </c>
      <c r="D32" s="72"/>
      <c r="E32" s="61">
        <f t="shared" si="0"/>
        <v>0</v>
      </c>
    </row>
    <row r="33" spans="1:13" ht="26.1" customHeight="1" x14ac:dyDescent="0.15">
      <c r="A33" s="22">
        <v>25</v>
      </c>
      <c r="B33" s="23" t="s">
        <v>36</v>
      </c>
      <c r="C33" s="34">
        <v>28.1</v>
      </c>
      <c r="D33" s="72"/>
      <c r="E33" s="61">
        <f t="shared" si="0"/>
        <v>0</v>
      </c>
    </row>
    <row r="34" spans="1:13" ht="26.1" customHeight="1" x14ac:dyDescent="0.15">
      <c r="A34" s="22">
        <v>26</v>
      </c>
      <c r="B34" s="23" t="s">
        <v>38</v>
      </c>
      <c r="C34" s="34">
        <v>20.7</v>
      </c>
      <c r="D34" s="72"/>
      <c r="E34" s="61">
        <f t="shared" si="0"/>
        <v>0</v>
      </c>
    </row>
    <row r="35" spans="1:13" ht="26.1" customHeight="1" x14ac:dyDescent="0.15">
      <c r="A35" s="22">
        <v>27</v>
      </c>
      <c r="B35" s="23" t="s">
        <v>141</v>
      </c>
      <c r="C35" s="34">
        <v>100</v>
      </c>
      <c r="D35" s="72"/>
      <c r="E35" s="61">
        <f t="shared" si="0"/>
        <v>0</v>
      </c>
    </row>
    <row r="36" spans="1:13" ht="26.1" customHeight="1" x14ac:dyDescent="0.15">
      <c r="A36" s="22">
        <v>28</v>
      </c>
      <c r="B36" s="23" t="s">
        <v>142</v>
      </c>
      <c r="C36" s="34">
        <v>0.2</v>
      </c>
      <c r="D36" s="72"/>
      <c r="E36" s="61">
        <f t="shared" si="0"/>
        <v>0</v>
      </c>
    </row>
    <row r="37" spans="1:13" ht="26.1" customHeight="1" x14ac:dyDescent="0.15">
      <c r="A37" s="22">
        <v>29</v>
      </c>
      <c r="B37" s="23" t="s">
        <v>143</v>
      </c>
      <c r="C37" s="34">
        <v>9.8000000000000007</v>
      </c>
      <c r="D37" s="72"/>
      <c r="E37" s="61">
        <f t="shared" si="0"/>
        <v>0</v>
      </c>
    </row>
    <row r="38" spans="1:13" ht="26.1" customHeight="1" x14ac:dyDescent="0.15">
      <c r="A38" s="22">
        <v>30</v>
      </c>
      <c r="B38" s="23" t="s">
        <v>39</v>
      </c>
      <c r="C38" s="34">
        <v>34</v>
      </c>
      <c r="D38" s="72"/>
      <c r="E38" s="61">
        <f t="shared" si="0"/>
        <v>0</v>
      </c>
    </row>
    <row r="39" spans="1:13" ht="26.1" customHeight="1" x14ac:dyDescent="0.15">
      <c r="A39" s="22">
        <v>31</v>
      </c>
      <c r="B39" s="23" t="s">
        <v>40</v>
      </c>
      <c r="C39" s="34">
        <v>58.5</v>
      </c>
      <c r="D39" s="72"/>
      <c r="E39" s="61">
        <f t="shared" si="0"/>
        <v>0</v>
      </c>
    </row>
    <row r="40" spans="1:13" ht="26.1" customHeight="1" x14ac:dyDescent="0.15">
      <c r="A40" s="22">
        <v>32</v>
      </c>
      <c r="B40" s="23" t="s">
        <v>41</v>
      </c>
      <c r="C40" s="34">
        <v>19.899999999999999</v>
      </c>
      <c r="D40" s="72"/>
      <c r="E40" s="61">
        <f t="shared" si="0"/>
        <v>0</v>
      </c>
    </row>
    <row r="41" spans="1:13" ht="26.1" customHeight="1" x14ac:dyDescent="0.15">
      <c r="A41" s="22">
        <v>33</v>
      </c>
      <c r="B41" s="23" t="s">
        <v>42</v>
      </c>
      <c r="C41" s="34">
        <v>81.8</v>
      </c>
      <c r="D41" s="72"/>
      <c r="E41" s="61">
        <f t="shared" si="0"/>
        <v>0</v>
      </c>
    </row>
    <row r="42" spans="1:13" ht="26.1" customHeight="1" x14ac:dyDescent="0.15">
      <c r="A42" s="22">
        <v>34</v>
      </c>
      <c r="B42" s="23" t="s">
        <v>144</v>
      </c>
      <c r="C42" s="34">
        <v>6</v>
      </c>
      <c r="D42" s="72"/>
      <c r="E42" s="61">
        <f t="shared" si="0"/>
        <v>0</v>
      </c>
    </row>
    <row r="43" spans="1:13" ht="26.1" customHeight="1" x14ac:dyDescent="0.15">
      <c r="A43" s="22">
        <v>35</v>
      </c>
      <c r="B43" s="23" t="s">
        <v>145</v>
      </c>
      <c r="C43" s="34">
        <v>12.8</v>
      </c>
      <c r="D43" s="72"/>
      <c r="E43" s="61">
        <f t="shared" si="0"/>
        <v>0</v>
      </c>
    </row>
    <row r="44" spans="1:13" ht="26.1" customHeight="1" x14ac:dyDescent="0.15">
      <c r="A44" s="22">
        <v>36</v>
      </c>
      <c r="B44" s="23" t="s">
        <v>43</v>
      </c>
      <c r="C44" s="34">
        <v>7.4</v>
      </c>
      <c r="D44" s="72"/>
      <c r="E44" s="61">
        <f t="shared" si="0"/>
        <v>0</v>
      </c>
    </row>
    <row r="45" spans="1:13" ht="26.1" customHeight="1" x14ac:dyDescent="0.15">
      <c r="A45" s="22">
        <v>37</v>
      </c>
      <c r="B45" s="23" t="s">
        <v>45</v>
      </c>
      <c r="C45" s="34">
        <v>4.8</v>
      </c>
      <c r="D45" s="72"/>
      <c r="E45" s="61">
        <f t="shared" si="0"/>
        <v>0</v>
      </c>
    </row>
    <row r="46" spans="1:13" ht="26.1" customHeight="1" thickBot="1" x14ac:dyDescent="0.2">
      <c r="A46" s="22">
        <v>38</v>
      </c>
      <c r="B46" s="23" t="s">
        <v>46</v>
      </c>
      <c r="C46" s="34">
        <v>5</v>
      </c>
      <c r="D46" s="74"/>
      <c r="E46" s="62">
        <f t="shared" si="0"/>
        <v>0</v>
      </c>
    </row>
    <row r="47" spans="1:13" ht="30.6" customHeight="1" x14ac:dyDescent="0.15">
      <c r="E47" s="86">
        <f>SUM(E9:E46)</f>
        <v>0</v>
      </c>
      <c r="F47" s="76" t="s">
        <v>146</v>
      </c>
      <c r="G47" s="76"/>
      <c r="H47" s="76"/>
      <c r="I47" s="76"/>
      <c r="J47" s="76"/>
      <c r="K47" s="76"/>
      <c r="L47" s="76"/>
      <c r="M47" s="76"/>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47"/>
  <sheetViews>
    <sheetView workbookViewId="0">
      <selection activeCell="F52" sqref="F52"/>
    </sheetView>
  </sheetViews>
  <sheetFormatPr defaultRowHeight="13.5" x14ac:dyDescent="0.15"/>
  <cols>
    <col min="1" max="1" width="5.25" customWidth="1"/>
    <col min="2" max="2" width="25.875" bestFit="1" customWidth="1"/>
    <col min="3" max="3" width="17.25" customWidth="1"/>
    <col min="4" max="6" width="18.125" style="54" customWidth="1"/>
    <col min="7" max="7" width="22.25" style="54" customWidth="1"/>
  </cols>
  <sheetData>
    <row r="2" spans="1:7" ht="18.75" x14ac:dyDescent="0.15">
      <c r="B2" s="32" t="s">
        <v>124</v>
      </c>
      <c r="C2" s="25"/>
    </row>
    <row r="3" spans="1:7" ht="7.5" customHeight="1" x14ac:dyDescent="0.15">
      <c r="B3" s="25"/>
      <c r="C3" s="25"/>
    </row>
    <row r="4" spans="1:7" ht="17.100000000000001" customHeight="1" x14ac:dyDescent="0.15">
      <c r="B4" s="27" t="s">
        <v>125</v>
      </c>
      <c r="C4" s="25"/>
    </row>
    <row r="5" spans="1:7" ht="17.100000000000001" customHeight="1" x14ac:dyDescent="0.15">
      <c r="B5" s="27" t="s">
        <v>126</v>
      </c>
      <c r="C5" s="25"/>
    </row>
    <row r="6" spans="1:7" ht="17.100000000000001" customHeight="1" x14ac:dyDescent="0.15">
      <c r="B6" t="s">
        <v>127</v>
      </c>
    </row>
    <row r="7" spans="1:7" ht="14.1" customHeight="1" thickBot="1" x14ac:dyDescent="0.2">
      <c r="D7" s="176" t="s">
        <v>147</v>
      </c>
      <c r="E7" s="177"/>
      <c r="F7" s="176"/>
    </row>
    <row r="8" spans="1:7" ht="60.6" customHeight="1" x14ac:dyDescent="0.15">
      <c r="A8" s="24"/>
      <c r="B8" s="24" t="s">
        <v>14</v>
      </c>
      <c r="C8" s="26" t="s">
        <v>128</v>
      </c>
      <c r="D8" s="68" t="s">
        <v>148</v>
      </c>
      <c r="E8" s="69" t="s">
        <v>149</v>
      </c>
      <c r="F8" s="70" t="s">
        <v>150</v>
      </c>
      <c r="G8" s="84" t="s">
        <v>151</v>
      </c>
    </row>
    <row r="9" spans="1:7" ht="26.1" customHeight="1" x14ac:dyDescent="0.15">
      <c r="A9" s="22">
        <v>1</v>
      </c>
      <c r="B9" s="23" t="s">
        <v>130</v>
      </c>
      <c r="C9" s="23">
        <v>48.3</v>
      </c>
      <c r="D9" s="71"/>
      <c r="E9" s="72"/>
      <c r="F9" s="73"/>
      <c r="G9" s="61">
        <f t="shared" ref="G9:G46" si="0">C9*E9</f>
        <v>0</v>
      </c>
    </row>
    <row r="10" spans="1:7" ht="26.1" customHeight="1" x14ac:dyDescent="0.15">
      <c r="A10" s="22">
        <v>2</v>
      </c>
      <c r="B10" s="23" t="s">
        <v>18</v>
      </c>
      <c r="C10" s="23">
        <v>37.799999999999997</v>
      </c>
      <c r="D10" s="71"/>
      <c r="E10" s="72"/>
      <c r="F10" s="73"/>
      <c r="G10" s="61">
        <f t="shared" si="0"/>
        <v>0</v>
      </c>
    </row>
    <row r="11" spans="1:7" ht="26.1" customHeight="1" x14ac:dyDescent="0.15">
      <c r="A11" s="22">
        <v>3</v>
      </c>
      <c r="B11" s="23" t="s">
        <v>131</v>
      </c>
      <c r="C11" s="23">
        <v>10.5</v>
      </c>
      <c r="D11" s="71"/>
      <c r="E11" s="72"/>
      <c r="F11" s="73"/>
      <c r="G11" s="61">
        <f t="shared" si="0"/>
        <v>0</v>
      </c>
    </row>
    <row r="12" spans="1:7" ht="26.1" customHeight="1" x14ac:dyDescent="0.15">
      <c r="A12" s="22">
        <v>4</v>
      </c>
      <c r="B12" s="23" t="s">
        <v>132</v>
      </c>
      <c r="C12" s="23">
        <v>192.3</v>
      </c>
      <c r="D12" s="71"/>
      <c r="E12" s="72"/>
      <c r="F12" s="73"/>
      <c r="G12" s="61">
        <f t="shared" si="0"/>
        <v>0</v>
      </c>
    </row>
    <row r="13" spans="1:7" ht="26.1" customHeight="1" x14ac:dyDescent="0.15">
      <c r="A13" s="22">
        <v>5</v>
      </c>
      <c r="B13" s="23" t="s">
        <v>19</v>
      </c>
      <c r="C13" s="33">
        <v>10</v>
      </c>
      <c r="D13" s="71"/>
      <c r="E13" s="72"/>
      <c r="F13" s="73"/>
      <c r="G13" s="61">
        <f t="shared" si="0"/>
        <v>0</v>
      </c>
    </row>
    <row r="14" spans="1:7" ht="26.1" customHeight="1" x14ac:dyDescent="0.15">
      <c r="A14" s="22">
        <v>6</v>
      </c>
      <c r="B14" s="23" t="s">
        <v>22</v>
      </c>
      <c r="C14" s="23">
        <v>37.5</v>
      </c>
      <c r="D14" s="71"/>
      <c r="E14" s="72"/>
      <c r="F14" s="73"/>
      <c r="G14" s="61">
        <f t="shared" si="0"/>
        <v>0</v>
      </c>
    </row>
    <row r="15" spans="1:7" ht="26.1" customHeight="1" x14ac:dyDescent="0.15">
      <c r="A15" s="22">
        <v>7</v>
      </c>
      <c r="B15" s="23" t="s">
        <v>133</v>
      </c>
      <c r="C15" s="34">
        <v>7</v>
      </c>
      <c r="D15" s="71"/>
      <c r="E15" s="72"/>
      <c r="F15" s="73"/>
      <c r="G15" s="61">
        <f t="shared" si="0"/>
        <v>0</v>
      </c>
    </row>
    <row r="16" spans="1:7" ht="26.1" customHeight="1" x14ac:dyDescent="0.15">
      <c r="A16" s="22">
        <v>8</v>
      </c>
      <c r="B16" s="23" t="s">
        <v>21</v>
      </c>
      <c r="C16" s="23">
        <v>7.5</v>
      </c>
      <c r="D16" s="71"/>
      <c r="E16" s="72"/>
      <c r="F16" s="73"/>
      <c r="G16" s="61">
        <f t="shared" si="0"/>
        <v>0</v>
      </c>
    </row>
    <row r="17" spans="1:7" ht="26.1" customHeight="1" x14ac:dyDescent="0.15">
      <c r="A17" s="22">
        <v>9</v>
      </c>
      <c r="B17" s="23" t="s">
        <v>23</v>
      </c>
      <c r="C17" s="23">
        <v>12.4</v>
      </c>
      <c r="D17" s="71"/>
      <c r="E17" s="72"/>
      <c r="F17" s="73"/>
      <c r="G17" s="61">
        <f t="shared" si="0"/>
        <v>0</v>
      </c>
    </row>
    <row r="18" spans="1:7" ht="26.1" customHeight="1" x14ac:dyDescent="0.15">
      <c r="A18" s="22">
        <v>10</v>
      </c>
      <c r="B18" s="23" t="s">
        <v>134</v>
      </c>
      <c r="C18" s="33">
        <v>170</v>
      </c>
      <c r="D18" s="71"/>
      <c r="E18" s="72"/>
      <c r="F18" s="73"/>
      <c r="G18" s="61">
        <f t="shared" si="0"/>
        <v>0</v>
      </c>
    </row>
    <row r="19" spans="1:7" ht="26.1" customHeight="1" x14ac:dyDescent="0.15">
      <c r="A19" s="22">
        <v>11</v>
      </c>
      <c r="B19" s="23" t="s">
        <v>26</v>
      </c>
      <c r="C19" s="23">
        <v>24.7</v>
      </c>
      <c r="D19" s="71"/>
      <c r="E19" s="72"/>
      <c r="F19" s="73"/>
      <c r="G19" s="61">
        <f t="shared" si="0"/>
        <v>0</v>
      </c>
    </row>
    <row r="20" spans="1:7" ht="26.1" customHeight="1" x14ac:dyDescent="0.15">
      <c r="A20" s="22">
        <v>12</v>
      </c>
      <c r="B20" s="23" t="s">
        <v>135</v>
      </c>
      <c r="C20" s="23">
        <v>84.3</v>
      </c>
      <c r="D20" s="71"/>
      <c r="E20" s="72"/>
      <c r="F20" s="73"/>
      <c r="G20" s="61">
        <f t="shared" si="0"/>
        <v>0</v>
      </c>
    </row>
    <row r="21" spans="1:7" ht="26.1" customHeight="1" x14ac:dyDescent="0.15">
      <c r="A21" s="22">
        <v>13</v>
      </c>
      <c r="B21" s="23" t="s">
        <v>27</v>
      </c>
      <c r="C21" s="23">
        <v>0.2</v>
      </c>
      <c r="D21" s="71"/>
      <c r="E21" s="72"/>
      <c r="F21" s="73"/>
      <c r="G21" s="61">
        <f t="shared" si="0"/>
        <v>0</v>
      </c>
    </row>
    <row r="22" spans="1:7" ht="26.1" customHeight="1" x14ac:dyDescent="0.15">
      <c r="A22" s="22">
        <v>14</v>
      </c>
      <c r="B22" s="23" t="s">
        <v>28</v>
      </c>
      <c r="C22" s="23">
        <v>55.4</v>
      </c>
      <c r="D22" s="71"/>
      <c r="E22" s="72"/>
      <c r="F22" s="73"/>
      <c r="G22" s="61">
        <f t="shared" si="0"/>
        <v>0</v>
      </c>
    </row>
    <row r="23" spans="1:7" ht="26.1" customHeight="1" x14ac:dyDescent="0.15">
      <c r="A23" s="22">
        <v>15</v>
      </c>
      <c r="B23" s="23" t="s">
        <v>29</v>
      </c>
      <c r="C23" s="34">
        <v>4</v>
      </c>
      <c r="D23" s="71"/>
      <c r="E23" s="72"/>
      <c r="F23" s="73"/>
      <c r="G23" s="61">
        <f t="shared" si="0"/>
        <v>0</v>
      </c>
    </row>
    <row r="24" spans="1:7" ht="26.1" customHeight="1" x14ac:dyDescent="0.15">
      <c r="A24" s="22">
        <v>16</v>
      </c>
      <c r="B24" s="23" t="s">
        <v>136</v>
      </c>
      <c r="C24" s="34">
        <v>4.7</v>
      </c>
      <c r="D24" s="71"/>
      <c r="E24" s="72"/>
      <c r="F24" s="73"/>
      <c r="G24" s="61">
        <f t="shared" si="0"/>
        <v>0</v>
      </c>
    </row>
    <row r="25" spans="1:7" ht="26.1" customHeight="1" x14ac:dyDescent="0.15">
      <c r="A25" s="22">
        <v>17</v>
      </c>
      <c r="B25" s="23" t="s">
        <v>137</v>
      </c>
      <c r="C25" s="34">
        <v>19.600000000000001</v>
      </c>
      <c r="D25" s="71"/>
      <c r="E25" s="72"/>
      <c r="F25" s="73"/>
      <c r="G25" s="61">
        <f t="shared" si="0"/>
        <v>0</v>
      </c>
    </row>
    <row r="26" spans="1:7" ht="26.1" customHeight="1" x14ac:dyDescent="0.15">
      <c r="A26" s="22">
        <v>18</v>
      </c>
      <c r="B26" s="23" t="s">
        <v>138</v>
      </c>
      <c r="C26" s="34">
        <v>10.5</v>
      </c>
      <c r="D26" s="71"/>
      <c r="E26" s="72"/>
      <c r="F26" s="73"/>
      <c r="G26" s="61">
        <f t="shared" si="0"/>
        <v>0</v>
      </c>
    </row>
    <row r="27" spans="1:7" ht="26.1" customHeight="1" x14ac:dyDescent="0.15">
      <c r="A27" s="22">
        <v>19</v>
      </c>
      <c r="B27" s="23" t="s">
        <v>30</v>
      </c>
      <c r="C27" s="34">
        <v>0.2</v>
      </c>
      <c r="D27" s="71"/>
      <c r="E27" s="72"/>
      <c r="F27" s="73"/>
      <c r="G27" s="61">
        <f t="shared" si="0"/>
        <v>0</v>
      </c>
    </row>
    <row r="28" spans="1:7" ht="26.1" customHeight="1" x14ac:dyDescent="0.15">
      <c r="A28" s="22">
        <v>20</v>
      </c>
      <c r="B28" s="23" t="s">
        <v>31</v>
      </c>
      <c r="C28" s="34">
        <v>10</v>
      </c>
      <c r="D28" s="71"/>
      <c r="E28" s="72"/>
      <c r="F28" s="73"/>
      <c r="G28" s="61">
        <f t="shared" si="0"/>
        <v>0</v>
      </c>
    </row>
    <row r="29" spans="1:7" ht="26.1" customHeight="1" x14ac:dyDescent="0.15">
      <c r="A29" s="22">
        <v>21</v>
      </c>
      <c r="B29" s="23" t="s">
        <v>139</v>
      </c>
      <c r="C29" s="34">
        <v>13.7</v>
      </c>
      <c r="D29" s="71"/>
      <c r="E29" s="72"/>
      <c r="F29" s="73"/>
      <c r="G29" s="61">
        <f t="shared" si="0"/>
        <v>0</v>
      </c>
    </row>
    <row r="30" spans="1:7" ht="26.1" customHeight="1" x14ac:dyDescent="0.15">
      <c r="A30" s="22">
        <v>22</v>
      </c>
      <c r="B30" s="23" t="s">
        <v>32</v>
      </c>
      <c r="C30" s="34">
        <v>300.3</v>
      </c>
      <c r="D30" s="71"/>
      <c r="E30" s="72"/>
      <c r="F30" s="73"/>
      <c r="G30" s="61">
        <f t="shared" si="0"/>
        <v>0</v>
      </c>
    </row>
    <row r="31" spans="1:7" ht="26.1" customHeight="1" x14ac:dyDescent="0.15">
      <c r="A31" s="22">
        <v>23</v>
      </c>
      <c r="B31" s="23" t="s">
        <v>35</v>
      </c>
      <c r="C31" s="34">
        <v>34.1</v>
      </c>
      <c r="D31" s="71"/>
      <c r="E31" s="72"/>
      <c r="F31" s="73"/>
      <c r="G31" s="61">
        <f t="shared" si="0"/>
        <v>0</v>
      </c>
    </row>
    <row r="32" spans="1:7" ht="26.1" customHeight="1" x14ac:dyDescent="0.15">
      <c r="A32" s="22">
        <v>24</v>
      </c>
      <c r="B32" s="23" t="s">
        <v>140</v>
      </c>
      <c r="C32" s="34">
        <v>73.8</v>
      </c>
      <c r="D32" s="71"/>
      <c r="E32" s="72"/>
      <c r="F32" s="73"/>
      <c r="G32" s="61">
        <f t="shared" si="0"/>
        <v>0</v>
      </c>
    </row>
    <row r="33" spans="1:15" ht="26.1" customHeight="1" x14ac:dyDescent="0.15">
      <c r="A33" s="22">
        <v>25</v>
      </c>
      <c r="B33" s="23" t="s">
        <v>36</v>
      </c>
      <c r="C33" s="34">
        <v>28.1</v>
      </c>
      <c r="D33" s="71"/>
      <c r="E33" s="72"/>
      <c r="F33" s="73"/>
      <c r="G33" s="61">
        <f t="shared" si="0"/>
        <v>0</v>
      </c>
    </row>
    <row r="34" spans="1:15" ht="26.1" customHeight="1" x14ac:dyDescent="0.15">
      <c r="A34" s="22">
        <v>26</v>
      </c>
      <c r="B34" s="23" t="s">
        <v>38</v>
      </c>
      <c r="C34" s="34">
        <v>20.7</v>
      </c>
      <c r="D34" s="71"/>
      <c r="E34" s="72"/>
      <c r="F34" s="73"/>
      <c r="G34" s="61">
        <f t="shared" si="0"/>
        <v>0</v>
      </c>
    </row>
    <row r="35" spans="1:15" ht="26.1" customHeight="1" x14ac:dyDescent="0.15">
      <c r="A35" s="22">
        <v>27</v>
      </c>
      <c r="B35" s="23" t="s">
        <v>141</v>
      </c>
      <c r="C35" s="34">
        <v>100</v>
      </c>
      <c r="D35" s="71"/>
      <c r="E35" s="72"/>
      <c r="F35" s="73"/>
      <c r="G35" s="61">
        <f t="shared" si="0"/>
        <v>0</v>
      </c>
    </row>
    <row r="36" spans="1:15" ht="26.1" customHeight="1" x14ac:dyDescent="0.15">
      <c r="A36" s="22">
        <v>28</v>
      </c>
      <c r="B36" s="23" t="s">
        <v>142</v>
      </c>
      <c r="C36" s="34">
        <v>0.2</v>
      </c>
      <c r="D36" s="71"/>
      <c r="E36" s="72"/>
      <c r="F36" s="73"/>
      <c r="G36" s="61">
        <f t="shared" si="0"/>
        <v>0</v>
      </c>
    </row>
    <row r="37" spans="1:15" ht="26.1" customHeight="1" x14ac:dyDescent="0.15">
      <c r="A37" s="22">
        <v>29</v>
      </c>
      <c r="B37" s="23" t="s">
        <v>143</v>
      </c>
      <c r="C37" s="34">
        <v>9.8000000000000007</v>
      </c>
      <c r="D37" s="71"/>
      <c r="E37" s="72"/>
      <c r="F37" s="73"/>
      <c r="G37" s="61">
        <f t="shared" si="0"/>
        <v>0</v>
      </c>
    </row>
    <row r="38" spans="1:15" ht="26.1" customHeight="1" x14ac:dyDescent="0.15">
      <c r="A38" s="22">
        <v>30</v>
      </c>
      <c r="B38" s="23" t="s">
        <v>39</v>
      </c>
      <c r="C38" s="34">
        <v>34</v>
      </c>
      <c r="D38" s="71"/>
      <c r="E38" s="72"/>
      <c r="F38" s="73"/>
      <c r="G38" s="61">
        <f t="shared" si="0"/>
        <v>0</v>
      </c>
    </row>
    <row r="39" spans="1:15" ht="26.1" customHeight="1" x14ac:dyDescent="0.15">
      <c r="A39" s="22">
        <v>31</v>
      </c>
      <c r="B39" s="23" t="s">
        <v>40</v>
      </c>
      <c r="C39" s="34">
        <v>58.5</v>
      </c>
      <c r="D39" s="71"/>
      <c r="E39" s="72"/>
      <c r="F39" s="73"/>
      <c r="G39" s="61">
        <f t="shared" si="0"/>
        <v>0</v>
      </c>
    </row>
    <row r="40" spans="1:15" ht="26.1" customHeight="1" x14ac:dyDescent="0.15">
      <c r="A40" s="22">
        <v>32</v>
      </c>
      <c r="B40" s="23" t="s">
        <v>41</v>
      </c>
      <c r="C40" s="34">
        <v>19.899999999999999</v>
      </c>
      <c r="D40" s="71"/>
      <c r="E40" s="72"/>
      <c r="F40" s="73"/>
      <c r="G40" s="61">
        <f t="shared" si="0"/>
        <v>0</v>
      </c>
    </row>
    <row r="41" spans="1:15" ht="26.1" customHeight="1" x14ac:dyDescent="0.15">
      <c r="A41" s="22">
        <v>33</v>
      </c>
      <c r="B41" s="23" t="s">
        <v>42</v>
      </c>
      <c r="C41" s="34">
        <v>81.8</v>
      </c>
      <c r="D41" s="71"/>
      <c r="E41" s="72"/>
      <c r="F41" s="73"/>
      <c r="G41" s="61">
        <f t="shared" si="0"/>
        <v>0</v>
      </c>
    </row>
    <row r="42" spans="1:15" ht="26.1" customHeight="1" x14ac:dyDescent="0.15">
      <c r="A42" s="22">
        <v>34</v>
      </c>
      <c r="B42" s="23" t="s">
        <v>144</v>
      </c>
      <c r="C42" s="34">
        <v>6</v>
      </c>
      <c r="D42" s="71"/>
      <c r="E42" s="72"/>
      <c r="F42" s="73"/>
      <c r="G42" s="61">
        <f t="shared" si="0"/>
        <v>0</v>
      </c>
    </row>
    <row r="43" spans="1:15" ht="26.1" customHeight="1" x14ac:dyDescent="0.15">
      <c r="A43" s="22">
        <v>35</v>
      </c>
      <c r="B43" s="23" t="s">
        <v>145</v>
      </c>
      <c r="C43" s="34">
        <v>12.8</v>
      </c>
      <c r="D43" s="71"/>
      <c r="E43" s="72"/>
      <c r="F43" s="73"/>
      <c r="G43" s="61">
        <f t="shared" si="0"/>
        <v>0</v>
      </c>
    </row>
    <row r="44" spans="1:15" ht="26.1" customHeight="1" x14ac:dyDescent="0.15">
      <c r="A44" s="22">
        <v>36</v>
      </c>
      <c r="B44" s="23" t="s">
        <v>43</v>
      </c>
      <c r="C44" s="34">
        <v>7.4</v>
      </c>
      <c r="D44" s="71"/>
      <c r="E44" s="72"/>
      <c r="F44" s="73"/>
      <c r="G44" s="61">
        <f t="shared" si="0"/>
        <v>0</v>
      </c>
    </row>
    <row r="45" spans="1:15" ht="26.1" customHeight="1" x14ac:dyDescent="0.15">
      <c r="A45" s="22">
        <v>37</v>
      </c>
      <c r="B45" s="23" t="s">
        <v>45</v>
      </c>
      <c r="C45" s="34">
        <v>4.8</v>
      </c>
      <c r="D45" s="71"/>
      <c r="E45" s="72"/>
      <c r="F45" s="73"/>
      <c r="G45" s="61">
        <f t="shared" si="0"/>
        <v>0</v>
      </c>
    </row>
    <row r="46" spans="1:15" ht="26.1" customHeight="1" thickBot="1" x14ac:dyDescent="0.2">
      <c r="A46" s="22">
        <v>38</v>
      </c>
      <c r="B46" s="23" t="s">
        <v>46</v>
      </c>
      <c r="C46" s="34">
        <v>5</v>
      </c>
      <c r="D46" s="71"/>
      <c r="E46" s="74"/>
      <c r="F46" s="73"/>
      <c r="G46" s="62">
        <f t="shared" si="0"/>
        <v>0</v>
      </c>
    </row>
    <row r="47" spans="1:15" ht="30.6" customHeight="1" x14ac:dyDescent="0.15">
      <c r="F47" s="85" t="s">
        <v>152</v>
      </c>
      <c r="G47" s="86">
        <f>SUM(G9:G46)</f>
        <v>0</v>
      </c>
      <c r="H47" s="76" t="s">
        <v>146</v>
      </c>
      <c r="I47" s="76"/>
      <c r="J47" s="76"/>
      <c r="K47" s="76"/>
      <c r="L47" s="76"/>
      <c r="M47" s="76"/>
      <c r="N47" s="76"/>
      <c r="O47" s="76"/>
    </row>
  </sheetData>
  <mergeCells count="1">
    <mergeCell ref="D7:F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必須項目</vt:lpstr>
      <vt:lpstr>積算様式Rev.</vt:lpstr>
      <vt:lpstr>手数料</vt:lpstr>
      <vt:lpstr>運賃単価表 (2)</vt:lpstr>
      <vt:lpstr>運賃単価表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2026-06-16T07:14:41Z</dcterms:created>
  <dcterms:modified xsi:type="dcterms:W3CDTF">2026-06-16T07:14:44Z</dcterms:modified>
  <cp:category/>
  <cp:contentStatus/>
</cp:coreProperties>
</file>