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filterPrivacy="1" defaultThemeVersion="124226"/>
  <xr:revisionPtr revIDLastSave="32" documentId="13_ncr:1_{66901870-DD1D-427B-9E75-654CEEBE4D12}" xr6:coauthVersionLast="47" xr6:coauthVersionMax="47" xr10:uidLastSave="{6A52A093-A802-4DC0-A8D1-C3A13AFF9CEE}"/>
  <bookViews>
    <workbookView xWindow="-120" yWindow="-120" windowWidth="29040" windowHeight="15720" xr2:uid="{AEC96358-C88C-4EBE-B50C-4BA5E20ECDC9}"/>
  </bookViews>
  <sheets>
    <sheet name="様式_3年度" sheetId="5" r:id="rId1"/>
    <sheet name="様式_単年度" sheetId="60" state="hidden" r:id="rId2"/>
    <sheet name="ドロップダウンリスト" sheetId="58" state="hidden" r:id="rId3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様式_3年度!$A$1:$F$31</definedName>
    <definedName name="_xlnm.Print_Area" localSheetId="1">様式_単年度!$A$1:$F$40</definedName>
    <definedName name="概算払い経費内訳書">#REF!</definedName>
    <definedName name="概算払い請求書">#REF!</definedName>
    <definedName name="基本情報">#REF!</definedName>
    <definedName name="見・契_経費内訳書" localSheetId="1">様式_単年度!$A$1</definedName>
    <definedName name="見・契_経費内訳書">様式_3年度!$A$1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5" l="1"/>
  <c r="E24" i="5"/>
  <c r="E7" i="5"/>
  <c r="E12" i="5"/>
  <c r="E15" i="5"/>
  <c r="E19" i="5"/>
  <c r="E18" i="5"/>
  <c r="E17" i="5"/>
  <c r="E16" i="5"/>
  <c r="E26" i="5"/>
  <c r="E6" i="60"/>
  <c r="E25" i="60"/>
  <c r="E24" i="60"/>
  <c r="E21" i="60"/>
  <c r="E20" i="60"/>
  <c r="E19" i="60"/>
  <c r="E18" i="60"/>
  <c r="E17" i="60"/>
  <c r="E16" i="60"/>
  <c r="E14" i="60"/>
  <c r="E13" i="60"/>
  <c r="E12" i="60"/>
  <c r="E11" i="60"/>
  <c r="E10" i="60"/>
  <c r="E9" i="60"/>
  <c r="E8" i="60"/>
  <c r="E13" i="5"/>
  <c r="E8" i="5"/>
  <c r="E23" i="60"/>
  <c r="E26" i="60"/>
  <c r="E15" i="60"/>
  <c r="E7" i="60"/>
  <c r="E27" i="60"/>
  <c r="E28" i="60"/>
  <c r="E29" i="60"/>
  <c r="E25" i="5"/>
  <c r="E23" i="5"/>
  <c r="E9" i="5"/>
  <c r="E10" i="5"/>
  <c r="E11" i="5"/>
  <c r="E6" i="5" l="1"/>
  <c r="E27" i="5"/>
  <c r="E28" i="5" s="1"/>
  <c r="E29" i="5" s="1"/>
  <c r="E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2542EC11-FBB3-4DF7-8545-949611957CEA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  <comment ref="E28" authorId="0" shapeId="0" xr:uid="{81EAC3F6-BEB1-4D27-A4F6-8187AC79E410}">
      <text>
        <r>
          <rPr>
            <sz val="9"/>
            <color indexed="81"/>
            <rFont val="MS P ゴシック"/>
            <family val="3"/>
            <charset val="128"/>
          </rPr>
          <t>1年度分×3の計算式が入っています。異なる方法で積算する場合は様式を適宜編集してください。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<sst xmlns="http://schemas.openxmlformats.org/spreadsheetml/2006/main" count="148" uniqueCount="59">
  <si>
    <t>（単位：円）</t>
    <rPh sb="1" eb="3">
      <t>タンイ</t>
    </rPh>
    <rPh sb="4" eb="5">
      <t>エン</t>
    </rPh>
    <phoneticPr fontId="6"/>
  </si>
  <si>
    <t>項　　目</t>
    <phoneticPr fontId="7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</si>
  <si>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</si>
  <si>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</si>
  <si>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</si>
  <si>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</si>
  <si>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</si>
  <si>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</si>
  <si>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</si>
  <si>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２．研修旅費</t>
    <rPh sb="2" eb="4">
      <t>ケンシュウ</t>
    </rPh>
    <rPh sb="4" eb="6">
      <t>リョヒ</t>
    </rPh>
    <phoneticPr fontId="7"/>
  </si>
  <si>
    <t>Ⅱ．業務人件費</t>
    <rPh sb="2" eb="4">
      <t>ギョウム</t>
    </rPh>
    <rPh sb="4" eb="7">
      <t>ジンケンヒ</t>
    </rPh>
    <phoneticPr fontId="7"/>
  </si>
  <si>
    <t>Ⅲ．業務管理費</t>
    <rPh sb="2" eb="4">
      <t>ギョウム</t>
    </rPh>
    <rPh sb="4" eb="7">
      <t>カンリヒ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</si>
  <si>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</si>
  <si>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円（税抜）</t>
    <rPh sb="0" eb="1">
      <t>エン</t>
    </rPh>
    <rPh sb="2" eb="4">
      <t>ゼイヌキ</t>
    </rPh>
    <phoneticPr fontId="6"/>
  </si>
  <si>
    <t>【参考：単価情報（直接経費）】</t>
    <rPh sb="1" eb="3">
      <t>サンコウ</t>
    </rPh>
    <rPh sb="4" eb="6">
      <t>タンカ</t>
    </rPh>
    <rPh sb="6" eb="8">
      <t>ジョウホウ</t>
    </rPh>
    <rPh sb="9" eb="11">
      <t>チョクセツ</t>
    </rPh>
    <rPh sb="11" eb="13">
      <t>ケイヒ</t>
    </rPh>
    <phoneticPr fontId="6"/>
  </si>
  <si>
    <t>／日</t>
    <rPh sb="1" eb="2">
      <t>ニチ</t>
    </rPh>
    <phoneticPr fontId="6"/>
  </si>
  <si>
    <t>／泊</t>
    <rPh sb="1" eb="2">
      <t>ハク</t>
    </rPh>
    <phoneticPr fontId="6"/>
  </si>
  <si>
    <t>-</t>
    <phoneticPr fontId="6"/>
  </si>
  <si>
    <t>単位（選択または直接入力）</t>
    <rPh sb="0" eb="2">
      <t>タンイ</t>
    </rPh>
    <rPh sb="3" eb="5">
      <t>センタク</t>
    </rPh>
    <rPh sb="8" eb="10">
      <t>チョクセツ</t>
    </rPh>
    <rPh sb="10" eb="12">
      <t>ニュウリョク</t>
    </rPh>
    <phoneticPr fontId="6"/>
  </si>
  <si>
    <t>Ⅳ．1年度分小計（Ⅰ.＋Ⅱ.＋Ⅲ.）</t>
    <rPh sb="3" eb="5">
      <t>ネンド</t>
    </rPh>
    <rPh sb="5" eb="6">
      <t>ブン</t>
    </rPh>
    <rPh sb="6" eb="7">
      <t>ショウ</t>
    </rPh>
    <rPh sb="7" eb="8">
      <t>ケイ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</si>
  <si>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</si>
  <si>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合　　計（Ⅴ.＋Ⅵ.）</t>
    <rPh sb="0" eb="1">
      <t>ゴウ</t>
    </rPh>
    <rPh sb="3" eb="4">
      <t>ケイ</t>
    </rPh>
    <phoneticPr fontId="7"/>
  </si>
  <si>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</si>
  <si>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５．●●（定額計上）</t>
    <rPh sb="5" eb="9">
      <t>テイガクケイジョウ</t>
    </rPh>
    <phoneticPr fontId="6"/>
  </si>
  <si>
    <t>単価</t>
    <rPh sb="0" eb="2">
      <t>タンカ</t>
    </rPh>
    <phoneticPr fontId="6"/>
  </si>
  <si>
    <t>数量</t>
    <rPh sb="0" eb="2">
      <t>スウリョウ</t>
    </rPh>
    <phoneticPr fontId="6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</si>
  <si>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</si>
  <si>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　　２．事務管理者</t>
    <rPh sb="4" eb="6">
      <t>ジム</t>
    </rPh>
    <rPh sb="6" eb="9">
      <t>カンリシャ</t>
    </rPh>
    <phoneticPr fontId="9"/>
  </si>
  <si>
    <t>（管理費率を入力→）</t>
    <rPh sb="1" eb="5">
      <t>カンリヒリツ</t>
    </rPh>
    <rPh sb="6" eb="8">
      <t>ニュウリョク</t>
    </rPh>
    <phoneticPr fontId="6"/>
  </si>
  <si>
    <t>単位</t>
    <rPh sb="0" eb="2">
      <t>タンイ</t>
    </rPh>
    <phoneticPr fontId="6"/>
  </si>
  <si>
    <t>式</t>
    <rPh sb="0" eb="1">
      <t>シキ</t>
    </rPh>
    <phoneticPr fontId="6"/>
  </si>
  <si>
    <t>式</t>
    <rPh sb="0" eb="1">
      <t>シキ</t>
    </rPh>
    <phoneticPr fontId="6"/>
  </si>
  <si>
    <t>人日</t>
    <rPh sb="0" eb="2">
      <t>ニンニチ</t>
    </rPh>
    <phoneticPr fontId="6"/>
  </si>
  <si>
    <t>％</t>
    <phoneticPr fontId="6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</si>
  <si>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</si>
  <si>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計</t>
    <rPh sb="0" eb="1">
      <t>ケイ</t>
    </rPh>
    <phoneticPr fontId="6"/>
  </si>
  <si>
    <t>(1)内国旅行にかかる研修旅費</t>
    <rPh sb="3" eb="7">
      <t>ナイコクリョコウ</t>
    </rPh>
    <rPh sb="11" eb="15">
      <t>ケンシュウリョヒ</t>
    </rPh>
    <phoneticPr fontId="7"/>
  </si>
  <si>
    <t>(2)外国旅行にかかる研修旅費</t>
    <rPh sb="3" eb="7">
      <t>ガイコクリョコウ</t>
    </rPh>
    <rPh sb="11" eb="15">
      <t>ケンシュウリョヒ</t>
    </rPh>
    <phoneticPr fontId="7"/>
  </si>
  <si>
    <t>３．研修諸経費</t>
    <rPh sb="2" eb="7">
      <t>ケンシュウショケイヒ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</si>
  <si>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</si>
  <si>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2">
      <t>シャクリョウソンリョウ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</si>
  <si>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</si>
  <si>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</si>
  <si>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</si>
  <si>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</si>
  <si>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４．●●（定額計上）</t>
    <rPh sb="5" eb="9">
      <t>テイガクケイジョウ</t>
    </rPh>
    <phoneticPr fontId="6"/>
  </si>
  <si>
    <t>３．研修諸経費</t>
    <rPh sb="2" eb="4">
      <t>ケンシュウ</t>
    </rPh>
    <rPh sb="4" eb="7">
      <t>ショケイヒ</t>
    </rPh>
    <phoneticPr fontId="7"/>
  </si>
  <si>
    <t>(2)施設・機材借料損料</t>
    <rPh sb="3" eb="5">
      <t>シセツ</t>
    </rPh>
    <rPh sb="6" eb="8">
      <t>キザイ</t>
    </rPh>
    <rPh sb="8" eb="10">
      <t>シャクリョウ</t>
    </rPh>
    <rPh sb="10" eb="12">
      <t>ソンリョウ</t>
    </rPh>
    <phoneticPr fontId="7"/>
  </si>
  <si>
    <t>　宿泊費（1号　役員レベル）</t>
    <rPh sb="1" eb="4">
      <t>シュクハクヒ</t>
    </rPh>
    <rPh sb="6" eb="7">
      <t>ゴウ</t>
    </rPh>
    <rPh sb="8" eb="10">
      <t>ヤクイン</t>
    </rPh>
    <phoneticPr fontId="6"/>
  </si>
  <si>
    <t>　宿泊費（1号　役員レベル）</t>
    <phoneticPr fontId="6"/>
  </si>
  <si>
    <t>　宿泊費（2号　上記以外）</t>
    <rPh sb="1" eb="4">
      <t>シュクハクヒ</t>
    </rPh>
    <rPh sb="6" eb="7">
      <t>ゴウ</t>
    </rPh>
    <rPh sb="8" eb="12">
      <t>ジョウキイガイ</t>
    </rPh>
    <phoneticPr fontId="6"/>
  </si>
  <si>
    <t>　宿泊手当（1号　役員レベル）</t>
    <rPh sb="1" eb="5">
      <t>シュクハクテアテ</t>
    </rPh>
    <rPh sb="7" eb="8">
      <t>ゴウ</t>
    </rPh>
    <rPh sb="9" eb="11">
      <t>ヤクイン</t>
    </rPh>
    <phoneticPr fontId="6"/>
  </si>
  <si>
    <t>　宿泊手当（2号　上記以外）</t>
    <rPh sb="1" eb="5">
      <t>シュクハクテアテ</t>
    </rPh>
    <rPh sb="7" eb="8">
      <t>ゴウ</t>
    </rPh>
    <rPh sb="9" eb="13">
      <t>ジョウキイガイ</t>
    </rPh>
    <phoneticPr fontId="6"/>
  </si>
  <si>
    <t>(2)外国旅行にかかる研修旅費</t>
    <rPh sb="3" eb="5">
      <t>ガイコク</t>
    </rPh>
    <rPh sb="5" eb="7">
      <t>リョコウ</t>
    </rPh>
    <rPh sb="11" eb="15">
      <t>ケンシュウリョヒ</t>
    </rPh>
    <phoneticPr fontId="7"/>
  </si>
  <si>
    <t>定額計上</t>
    <rPh sb="0" eb="4">
      <t>テイガクケイジョウ</t>
    </rPh>
    <phoneticPr fontId="6"/>
  </si>
  <si>
    <t>40％を上限</t>
    <rPh sb="4" eb="6">
      <t>ジョウゲン</t>
    </rPh>
    <phoneticPr fontId="6"/>
  </si>
  <si>
    <r>
      <t>Ⅴ．3年度分小計（Ⅳ.×３）</t>
    </r>
    <r>
      <rPr>
        <b/>
        <u/>
        <sz val="11"/>
        <rFont val="BIZ UDゴシック"/>
        <family val="3"/>
        <charset val="128"/>
      </rPr>
      <t>(＝入札金額）</t>
    </r>
    <rPh sb="3" eb="5">
      <t>ネンド</t>
    </rPh>
    <rPh sb="5" eb="6">
      <t>ブン</t>
    </rPh>
    <rPh sb="6" eb="7">
      <t>ショウ</t>
    </rPh>
    <rPh sb="7" eb="8">
      <t>ケイ</t>
    </rPh>
    <rPh sb="16" eb="18">
      <t>ニュウサツ</t>
    </rPh>
    <rPh sb="18" eb="20">
      <t>キンガク</t>
    </rPh>
    <phoneticPr fontId="7"/>
  </si>
  <si>
    <t>ランプサム</t>
    <phoneticPr fontId="6"/>
  </si>
  <si>
    <t>想定なし</t>
    <rPh sb="0" eb="2">
      <t>ソウテイ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</si>
</sst>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8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b/>
      <u/>
      <sz val="11"/>
      <name val="BIZ UD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155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Fill="1" applyBorder="1" applyAlignment="1">
      <alignment horizontal="left" vertical="center"/>
    </xf>
    <xf numFmtId="0" fontId="32" fillId="0" borderId="23" xfId="1" applyFont="1" applyFill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Fill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Fill="1" applyBorder="1" applyAlignment="1">
      <alignment horizontal="left" vertical="center" wrapText="1"/>
    </xf>
    <xf numFmtId="177" fontId="32" fillId="18" borderId="26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27" xfId="1" applyFont="1" applyBorder="1" applyAlignment="1">
      <alignment horizontal="left" vertical="center" indent="1"/>
    </xf>
    <xf numFmtId="38" fontId="32" fillId="0" borderId="28" xfId="2" applyFont="1" applyFill="1" applyBorder="1" applyAlignment="1">
      <alignment vertical="center"/>
    </xf>
    <xf numFmtId="177" fontId="32" fillId="18" borderId="11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9" xfId="1" applyFont="1" applyFill="1" applyBorder="1" applyAlignment="1">
      <alignment horizontal="left" vertical="center"/>
    </xf>
    <xf numFmtId="0" fontId="32" fillId="0" borderId="30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2" xfId="1" applyFont="1" applyFill="1" applyBorder="1" applyAlignment="1">
      <alignment horizontal="left" vertical="center"/>
    </xf>
    <xf numFmtId="177" fontId="32" fillId="18" borderId="32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Fill="1" applyBorder="1" applyAlignment="1">
      <alignment vertical="center"/>
    </xf>
    <xf numFmtId="0" fontId="32" fillId="0" borderId="37" xfId="1" applyFont="1" applyFill="1" applyBorder="1" applyAlignment="1">
      <alignment vertical="center"/>
    </xf>
    <xf numFmtId="0" fontId="32" fillId="0" borderId="38" xfId="1" applyFont="1" applyBorder="1" applyAlignment="1">
      <alignment vertical="center" wrapText="1"/>
    </xf>
    <xf numFmtId="0" fontId="32" fillId="0" borderId="17" xfId="1" applyFont="1" applyFill="1" applyBorder="1" applyAlignment="1">
      <alignment vertical="center"/>
    </xf>
    <xf numFmtId="0" fontId="32" fillId="0" borderId="34" xfId="1" applyFont="1" applyFill="1" applyBorder="1" applyAlignment="1">
      <alignment horizontal="left" vertical="center"/>
    </xf>
    <xf numFmtId="177" fontId="32" fillId="18" borderId="36" xfId="62" applyNumberFormat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13" xfId="1" applyFont="1" applyFill="1" applyBorder="1" applyAlignment="1">
      <alignment horizontal="left" vertical="center" indent="1"/>
    </xf>
    <xf numFmtId="0" fontId="32" fillId="18" borderId="35" xfId="1" applyFont="1" applyFill="1" applyBorder="1" applyAlignment="1">
      <alignment horizontal="left" vertical="center"/>
    </xf>
    <xf numFmtId="0" fontId="32" fillId="18" borderId="36" xfId="1" applyFont="1" applyFill="1" applyBorder="1" applyAlignment="1">
      <alignment horizontal="left" vertical="center"/>
    </xf>
    <xf numFmtId="0" fontId="32" fillId="0" borderId="29" xfId="1" applyFont="1" applyFill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2" fillId="0" borderId="32" xfId="1" applyFont="1" applyFill="1" applyBorder="1" applyAlignment="1">
      <alignment horizontal="left" vertical="center" wrapText="1"/>
    </xf>
    <xf numFmtId="0" fontId="37" fillId="0" borderId="29" xfId="1" applyFont="1" applyBorder="1" applyAlignment="1">
      <alignment horizontal="center" vertical="center"/>
    </xf>
    <xf numFmtId="38" fontId="37" fillId="0" borderId="22" xfId="2" applyFont="1" applyFill="1" applyBorder="1" applyAlignment="1">
      <alignment horizontal="center" vertical="center"/>
    </xf>
    <xf numFmtId="0" fontId="37" fillId="18" borderId="40" xfId="1" applyFont="1" applyFill="1" applyBorder="1" applyAlignment="1">
      <alignment horizontal="center" vertical="center"/>
    </xf>
    <xf numFmtId="0" fontId="37" fillId="18" borderId="0" xfId="1" applyFont="1" applyFill="1" applyBorder="1" applyAlignment="1">
      <alignment horizontal="center" vertical="center"/>
    </xf>
    <xf numFmtId="38" fontId="32" fillId="0" borderId="37" xfId="2" applyFont="1" applyFill="1" applyBorder="1" applyAlignment="1">
      <alignment vertical="center"/>
    </xf>
    <xf numFmtId="0" fontId="32" fillId="0" borderId="12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0" xfId="1" applyFont="1" applyBorder="1" applyAlignment="1">
      <alignment horizontal="left" vertical="center" indent="1"/>
    </xf>
    <xf numFmtId="0" fontId="37" fillId="18" borderId="10" xfId="1" applyFont="1" applyFill="1" applyBorder="1" applyAlignment="1">
      <alignment horizontal="left" vertical="center" indent="1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33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42" xfId="1" applyFont="1" applyFill="1" applyBorder="1" applyAlignment="1">
      <alignment horizontal="left" vertical="center"/>
    </xf>
    <xf numFmtId="0" fontId="22" fillId="0" borderId="43" xfId="1" applyFont="1" applyFill="1" applyBorder="1" applyAlignment="1">
      <alignment vertical="center"/>
    </xf>
    <xf numFmtId="0" fontId="32" fillId="0" borderId="42" xfId="1" applyFont="1" applyFill="1" applyBorder="1" applyAlignment="1">
      <alignment horizontal="left" vertical="center" wrapText="1"/>
    </xf>
    <xf numFmtId="0" fontId="32" fillId="0" borderId="33" xfId="1" applyFont="1" applyBorder="1" applyAlignment="1">
      <alignment horizontal="left" vertical="center"/>
    </xf>
    <xf numFmtId="0" fontId="42" fillId="0" borderId="0" xfId="1" applyFont="1" applyAlignment="1">
      <alignment vertical="center"/>
    </xf>
    <xf numFmtId="0" fontId="43" fillId="0" borderId="0" xfId="1" applyFont="1" applyAlignment="1">
      <alignment horizontal="right" vertical="center"/>
    </xf>
    <xf numFmtId="0" fontId="44" fillId="0" borderId="0" xfId="1" applyFont="1" applyAlignment="1">
      <alignment horizontal="right" vertical="center"/>
    </xf>
    <xf numFmtId="0" fontId="45" fillId="0" borderId="0" xfId="1" applyFont="1" applyAlignment="1">
      <alignment vertical="center"/>
    </xf>
    <xf numFmtId="0" fontId="42" fillId="0" borderId="0" xfId="1" applyFont="1" applyAlignment="1">
      <alignment horizontal="left" vertical="center"/>
    </xf>
    <xf numFmtId="0" fontId="42" fillId="0" borderId="0" xfId="1" applyFont="1" applyAlignment="1">
      <alignment horizontal="centerContinuous" vertical="center"/>
    </xf>
    <xf numFmtId="0" fontId="42" fillId="0" borderId="0" xfId="1" applyFont="1" applyAlignment="1">
      <alignment horizontal="right" vertical="center"/>
    </xf>
    <xf numFmtId="0" fontId="42" fillId="0" borderId="21" xfId="1" applyFont="1" applyBorder="1" applyAlignment="1">
      <alignment horizontal="center" vertical="center"/>
    </xf>
    <xf numFmtId="0" fontId="42" fillId="0" borderId="22" xfId="1" applyFont="1" applyBorder="1" applyAlignment="1">
      <alignment horizontal="center" vertical="center"/>
    </xf>
    <xf numFmtId="0" fontId="42" fillId="0" borderId="23" xfId="1" applyFont="1" applyBorder="1" applyAlignment="1">
      <alignment horizontal="centerContinuous" vertical="center"/>
    </xf>
    <xf numFmtId="0" fontId="42" fillId="0" borderId="15" xfId="1" applyFont="1" applyFill="1" applyBorder="1" applyAlignment="1">
      <alignment vertical="center"/>
    </xf>
    <xf numFmtId="0" fontId="42" fillId="18" borderId="18" xfId="1" applyFont="1" applyFill="1" applyBorder="1" applyAlignment="1">
      <alignment vertical="center"/>
    </xf>
    <xf numFmtId="177" fontId="42" fillId="18" borderId="12" xfId="62" applyNumberFormat="1" applyFont="1" applyFill="1" applyBorder="1" applyAlignment="1">
      <alignment vertical="center"/>
    </xf>
    <xf numFmtId="38" fontId="42" fillId="0" borderId="37" xfId="2" applyFont="1" applyFill="1" applyBorder="1" applyAlignment="1">
      <alignment vertical="center"/>
    </xf>
    <xf numFmtId="0" fontId="42" fillId="0" borderId="10" xfId="1" applyFont="1" applyBorder="1" applyAlignment="1">
      <alignment horizontal="left" vertical="center" indent="1"/>
    </xf>
    <xf numFmtId="0" fontId="42" fillId="18" borderId="10" xfId="1" applyFont="1" applyFill="1" applyBorder="1" applyAlignment="1">
      <alignment horizontal="left" vertical="center" indent="1"/>
    </xf>
    <xf numFmtId="177" fontId="42" fillId="18" borderId="10" xfId="62" applyNumberFormat="1" applyFont="1" applyFill="1" applyBorder="1" applyAlignment="1">
      <alignment vertical="center"/>
    </xf>
    <xf numFmtId="38" fontId="42" fillId="0" borderId="20" xfId="2" applyFont="1" applyFill="1" applyBorder="1" applyAlignment="1">
      <alignment vertical="center"/>
    </xf>
    <xf numFmtId="0" fontId="42" fillId="0" borderId="10" xfId="1" applyFont="1" applyBorder="1" applyAlignment="1">
      <alignment horizontal="left" vertical="center" indent="2"/>
    </xf>
    <xf numFmtId="0" fontId="42" fillId="19" borderId="10" xfId="1" applyFont="1" applyFill="1" applyBorder="1" applyAlignment="1">
      <alignment horizontal="left" vertical="center" indent="1"/>
    </xf>
    <xf numFmtId="177" fontId="42" fillId="0" borderId="10" xfId="62" applyNumberFormat="1" applyFont="1" applyFill="1" applyBorder="1" applyAlignment="1">
      <alignment vertical="center"/>
    </xf>
    <xf numFmtId="0" fontId="43" fillId="0" borderId="10" xfId="1" applyFont="1" applyBorder="1" applyAlignment="1">
      <alignment horizontal="center" vertical="center"/>
    </xf>
    <xf numFmtId="0" fontId="43" fillId="0" borderId="10" xfId="1" applyFont="1" applyBorder="1" applyAlignment="1">
      <alignment horizontal="left" vertical="center" indent="1"/>
    </xf>
    <xf numFmtId="0" fontId="42" fillId="18" borderId="44" xfId="1" applyFont="1" applyFill="1" applyBorder="1" applyAlignment="1">
      <alignment horizontal="left" vertical="center" indent="1"/>
    </xf>
    <xf numFmtId="0" fontId="42" fillId="0" borderId="27" xfId="1" applyFont="1" applyBorder="1" applyAlignment="1">
      <alignment horizontal="left" vertical="center" indent="1"/>
    </xf>
    <xf numFmtId="0" fontId="42" fillId="18" borderId="13" xfId="1" applyFont="1" applyFill="1" applyBorder="1" applyAlignment="1">
      <alignment horizontal="left" vertical="center" indent="1"/>
    </xf>
    <xf numFmtId="0" fontId="43" fillId="18" borderId="40" xfId="1" applyFont="1" applyFill="1" applyBorder="1" applyAlignment="1">
      <alignment horizontal="center" vertical="center"/>
    </xf>
    <xf numFmtId="0" fontId="43" fillId="18" borderId="0" xfId="1" applyFont="1" applyFill="1" applyBorder="1" applyAlignment="1">
      <alignment horizontal="center" vertical="center"/>
    </xf>
    <xf numFmtId="177" fontId="42" fillId="18" borderId="11" xfId="62" applyNumberFormat="1" applyFont="1" applyFill="1" applyBorder="1" applyAlignment="1">
      <alignment vertical="center"/>
    </xf>
    <xf numFmtId="38" fontId="42" fillId="0" borderId="28" xfId="2" applyFont="1" applyFill="1" applyBorder="1" applyAlignment="1">
      <alignment vertical="center"/>
    </xf>
    <xf numFmtId="0" fontId="42" fillId="0" borderId="34" xfId="1" applyFont="1" applyFill="1" applyBorder="1" applyAlignment="1">
      <alignment horizontal="left" vertical="center"/>
    </xf>
    <xf numFmtId="0" fontId="42" fillId="18" borderId="35" xfId="1" applyFont="1" applyFill="1" applyBorder="1" applyAlignment="1">
      <alignment horizontal="left" vertical="center"/>
    </xf>
    <xf numFmtId="0" fontId="42" fillId="18" borderId="36" xfId="1" applyFont="1" applyFill="1" applyBorder="1" applyAlignment="1">
      <alignment horizontal="left" vertical="center"/>
    </xf>
    <xf numFmtId="177" fontId="42" fillId="18" borderId="36" xfId="62" applyNumberFormat="1" applyFont="1" applyFill="1" applyBorder="1" applyAlignment="1">
      <alignment vertical="center"/>
    </xf>
    <xf numFmtId="0" fontId="42" fillId="0" borderId="38" xfId="1" applyFont="1" applyBorder="1" applyAlignment="1">
      <alignment vertical="center" wrapText="1"/>
    </xf>
    <xf numFmtId="0" fontId="42" fillId="19" borderId="16" xfId="1" applyFont="1" applyFill="1" applyBorder="1" applyAlignment="1">
      <alignment horizontal="left" vertical="center"/>
    </xf>
    <xf numFmtId="0" fontId="42" fillId="19" borderId="12" xfId="1" applyFont="1" applyFill="1" applyBorder="1" applyAlignment="1">
      <alignment horizontal="left" vertical="center"/>
    </xf>
    <xf numFmtId="0" fontId="42" fillId="0" borderId="12" xfId="1" applyFont="1" applyFill="1" applyBorder="1" applyAlignment="1">
      <alignment horizontal="center" vertical="center"/>
    </xf>
    <xf numFmtId="0" fontId="42" fillId="0" borderId="14" xfId="1" applyFont="1" applyBorder="1" applyAlignment="1">
      <alignment vertical="center" wrapText="1"/>
    </xf>
    <xf numFmtId="0" fontId="42" fillId="19" borderId="33" xfId="1" applyFont="1" applyFill="1" applyBorder="1" applyAlignment="1">
      <alignment horizontal="left" vertical="center"/>
    </xf>
    <xf numFmtId="0" fontId="42" fillId="19" borderId="13" xfId="1" applyFont="1" applyFill="1" applyBorder="1" applyAlignment="1">
      <alignment horizontal="left" vertical="center"/>
    </xf>
    <xf numFmtId="0" fontId="42" fillId="0" borderId="11" xfId="1" applyFont="1" applyFill="1" applyBorder="1" applyAlignment="1">
      <alignment horizontal="center" vertical="center"/>
    </xf>
    <xf numFmtId="0" fontId="42" fillId="0" borderId="21" xfId="1" applyFont="1" applyFill="1" applyBorder="1" applyAlignment="1">
      <alignment horizontal="left" vertical="center"/>
    </xf>
    <xf numFmtId="0" fontId="42" fillId="0" borderId="22" xfId="1" applyFont="1" applyFill="1" applyBorder="1" applyAlignment="1">
      <alignment horizontal="left" vertical="center"/>
    </xf>
    <xf numFmtId="9" fontId="42" fillId="19" borderId="22" xfId="66" applyFont="1" applyFill="1" applyBorder="1" applyAlignment="1">
      <alignment horizontal="left" vertical="center"/>
    </xf>
    <xf numFmtId="9" fontId="42" fillId="0" borderId="22" xfId="66" applyFont="1" applyFill="1" applyBorder="1" applyAlignment="1">
      <alignment horizontal="center" vertical="center"/>
    </xf>
    <xf numFmtId="177" fontId="42" fillId="18" borderId="22" xfId="62" applyNumberFormat="1" applyFont="1" applyFill="1" applyBorder="1" applyAlignment="1">
      <alignment vertical="center"/>
    </xf>
    <xf numFmtId="0" fontId="42" fillId="0" borderId="23" xfId="1" applyFont="1" applyFill="1" applyBorder="1" applyAlignment="1">
      <alignment vertical="center"/>
    </xf>
    <xf numFmtId="0" fontId="42" fillId="0" borderId="29" xfId="1" applyFont="1" applyFill="1" applyBorder="1" applyAlignment="1">
      <alignment horizontal="left" vertical="center"/>
    </xf>
    <xf numFmtId="0" fontId="42" fillId="0" borderId="31" xfId="1" applyFont="1" applyFill="1" applyBorder="1" applyAlignment="1">
      <alignment horizontal="left" vertical="center"/>
    </xf>
    <xf numFmtId="0" fontId="42" fillId="0" borderId="39" xfId="1" applyFont="1" applyFill="1" applyBorder="1" applyAlignment="1">
      <alignment horizontal="left" vertical="center"/>
    </xf>
    <xf numFmtId="177" fontId="42" fillId="18" borderId="39" xfId="62" applyNumberFormat="1" applyFont="1" applyFill="1" applyBorder="1" applyAlignment="1">
      <alignment vertical="center"/>
    </xf>
    <xf numFmtId="0" fontId="46" fillId="0" borderId="19" xfId="1" applyFont="1" applyFill="1" applyBorder="1" applyAlignment="1">
      <alignment vertical="center"/>
    </xf>
    <xf numFmtId="0" fontId="42" fillId="0" borderId="30" xfId="1" applyFont="1" applyFill="1" applyBorder="1" applyAlignment="1">
      <alignment horizontal="left" vertical="center"/>
    </xf>
    <xf numFmtId="0" fontId="42" fillId="0" borderId="41" xfId="1" applyFont="1" applyFill="1" applyBorder="1" applyAlignment="1">
      <alignment horizontal="left" vertical="center"/>
    </xf>
    <xf numFmtId="177" fontId="42" fillId="18" borderId="24" xfId="62" applyNumberFormat="1" applyFont="1" applyFill="1" applyBorder="1" applyAlignment="1">
      <alignment vertical="center"/>
    </xf>
    <xf numFmtId="0" fontId="46" fillId="0" borderId="25" xfId="1" applyFont="1" applyFill="1" applyBorder="1" applyAlignment="1">
      <alignment vertical="center"/>
    </xf>
    <xf numFmtId="0" fontId="42" fillId="0" borderId="14" xfId="1" applyFont="1" applyFill="1" applyBorder="1" applyAlignment="1">
      <alignment horizontal="left" vertical="center" wrapText="1"/>
    </xf>
    <xf numFmtId="0" fontId="42" fillId="0" borderId="29" xfId="1" applyFont="1" applyFill="1" applyBorder="1" applyAlignment="1">
      <alignment horizontal="left" vertical="center" wrapText="1"/>
    </xf>
    <xf numFmtId="0" fontId="42" fillId="0" borderId="31" xfId="1" applyFont="1" applyFill="1" applyBorder="1" applyAlignment="1">
      <alignment horizontal="left" vertical="center" wrapText="1"/>
    </xf>
    <xf numFmtId="0" fontId="42" fillId="0" borderId="32" xfId="1" applyFont="1" applyFill="1" applyBorder="1" applyAlignment="1">
      <alignment horizontal="left" vertical="center" wrapText="1"/>
    </xf>
    <xf numFmtId="177" fontId="42" fillId="18" borderId="32" xfId="62" applyNumberFormat="1" applyFont="1" applyFill="1" applyBorder="1" applyAlignment="1">
      <alignment vertical="center"/>
    </xf>
    <xf numFmtId="38" fontId="42" fillId="0" borderId="19" xfId="2" applyFont="1" applyFill="1" applyBorder="1" applyAlignment="1">
      <alignment vertical="center"/>
    </xf>
    <xf numFmtId="0" fontId="42" fillId="0" borderId="14" xfId="1" applyFont="1" applyBorder="1" applyAlignment="1">
      <alignment horizontal="left" vertical="center"/>
    </xf>
    <xf numFmtId="0" fontId="42" fillId="0" borderId="30" xfId="1" applyFont="1" applyBorder="1" applyAlignment="1">
      <alignment horizontal="left" vertical="center"/>
    </xf>
    <xf numFmtId="177" fontId="42" fillId="18" borderId="13" xfId="62" applyNumberFormat="1" applyFont="1" applyFill="1" applyBorder="1" applyAlignment="1">
      <alignment vertical="center"/>
    </xf>
    <xf numFmtId="38" fontId="42" fillId="0" borderId="0" xfId="2" applyFont="1" applyFill="1" applyAlignment="1">
      <alignment vertical="center"/>
    </xf>
    <xf numFmtId="0" fontId="42" fillId="0" borderId="29" xfId="1" applyFont="1" applyBorder="1" applyAlignment="1">
      <alignment horizontal="center" vertical="center"/>
    </xf>
    <xf numFmtId="38" fontId="42" fillId="0" borderId="22" xfId="2" applyFont="1" applyFill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0" fontId="42" fillId="0" borderId="45" xfId="1" applyFont="1" applyBorder="1" applyAlignment="1">
      <alignment horizontal="left" vertical="center" indent="1"/>
    </xf>
    <xf numFmtId="0" fontId="42" fillId="0" borderId="45" xfId="1" applyFont="1" applyBorder="1" applyAlignment="1">
      <alignment horizontal="left" vertical="center" indent="2"/>
    </xf>
    <xf numFmtId="38" fontId="42" fillId="20" borderId="10" xfId="62" applyFont="1" applyFill="1" applyBorder="1" applyAlignment="1">
      <alignment horizontal="center" vertical="center"/>
    </xf>
    <xf numFmtId="38" fontId="42" fillId="20" borderId="10" xfId="2" applyFont="1" applyFill="1" applyBorder="1" applyAlignment="1">
      <alignment horizontal="center" vertical="center"/>
    </xf>
    <xf numFmtId="0" fontId="42" fillId="0" borderId="0" xfId="1" applyFont="1" applyAlignment="1">
      <alignment horizontal="right" vertical="center"/>
    </xf>
    <xf numFmtId="0" fontId="45" fillId="0" borderId="0" xfId="1" applyFont="1" applyAlignment="1">
      <alignment horizontal="center" vertical="center"/>
    </xf>
    <xf numFmtId="38" fontId="42" fillId="0" borderId="10" xfId="2" applyFont="1" applyFill="1" applyBorder="1" applyAlignment="1">
      <alignment horizontal="center" vertical="center"/>
    </xf>
    <xf numFmtId="0" fontId="42" fillId="0" borderId="10" xfId="1" applyFont="1" applyBorder="1" applyAlignment="1">
      <alignment horizontal="center" vertical="center"/>
    </xf>
    <xf numFmtId="38" fontId="42" fillId="0" borderId="10" xfId="56" applyNumberFormat="1" applyFont="1" applyFill="1" applyBorder="1" applyAlignment="1">
      <alignment horizontal="center" vertical="center"/>
    </xf>
    <xf numFmtId="38" fontId="32" fillId="20" borderId="10" xfId="62" applyFont="1" applyFill="1" applyBorder="1" applyAlignment="1">
      <alignment horizontal="center" vertical="center"/>
    </xf>
    <xf numFmtId="38" fontId="32" fillId="20" borderId="10" xfId="2" applyFont="1" applyFill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38" fontId="32" fillId="0" borderId="10" xfId="2" applyFont="1" applyFill="1" applyBorder="1" applyAlignment="1">
      <alignment horizontal="center" vertical="center"/>
    </xf>
    <xf numFmtId="38" fontId="32" fillId="0" borderId="10" xfId="56" applyNumberFormat="1" applyFont="1" applyFill="1" applyBorder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730420" y="30163"/>
          <a:ext cx="4970383" cy="1667772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V.3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年度分小計額（税抜）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9724760" y="26988"/>
          <a:ext cx="4972316" cy="1667358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31485</xdr:colOff>
      <xdr:row>6</xdr:row>
      <xdr:rowOff>266976</xdr:rowOff>
    </xdr:from>
    <xdr:to>
      <xdr:col>17</xdr:col>
      <xdr:colOff>57151</xdr:colOff>
      <xdr:row>11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84A7577-F757-4B62-B90A-F73334BEDDEB}"/>
            </a:ext>
          </a:extLst>
        </xdr:cNvPr>
        <xdr:cNvSpPr/>
      </xdr:nvSpPr>
      <xdr:spPr>
        <a:xfrm>
          <a:off x="9724760" y="1914801"/>
          <a:ext cx="4972316" cy="13728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【JICA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担当者向けコメント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公告時は削除してください</a:t>
          </a:r>
          <a:r>
            <a:rPr kumimoji="1" lang="en-US" altLang="ja-JP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・当該コースで計上不要な項目は削除してください。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・定額計上の経費がある場合は項目（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A30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）と金額（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E30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）を記載してください（仮の数字を入れています）。ない場合は当該行を削除してください。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・単年度分を調達する場合の様式です。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不要なシートは削除してください。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J43"/>
  <sheetViews>
    <sheetView tabSelected="1" view="pageBreakPreview" topLeftCell="A4" zoomScaleNormal="86" zoomScaleSheetLayoutView="100" workbookViewId="0">
      <selection activeCell="N18" sqref="N18"/>
    </sheetView>
  </sheetViews>
  <sheetFormatPr defaultColWidth="9" defaultRowHeight="17.100000000000001" customHeight="1"/>
  <cols>
    <col min="1" max="1" width="37.375" style="69" customWidth="1"/>
    <col min="2" max="2" width="20.375" style="69" customWidth="1"/>
    <col min="3" max="3" width="11.875" style="69" customWidth="1"/>
    <col min="4" max="4" width="9.875" style="69" customWidth="1"/>
    <col min="5" max="5" width="19.875" style="135" customWidth="1"/>
    <col min="6" max="6" width="36.5" style="135" customWidth="1"/>
    <col min="7" max="8" width="3.5" style="69" customWidth="1"/>
    <col min="9" max="10" width="5.875" style="69" customWidth="1"/>
    <col min="11" max="11" width="7.125" style="69" customWidth="1"/>
    <col min="12" max="12" width="10.125" style="69" customWidth="1"/>
    <col min="13" max="13" width="2.125" style="69" customWidth="1"/>
    <col min="14" max="16384" width="9" style="69"/>
  </cols>
  <sheetData>
    <row r="1" spans="1:10" ht="15" customHeight="1">
      <c r="A1" s="143"/>
      <c r="B1" s="143"/>
      <c r="C1" s="143"/>
      <c r="D1" s="143"/>
      <c r="E1" s="143"/>
      <c r="F1" s="143"/>
    </row>
    <row r="2" spans="1:10" ht="15" customHeight="1">
      <c r="A2" s="70"/>
      <c r="B2" s="70"/>
      <c r="C2" s="70"/>
      <c r="D2" s="70"/>
      <c r="E2" s="71"/>
      <c r="F2" s="71"/>
      <c r="G2" s="72"/>
      <c r="H2" s="72"/>
      <c r="I2" s="72"/>
      <c r="J2" s="72"/>
    </row>
    <row r="3" spans="1:10" ht="16.5">
      <c r="A3" s="144" t="s">
        <v>22</v>
      </c>
      <c r="B3" s="144"/>
      <c r="C3" s="144"/>
      <c r="D3" s="144"/>
      <c r="E3" s="144"/>
      <c r="F3" s="144"/>
    </row>
    <row r="4" spans="1:10" ht="21" customHeight="1" thickBot="1">
      <c r="A4" s="73"/>
      <c r="B4" s="73"/>
      <c r="C4" s="73"/>
      <c r="D4" s="73"/>
      <c r="E4" s="74"/>
      <c r="F4" s="75" t="s">
        <v>0</v>
      </c>
    </row>
    <row r="5" spans="1:10" ht="37.5" customHeight="1" thickBot="1">
      <c r="A5" s="76" t="s">
        <v>1</v>
      </c>
      <c r="B5" s="77" t="s">
        <v>24</v>
      </c>
      <c r="C5" s="77" t="s">
        <v>25</v>
      </c>
      <c r="D5" s="136" t="s">
        <v>29</v>
      </c>
      <c r="E5" s="137" t="s">
        <v>35</v>
      </c>
      <c r="F5" s="78" t="s">
        <v>2</v>
      </c>
    </row>
    <row r="6" spans="1:10" ht="24.75" customHeight="1">
      <c r="A6" s="79" t="s">
        <v>3</v>
      </c>
      <c r="B6" s="80"/>
      <c r="C6" s="80"/>
      <c r="D6" s="80"/>
      <c r="E6" s="81">
        <f>SUM(E7,E12,E15,E22)</f>
        <v>500000</v>
      </c>
      <c r="F6" s="82"/>
    </row>
    <row r="7" spans="1:10" ht="24.75" customHeight="1">
      <c r="A7" s="139" t="s">
        <v>4</v>
      </c>
      <c r="B7" s="84"/>
      <c r="C7" s="84"/>
      <c r="D7" s="84"/>
      <c r="E7" s="85">
        <f>SUM(E8:E11)</f>
        <v>0</v>
      </c>
      <c r="F7" s="86" t="s">
        <v>57</v>
      </c>
    </row>
    <row r="8" spans="1:10" ht="24.75" customHeight="1">
      <c r="A8" s="140" t="s">
        <v>5</v>
      </c>
      <c r="B8" s="88"/>
      <c r="C8" s="88"/>
      <c r="D8" s="88"/>
      <c r="E8" s="89">
        <f>B8*C8</f>
        <v>0</v>
      </c>
      <c r="F8" s="86" t="s">
        <v>57</v>
      </c>
    </row>
    <row r="9" spans="1:10" ht="24.75" customHeight="1">
      <c r="A9" s="140" t="s">
        <v>6</v>
      </c>
      <c r="B9" s="88"/>
      <c r="C9" s="88"/>
      <c r="D9" s="88"/>
      <c r="E9" s="89">
        <f t="shared" ref="E9:E11" si="0">B9*C9</f>
        <v>0</v>
      </c>
      <c r="F9" s="86" t="s">
        <v>57</v>
      </c>
    </row>
    <row r="10" spans="1:10" ht="24.75" customHeight="1">
      <c r="A10" s="140" t="s">
        <v>7</v>
      </c>
      <c r="B10" s="88"/>
      <c r="C10" s="88"/>
      <c r="D10" s="88"/>
      <c r="E10" s="89">
        <f t="shared" si="0"/>
        <v>0</v>
      </c>
      <c r="F10" s="86" t="s">
        <v>57</v>
      </c>
    </row>
    <row r="11" spans="1:10" ht="24.75" customHeight="1">
      <c r="A11" s="140" t="s">
        <v>8</v>
      </c>
      <c r="B11" s="88"/>
      <c r="C11" s="88"/>
      <c r="D11" s="88"/>
      <c r="E11" s="89">
        <f t="shared" si="0"/>
        <v>0</v>
      </c>
      <c r="F11" s="86" t="s">
        <v>57</v>
      </c>
    </row>
    <row r="12" spans="1:10" ht="24.75" customHeight="1">
      <c r="A12" s="139" t="s">
        <v>9</v>
      </c>
      <c r="B12" s="84"/>
      <c r="C12" s="84"/>
      <c r="D12" s="84"/>
      <c r="E12" s="85">
        <f>SUM(E13:E14)</f>
        <v>500000</v>
      </c>
      <c r="F12" s="86"/>
    </row>
    <row r="13" spans="1:10" ht="24.75" customHeight="1">
      <c r="A13" s="140" t="s">
        <v>36</v>
      </c>
      <c r="B13" s="88">
        <v>500000</v>
      </c>
      <c r="C13" s="138">
        <v>1</v>
      </c>
      <c r="D13" s="83" t="s">
        <v>31</v>
      </c>
      <c r="E13" s="89">
        <f>B13*C13</f>
        <v>500000</v>
      </c>
      <c r="F13" s="86" t="s">
        <v>54</v>
      </c>
    </row>
    <row r="14" spans="1:10" ht="24.75" customHeight="1">
      <c r="A14" s="140" t="s">
        <v>37</v>
      </c>
      <c r="B14" s="92"/>
      <c r="C14" s="138">
        <v>1</v>
      </c>
      <c r="D14" s="83" t="s">
        <v>30</v>
      </c>
      <c r="E14" s="89">
        <f>B14*C14</f>
        <v>0</v>
      </c>
      <c r="F14" s="86" t="s">
        <v>58</v>
      </c>
    </row>
    <row r="15" spans="1:10" ht="24.6" customHeight="1">
      <c r="A15" s="139" t="s">
        <v>38</v>
      </c>
      <c r="B15" s="84"/>
      <c r="C15" s="84"/>
      <c r="D15" s="84"/>
      <c r="E15" s="85">
        <f>SUM(E16:E21)</f>
        <v>0</v>
      </c>
      <c r="F15" s="86" t="s">
        <v>57</v>
      </c>
    </row>
    <row r="16" spans="1:10" ht="24.6" customHeight="1">
      <c r="A16" s="140" t="s">
        <v>39</v>
      </c>
      <c r="B16" s="88"/>
      <c r="C16" s="138">
        <v>1</v>
      </c>
      <c r="D16" s="83" t="s">
        <v>31</v>
      </c>
      <c r="E16" s="89">
        <f>B16*C16</f>
        <v>0</v>
      </c>
      <c r="F16" s="86" t="s">
        <v>57</v>
      </c>
    </row>
    <row r="17" spans="1:6" ht="24.6" customHeight="1">
      <c r="A17" s="140" t="s">
        <v>40</v>
      </c>
      <c r="B17" s="88"/>
      <c r="C17" s="138">
        <v>1</v>
      </c>
      <c r="D17" s="83" t="s">
        <v>31</v>
      </c>
      <c r="E17" s="89">
        <f>B17*C17</f>
        <v>0</v>
      </c>
      <c r="F17" s="86" t="s">
        <v>57</v>
      </c>
    </row>
    <row r="18" spans="1:6" ht="24.6" customHeight="1">
      <c r="A18" s="140" t="s">
        <v>41</v>
      </c>
      <c r="B18" s="88"/>
      <c r="C18" s="138">
        <v>1</v>
      </c>
      <c r="D18" s="83" t="s">
        <v>31</v>
      </c>
      <c r="E18" s="89">
        <f>B18*C18</f>
        <v>0</v>
      </c>
      <c r="F18" s="86" t="s">
        <v>57</v>
      </c>
    </row>
    <row r="19" spans="1:6" ht="24.6" customHeight="1">
      <c r="A19" s="140" t="s">
        <v>42</v>
      </c>
      <c r="B19" s="88"/>
      <c r="C19" s="138">
        <v>1</v>
      </c>
      <c r="D19" s="83" t="s">
        <v>31</v>
      </c>
      <c r="E19" s="89">
        <f>B19*C19</f>
        <v>0</v>
      </c>
      <c r="F19" s="86" t="s">
        <v>57</v>
      </c>
    </row>
    <row r="20" spans="1:6" ht="24.6" customHeight="1">
      <c r="A20" s="140" t="s">
        <v>43</v>
      </c>
      <c r="B20" s="88"/>
      <c r="C20" s="138">
        <v>1</v>
      </c>
      <c r="D20" s="83" t="s">
        <v>30</v>
      </c>
      <c r="E20" s="89">
        <v>0</v>
      </c>
      <c r="F20" s="86" t="s">
        <v>57</v>
      </c>
    </row>
    <row r="21" spans="1:6" ht="24.6" customHeight="1" thickBot="1">
      <c r="A21" s="140" t="s">
        <v>44</v>
      </c>
      <c r="B21" s="88"/>
      <c r="C21" s="90"/>
      <c r="D21" s="91"/>
      <c r="E21" s="89"/>
      <c r="F21" s="86" t="s">
        <v>57</v>
      </c>
    </row>
    <row r="22" spans="1:6" ht="24.75" hidden="1" customHeight="1" thickBot="1">
      <c r="A22" s="93" t="s">
        <v>45</v>
      </c>
      <c r="B22" s="94"/>
      <c r="C22" s="95">
        <v>1</v>
      </c>
      <c r="D22" s="96" t="s">
        <v>30</v>
      </c>
      <c r="E22" s="97"/>
      <c r="F22" s="98"/>
    </row>
    <row r="23" spans="1:6" ht="24.75" customHeight="1">
      <c r="A23" s="99" t="s">
        <v>10</v>
      </c>
      <c r="B23" s="100"/>
      <c r="C23" s="101"/>
      <c r="D23" s="101"/>
      <c r="E23" s="102">
        <f>SUM(E24:E25)</f>
        <v>0</v>
      </c>
      <c r="F23" s="86" t="s">
        <v>57</v>
      </c>
    </row>
    <row r="24" spans="1:6" ht="24.75" customHeight="1">
      <c r="A24" s="103" t="s">
        <v>26</v>
      </c>
      <c r="B24" s="104"/>
      <c r="C24" s="105"/>
      <c r="D24" s="106" t="s">
        <v>32</v>
      </c>
      <c r="E24" s="89">
        <f>B24*C24</f>
        <v>0</v>
      </c>
      <c r="F24" s="86" t="s">
        <v>57</v>
      </c>
    </row>
    <row r="25" spans="1:6" ht="24.75" customHeight="1" thickBot="1">
      <c r="A25" s="107" t="s">
        <v>27</v>
      </c>
      <c r="B25" s="108"/>
      <c r="C25" s="109"/>
      <c r="D25" s="110" t="s">
        <v>32</v>
      </c>
      <c r="E25" s="89">
        <f>B25*C25</f>
        <v>0</v>
      </c>
      <c r="F25" s="86" t="s">
        <v>57</v>
      </c>
    </row>
    <row r="26" spans="1:6" ht="24.75" customHeight="1" thickBot="1">
      <c r="A26" s="111" t="s">
        <v>11</v>
      </c>
      <c r="B26" s="112" t="s">
        <v>28</v>
      </c>
      <c r="C26" s="113"/>
      <c r="D26" s="114" t="s">
        <v>33</v>
      </c>
      <c r="E26" s="115">
        <f>E23*C26</f>
        <v>0</v>
      </c>
      <c r="F26" s="116" t="s">
        <v>55</v>
      </c>
    </row>
    <row r="27" spans="1:6" ht="24.75" customHeight="1" thickBot="1">
      <c r="A27" s="111" t="s">
        <v>19</v>
      </c>
      <c r="B27" s="117"/>
      <c r="C27" s="118"/>
      <c r="D27" s="119"/>
      <c r="E27" s="120">
        <f>SUM(E6,E23,E26)</f>
        <v>500000</v>
      </c>
      <c r="F27" s="121"/>
    </row>
    <row r="28" spans="1:6" ht="24.75" customHeight="1" thickTop="1" thickBot="1">
      <c r="A28" s="111" t="s">
        <v>56</v>
      </c>
      <c r="B28" s="117"/>
      <c r="C28" s="122"/>
      <c r="D28" s="123"/>
      <c r="E28" s="124">
        <f>E27*3</f>
        <v>1500000</v>
      </c>
      <c r="F28" s="125"/>
    </row>
    <row r="29" spans="1:6" ht="24.6" customHeight="1" thickBot="1">
      <c r="A29" s="126" t="s">
        <v>20</v>
      </c>
      <c r="B29" s="127"/>
      <c r="C29" s="128"/>
      <c r="D29" s="129"/>
      <c r="E29" s="130">
        <f>ROUNDDOWN(E28*0.1,0)</f>
        <v>150000</v>
      </c>
      <c r="F29" s="131" t="s">
        <v>12</v>
      </c>
    </row>
    <row r="30" spans="1:6" ht="24.6" customHeight="1" thickBot="1">
      <c r="A30" s="132" t="s">
        <v>21</v>
      </c>
      <c r="B30" s="133"/>
      <c r="C30" s="133"/>
      <c r="D30" s="133"/>
      <c r="E30" s="134">
        <f>E28+E29</f>
        <v>1650000</v>
      </c>
      <c r="F30" s="131"/>
    </row>
    <row r="31" spans="1:6" ht="27" customHeight="1"/>
    <row r="32" spans="1:6" ht="15" customHeight="1">
      <c r="A32" s="69" t="s">
        <v>14</v>
      </c>
      <c r="E32" s="69"/>
      <c r="F32" s="69"/>
    </row>
    <row r="33" spans="1:6" ht="17.100000000000001" customHeight="1">
      <c r="A33" s="83" t="s">
        <v>9</v>
      </c>
      <c r="B33" s="146" t="s">
        <v>13</v>
      </c>
      <c r="C33" s="146"/>
      <c r="D33" s="146" t="s">
        <v>18</v>
      </c>
      <c r="E33" s="146"/>
      <c r="F33" s="69"/>
    </row>
    <row r="34" spans="1:6" ht="17.100000000000001" customHeight="1">
      <c r="A34" s="87" t="s">
        <v>36</v>
      </c>
      <c r="B34" s="145" t="s">
        <v>17</v>
      </c>
      <c r="C34" s="145"/>
      <c r="D34" s="147" t="s">
        <v>17</v>
      </c>
      <c r="E34" s="147"/>
      <c r="F34" s="69"/>
    </row>
    <row r="35" spans="1:6" ht="17.100000000000001" customHeight="1">
      <c r="A35" s="87" t="s">
        <v>49</v>
      </c>
      <c r="B35" s="141"/>
      <c r="C35" s="141"/>
      <c r="D35" s="142"/>
      <c r="E35" s="142"/>
      <c r="F35" s="69"/>
    </row>
    <row r="36" spans="1:6" ht="17.100000000000001" customHeight="1">
      <c r="A36" s="87" t="s">
        <v>50</v>
      </c>
      <c r="B36" s="141"/>
      <c r="C36" s="141"/>
      <c r="D36" s="142"/>
      <c r="E36" s="142"/>
      <c r="F36" s="69"/>
    </row>
    <row r="37" spans="1:6" ht="17.100000000000001" customHeight="1">
      <c r="A37" s="87" t="s">
        <v>51</v>
      </c>
      <c r="B37" s="141"/>
      <c r="C37" s="141"/>
      <c r="D37" s="142"/>
      <c r="E37" s="142"/>
      <c r="F37" s="69"/>
    </row>
    <row r="38" spans="1:6" ht="17.100000000000001" customHeight="1">
      <c r="A38" s="87" t="s">
        <v>52</v>
      </c>
      <c r="B38" s="141"/>
      <c r="C38" s="141"/>
      <c r="D38" s="142"/>
      <c r="E38" s="142"/>
      <c r="F38" s="69"/>
    </row>
    <row r="39" spans="1:6" ht="17.100000000000001" customHeight="1">
      <c r="A39" s="87" t="s">
        <v>53</v>
      </c>
      <c r="B39" s="145" t="s">
        <v>17</v>
      </c>
      <c r="C39" s="145"/>
      <c r="D39" s="147" t="s">
        <v>17</v>
      </c>
      <c r="E39" s="147"/>
    </row>
    <row r="40" spans="1:6" ht="17.100000000000001" customHeight="1">
      <c r="A40" s="87" t="s">
        <v>48</v>
      </c>
      <c r="B40" s="141"/>
      <c r="C40" s="141"/>
      <c r="D40" s="142"/>
      <c r="E40" s="142"/>
    </row>
    <row r="41" spans="1:6" ht="17.100000000000001" customHeight="1">
      <c r="A41" s="87" t="s">
        <v>50</v>
      </c>
      <c r="B41" s="141"/>
      <c r="C41" s="141"/>
      <c r="D41" s="142"/>
      <c r="E41" s="142"/>
    </row>
    <row r="42" spans="1:6" ht="17.100000000000001" customHeight="1">
      <c r="A42" s="87" t="s">
        <v>51</v>
      </c>
      <c r="B42" s="141"/>
      <c r="C42" s="141"/>
      <c r="D42" s="142"/>
      <c r="E42" s="142"/>
    </row>
    <row r="43" spans="1:6" ht="17.100000000000001" customHeight="1">
      <c r="A43" s="87" t="s">
        <v>52</v>
      </c>
      <c r="B43" s="141"/>
      <c r="C43" s="141"/>
      <c r="D43" s="142"/>
      <c r="E43" s="142"/>
    </row>
  </sheetData>
  <mergeCells count="24">
    <mergeCell ref="B42:C42"/>
    <mergeCell ref="D42:E42"/>
    <mergeCell ref="B43:C43"/>
    <mergeCell ref="D43:E43"/>
    <mergeCell ref="B39:C39"/>
    <mergeCell ref="D39:E39"/>
    <mergeCell ref="B40:C40"/>
    <mergeCell ref="D40:E40"/>
    <mergeCell ref="B41:C41"/>
    <mergeCell ref="D41:E41"/>
    <mergeCell ref="B37:C37"/>
    <mergeCell ref="D37:E37"/>
    <mergeCell ref="B38:C38"/>
    <mergeCell ref="D38:E38"/>
    <mergeCell ref="A1:F1"/>
    <mergeCell ref="A3:F3"/>
    <mergeCell ref="B36:C36"/>
    <mergeCell ref="B35:C35"/>
    <mergeCell ref="B34:C34"/>
    <mergeCell ref="B33:C33"/>
    <mergeCell ref="D36:E36"/>
    <mergeCell ref="D35:E35"/>
    <mergeCell ref="D34:E34"/>
    <mergeCell ref="D33:E33"/>
  </mergeCells>
  <phoneticPr fontId="6"/>
  <dataValidations count="1">
    <dataValidation imeMode="off" allowBlank="1" showInputMessage="1" showErrorMessage="1" sqref="E6:E30" xr:uid="{00000000-0002-0000-0400-00000000000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FE98930E-4D7B-4519-83CF-1DE6A9E9EED0}">
          <x14:formula1>
            <xm:f>ドロップダウンリスト!$A$1:$A$2</xm:f>
          </x14:formula1>
          <xm:sqref>D35:D38 D40:D43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42"/>
  <sheetViews>
    <sheetView topLeftCell="A21" zoomScale="115" zoomScaleNormal="115" workbookViewId="0">
      <selection activeCell="F37" sqref="F37"/>
    </sheetView>
  </sheetViews>
  <sheetFormatPr defaultColWidth="9" defaultRowHeight="17.100000000000001" customHeight="1"/>
  <cols>
    <col min="1" max="1" width="42.875" style="1" customWidth="1"/>
    <col min="2" max="2" width="20.375" style="1" customWidth="1"/>
    <col min="3" max="3" width="11.875" style="1" customWidth="1"/>
    <col min="4" max="4" width="9.875" style="1" customWidth="1"/>
    <col min="5" max="5" width="19.875" style="7" customWidth="1"/>
    <col min="6" max="6" width="36.5" style="7" customWidth="1"/>
    <col min="7" max="8" width="3.5" style="1" customWidth="1"/>
    <col min="9" max="10" width="5.875" style="1" customWidth="1"/>
    <col min="11" max="11" width="7.125" style="1" customWidth="1"/>
    <col min="12" max="12" width="10.125" style="1" customWidth="1"/>
    <col min="13" max="13" width="2.125" style="1" customWidth="1"/>
    <col min="14" max="16384" width="9" style="1"/>
  </cols>
  <sheetData>
    <row r="1" spans="1:10" ht="15" customHeight="1">
      <c r="A1" s="150"/>
      <c r="B1" s="150"/>
      <c r="C1" s="150"/>
      <c r="D1" s="150"/>
      <c r="E1" s="150"/>
      <c r="F1" s="150"/>
    </row>
    <row r="2" spans="1:10" ht="15" customHeight="1">
      <c r="A2" s="6"/>
      <c r="B2" s="6"/>
      <c r="C2" s="6"/>
      <c r="D2" s="6"/>
      <c r="E2" s="10"/>
      <c r="F2" s="10"/>
      <c r="G2" s="9"/>
      <c r="H2" s="9"/>
      <c r="I2" s="9"/>
      <c r="J2" s="9"/>
    </row>
    <row r="3" spans="1:10" ht="17.25">
      <c r="A3" s="151" t="s">
        <v>22</v>
      </c>
      <c r="B3" s="151"/>
      <c r="C3" s="151"/>
      <c r="D3" s="151"/>
      <c r="E3" s="151"/>
      <c r="F3" s="151"/>
    </row>
    <row r="4" spans="1:10" ht="21" customHeight="1" thickBot="1">
      <c r="A4" s="2"/>
      <c r="B4" s="2"/>
      <c r="C4" s="2"/>
      <c r="D4" s="2"/>
      <c r="E4" s="8"/>
      <c r="F4" s="46" t="s">
        <v>0</v>
      </c>
    </row>
    <row r="5" spans="1:10" ht="37.5" customHeight="1" thickBot="1">
      <c r="A5" s="3" t="s">
        <v>1</v>
      </c>
      <c r="B5" s="45" t="s">
        <v>24</v>
      </c>
      <c r="C5" s="45" t="s">
        <v>25</v>
      </c>
      <c r="D5" s="48" t="s">
        <v>29</v>
      </c>
      <c r="E5" s="49" t="s">
        <v>35</v>
      </c>
      <c r="F5" s="15" t="s">
        <v>2</v>
      </c>
    </row>
    <row r="6" spans="1:10" ht="24.75" customHeight="1">
      <c r="A6" s="16" t="s">
        <v>3</v>
      </c>
      <c r="B6" s="39"/>
      <c r="C6" s="39"/>
      <c r="D6" s="39"/>
      <c r="E6" s="4">
        <f>SUM(E7,E12,E15,E22)</f>
        <v>100000</v>
      </c>
      <c r="F6" s="52"/>
    </row>
    <row r="7" spans="1:10" ht="24.75" customHeight="1">
      <c r="A7" s="25" t="s">
        <v>4</v>
      </c>
      <c r="B7" s="40"/>
      <c r="C7" s="40"/>
      <c r="D7" s="40"/>
      <c r="E7" s="29">
        <f>SUM(E8:E11)</f>
        <v>0</v>
      </c>
      <c r="F7" s="12"/>
    </row>
    <row r="8" spans="1:10" ht="24.75" customHeight="1">
      <c r="A8" s="26" t="s">
        <v>5</v>
      </c>
      <c r="B8" s="59"/>
      <c r="C8" s="59"/>
      <c r="D8" s="59"/>
      <c r="E8" s="11">
        <f>B8*C8</f>
        <v>0</v>
      </c>
      <c r="F8" s="12"/>
    </row>
    <row r="9" spans="1:10" ht="24.75" customHeight="1">
      <c r="A9" s="26" t="s">
        <v>6</v>
      </c>
      <c r="B9" s="59"/>
      <c r="C9" s="59"/>
      <c r="D9" s="59"/>
      <c r="E9" s="11">
        <f t="shared" ref="E9:E21" si="0">B9*C9</f>
        <v>0</v>
      </c>
      <c r="F9" s="12"/>
    </row>
    <row r="10" spans="1:10" ht="24.75" customHeight="1">
      <c r="A10" s="26" t="s">
        <v>7</v>
      </c>
      <c r="B10" s="59"/>
      <c r="C10" s="59"/>
      <c r="D10" s="59"/>
      <c r="E10" s="11">
        <f t="shared" si="0"/>
        <v>0</v>
      </c>
      <c r="F10" s="12"/>
    </row>
    <row r="11" spans="1:10" ht="24.75" customHeight="1">
      <c r="A11" s="26" t="s">
        <v>8</v>
      </c>
      <c r="B11" s="59"/>
      <c r="C11" s="59"/>
      <c r="D11" s="59"/>
      <c r="E11" s="11">
        <f t="shared" si="0"/>
        <v>0</v>
      </c>
      <c r="F11" s="12"/>
    </row>
    <row r="12" spans="1:10" ht="24.75" customHeight="1">
      <c r="A12" s="25" t="s">
        <v>9</v>
      </c>
      <c r="B12" s="40"/>
      <c r="C12" s="40"/>
      <c r="D12" s="40"/>
      <c r="E12" s="29">
        <f>SUM(E13:E14)</f>
        <v>0</v>
      </c>
      <c r="F12" s="12"/>
    </row>
    <row r="13" spans="1:10" ht="24.75" customHeight="1">
      <c r="A13" s="26" t="s">
        <v>36</v>
      </c>
      <c r="B13" s="59"/>
      <c r="C13" s="56">
        <v>1</v>
      </c>
      <c r="D13" s="57" t="s">
        <v>31</v>
      </c>
      <c r="E13" s="11">
        <f>B13*C13</f>
        <v>0</v>
      </c>
      <c r="F13" s="12"/>
    </row>
    <row r="14" spans="1:10" ht="24.75" customHeight="1">
      <c r="A14" s="26" t="s">
        <v>37</v>
      </c>
      <c r="B14" s="59"/>
      <c r="C14" s="56">
        <v>1</v>
      </c>
      <c r="D14" s="57" t="s">
        <v>31</v>
      </c>
      <c r="E14" s="11">
        <f t="shared" si="0"/>
        <v>0</v>
      </c>
      <c r="F14" s="12"/>
    </row>
    <row r="15" spans="1:10" ht="24.75" customHeight="1">
      <c r="A15" s="25" t="s">
        <v>46</v>
      </c>
      <c r="B15" s="40"/>
      <c r="C15" s="58"/>
      <c r="D15" s="58"/>
      <c r="E15" s="29">
        <f>SUM(E16:E21)</f>
        <v>0</v>
      </c>
      <c r="F15" s="12"/>
    </row>
    <row r="16" spans="1:10" ht="24.75" customHeight="1">
      <c r="A16" s="26" t="s">
        <v>39</v>
      </c>
      <c r="B16" s="59"/>
      <c r="C16" s="56">
        <v>1</v>
      </c>
      <c r="D16" s="57" t="s">
        <v>31</v>
      </c>
      <c r="E16" s="11">
        <f t="shared" si="0"/>
        <v>0</v>
      </c>
      <c r="F16" s="12"/>
    </row>
    <row r="17" spans="1:6" ht="24.75" customHeight="1">
      <c r="A17" s="26" t="s">
        <v>47</v>
      </c>
      <c r="B17" s="59"/>
      <c r="C17" s="56">
        <v>1</v>
      </c>
      <c r="D17" s="57" t="s">
        <v>31</v>
      </c>
      <c r="E17" s="11">
        <f t="shared" si="0"/>
        <v>0</v>
      </c>
      <c r="F17" s="12"/>
    </row>
    <row r="18" spans="1:6" ht="24.75" customHeight="1">
      <c r="A18" s="26" t="s">
        <v>41</v>
      </c>
      <c r="B18" s="59"/>
      <c r="C18" s="56">
        <v>1</v>
      </c>
      <c r="D18" s="57" t="s">
        <v>31</v>
      </c>
      <c r="E18" s="11">
        <f t="shared" si="0"/>
        <v>0</v>
      </c>
      <c r="F18" s="12"/>
    </row>
    <row r="19" spans="1:6" ht="24.75" customHeight="1">
      <c r="A19" s="26" t="s">
        <v>42</v>
      </c>
      <c r="B19" s="59"/>
      <c r="C19" s="56">
        <v>1</v>
      </c>
      <c r="D19" s="57" t="s">
        <v>31</v>
      </c>
      <c r="E19" s="11">
        <f t="shared" si="0"/>
        <v>0</v>
      </c>
      <c r="F19" s="12"/>
    </row>
    <row r="20" spans="1:6" ht="24.75" customHeight="1">
      <c r="A20" s="26" t="s">
        <v>43</v>
      </c>
      <c r="B20" s="59"/>
      <c r="C20" s="56">
        <v>1</v>
      </c>
      <c r="D20" s="57" t="s">
        <v>31</v>
      </c>
      <c r="E20" s="11">
        <f t="shared" si="0"/>
        <v>0</v>
      </c>
      <c r="F20" s="12"/>
    </row>
    <row r="21" spans="1:6" ht="24.75" customHeight="1">
      <c r="A21" s="26" t="s">
        <v>44</v>
      </c>
      <c r="B21" s="59"/>
      <c r="C21" s="56">
        <v>1</v>
      </c>
      <c r="D21" s="57" t="s">
        <v>31</v>
      </c>
      <c r="E21" s="11">
        <f t="shared" si="0"/>
        <v>0</v>
      </c>
      <c r="F21" s="12"/>
    </row>
    <row r="22" spans="1:6" ht="24.75" customHeight="1" thickBot="1">
      <c r="A22" s="22" t="s">
        <v>23</v>
      </c>
      <c r="B22" s="41"/>
      <c r="C22" s="50">
        <v>1</v>
      </c>
      <c r="D22" s="51" t="s">
        <v>30</v>
      </c>
      <c r="E22" s="24">
        <v>100000</v>
      </c>
      <c r="F22" s="23"/>
    </row>
    <row r="23" spans="1:6" ht="24.75" customHeight="1">
      <c r="A23" s="37" t="s">
        <v>10</v>
      </c>
      <c r="B23" s="42"/>
      <c r="C23" s="43"/>
      <c r="D23" s="43"/>
      <c r="E23" s="38">
        <f>SUM(E24:E25)</f>
        <v>0</v>
      </c>
      <c r="F23" s="34"/>
    </row>
    <row r="24" spans="1:6" ht="24.75" customHeight="1">
      <c r="A24" s="35" t="s">
        <v>26</v>
      </c>
      <c r="B24" s="60"/>
      <c r="C24" s="61"/>
      <c r="D24" s="53" t="s">
        <v>32</v>
      </c>
      <c r="E24" s="11">
        <f>B24*C24</f>
        <v>0</v>
      </c>
      <c r="F24" s="36"/>
    </row>
    <row r="25" spans="1:6" ht="24.75" customHeight="1" thickBot="1">
      <c r="A25" s="32" t="s">
        <v>27</v>
      </c>
      <c r="B25" s="62"/>
      <c r="C25" s="63"/>
      <c r="D25" s="54" t="s">
        <v>32</v>
      </c>
      <c r="E25" s="11">
        <f>B25*C25</f>
        <v>0</v>
      </c>
      <c r="F25" s="33"/>
    </row>
    <row r="26" spans="1:6" ht="24.75" customHeight="1" thickBot="1">
      <c r="A26" s="13" t="s">
        <v>11</v>
      </c>
      <c r="B26" s="30" t="s">
        <v>28</v>
      </c>
      <c r="C26" s="64"/>
      <c r="D26" s="55" t="s">
        <v>33</v>
      </c>
      <c r="E26" s="20">
        <f>E23*C26</f>
        <v>0</v>
      </c>
      <c r="F26" s="14"/>
    </row>
    <row r="27" spans="1:6" ht="24.75" customHeight="1" thickTop="1" thickBot="1">
      <c r="A27" s="13" t="s">
        <v>34</v>
      </c>
      <c r="B27" s="65"/>
      <c r="C27" s="27"/>
      <c r="D27" s="27"/>
      <c r="E27" s="21">
        <f>SUM(E6,E23,E26)</f>
        <v>100000</v>
      </c>
      <c r="F27" s="66"/>
    </row>
    <row r="28" spans="1:6" ht="24.6" customHeight="1" thickBot="1">
      <c r="A28" s="19" t="s">
        <v>20</v>
      </c>
      <c r="B28" s="67"/>
      <c r="C28" s="44"/>
      <c r="D28" s="47"/>
      <c r="E28" s="31">
        <f>ROUNDDOWN(E27*0.1,0)</f>
        <v>10000</v>
      </c>
      <c r="F28" s="5" t="s">
        <v>12</v>
      </c>
    </row>
    <row r="29" spans="1:6" ht="24.6" customHeight="1" thickBot="1">
      <c r="A29" s="18" t="s">
        <v>21</v>
      </c>
      <c r="B29" s="68"/>
      <c r="C29" s="28"/>
      <c r="D29" s="28"/>
      <c r="E29" s="17">
        <f>E27+E28</f>
        <v>110000</v>
      </c>
      <c r="F29" s="5"/>
    </row>
    <row r="30" spans="1:6" ht="27" customHeight="1"/>
    <row r="31" spans="1:6" ht="15" customHeight="1">
      <c r="A31" s="1" t="s">
        <v>14</v>
      </c>
      <c r="E31" s="1"/>
      <c r="F31" s="1"/>
    </row>
    <row r="32" spans="1:6" ht="17.100000000000001" customHeight="1">
      <c r="A32" s="25" t="s">
        <v>9</v>
      </c>
      <c r="B32" s="152" t="s">
        <v>13</v>
      </c>
      <c r="C32" s="152"/>
      <c r="D32" s="152" t="s">
        <v>18</v>
      </c>
      <c r="E32" s="152"/>
      <c r="F32" s="1"/>
    </row>
    <row r="33" spans="1:6" ht="17.100000000000001" customHeight="1">
      <c r="A33" s="26" t="s">
        <v>36</v>
      </c>
      <c r="B33" s="153" t="s">
        <v>17</v>
      </c>
      <c r="C33" s="153"/>
      <c r="D33" s="154" t="s">
        <v>17</v>
      </c>
      <c r="E33" s="154"/>
      <c r="F33" s="1"/>
    </row>
    <row r="34" spans="1:6" ht="17.100000000000001" customHeight="1">
      <c r="A34" s="26" t="s">
        <v>49</v>
      </c>
      <c r="B34" s="148"/>
      <c r="C34" s="148"/>
      <c r="D34" s="149"/>
      <c r="E34" s="149"/>
      <c r="F34" s="1"/>
    </row>
    <row r="35" spans="1:6" ht="17.100000000000001" customHeight="1">
      <c r="A35" s="26" t="s">
        <v>50</v>
      </c>
      <c r="B35" s="148"/>
      <c r="C35" s="148"/>
      <c r="D35" s="149"/>
      <c r="E35" s="149"/>
      <c r="F35" s="1"/>
    </row>
    <row r="36" spans="1:6" ht="17.100000000000001" customHeight="1">
      <c r="A36" s="26" t="s">
        <v>51</v>
      </c>
      <c r="B36" s="148"/>
      <c r="C36" s="148"/>
      <c r="D36" s="149"/>
      <c r="E36" s="149"/>
      <c r="F36" s="1"/>
    </row>
    <row r="37" spans="1:6" ht="17.100000000000001" customHeight="1">
      <c r="A37" s="26" t="s">
        <v>52</v>
      </c>
      <c r="B37" s="148"/>
      <c r="C37" s="148"/>
      <c r="D37" s="149"/>
      <c r="E37" s="149"/>
    </row>
    <row r="38" spans="1:6" ht="17.100000000000001" customHeight="1">
      <c r="A38" s="26" t="s">
        <v>53</v>
      </c>
      <c r="B38" s="153" t="s">
        <v>17</v>
      </c>
      <c r="C38" s="153"/>
      <c r="D38" s="154" t="s">
        <v>17</v>
      </c>
      <c r="E38" s="154"/>
    </row>
    <row r="39" spans="1:6" ht="17.100000000000001" customHeight="1">
      <c r="A39" s="26" t="s">
        <v>48</v>
      </c>
      <c r="B39" s="148"/>
      <c r="C39" s="148"/>
      <c r="D39" s="149"/>
      <c r="E39" s="149"/>
    </row>
    <row r="40" spans="1:6" ht="17.100000000000001" customHeight="1">
      <c r="A40" s="26" t="s">
        <v>50</v>
      </c>
      <c r="B40" s="148"/>
      <c r="C40" s="148"/>
      <c r="D40" s="149"/>
      <c r="E40" s="149"/>
    </row>
    <row r="41" spans="1:6" ht="17.100000000000001" customHeight="1">
      <c r="A41" s="26" t="s">
        <v>51</v>
      </c>
      <c r="B41" s="148"/>
      <c r="C41" s="148"/>
      <c r="D41" s="149"/>
      <c r="E41" s="149"/>
    </row>
    <row r="42" spans="1:6" ht="17.100000000000001" customHeight="1">
      <c r="A42" s="26" t="s">
        <v>52</v>
      </c>
      <c r="B42" s="148"/>
      <c r="C42" s="148"/>
      <c r="D42" s="149"/>
      <c r="E42" s="149"/>
    </row>
  </sheetData>
  <mergeCells count="24">
    <mergeCell ref="B42:C42"/>
    <mergeCell ref="D42:E42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4:C34"/>
    <mergeCell ref="D34:E34"/>
    <mergeCell ref="B35:C35"/>
    <mergeCell ref="D35:E35"/>
    <mergeCell ref="A1:F1"/>
    <mergeCell ref="A3:F3"/>
    <mergeCell ref="B32:C32"/>
    <mergeCell ref="D32:E32"/>
    <mergeCell ref="B33:C33"/>
    <mergeCell ref="D33:E33"/>
  </mergeCells>
  <phoneticPr fontId="6"/>
  <dataValidations count="1">
    <dataValidation imeMode="off" allowBlank="1" showInputMessage="1" showErrorMessage="1" sqref="E6:E29" xr:uid="{8C40D520-B752-46E8-9CDF-9AB452AA2FA0}"/>
  </dataValidations>
  <printOptions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BC48536D-DD4A-41DF-993D-15886A48DA59}">
          <x14:formula1>
            <xm:f>ドロップダウンリスト!$A$1:$A$2</xm:f>
          </x14:formula1>
          <xm:sqref>D34:D37 D39:D42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F37" sqref="F37"/>
    </sheetView>
  </sheetViews>
  <sheetFormatPr defaultRowHeight="13.5"/>
  <sheetData>
    <row r="1" spans="1:1">
      <c r="A1" t="s">
        <v>15</v>
      </c>
    </row>
    <row r="2" spans="1:1">
      <c r="A2" t="s">
        <v>16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7CF643-4E4F-40E5-B304-5E4CB0C384D2}">
  <ds:schemaRefs>
    <ds:schemaRef ds:uri="http://schemas.microsoft.com/sharepoint/v3"/>
    <ds:schemaRef ds:uri="http://purl.org/dc/terms/"/>
    <ds:schemaRef ds:uri="http://schemas.openxmlformats.org/package/2006/metadata/core-properties"/>
    <ds:schemaRef ds:uri="eaf0e0e1-d8cb-499b-a144-081af81390aa"/>
    <ds:schemaRef ds:uri="http://schemas.microsoft.com/office/2006/documentManagement/types"/>
    <ds:schemaRef ds:uri="http://schemas.microsoft.com/office/infopath/2007/PartnerControls"/>
    <ds:schemaRef ds:uri="3218f1d2-41fa-49fd-9b1d-5e37eef849e3"/>
    <ds:schemaRef ds:uri="http://purl.org/dc/elements/1.1/"/>
    <ds:schemaRef ds:uri="http://schemas.microsoft.com/office/2006/metadata/properties"/>
    <ds:schemaRef ds:uri="748636dd-998d-46fe-bd37-b30397d4c5f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43E1622-A0D8-4B2C-B766-A88A74F47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218f1d2-41fa-49fd-9b1d-5e37eef849e3"/>
    <ds:schemaRef ds:uri="eaf0e0e1-d8cb-499b-a144-081af81390aa"/>
    <ds:schemaRef ds:uri="748636dd-998d-46fe-bd37-b30397d4c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783E6-6B80-44DC-99A2-A036BDD446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様式_3年度</vt:lpstr>
      <vt:lpstr>様式_単年度</vt:lpstr>
      <vt:lpstr>ドロップダウンリスト</vt:lpstr>
      <vt:lpstr>様式_3年度!Print_Area</vt:lpstr>
      <vt:lpstr>様式_単年度!Print_Area</vt:lpstr>
      <vt:lpstr>様式_単年度!見・契_経費内訳書</vt:lpstr>
      <vt:lpstr>見・契_経費内訳書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2026-06-18T06:47:19Z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