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07A36BA3-6545-4630-9907-C6CCABA47044}" xr6:coauthVersionLast="47" xr6:coauthVersionMax="47" xr10:uidLastSave="{00000000-0000-0000-0000-000000000000}"/>
  <bookViews>
    <workbookView xWindow="-108" yWindow="-108" windowWidth="23256" windowHeight="12456" tabRatio="917" firstSheet="3" activeTab="3" xr2:uid="{08BEE42F-0053-4ED8-B62E-73211F8329DA}"/>
  </bookViews>
  <sheets>
    <sheet name="比較表" sheetId="1" state="hidden" r:id="rId1"/>
    <sheet name="業務委託委契約" sheetId="2" state="hidden" r:id="rId2"/>
    <sheet name="請負契約" sheetId="3" state="hidden" r:id="rId3"/>
    <sheet name="積算様式" sheetId="10" r:id="rId4"/>
  </sheets>
  <definedNames>
    <definedName name="hara">#REF!</definedName>
    <definedName name="_xlnm.Print_Area" localSheetId="3">積算様式!$A$1:$G$30</definedName>
    <definedName name="提出用">#REF!</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0" l="1"/>
  <c r="G29" i="10"/>
  <c r="G27" i="10"/>
  <c r="G25" i="10"/>
  <c r="G14" i="10"/>
  <c r="G15" i="10" s="1"/>
  <c r="G20" i="10"/>
  <c r="G21" i="10" s="1"/>
  <c r="G13" i="10"/>
  <c r="G12" i="10"/>
  <c r="G11" i="10"/>
  <c r="G10" i="10"/>
  <c r="G9" i="10"/>
</calcChain>
</file>

<file path=xl/sharedStrings.xml><?xml version="1.0" encoding="utf-8"?>
<sst xmlns="http://schemas.openxmlformats.org/spreadsheetml/2006/main" count="195" uniqueCount="144">
  <si>
    <t>項目</t>
  </si>
  <si>
    <t>請負契約</t>
  </si>
  <si>
    <t>委任・準委任契約</t>
  </si>
  <si>
    <t>契約の目的</t>
  </si>
  <si>
    <t>仕事の完成（成果物の提供）が目的。結果に対する責任を負う。</t>
  </si>
  <si>
    <t>法律行為または法律行為でない事務の処理（役務提供）が目的。行為の適切さが重視される。</t>
    <phoneticPr fontId="1"/>
  </si>
  <si>
    <t>典型例</t>
  </si>
  <si>
    <t>建築工事、製造、修理、システム開発、デザイン制作</t>
  </si>
  <si>
    <t>弁護士業務、税務代理、コンサル、医療、託児 等</t>
  </si>
  <si>
    <t>成果の要否</t>
  </si>
  <si>
    <t>成果物の完成が必要（完成しなければ原則報酬発生なし）</t>
  </si>
  <si>
    <t>成果は必須ではない（努力義務・行為の適切性が評価対象）</t>
  </si>
  <si>
    <t>自己執行義務（本人が作業する義務）</t>
  </si>
  <si>
    <t>原則なし。下請・外注は自由（契約で制限可）</t>
  </si>
  <si>
    <t>原則あり。受任者本人が処理（委任者の信頼に基づく）。例外的に再委任可</t>
  </si>
  <si>
    <t>第三者への再委任・下請</t>
  </si>
  <si>
    <t>原則自由（契約での制限がない限り可能）</t>
  </si>
  <si>
    <t>原則禁止。ただし承諾・必要性・緊急性があれば例外的に可</t>
  </si>
  <si>
    <t>責任の種類</t>
  </si>
  <si>
    <t>仕事の完成義務＋契約不適合責任（旧瑕疵担保）</t>
  </si>
  <si>
    <t>善良な管理者の注意義務（善管注意義務）に基づく責任</t>
  </si>
  <si>
    <t>報酬の性質</t>
  </si>
  <si>
    <t>成果に対する対価（成果が基準）</t>
  </si>
  <si>
    <t>原則無償（特約で有償）。成果と結び付かない報酬設定も可</t>
  </si>
  <si>
    <t>報酬の支払時期</t>
  </si>
  <si>
    <t>原則：完成後。合意で前払・部分払・出来高払が可能</t>
  </si>
  <si>
    <t>原則：事務処理完了後。成果連動型の特約も可</t>
  </si>
  <si>
    <t>契約解除</t>
  </si>
  <si>
    <t>原則自由に解除できない（要件・条項による）</t>
  </si>
  <si>
    <t>当事者はいつでも解除可能（任意解除）。損害賠償義務の可能性あり</t>
  </si>
  <si>
    <t>リスク負担</t>
  </si>
  <si>
    <t>完成前の目的物滅失等は請負人が負担する場面が多い</t>
  </si>
  <si>
    <t>過程での問題は注意義務違反の有無で判断</t>
  </si>
  <si>
    <t>裁量の大きさ</t>
  </si>
  <si>
    <t>方法は請負人が自由に決定（成果責任）</t>
  </si>
  <si>
    <t>受任者の裁量はあるが、本人の資質・能力への信頼が前提</t>
  </si>
  <si>
    <t>業務委託契約（役務提供型）：事務・ロジ支援業務、成果が必須ではなく、事務処理完了に対して報酬を支払う</t>
    <rPh sb="0" eb="6">
      <t>ギョウムイタクケイヤク</t>
    </rPh>
    <rPh sb="7" eb="11">
      <t>エキムテイキョウ</t>
    </rPh>
    <rPh sb="11" eb="12">
      <t>ガタ</t>
    </rPh>
    <rPh sb="14" eb="16">
      <t>ジム</t>
    </rPh>
    <rPh sb="19" eb="21">
      <t>シエン</t>
    </rPh>
    <rPh sb="21" eb="23">
      <t>ギョウム</t>
    </rPh>
    <rPh sb="24" eb="26">
      <t>セイカ</t>
    </rPh>
    <rPh sb="27" eb="29">
      <t>ヒッスウ</t>
    </rPh>
    <rPh sb="34" eb="38">
      <t>ジムショリ</t>
    </rPh>
    <rPh sb="38" eb="40">
      <t>カンリョウ</t>
    </rPh>
    <rPh sb="41" eb="42">
      <t>タイ</t>
    </rPh>
    <rPh sb="44" eb="46">
      <t>ホウシュウ</t>
    </rPh>
    <rPh sb="47" eb="49">
      <t>シハラ</t>
    </rPh>
    <phoneticPr fontId="1"/>
  </si>
  <si>
    <t>koji_26a00013.pdf</t>
  </si>
  <si>
    <t>案件名：宇宙国際頭脳循環プログラム事務局支援業務</t>
    <rPh sb="0" eb="3">
      <t>アンケンメイ</t>
    </rPh>
    <phoneticPr fontId="1"/>
  </si>
  <si>
    <t>業務の内容</t>
    <rPh sb="0" eb="2">
      <t>ギョウム</t>
    </rPh>
    <rPh sb="3" eb="5">
      <t>ナイヨウ</t>
    </rPh>
    <phoneticPr fontId="1"/>
  </si>
  <si>
    <t>（１）プログラム準備/運営委員会開催業務
①企画：委員会のアジェンダ・日程・会場案等について、JICAの企画を支援する。
② 準備：参加者案内、会場確保、参加者とりまとめをする。
③ 開催：委員会の進行補助、議事録を作成する。
④ 諸謝金・旅費支払：参加者に諸謝金・旅費等をJICA規程に則り支払う。</t>
    <phoneticPr fontId="1"/>
  </si>
  <si>
    <t>（２）長期研修の受入支援業務
（３）招へい実施支援業務
（４）産官学連携及び研修の付加的教育プログラムの企画・支援
（５）本邦有識者等の海外派遣業務支援、国際会議・学会の参加支援</t>
    <phoneticPr fontId="1"/>
  </si>
  <si>
    <t>支払回数/経費の構成</t>
    <rPh sb="0" eb="2">
      <t>シハライ</t>
    </rPh>
    <rPh sb="2" eb="4">
      <t>カイスウ</t>
    </rPh>
    <rPh sb="5" eb="7">
      <t>ケイヒ</t>
    </rPh>
    <rPh sb="8" eb="10">
      <t>コウセイ</t>
    </rPh>
    <phoneticPr fontId="1"/>
  </si>
  <si>
    <t>業務仕様書
経費の支払い方法：経費の確定基準</t>
    <rPh sb="0" eb="5">
      <t>ギョウムシヨウショ</t>
    </rPh>
    <rPh sb="6" eb="8">
      <t>ケイヒ</t>
    </rPh>
    <rPh sb="9" eb="11">
      <t>シハラ</t>
    </rPh>
    <rPh sb="12" eb="14">
      <t>ホウホウ</t>
    </rPh>
    <phoneticPr fontId="1"/>
  </si>
  <si>
    <t>契約書第14条第5条</t>
    <rPh sb="0" eb="3">
      <t>ケイヤクショ</t>
    </rPh>
    <rPh sb="3" eb="4">
      <t>ダイ</t>
    </rPh>
    <rPh sb="6" eb="7">
      <t>ジョウ</t>
    </rPh>
    <rPh sb="7" eb="8">
      <t>ダイ</t>
    </rPh>
    <rPh sb="9" eb="10">
      <t>ジョウ</t>
    </rPh>
    <phoneticPr fontId="1"/>
  </si>
  <si>
    <t>報酬：部分確定払有</t>
    <rPh sb="0" eb="2">
      <t>ホウシュウ</t>
    </rPh>
    <rPh sb="3" eb="7">
      <t>ブブンカクテイ</t>
    </rPh>
    <rPh sb="7" eb="8">
      <t>バラ</t>
    </rPh>
    <rPh sb="8" eb="9">
      <t>アリ</t>
    </rPh>
    <phoneticPr fontId="1"/>
  </si>
  <si>
    <t>１）業務の対価（報酬）
成果品等で定めた成果品の受理・検査合格後、契約金額内訳書で定めた単価及び実績（四半期毎に稼働実績表を受注者と確認）によって支払う。</t>
    <phoneticPr fontId="1"/>
  </si>
  <si>
    <t>（１）本業務の対価（報酬）
契約金額内訳書に定める金額の範囲内で、同内訳書に定められた単価に基づき、実績を業務完了/部分完了報告書にて確認し、確定する。</t>
    <phoneticPr fontId="1"/>
  </si>
  <si>
    <t>直接経費：
定額計上有
JICA規程単価有
合意単価・実費精算の想定有</t>
    <rPh sb="0" eb="4">
      <t>チョクセツケイヒ</t>
    </rPh>
    <rPh sb="6" eb="10">
      <t>テイガクケイジョウ</t>
    </rPh>
    <rPh sb="10" eb="11">
      <t>アリ</t>
    </rPh>
    <rPh sb="16" eb="18">
      <t>キテイ</t>
    </rPh>
    <rPh sb="18" eb="20">
      <t>タンカ</t>
    </rPh>
    <rPh sb="20" eb="21">
      <t>アリ</t>
    </rPh>
    <rPh sb="22" eb="26">
      <t>ゴウイタンカ</t>
    </rPh>
    <rPh sb="27" eb="31">
      <t>ジッピセイサン</t>
    </rPh>
    <rPh sb="32" eb="34">
      <t>ソウテイ</t>
    </rPh>
    <rPh sb="34" eb="35">
      <t>アリ</t>
    </rPh>
    <phoneticPr fontId="1"/>
  </si>
  <si>
    <t>２）直接経費 
日当、宿泊費、謝金については JICA 規程の単価及び実績による。その他の直接 経費については、事前に詳細が決まり複数見積により価格の妥当性が確認できれ ば打合簿にて合意単価を設定の上、単価及び実績による精算し、合意単価を設定す ることが困難な場合は、実績を証拠書類により、確認して確定する。</t>
    <phoneticPr fontId="1"/>
  </si>
  <si>
    <r>
      <t>（２）直接経費
契約金額内訳書に定める金額の範囲内で、別途、定められた単価又は実績を領収書等の証拠書類により確認し確定する。</t>
    </r>
    <r>
      <rPr>
        <sz val="11"/>
        <color rgb="FFFF0000"/>
        <rFont val="BIZ UDPゴシック"/>
        <family val="3"/>
        <charset val="128"/>
      </rPr>
      <t>ただし、</t>
    </r>
    <r>
      <rPr>
        <b/>
        <sz val="11"/>
        <color rgb="FF00B050"/>
        <rFont val="BIZ UDPゴシック"/>
        <family val="3"/>
        <charset val="128"/>
      </rPr>
      <t>日当、宿泊費、謝金</t>
    </r>
    <r>
      <rPr>
        <sz val="11"/>
        <color rgb="FFFF0000"/>
        <rFont val="BIZ UDPゴシック"/>
        <family val="3"/>
        <charset val="128"/>
      </rPr>
      <t>については</t>
    </r>
    <r>
      <rPr>
        <b/>
        <sz val="11"/>
        <color rgb="FF00B050"/>
        <rFont val="BIZ UDPゴシック"/>
        <family val="3"/>
        <charset val="128"/>
      </rPr>
      <t>旅費</t>
    </r>
    <r>
      <rPr>
        <sz val="11"/>
        <color rgb="FFFF0000"/>
        <rFont val="BIZ UDPゴシック"/>
        <family val="3"/>
        <charset val="128"/>
      </rPr>
      <t>規定に基づき確定する。</t>
    </r>
    <rPh sb="66" eb="68">
      <t>ニットウ</t>
    </rPh>
    <rPh sb="69" eb="72">
      <t>シュクハクヒ</t>
    </rPh>
    <rPh sb="73" eb="75">
      <t>シャキン</t>
    </rPh>
    <rPh sb="80" eb="82">
      <t>リョヒ</t>
    </rPh>
    <rPh sb="82" eb="84">
      <t>キテイ</t>
    </rPh>
    <rPh sb="85" eb="86">
      <t>モト</t>
    </rPh>
    <rPh sb="88" eb="90">
      <t>カクテイ</t>
    </rPh>
    <phoneticPr fontId="1"/>
  </si>
  <si>
    <t>https://www.jica.go.jp/about/announce/buppin/detail/__icsFiles/afieldfile/2026/01/23/koji_25a00823.pdf</t>
    <phoneticPr fontId="1"/>
  </si>
  <si>
    <t>案件名： 組織DX推進に向けた先進人材育成研修の実施及び支援業務</t>
    <phoneticPr fontId="1"/>
  </si>
  <si>
    <t>業務の目的</t>
    <rPh sb="0" eb="2">
      <t>ギョウム</t>
    </rPh>
    <rPh sb="3" eb="5">
      <t>モクテキ</t>
    </rPh>
    <phoneticPr fontId="1"/>
  </si>
  <si>
    <t>JICA における組織全体の DX 推進を支える人材の育成を目的として、IT リテラシー向上、DS（データサイエンティスト）、BPM（ビジネスプロセス・マネージャー） に関する体系的な研修を通じて、デジタルスキルの底上げと業務改善の実践力を強化する必要がある。本業務では、このうち DS 及び BPMといった専門人材育成に係る業務を実施する。</t>
    <phoneticPr fontId="1"/>
  </si>
  <si>
    <t>業務仕様書
経費の支払い方法：</t>
    <rPh sb="0" eb="5">
      <t>ギョウムシヨウショ</t>
    </rPh>
    <rPh sb="6" eb="8">
      <t>ケイヒ</t>
    </rPh>
    <rPh sb="9" eb="11">
      <t>シハラ</t>
    </rPh>
    <rPh sb="12" eb="14">
      <t>ホウホウ</t>
    </rPh>
    <phoneticPr fontId="1"/>
  </si>
  <si>
    <t>報酬：業務完了時</t>
    <rPh sb="0" eb="2">
      <t>ホウシュウ</t>
    </rPh>
    <rPh sb="3" eb="8">
      <t>ギョウムカンリョウジ</t>
    </rPh>
    <phoneticPr fontId="1"/>
  </si>
  <si>
    <t>（１）．直接人件費の支払い
直接人件費については、業務完了後の成果品の検査合格による後払いとする。</t>
    <phoneticPr fontId="1"/>
  </si>
  <si>
    <t>（１）本業務の対価（報酬）
契約金額内訳書に定められた額とする。</t>
    <phoneticPr fontId="1"/>
  </si>
  <si>
    <t>直接経費：
数量実績確認有</t>
    <rPh sb="0" eb="4">
      <t>チョクセツケイヒ</t>
    </rPh>
    <rPh sb="6" eb="8">
      <t>スウリョウ</t>
    </rPh>
    <rPh sb="8" eb="13">
      <t>ジッセキカクニンアリ</t>
    </rPh>
    <phoneticPr fontId="1"/>
  </si>
  <si>
    <t>(２)．直接経費の支払い
直接経費は、下記のとおり 2 回に分けて支払いを行う。
① 1 回目の支払い：
DS 研修に係る直接経費として成果物６、および BPM 集合研修に係る直接経費として計4 回の研修のうち前半 2 回分の研修の成果物 2〜5 が提出された後に支払う。
② 2 回目の支払い：
DS 研修に係る直接経費として成果物 7、および BPM 集合研修に係る直接経費として計 4 回の研修のうち後半 2 回分の研修の成果物 2〜5 が提出された後に支払う。</t>
    <phoneticPr fontId="1"/>
  </si>
  <si>
    <t>（２）直接経費
契約金額内訳書に定める金額の範囲内で、同内訳書に定められた単価に基づき、実績を領収書等の証拠書類により確認して確定する。</t>
    <phoneticPr fontId="1"/>
  </si>
  <si>
    <t>https://www.jica.go.jp/about/announce/buppin/detail/__icsFiles/afieldfile/2026/02/26/koji_25a00803_1.pdf</t>
    <phoneticPr fontId="1"/>
  </si>
  <si>
    <t>2026 年－2030 年度資金協力業務部事務支援業務委託契約</t>
    <phoneticPr fontId="1"/>
  </si>
  <si>
    <t>本契約は、資金協力業務部計画・調整課が主に担当する契約認証・支払事務に係る業務、実施監理における案件進捗データ整備、資金協力業務部実施監理課が実施する協力準備調査の工程管理等を支援・補佐することにより、業務の全体的な効率化、質的向上に資することを目的とする。</t>
    <rPh sb="0" eb="1">
      <t>ホン</t>
    </rPh>
    <phoneticPr fontId="1"/>
  </si>
  <si>
    <t>発注者は、受注者が提出する業務完了/部分完了報告書に基づき検査を行い、当該業務に対する人日数を確認したうえで、契約金額内訳書に定める金額の範囲内において、同内訳書に定められた単価に基づき、算定した額を確定する。
支払いは、四半期ごとに受注者が業務実施報告書（完了報告書を含む）及び経費精算報告書を提出、業務実施報告書及び経費精算報告書に記載された内容を発注者が検査し、確定した金額を受注者に通知する。これを受け、受注者は請求書を提出し、発注者はこれを確認の上で支払うこととする。初回は2026年度第2四半期確認後に支払う。</t>
    <phoneticPr fontId="1"/>
  </si>
  <si>
    <r>
      <t>（１）本業務の対価（報酬）
発注者は、受注者が提出する</t>
    </r>
    <r>
      <rPr>
        <b/>
        <sz val="11"/>
        <color rgb="FF00B050"/>
        <rFont val="BIZ UDPゴシック"/>
        <family val="3"/>
        <charset val="128"/>
      </rPr>
      <t>業務完了/部分完了報告書</t>
    </r>
    <r>
      <rPr>
        <sz val="11"/>
        <color theme="1"/>
        <rFont val="BIZ UDPゴシック"/>
        <family val="3"/>
        <charset val="128"/>
      </rPr>
      <t>に基づき検査を行い、当該業務に対する</t>
    </r>
    <r>
      <rPr>
        <b/>
        <sz val="11"/>
        <color rgb="FF00B050"/>
        <rFont val="BIZ UDPゴシック"/>
        <family val="3"/>
        <charset val="128"/>
      </rPr>
      <t>人日数</t>
    </r>
    <r>
      <rPr>
        <sz val="11"/>
        <color theme="1"/>
        <rFont val="BIZ UDPゴシック"/>
        <family val="3"/>
        <charset val="128"/>
      </rPr>
      <t>を確認したうえで、契約金額内訳書に定める金額の範囲内において、同内訳書に定められた単価に基づき、算定した額を確定する</t>
    </r>
    <phoneticPr fontId="1"/>
  </si>
  <si>
    <t>直接経費：なし</t>
    <rPh sb="0" eb="4">
      <t>チョクセツケイヒ</t>
    </rPh>
    <phoneticPr fontId="1"/>
  </si>
  <si>
    <t>koji_25a00459_1.pdf</t>
  </si>
  <si>
    <t>案件名： タレントマネジメントシステムの提供・運用支援業務（2026-2027年）</t>
    <phoneticPr fontId="1"/>
  </si>
  <si>
    <t>クラウド上で稼働するタレントマネジメントシステム（以下「タレマネシステム」））を導入する。本システムは既存の人事管理システム（個人データ、発令記録、勤怠、給与・社会保険等の個人に紐づく情報）とは切り分けて導入し、必要なデータ(個人データ、発令記録等。勤怠、給与・社会保険等は除く)は既存システムから取込み、又は新たにタレマネシステムに入力・蓄積することを想定する。本システム導入により期待する効果は以下のとおり。
① 各スタッフのキャリアオーナーシップの促進
② 組織内の知識・知見・スキル等のリソース活用の最大化
③ 組織内コミュニケーションの円滑化
④ 各種の人材に関する業務の効率化</t>
    <phoneticPr fontId="1"/>
  </si>
  <si>
    <t>受注者は、業務完了にあたり、上記５．成果品・業務提出物等の（１）および（３）の「業務完了報告書」と共に「経費報告書」を提出する。経費報告書には、発生した経費を「システム費用」と「初期費用一式」に区分し、年度ごとに記載する。
発注者は「業務完了報告書」及び「経費報告書」を検査し、業務の完了および履行月数を確認したうえで、検査結果及び精算金額を通知する。受注者は同通知に基づき、請求書を発行する。</t>
    <phoneticPr fontId="1"/>
  </si>
  <si>
    <r>
      <t>（１）本業務の対価（報酬）
発注者は、受注者が提出する</t>
    </r>
    <r>
      <rPr>
        <b/>
        <sz val="11"/>
        <color rgb="FF00B050"/>
        <rFont val="BIZ UDPゴシック"/>
        <family val="3"/>
        <charset val="128"/>
      </rPr>
      <t>業務完了報告書</t>
    </r>
    <r>
      <rPr>
        <sz val="11"/>
        <color theme="1"/>
        <rFont val="BIZ UDPゴシック"/>
        <family val="3"/>
        <charset val="128"/>
      </rPr>
      <t>に基づき検査を行い、業務の完了および</t>
    </r>
    <r>
      <rPr>
        <b/>
        <sz val="11"/>
        <color rgb="FF00B050"/>
        <rFont val="BIZ UDPゴシック"/>
        <family val="3"/>
        <charset val="128"/>
      </rPr>
      <t>履行月数</t>
    </r>
    <r>
      <rPr>
        <sz val="11"/>
        <color theme="1"/>
        <rFont val="BIZ UDPゴシック"/>
        <family val="3"/>
        <charset val="128"/>
      </rPr>
      <t>を確認したうえで、契約金額内訳書に定める金額の範囲内において、同内訳書に定められた金額を確定する。</t>
    </r>
    <phoneticPr fontId="1"/>
  </si>
  <si>
    <t>https://www.jica.go.jp/about/announce/buppin/detail/__icsFiles/afieldfile/2026/01/30/koji_25a00737.pdf</t>
    <phoneticPr fontId="1"/>
  </si>
  <si>
    <t>案件名： 2026-2027年度PCM研修業務</t>
    <rPh sb="0" eb="3">
      <t>アンケンメイ</t>
    </rPh>
    <phoneticPr fontId="1"/>
  </si>
  <si>
    <t>研修受講者が、PCM の概念を利用したプロジェクト運営監理・事業管理手法に加え、2026 年度より導入予定の新モニタリング制度を踏まえた事業マネジメントスキルを習得し、JICAが実施する技術協力事業を計画・立案、運営、監理する能力を向上できるよう研修を実施しつつ、PCM 手法の運用上の課題や留意事項を踏まえた研修内容の改善を図ることを目的とする。</t>
    <phoneticPr fontId="1"/>
  </si>
  <si>
    <t>業務委託契約書第14条第5条</t>
    <rPh sb="0" eb="4">
      <t>ギョウムイタク</t>
    </rPh>
    <rPh sb="4" eb="7">
      <t>ケイヤクショ</t>
    </rPh>
    <rPh sb="7" eb="8">
      <t>ダイ</t>
    </rPh>
    <rPh sb="10" eb="11">
      <t>ジョウ</t>
    </rPh>
    <rPh sb="11" eb="12">
      <t>ダイ</t>
    </rPh>
    <rPh sb="13" eb="14">
      <t>ジョウ</t>
    </rPh>
    <phoneticPr fontId="1"/>
  </si>
  <si>
    <t>（１） 支払いは、2026 年度末の部分確定払、2027 年度契約終了時の最終確定払とする。
（２） 内部人材向け研修については、成果品の検査合格により、契約金額内訳書に定められた研修 1 回あたりの業務単価に実施回数を乗じて支払う。研修カリキュラム/研修教材等の策定、専門家等向けオンデマンドコンテンツ案については、成果品の検査合格により、業務単価を支払う。
（３） 経費の確定について、受注者は、業務完了にあたり、上記７．成果物・業務提出物等に示した業務完了届と経費精算報告書を提出する。発注者は検査を行い、成果品および経費精算報告書を検査し、業務実施結果及び研修実施回数を確認のうえ、検査結果および金額を通知する。受注者は同通知に基づき、発注者に請求を行う。</t>
    <phoneticPr fontId="1"/>
  </si>
  <si>
    <r>
      <t>（１）本業務の対価（報酬）
発注者は、受注者が提出する</t>
    </r>
    <r>
      <rPr>
        <b/>
        <sz val="11"/>
        <color rgb="FF00B050"/>
        <rFont val="BIZ UDPゴシック"/>
        <family val="3"/>
        <charset val="128"/>
      </rPr>
      <t>業務完了/部分完了報告書</t>
    </r>
    <r>
      <rPr>
        <sz val="11"/>
        <color theme="1"/>
        <rFont val="BIZ UDPゴシック"/>
        <family val="3"/>
        <charset val="128"/>
      </rPr>
      <t>に基づき検査を行い、</t>
    </r>
    <r>
      <rPr>
        <b/>
        <sz val="11"/>
        <color rgb="FF00B050"/>
        <rFont val="BIZ UDPゴシック"/>
        <family val="3"/>
        <charset val="128"/>
      </rPr>
      <t>当該実績数量</t>
    </r>
    <r>
      <rPr>
        <sz val="11"/>
        <color theme="1"/>
        <rFont val="BIZ UDPゴシック"/>
        <family val="3"/>
        <charset val="128"/>
      </rPr>
      <t>を確認したうえで、契約金額内訳書に定める金額の範囲内において、同内訳書に定められた単価に基づき、算定した額を確定する。</t>
    </r>
    <phoneticPr fontId="1"/>
  </si>
  <si>
    <t>https://www.jica.go.jp/about/announce/buppin/detail/__icsFiles/afieldfile/2026/02/27/koji_25a00760.pdf</t>
    <phoneticPr fontId="1"/>
  </si>
  <si>
    <t>2026-2029年度国際協力人材研修等事務局業務</t>
  </si>
  <si>
    <t>以下の各種研修運営に必要な業務（会場予約・設営・備品準備・日程調整・参加者管理・受付・当日の事務的支援・録画・アンケート取りまとめ等のロジスティクス全般の支援）
（1)事務所員赴任前研修
(2)職員コアスキル研修（JICA アカデミー、マクロ経済研修・財務分析研修、PCM 研修）
（3)職員向け職階別研修
(4)職員向け内部研修（入構オリエンテーション）
（5)専門家等赴任前オリエンテーション
（6)企画調査員（ボランティア）赴任前研修
（7)インターンシップ・プログラム
(8)能力強化研修</t>
    <phoneticPr fontId="1"/>
  </si>
  <si>
    <t>（1）支払は、四半期毎とする。
（2）受注者は、四半期毎に業務実施報告書、経費精算報告書を提出する。発注者は検査を行い、研修実施回数および直接経費を確認のうえ、精算金額を確定し、受注者に通知する。受注者は同通知に基づき、発注者に請求を行う。
（3）研修については、成果品の検査合格により、契約金額内訳書に定められた研修1回あたりの業務単価に実施回数を乗じて支払う。</t>
    <phoneticPr fontId="1"/>
  </si>
  <si>
    <r>
      <t>（１）本業務の対価（報酬）
発注者は、受注者が提出する</t>
    </r>
    <r>
      <rPr>
        <b/>
        <sz val="11"/>
        <color rgb="FF00B050"/>
        <rFont val="BIZ UDPゴシック"/>
        <family val="3"/>
        <charset val="128"/>
      </rPr>
      <t>業務完了/部分完了報告書</t>
    </r>
    <r>
      <rPr>
        <sz val="11"/>
        <color theme="1"/>
        <rFont val="BIZ UDPゴシック"/>
        <family val="3"/>
        <charset val="128"/>
      </rPr>
      <t xml:space="preserve">に基づき検査を行い、当該実績数量を確認したうえで、契約金額内訳書に定める金額の範囲内において、同内訳書に定められた単価に基づき、算定した額を確定する。
</t>
    </r>
    <phoneticPr fontId="1"/>
  </si>
  <si>
    <t xml:space="preserve">直接経費：
定額計上有
JICA規程単価有
</t>
    <rPh sb="0" eb="4">
      <t>チョクセツケイヒ</t>
    </rPh>
    <rPh sb="6" eb="10">
      <t>テイガクケイジョウ</t>
    </rPh>
    <rPh sb="10" eb="11">
      <t>アリ</t>
    </rPh>
    <rPh sb="16" eb="18">
      <t>キテイ</t>
    </rPh>
    <rPh sb="18" eb="20">
      <t>タンカ</t>
    </rPh>
    <rPh sb="20" eb="21">
      <t>アリ</t>
    </rPh>
    <phoneticPr fontId="1"/>
  </si>
  <si>
    <t>(4) 直接経費のうちの「講師謝金・旅費」については、JICA の外国・内国旅費規程、謝金の支払基準に則ること。銀行振込手数料及びその他の手数料はその実費を支払う。</t>
    <phoneticPr fontId="1"/>
  </si>
  <si>
    <r>
      <t>（２）直接経費
契約金額内訳書に定める金額の範囲内において、同内訳書に定められた金額に基づき、実績を領収書等の証拠書類により確認して確定する</t>
    </r>
    <r>
      <rPr>
        <sz val="11"/>
        <color rgb="FFFF0000"/>
        <rFont val="BIZ UDPゴシック"/>
        <family val="3"/>
        <charset val="128"/>
      </rPr>
      <t>。ただし</t>
    </r>
    <r>
      <rPr>
        <b/>
        <sz val="11"/>
        <color rgb="FF00B050"/>
        <rFont val="BIZ UDPゴシック"/>
        <family val="3"/>
        <charset val="128"/>
      </rPr>
      <t>、「講師謝金・旅費」</t>
    </r>
    <r>
      <rPr>
        <sz val="11"/>
        <color rgb="FFFF0000"/>
        <rFont val="BIZ UDPゴシック"/>
        <family val="3"/>
        <charset val="128"/>
      </rPr>
      <t>については、発注者の</t>
    </r>
    <r>
      <rPr>
        <sz val="11"/>
        <color rgb="FF00B050"/>
        <rFont val="BIZ UDPゴシック"/>
        <family val="3"/>
        <charset val="128"/>
      </rPr>
      <t>外国旅費規程、内国旅費規程、謝金の支払基準</t>
    </r>
    <r>
      <rPr>
        <sz val="11"/>
        <color rgb="FFFF0000"/>
        <rFont val="BIZ UDPゴシック"/>
        <family val="3"/>
        <charset val="128"/>
      </rPr>
      <t>によるものとする。</t>
    </r>
    <phoneticPr fontId="1"/>
  </si>
  <si>
    <t>https://www.jica.go.jp/about/announce/buppin/detail/__icsFiles/afieldfile/2026/02/26/koji_25a00919.pdf</t>
    <phoneticPr fontId="1"/>
  </si>
  <si>
    <t>開発途上国におけるサステイナブル・カカオ・プ ラットフォーム事務局運営業務（2026年度・2027 年度）</t>
  </si>
  <si>
    <t>以下に記載する業務を実施する。
（１） プラットフォームの運営に係る業務
（２） 児童労働撤廃分科会の運営に係る業務
（３） プラットフォームまたは JICA が主催・共催するイベントに係る業務
（４） プラットフォーム継続のための事務局の在り方を含めたプラットフォームの将来計画作成およびその準備活動計画・実施業務
（５） その他プラットフォーム活動に関する JICA への助言・提案</t>
    <phoneticPr fontId="1"/>
  </si>
  <si>
    <t>経費の支払いについて、発注者は、受注者から提出された上記６．に記載の中間報告書または業務完了報告書、および経費報告書の内容を検査し、支払金額を確定・通知し、受注者からの請求書に基づいて報告対象期間に応じた金額を支払う。
（１）業務の対価（報酬）
発注者は、受注者が提出する中間報告書/業務完了報告書に基づき検査を行い、業務の完了および履行月数を確認したうえで、契約金額内訳書に定める金額の範囲内において、同内訳書に定められた金額を確定する。</t>
    <phoneticPr fontId="1"/>
  </si>
  <si>
    <t>（１）本業務の対価（報酬）
発注者は、受注者が提出する中間報告書/業務完了報告書に基づき検査を行い、業務の完了および履行月数を確認したうえで、契約金額内訳書に定める金額の範囲内において、同内訳書に定められた金額を確定する。</t>
    <phoneticPr fontId="1"/>
  </si>
  <si>
    <t xml:space="preserve">（２）直接経費
契約金額内訳書に定める金額の範囲内で、実績を領収書等の証拠書類により確認して確定する。 </t>
    <phoneticPr fontId="1"/>
  </si>
  <si>
    <t>（２）直接経費
契約金額内訳書に定める金額の範囲内で、実績を領収書等の証拠書類により確認して確定する。ただし、「登壇者への謝金・旅費」「受注者による外部団体訪問等にかかる旅費（片道 50km 以上）」の支払いは、JICA の外国・内国旅費規程、謝金支払基準等に基づく。</t>
    <phoneticPr fontId="1"/>
  </si>
  <si>
    <t>請負契約：仕事の完了、成果に対して報酬を支払う</t>
    <rPh sb="0" eb="2">
      <t>ウケオイ</t>
    </rPh>
    <rPh sb="2" eb="4">
      <t>ケイヤク</t>
    </rPh>
    <rPh sb="5" eb="7">
      <t>シゴト</t>
    </rPh>
    <rPh sb="8" eb="10">
      <t>カンリョウ</t>
    </rPh>
    <rPh sb="11" eb="13">
      <t>セイカ</t>
    </rPh>
    <rPh sb="14" eb="15">
      <t>タイ</t>
    </rPh>
    <rPh sb="17" eb="19">
      <t>ホウシュウ</t>
    </rPh>
    <rPh sb="20" eb="22">
      <t>シハラ</t>
    </rPh>
    <phoneticPr fontId="1"/>
  </si>
  <si>
    <t>https://www.jica.go.jp/about/announce/buppin/detail/__icsFiles/afieldfile/2026/02/06/koji_26a00005_1.pdf</t>
    <phoneticPr fontId="1"/>
  </si>
  <si>
    <t>案件名： プロジェクト・ヒストリー漫画制作業務（2026年度）</t>
    <rPh sb="0" eb="3">
      <t>アンケンメイ</t>
    </rPh>
    <phoneticPr fontId="1"/>
  </si>
  <si>
    <t>JICA が発行する書籍「プロジェクト・ヒストリー」のうち 2 冊を漫画化し、冊子の発行及びウェブコンテンツに掲載を行うことにより、若年層以下を中心とした JICA 事業への興味等を促し、もって JICA 及び国際協力の意義や重要性の理解の深化を図る。</t>
    <phoneticPr fontId="1"/>
  </si>
  <si>
    <t>【成果品】プロジェクト・ヒストリーの漫画 2
作品（日・英）を JPEG、PDF、印刷
データ（入稿データ）の 3 種類及び業務実施報告書</t>
    <rPh sb="1" eb="4">
      <t>セイカヒン</t>
    </rPh>
    <phoneticPr fontId="1"/>
  </si>
  <si>
    <t>業務仕様書：支払い条件</t>
    <rPh sb="0" eb="5">
      <t>ギョウムシヨウショ</t>
    </rPh>
    <rPh sb="6" eb="8">
      <t>シハラ</t>
    </rPh>
    <rPh sb="9" eb="11">
      <t>ジョウケン</t>
    </rPh>
    <phoneticPr fontId="1"/>
  </si>
  <si>
    <t>請負契約書のため経費の確定条項なし</t>
    <rPh sb="0" eb="4">
      <t>ウケオイケイヤク</t>
    </rPh>
    <rPh sb="4" eb="5">
      <t>ショ</t>
    </rPh>
    <rPh sb="8" eb="10">
      <t>ケイヒ</t>
    </rPh>
    <rPh sb="11" eb="13">
      <t>カクテイ</t>
    </rPh>
    <rPh sb="13" eb="15">
      <t>ジョウコウ</t>
    </rPh>
    <phoneticPr fontId="1"/>
  </si>
  <si>
    <t>報酬：業務完了時</t>
    <rPh sb="0" eb="2">
      <t>ホウシュウ</t>
    </rPh>
    <rPh sb="3" eb="7">
      <t>ギョウムカンリョウ</t>
    </rPh>
    <rPh sb="7" eb="8">
      <t>ジ</t>
    </rPh>
    <phoneticPr fontId="1"/>
  </si>
  <si>
    <t>支払条件は業務完了後の検査合格による後払いとする。支払い金額の確定については、受注者は発注者と合意する期限までに成果品及び業務実施報告書を提出し、発注者の検査を受けること。受注者は発注者からの成果品検査合格通知を受領後、速やかに請求書を発行し、発注者に提出すること。</t>
    <phoneticPr fontId="1"/>
  </si>
  <si>
    <t>（支払）
第 13 条 受注者は、第 9 条第 4 項に基づき、検査合格の通知を受けることにより成果品を発注者に引き渡したものとみなされたときは、発注者に契約金額の支払を請求することができる。</t>
    <phoneticPr fontId="1"/>
  </si>
  <si>
    <t>https://www.jica.go.jp/about/announce/buppin/detail/__icsFiles/afieldfile/2026/01/23/koji_25a00797.pdf</t>
    <phoneticPr fontId="1"/>
  </si>
  <si>
    <t>地球ひろば20周年イベントに関する企画・実施業務</t>
    <phoneticPr fontId="1"/>
  </si>
  <si>
    <t>イベントの企画、広報、企画書（案）の作成・イベント運営
・日時：2026 年 6 月 13 日（土）10:00～18:00（予定）
・場所：JICA 市ヶ谷ビル（国際会議場、体験ゾーン、2 階/6 階会議室）※会場費は無料
・対象：一般市民、子ども、関係団体など
・予定人数:300～400 名※10 周年の来場者数約 200 名を参考とし、前回以上の来場を見込む
・想定する主なプログラム内容：① 展示ブース② トークショー③ 体験型プログラム④ 交流会⑤ その他市民の参加を促す企画</t>
    <phoneticPr fontId="1"/>
  </si>
  <si>
    <t>業務完了後の成果品(各種制作コンテンツ)の検査合格による後払いとする。支払金額の確定については、受注者は発注者と合意する期限までに成果品及び業務実施報告書を提出し、発注者の検査を受けること。
受注者は発注者からの成果品検査合格通知を受領後、速やかに請求書を発行し、発注者に提出すること。</t>
    <phoneticPr fontId="1"/>
  </si>
  <si>
    <t>積算様式</t>
    <rPh sb="0" eb="4">
      <t>セキサンヨウシキ</t>
    </rPh>
    <phoneticPr fontId="1"/>
  </si>
  <si>
    <t>（単位：円）</t>
    <rPh sb="1" eb="3">
      <t>タンイ</t>
    </rPh>
    <rPh sb="4" eb="5">
      <t>エン</t>
    </rPh>
    <phoneticPr fontId="1"/>
  </si>
  <si>
    <t>Ⅰ．業務の対価（報酬）　税抜</t>
    <rPh sb="2" eb="4">
      <t>ギョウム</t>
    </rPh>
    <rPh sb="5" eb="7">
      <t>タイカ</t>
    </rPh>
    <rPh sb="8" eb="10">
      <t>ホウシュウ</t>
    </rPh>
    <phoneticPr fontId="1"/>
  </si>
  <si>
    <t>№</t>
    <phoneticPr fontId="1"/>
  </si>
  <si>
    <t>業務名</t>
    <rPh sb="0" eb="3">
      <t>ギョウムメイ</t>
    </rPh>
    <phoneticPr fontId="1"/>
  </si>
  <si>
    <t>内容/内訳</t>
    <rPh sb="0" eb="2">
      <t>ナイヨウ</t>
    </rPh>
    <rPh sb="3" eb="5">
      <t>ウチワケ</t>
    </rPh>
    <phoneticPr fontId="1"/>
  </si>
  <si>
    <t>単価</t>
    <phoneticPr fontId="1"/>
  </si>
  <si>
    <t>数量</t>
    <phoneticPr fontId="1"/>
  </si>
  <si>
    <t>単位
（一式/件/回/月額）</t>
    <rPh sb="0" eb="2">
      <t>タンイ</t>
    </rPh>
    <rPh sb="4" eb="6">
      <t>イッシキ</t>
    </rPh>
    <rPh sb="7" eb="8">
      <t>ケン</t>
    </rPh>
    <rPh sb="9" eb="10">
      <t>カイ</t>
    </rPh>
    <rPh sb="11" eb="13">
      <t>ゲツガク</t>
    </rPh>
    <phoneticPr fontId="1"/>
  </si>
  <si>
    <t>計</t>
    <rPh sb="0" eb="1">
      <t>ケイ</t>
    </rPh>
    <phoneticPr fontId="1"/>
  </si>
  <si>
    <t>研修員募集・選考支援業務</t>
    <phoneticPr fontId="1"/>
  </si>
  <si>
    <t>(3)研修員の募集、(4)研修員の選考</t>
    <phoneticPr fontId="1"/>
  </si>
  <si>
    <t>回</t>
  </si>
  <si>
    <t>研修員受入・在籍管理支援業務</t>
    <phoneticPr fontId="1"/>
  </si>
  <si>
    <t>(5)入学にかかるその他業務、(6)来日オリエンテーション</t>
    <phoneticPr fontId="1"/>
  </si>
  <si>
    <t>オリジナルプログラム運営業務</t>
    <phoneticPr fontId="1"/>
  </si>
  <si>
    <t>(7)都市・地域開発分野オリジナルプログラム実施支援</t>
    <phoneticPr fontId="1"/>
  </si>
  <si>
    <t>交流会運営業務</t>
    <phoneticPr fontId="1"/>
  </si>
  <si>
    <t>(8)交流会（中間報告、修了式）</t>
    <phoneticPr fontId="1"/>
  </si>
  <si>
    <t>モニタリング業務</t>
    <rPh sb="6" eb="8">
      <t>ギョウム</t>
    </rPh>
    <phoneticPr fontId="1"/>
  </si>
  <si>
    <t>(9)定期モニタリング面談
（研修員面談6回、担当教員面談6回）</t>
    <phoneticPr fontId="1"/>
  </si>
  <si>
    <t>広報・フォローアップ業務</t>
    <rPh sb="10" eb="12">
      <t>ギョウム</t>
    </rPh>
    <phoneticPr fontId="1"/>
  </si>
  <si>
    <t>(10)広報用記事の作成および発信、(11)帰国後フォローアップ</t>
    <phoneticPr fontId="1"/>
  </si>
  <si>
    <t>月額</t>
  </si>
  <si>
    <t>業務運営</t>
    <phoneticPr fontId="1"/>
  </si>
  <si>
    <t>合計</t>
    <rPh sb="0" eb="2">
      <t>ゴウケイ</t>
    </rPh>
    <phoneticPr fontId="1"/>
  </si>
  <si>
    <t>Ⅱ．直接経費（定額計上）　税抜</t>
    <rPh sb="7" eb="11">
      <t>テイガクケイジョウ</t>
    </rPh>
    <phoneticPr fontId="1"/>
  </si>
  <si>
    <t>単位（一式）</t>
    <rPh sb="0" eb="2">
      <t>タンイ</t>
    </rPh>
    <rPh sb="3" eb="5">
      <t>イッシキ</t>
    </rPh>
    <phoneticPr fontId="1"/>
  </si>
  <si>
    <t>長期研修事業「持続可能な都市開発」支援業務</t>
    <phoneticPr fontId="1"/>
  </si>
  <si>
    <t>諸謝金
実施諸費(通訳費、資料翻訳費（印刷費含む）、会場借上費用、資機材借上費、修了式記念品）
旅費（宿泊手当、宿泊料、交通費）</t>
    <phoneticPr fontId="1"/>
  </si>
  <si>
    <t>定額計上</t>
    <rPh sb="0" eb="2">
      <t>テイガク</t>
    </rPh>
    <rPh sb="2" eb="4">
      <t>ケイジョウ</t>
    </rPh>
    <phoneticPr fontId="20"/>
  </si>
  <si>
    <t>一式</t>
    <rPh sb="0" eb="2">
      <t>イッシキ</t>
    </rPh>
    <phoneticPr fontId="20"/>
  </si>
  <si>
    <t>Ⅲ．入札金額　（Ⅰ＋Ⅱ）　税抜</t>
    <rPh sb="13" eb="15">
      <t>ゼイヌ</t>
    </rPh>
    <phoneticPr fontId="20"/>
  </si>
  <si>
    <t>Ⅳ．消費税　（Ⅲ×10%）</t>
    <rPh sb="2" eb="5">
      <t>ショウヒゼイ</t>
    </rPh>
    <phoneticPr fontId="20"/>
  </si>
  <si>
    <t>Ⅴ．契約金額　合計　（Ⅲ＋Ⅳ）　税込</t>
    <rPh sb="16" eb="18">
      <t>ゼイコミ</t>
    </rPh>
    <phoneticPr fontId="20"/>
  </si>
  <si>
    <t>(2)業務計画書の作成、(１，12)引継ぎ、月例会・打合せ対応、資料、報告書作成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</si>
</sst>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scheme val="minor"/>
    </font>
    <font>
      <sz val="6"/>
      <name val="ＭＳ Ｐゴシック"/>
      <family val="3"/>
      <charset val="128"/>
      <scheme val="minor"/>
    </font>
    <font>
      <b/>
      <sz val="11"/>
      <name val="BIZ UDPゴシック"/>
      <family val="3"/>
      <charset val="128"/>
    </font>
    <font>
      <sz val="11"/>
      <color theme="1"/>
      <name val="BIZ UDPゴシック"/>
      <family val="3"/>
      <charset val="128"/>
    </font>
    <font>
      <u/>
      <sz val="11"/>
      <color theme="10"/>
      <name val="ＭＳ Ｐゴシック"/>
      <family val="2"/>
      <scheme val="minor"/>
    </font>
    <font>
      <u/>
      <sz val="11"/>
      <color theme="10"/>
      <name val="BIZ UDPゴシック"/>
      <family val="3"/>
      <charset val="128"/>
    </font>
    <font>
      <b/>
      <sz val="11"/>
      <color theme="1"/>
      <name val="BIZ UDPゴシック"/>
      <family val="3"/>
      <charset val="128"/>
    </font>
    <font>
      <u/>
      <sz val="9"/>
      <color theme="10"/>
      <name val="BIZ UDPゴシック"/>
      <family val="3"/>
      <charset val="128"/>
    </font>
    <font>
      <sz val="11"/>
      <name val="BIZ UDPゴシック"/>
      <family val="3"/>
      <charset val="128"/>
    </font>
    <font>
      <sz val="11"/>
      <color rgb="FFFF0000"/>
      <name val="BIZ UDPゴシック"/>
      <family val="3"/>
      <charset val="128"/>
    </font>
    <font>
      <b/>
      <sz val="11"/>
      <color rgb="FF00B050"/>
      <name val="BIZ UDPゴシック"/>
      <family val="3"/>
      <charset val="128"/>
    </font>
    <font>
      <sz val="11"/>
      <color rgb="FF00B050"/>
      <name val="BIZ UDPゴシック"/>
      <family val="3"/>
      <charset val="128"/>
    </font>
    <font>
      <sz val="12"/>
      <color theme="1"/>
      <name val="BIZ UDPゴシック"/>
      <family val="3"/>
      <charset val="128"/>
    </font>
    <font>
      <b/>
      <sz val="12"/>
      <color theme="1"/>
      <name val="BIZ UDPゴシック"/>
      <family val="3"/>
      <charset val="128"/>
    </font>
    <font>
      <sz val="11"/>
      <color theme="1"/>
      <name val="ＭＳ Ｐゴシック"/>
      <family val="2"/>
      <scheme val="minor"/>
    </font>
    <font>
      <sz val="11"/>
      <color indexed="8"/>
      <name val="ＭＳ Ｐゴシック"/>
      <family val="3"/>
      <charset val="128"/>
    </font>
    <font>
      <b/>
      <sz val="14"/>
      <color theme="0"/>
      <name val="BIZ UDPゴシック"/>
      <family val="3"/>
      <charset val="128"/>
    </font>
    <font>
      <sz val="10"/>
      <name val="Meiryo UI"/>
      <family val="3"/>
      <charset val="128"/>
    </font>
    <font>
      <b/>
      <sz val="11"/>
      <name val="Meiryo UI"/>
      <family val="3"/>
      <charset val="128"/>
    </font>
    <font>
      <b/>
      <sz val="12"/>
      <color indexed="8"/>
      <name val="BIZ UDPゴシック"/>
      <family val="3"/>
      <charset val="128"/>
    </font>
    <font>
      <sz val="6"/>
      <name val="ＭＳ Ｐゴシック"/>
      <family val="3"/>
      <charset val="128"/>
    </font>
    <font>
      <b/>
      <sz val="16"/>
      <color theme="1"/>
      <name val="BIZ UDPゴシック"/>
      <family val="3"/>
      <charset val="128"/>
    </font>
    <font>
      <sz val="12"/>
      <name val="BIZ UDPゴシック"/>
      <family val="3"/>
      <charset val="128"/>
    </font>
    <font>
      <b/>
      <sz val="12"/>
      <name val="BIZ UDPゴシック"/>
      <family val="3"/>
      <charset val="128"/>
    </font>
    <font>
      <b/>
      <sz val="9"/>
      <name val="BIZ UDP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1"/>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bottom style="double">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5">
    <xf numFmtId="0" fontId="0" fillId="0" borderId="0"/>
    <xf numFmtId="0" fontId="4" fillId="0" borderId="0" applyNumberFormat="0" applyFill="0" applyBorder="0" applyAlignment="0" applyProtection="0"/>
    <xf numFmtId="0" fontId="14" fillId="0" borderId="0"/>
    <xf numFmtId="0" fontId="15" fillId="0" borderId="0">
      <alignment vertical="center"/>
    </xf>
    <xf numFmtId="38" fontId="15" fillId="0" borderId="0" applyFont="0" applyFill="0" applyBorder="0" applyAlignment="0" applyProtection="0">
      <alignment vertical="center"/>
    </xf>
  </cellStyleXfs>
  <cellXfs count="86">
    <xf numFmtId="0" fontId="0" fillId="0" borderId="0" xfId="0"/>
    <xf numFmtId="0" fontId="2" fillId="2" borderId="1" xfId="0" applyFont="1" applyFill="1" applyBorder="1" applyAlignment="1">
      <alignment horizontal="center" vertical="center"/>
    </xf>
    <xf numFmtId="0" fontId="3" fillId="0" borderId="0" xfId="0" applyFont="1" applyAlignment="1">
      <alignment vertical="center"/>
    </xf>
    <xf numFmtId="0" fontId="3" fillId="2" borderId="1" xfId="0" applyFont="1" applyFill="1" applyBorder="1" applyAlignment="1">
      <alignment vertical="top" wrapText="1"/>
    </xf>
    <xf numFmtId="0" fontId="3" fillId="0" borderId="1" xfId="0" applyFont="1" applyBorder="1" applyAlignment="1">
      <alignment vertical="top" wrapText="1"/>
    </xf>
    <xf numFmtId="0" fontId="3" fillId="0" borderId="0" xfId="0" applyFont="1" applyAlignment="1">
      <alignment wrapText="1"/>
    </xf>
    <xf numFmtId="0" fontId="3" fillId="0" borderId="0" xfId="0" applyFont="1"/>
    <xf numFmtId="0" fontId="6" fillId="2" borderId="1" xfId="0" applyFont="1" applyFill="1" applyBorder="1" applyAlignment="1">
      <alignment vertical="center" wrapText="1"/>
    </xf>
    <xf numFmtId="0" fontId="3" fillId="0" borderId="3" xfId="0" applyFont="1" applyBorder="1" applyAlignment="1">
      <alignment vertical="top" wrapText="1"/>
    </xf>
    <xf numFmtId="0" fontId="5" fillId="0" borderId="4" xfId="1" applyFont="1" applyBorder="1"/>
    <xf numFmtId="0" fontId="6" fillId="0" borderId="5" xfId="0" applyFont="1" applyBorder="1" applyAlignment="1">
      <alignment vertical="center"/>
    </xf>
    <xf numFmtId="0" fontId="5" fillId="0" borderId="6" xfId="1" applyFont="1" applyBorder="1" applyAlignment="1">
      <alignment vertical="center"/>
    </xf>
    <xf numFmtId="0" fontId="6" fillId="2" borderId="7" xfId="0" applyFont="1" applyFill="1" applyBorder="1" applyAlignment="1">
      <alignment horizontal="left" vertical="center"/>
    </xf>
    <xf numFmtId="0" fontId="6" fillId="2" borderId="9" xfId="0" applyFont="1" applyFill="1" applyBorder="1" applyAlignment="1">
      <alignment vertical="center"/>
    </xf>
    <xf numFmtId="0" fontId="3" fillId="0" borderId="7"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5" fillId="0" borderId="13" xfId="1" applyFont="1" applyBorder="1"/>
    <xf numFmtId="0" fontId="6" fillId="0" borderId="5" xfId="0" applyFont="1" applyBorder="1" applyAlignment="1">
      <alignment vertical="center" wrapText="1"/>
    </xf>
    <xf numFmtId="0" fontId="7" fillId="0" borderId="4" xfId="1" applyFont="1" applyBorder="1" applyAlignment="1">
      <alignment vertical="center"/>
    </xf>
    <xf numFmtId="0" fontId="3" fillId="0" borderId="8" xfId="0" applyFont="1" applyBorder="1" applyAlignment="1">
      <alignment vertical="top" wrapText="1"/>
    </xf>
    <xf numFmtId="0" fontId="3" fillId="5" borderId="9" xfId="0" applyFont="1" applyFill="1" applyBorder="1" applyAlignment="1">
      <alignment vertical="top" wrapText="1"/>
    </xf>
    <xf numFmtId="0" fontId="5" fillId="0" borderId="4" xfId="1" applyFont="1" applyBorder="1" applyAlignment="1">
      <alignment vertical="center"/>
    </xf>
    <xf numFmtId="0" fontId="3" fillId="0" borderId="0" xfId="0" applyFont="1" applyAlignment="1">
      <alignment vertical="top" wrapText="1"/>
    </xf>
    <xf numFmtId="0" fontId="4" fillId="0" borderId="4" xfId="1" applyBorder="1" applyAlignment="1">
      <alignment vertical="center"/>
    </xf>
    <xf numFmtId="0" fontId="3" fillId="5" borderId="10" xfId="0" applyFont="1" applyFill="1" applyBorder="1" applyAlignment="1">
      <alignment vertical="top" wrapText="1"/>
    </xf>
    <xf numFmtId="0" fontId="3" fillId="5" borderId="12" xfId="0" applyFont="1" applyFill="1" applyBorder="1" applyAlignment="1">
      <alignment vertical="top" wrapText="1"/>
    </xf>
    <xf numFmtId="0" fontId="12" fillId="0" borderId="0" xfId="2" applyFont="1"/>
    <xf numFmtId="0" fontId="12" fillId="0" borderId="0" xfId="2" applyFont="1" applyAlignment="1">
      <alignment horizontal="center" vertical="center" wrapText="1"/>
    </xf>
    <xf numFmtId="0" fontId="12" fillId="0" borderId="0" xfId="2" applyFont="1" applyAlignment="1">
      <alignment vertical="center"/>
    </xf>
    <xf numFmtId="0" fontId="13" fillId="0" borderId="0" xfId="2" applyFont="1" applyAlignment="1">
      <alignment horizontal="center" vertical="center"/>
    </xf>
    <xf numFmtId="0" fontId="13" fillId="0" borderId="0" xfId="2" applyFont="1" applyAlignment="1">
      <alignment horizontal="right"/>
    </xf>
    <xf numFmtId="0" fontId="16" fillId="8" borderId="0" xfId="3" applyFont="1" applyFill="1">
      <alignment vertical="center"/>
    </xf>
    <xf numFmtId="0" fontId="17" fillId="8" borderId="0" xfId="3" applyFont="1" applyFill="1">
      <alignment vertical="center"/>
    </xf>
    <xf numFmtId="0" fontId="18" fillId="8" borderId="0" xfId="3" applyFont="1" applyFill="1" applyAlignment="1">
      <alignment horizontal="left" vertical="center"/>
    </xf>
    <xf numFmtId="0" fontId="17" fillId="8" borderId="0" xfId="3" applyFont="1" applyFill="1" applyAlignment="1">
      <alignment horizontal="right" vertical="center"/>
    </xf>
    <xf numFmtId="0" fontId="13" fillId="0" borderId="0" xfId="2" applyFont="1" applyAlignment="1">
      <alignment vertical="center"/>
    </xf>
    <xf numFmtId="0" fontId="13" fillId="0" borderId="1" xfId="2" applyFont="1" applyBorder="1" applyAlignment="1">
      <alignment horizontal="center" vertical="center" wrapText="1"/>
    </xf>
    <xf numFmtId="0" fontId="12" fillId="0" borderId="1" xfId="2" applyFont="1" applyBorder="1" applyAlignment="1">
      <alignment horizontal="center" vertical="center"/>
    </xf>
    <xf numFmtId="0" fontId="12" fillId="6" borderId="1" xfId="2" applyFont="1" applyFill="1" applyBorder="1" applyAlignment="1">
      <alignment vertical="center" wrapText="1"/>
    </xf>
    <xf numFmtId="0" fontId="12" fillId="0" borderId="0" xfId="2" applyFont="1" applyAlignment="1">
      <alignment horizontal="right" vertical="center"/>
    </xf>
    <xf numFmtId="0" fontId="13" fillId="0" borderId="0" xfId="2" applyFont="1" applyAlignment="1">
      <alignment horizontal="right" vertical="center"/>
    </xf>
    <xf numFmtId="38" fontId="12" fillId="6" borderId="1" xfId="4" applyFont="1" applyFill="1" applyBorder="1" applyAlignment="1">
      <alignment vertical="center"/>
    </xf>
    <xf numFmtId="0" fontId="12" fillId="7" borderId="1" xfId="2" applyFont="1" applyFill="1" applyBorder="1" applyAlignment="1">
      <alignment vertical="center" wrapText="1"/>
    </xf>
    <xf numFmtId="38" fontId="12" fillId="7" borderId="1" xfId="4" applyFont="1" applyFill="1" applyBorder="1" applyAlignment="1">
      <alignment vertical="center"/>
    </xf>
    <xf numFmtId="0" fontId="15" fillId="0" borderId="0" xfId="3">
      <alignment vertical="center"/>
    </xf>
    <xf numFmtId="38" fontId="12" fillId="7" borderId="1" xfId="2" applyNumberFormat="1" applyFont="1" applyFill="1" applyBorder="1" applyAlignment="1">
      <alignment vertical="center"/>
    </xf>
    <xf numFmtId="38" fontId="13" fillId="7" borderId="1" xfId="2" applyNumberFormat="1" applyFont="1" applyFill="1" applyBorder="1" applyAlignment="1">
      <alignment vertical="center"/>
    </xf>
    <xf numFmtId="38" fontId="13" fillId="0" borderId="0" xfId="2" applyNumberFormat="1" applyFont="1" applyAlignment="1">
      <alignment vertical="center"/>
    </xf>
    <xf numFmtId="38" fontId="13" fillId="7" borderId="14" xfId="2" applyNumberFormat="1" applyFont="1" applyFill="1" applyBorder="1" applyAlignment="1">
      <alignment vertical="center"/>
    </xf>
    <xf numFmtId="38" fontId="19" fillId="7" borderId="14" xfId="3" applyNumberFormat="1" applyFont="1" applyFill="1" applyBorder="1">
      <alignment vertical="center"/>
    </xf>
    <xf numFmtId="0" fontId="16" fillId="0" borderId="0" xfId="3" applyFont="1">
      <alignment vertical="center"/>
    </xf>
    <xf numFmtId="0" fontId="17" fillId="0" borderId="0" xfId="3" applyFont="1">
      <alignment vertical="center"/>
    </xf>
    <xf numFmtId="0" fontId="18" fillId="0" borderId="0" xfId="3" applyFont="1" applyAlignment="1">
      <alignment horizontal="left" vertical="center"/>
    </xf>
    <xf numFmtId="0" fontId="17" fillId="0" borderId="0" xfId="3" applyFont="1" applyAlignment="1">
      <alignment horizontal="right" vertical="center"/>
    </xf>
    <xf numFmtId="38" fontId="21" fillId="7" borderId="14" xfId="2" applyNumberFormat="1" applyFont="1" applyFill="1" applyBorder="1"/>
    <xf numFmtId="0" fontId="22" fillId="6" borderId="1" xfId="2" applyFont="1" applyFill="1" applyBorder="1" applyAlignment="1">
      <alignment vertical="center"/>
    </xf>
    <xf numFmtId="0" fontId="23" fillId="0" borderId="1" xfId="2" applyFont="1" applyBorder="1" applyAlignment="1">
      <alignment horizontal="center" vertical="center" wrapText="1"/>
    </xf>
    <xf numFmtId="0" fontId="24" fillId="0" borderId="1" xfId="2" applyFont="1" applyBorder="1" applyAlignment="1">
      <alignment horizontal="center" vertical="center" wrapText="1"/>
    </xf>
    <xf numFmtId="0" fontId="22" fillId="0" borderId="1" xfId="2" applyFont="1" applyBorder="1" applyAlignment="1">
      <alignment horizontal="center" vertical="center"/>
    </xf>
    <xf numFmtId="0" fontId="22" fillId="6" borderId="1" xfId="2" applyFont="1" applyFill="1" applyBorder="1" applyAlignment="1">
      <alignment vertical="center" wrapText="1"/>
    </xf>
    <xf numFmtId="3" fontId="22" fillId="0" borderId="1" xfId="2" applyNumberFormat="1" applyFont="1" applyBorder="1" applyAlignment="1">
      <alignment vertical="center"/>
    </xf>
    <xf numFmtId="38" fontId="22" fillId="7" borderId="1" xfId="4" applyFont="1" applyFill="1" applyBorder="1" applyAlignment="1">
      <alignment vertical="center"/>
    </xf>
    <xf numFmtId="0" fontId="22" fillId="0" borderId="0" xfId="2" applyFont="1" applyAlignment="1">
      <alignment vertical="center"/>
    </xf>
    <xf numFmtId="0" fontId="22" fillId="0" borderId="15" xfId="2" applyFont="1" applyBorder="1" applyAlignment="1">
      <alignment horizontal="center" vertical="center"/>
    </xf>
    <xf numFmtId="0" fontId="22" fillId="6" borderId="15" xfId="2" applyFont="1" applyFill="1" applyBorder="1" applyAlignment="1">
      <alignment vertical="center"/>
    </xf>
    <xf numFmtId="0" fontId="22" fillId="6" borderId="15" xfId="2" applyFont="1" applyFill="1" applyBorder="1" applyAlignment="1">
      <alignment vertical="center" wrapText="1"/>
    </xf>
    <xf numFmtId="3" fontId="22" fillId="0" borderId="15" xfId="2" applyNumberFormat="1" applyFont="1" applyBorder="1" applyAlignment="1">
      <alignment vertical="center"/>
    </xf>
    <xf numFmtId="38" fontId="22" fillId="7" borderId="15" xfId="4" applyFont="1" applyFill="1" applyBorder="1" applyAlignment="1">
      <alignment vertical="center"/>
    </xf>
    <xf numFmtId="0" fontId="22" fillId="0" borderId="2" xfId="2" applyFont="1" applyBorder="1" applyAlignment="1">
      <alignment horizontal="right" vertical="center"/>
    </xf>
    <xf numFmtId="38" fontId="23" fillId="7" borderId="16" xfId="4" applyFont="1" applyFill="1" applyBorder="1" applyAlignment="1">
      <alignment vertical="center"/>
    </xf>
    <xf numFmtId="0" fontId="22" fillId="0" borderId="0" xfId="2" applyFont="1" applyAlignment="1">
      <alignment horizontal="center" vertical="center"/>
    </xf>
    <xf numFmtId="0" fontId="23" fillId="0" borderId="0" xfId="2" applyFont="1" applyAlignment="1">
      <alignment vertical="center"/>
    </xf>
    <xf numFmtId="0" fontId="3" fillId="0" borderId="3" xfId="0" applyFont="1" applyBorder="1" applyAlignment="1">
      <alignment horizontal="left" vertical="top" wrapText="1"/>
    </xf>
    <xf numFmtId="0" fontId="6" fillId="0" borderId="8" xfId="0" applyFont="1" applyBorder="1" applyAlignment="1">
      <alignment horizontal="left" vertical="top" wrapText="1"/>
    </xf>
    <xf numFmtId="0" fontId="6" fillId="4" borderId="0" xfId="0" applyFont="1" applyFill="1" applyAlignment="1">
      <alignment horizontal="left" vertical="center"/>
    </xf>
    <xf numFmtId="0" fontId="6" fillId="4" borderId="2" xfId="0" applyFont="1" applyFill="1" applyBorder="1" applyAlignment="1">
      <alignment horizontal="left" vertical="center"/>
    </xf>
    <xf numFmtId="0" fontId="3"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3" borderId="0" xfId="0" applyFont="1" applyFill="1" applyAlignment="1">
      <alignment horizontal="left" vertical="center"/>
    </xf>
    <xf numFmtId="0" fontId="6" fillId="3" borderId="2" xfId="0" applyFont="1" applyFill="1" applyBorder="1" applyAlignment="1">
      <alignment horizontal="left" vertical="center"/>
    </xf>
    <xf numFmtId="0" fontId="8" fillId="0" borderId="3" xfId="1" applyFont="1" applyFill="1" applyBorder="1" applyAlignment="1">
      <alignment horizontal="left" vertical="top" wrapText="1"/>
    </xf>
    <xf numFmtId="0" fontId="2" fillId="0" borderId="8" xfId="0" applyFont="1" applyBorder="1" applyAlignment="1">
      <alignment horizontal="left" vertical="top" wrapText="1"/>
    </xf>
    <xf numFmtId="0" fontId="21" fillId="0" borderId="0" xfId="2" applyFont="1" applyAlignment="1">
      <alignment horizontal="center" vertical="center"/>
    </xf>
  </cellXfs>
  <cellStyles count="5">
    <cellStyle name="ハイパーリンク" xfId="1" builtinId="8"/>
    <cellStyle name="桁区切り 2" xfId="4" xr:uid="{AE09B9D7-52E5-4330-9143-B18A3B191355}"/>
    <cellStyle name="標準" xfId="0" builtinId="0"/>
    <cellStyle name="標準 2" xfId="2" xr:uid="{D9C3E744-D247-4543-AADA-791DBAB32469}"/>
    <cellStyle name="標準 3" xfId="3" xr:uid="{62C111B0-58F6-42D1-8367-2A059C1F800B}"/>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3</xdr:col>
      <xdr:colOff>336959</xdr:colOff>
      <xdr:row>3</xdr:row>
      <xdr:rowOff>433493</xdr:rowOff>
    </xdr:from>
    <xdr:to>
      <xdr:col>10</xdr:col>
      <xdr:colOff>321733</xdr:colOff>
      <xdr:row>6</xdr:row>
      <xdr:rowOff>799334</xdr:rowOff>
    </xdr:to>
    <xdr:pic>
      <xdr:nvPicPr>
        <xdr:cNvPr id="2" name="図 1">
          <a:extLst>
            <a:ext uri="{FF2B5EF4-FFF2-40B4-BE49-F238E27FC236}">
              <a16:creationId xmlns:a16="http://schemas.microsoft.com/office/drawing/2014/main" id="{F10577ED-4002-39B0-5B20-340CB61F90CF}"/>
            </a:ext>
          </a:extLst>
        </xdr:cNvPr>
        <xdr:cNvPicPr>
          <a:picLocks noChangeAspect="1"/>
        </xdr:cNvPicPr>
      </xdr:nvPicPr>
      <xdr:blipFill>
        <a:blip xmlns:r="http://schemas.openxmlformats.org/officeDocument/2006/relationships" r:embed="rId1"/>
        <a:stretch>
          <a:fillRect/>
        </a:stretch>
      </xdr:blipFill>
      <xdr:spPr>
        <a:xfrm>
          <a:off x="10632426" y="1220893"/>
          <a:ext cx="4251974" cy="2550241"/>
        </a:xfrm>
        <a:prstGeom prst="rect">
          <a:avLst/>
        </a:prstGeom>
        <a:ln>
          <a:solidFill>
            <a:schemeClr val="accent1"/>
          </a:solidFill>
        </a:ln>
      </xdr:spPr>
    </xdr:pic>
    <xdr:clientData/>
  </xdr:twoCellAnchor>
  <xdr:twoCellAnchor editAs="oneCell">
    <xdr:from>
      <xdr:col>3</xdr:col>
      <xdr:colOff>228600</xdr:colOff>
      <xdr:row>8</xdr:row>
      <xdr:rowOff>140122</xdr:rowOff>
    </xdr:from>
    <xdr:to>
      <xdr:col>14</xdr:col>
      <xdr:colOff>1057</xdr:colOff>
      <xdr:row>12</xdr:row>
      <xdr:rowOff>983339</xdr:rowOff>
    </xdr:to>
    <xdr:pic>
      <xdr:nvPicPr>
        <xdr:cNvPr id="4" name="図 3">
          <a:extLst>
            <a:ext uri="{FF2B5EF4-FFF2-40B4-BE49-F238E27FC236}">
              <a16:creationId xmlns:a16="http://schemas.microsoft.com/office/drawing/2014/main" id="{1503916B-E1E2-0EA6-4F5D-3CA968C34E28}"/>
            </a:ext>
          </a:extLst>
        </xdr:cNvPr>
        <xdr:cNvPicPr>
          <a:picLocks noChangeAspect="1"/>
        </xdr:cNvPicPr>
      </xdr:nvPicPr>
      <xdr:blipFill>
        <a:blip xmlns:r="http://schemas.openxmlformats.org/officeDocument/2006/relationships" r:embed="rId2"/>
        <a:stretch>
          <a:fillRect/>
        </a:stretch>
      </xdr:blipFill>
      <xdr:spPr>
        <a:xfrm>
          <a:off x="10524067" y="4381922"/>
          <a:ext cx="6468532" cy="3036084"/>
        </a:xfrm>
        <a:prstGeom prst="rect">
          <a:avLst/>
        </a:prstGeom>
        <a:ln>
          <a:solidFill>
            <a:schemeClr val="accent1"/>
          </a:solidFill>
        </a:ln>
      </xdr:spPr>
    </xdr:pic>
    <xdr:clientData/>
  </xdr:twoCellAnchor>
  <xdr:twoCellAnchor editAs="oneCell">
    <xdr:from>
      <xdr:col>3</xdr:col>
      <xdr:colOff>394611</xdr:colOff>
      <xdr:row>21</xdr:row>
      <xdr:rowOff>213359</xdr:rowOff>
    </xdr:from>
    <xdr:to>
      <xdr:col>13</xdr:col>
      <xdr:colOff>169332</xdr:colOff>
      <xdr:row>24</xdr:row>
      <xdr:rowOff>670384</xdr:rowOff>
    </xdr:to>
    <xdr:pic>
      <xdr:nvPicPr>
        <xdr:cNvPr id="5" name="図 4">
          <a:extLst>
            <a:ext uri="{FF2B5EF4-FFF2-40B4-BE49-F238E27FC236}">
              <a16:creationId xmlns:a16="http://schemas.microsoft.com/office/drawing/2014/main" id="{1E0F4D2F-520F-8DCF-398F-89EC0E109E52}"/>
            </a:ext>
          </a:extLst>
        </xdr:cNvPr>
        <xdr:cNvPicPr>
          <a:picLocks noChangeAspect="1"/>
        </xdr:cNvPicPr>
      </xdr:nvPicPr>
      <xdr:blipFill>
        <a:blip xmlns:r="http://schemas.openxmlformats.org/officeDocument/2006/relationships" r:embed="rId3"/>
        <a:stretch>
          <a:fillRect/>
        </a:stretch>
      </xdr:blipFill>
      <xdr:spPr>
        <a:xfrm>
          <a:off x="10690078" y="12227559"/>
          <a:ext cx="5870721" cy="2675292"/>
        </a:xfrm>
        <a:prstGeom prst="rect">
          <a:avLst/>
        </a:prstGeom>
        <a:ln>
          <a:solidFill>
            <a:schemeClr val="accent1"/>
          </a:solidFill>
        </a:ln>
      </xdr:spPr>
    </xdr:pic>
    <xdr:clientData/>
  </xdr:twoCellAnchor>
  <xdr:twoCellAnchor editAs="oneCell">
    <xdr:from>
      <xdr:col>3</xdr:col>
      <xdr:colOff>406400</xdr:colOff>
      <xdr:row>27</xdr:row>
      <xdr:rowOff>127000</xdr:rowOff>
    </xdr:from>
    <xdr:to>
      <xdr:col>11</xdr:col>
      <xdr:colOff>528896</xdr:colOff>
      <xdr:row>30</xdr:row>
      <xdr:rowOff>660663</xdr:rowOff>
    </xdr:to>
    <xdr:pic>
      <xdr:nvPicPr>
        <xdr:cNvPr id="3" name="図 2">
          <a:extLst>
            <a:ext uri="{FF2B5EF4-FFF2-40B4-BE49-F238E27FC236}">
              <a16:creationId xmlns:a16="http://schemas.microsoft.com/office/drawing/2014/main" id="{1205ECD6-A07D-4946-BAB5-1FC651E85008}"/>
            </a:ext>
          </a:extLst>
        </xdr:cNvPr>
        <xdr:cNvPicPr>
          <a:picLocks noChangeAspect="1"/>
        </xdr:cNvPicPr>
      </xdr:nvPicPr>
      <xdr:blipFill>
        <a:blip xmlns:r="http://schemas.openxmlformats.org/officeDocument/2006/relationships" r:embed="rId4"/>
        <a:stretch>
          <a:fillRect/>
        </a:stretch>
      </xdr:blipFill>
      <xdr:spPr>
        <a:xfrm>
          <a:off x="10430933" y="11938000"/>
          <a:ext cx="4999296" cy="2023797"/>
        </a:xfrm>
        <a:prstGeom prst="rect">
          <a:avLst/>
        </a:prstGeom>
        <a:ln>
          <a:solidFill>
            <a:schemeClr val="accent1"/>
          </a:solidFill>
        </a:ln>
      </xdr:spPr>
    </xdr:pic>
    <xdr:clientData/>
  </xdr:twoCellAnchor>
  <xdr:twoCellAnchor editAs="oneCell">
    <xdr:from>
      <xdr:col>4</xdr:col>
      <xdr:colOff>16932</xdr:colOff>
      <xdr:row>15</xdr:row>
      <xdr:rowOff>8377</xdr:rowOff>
    </xdr:from>
    <xdr:to>
      <xdr:col>11</xdr:col>
      <xdr:colOff>257945</xdr:colOff>
      <xdr:row>17</xdr:row>
      <xdr:rowOff>1443895</xdr:rowOff>
    </xdr:to>
    <xdr:pic>
      <xdr:nvPicPr>
        <xdr:cNvPr id="6" name="図 5">
          <a:extLst>
            <a:ext uri="{FF2B5EF4-FFF2-40B4-BE49-F238E27FC236}">
              <a16:creationId xmlns:a16="http://schemas.microsoft.com/office/drawing/2014/main" id="{AF501301-313C-D8FC-104F-8EF3B11FE40D}"/>
            </a:ext>
          </a:extLst>
        </xdr:cNvPr>
        <xdr:cNvPicPr>
          <a:picLocks noChangeAspect="1"/>
        </xdr:cNvPicPr>
      </xdr:nvPicPr>
      <xdr:blipFill>
        <a:blip xmlns:r="http://schemas.openxmlformats.org/officeDocument/2006/relationships" r:embed="rId5"/>
        <a:stretch>
          <a:fillRect/>
        </a:stretch>
      </xdr:blipFill>
      <xdr:spPr>
        <a:xfrm>
          <a:off x="10921999" y="8458110"/>
          <a:ext cx="4508213" cy="2637784"/>
        </a:xfrm>
        <a:prstGeom prst="rect">
          <a:avLst/>
        </a:prstGeom>
        <a:ln>
          <a:solidFill>
            <a:schemeClr val="accent1"/>
          </a:solidFill>
        </a:ln>
      </xdr:spPr>
    </xdr:pic>
    <xdr:clientData/>
  </xdr:twoCellAnchor>
  <xdr:twoCellAnchor editAs="oneCell">
    <xdr:from>
      <xdr:col>3</xdr:col>
      <xdr:colOff>193769</xdr:colOff>
      <xdr:row>34</xdr:row>
      <xdr:rowOff>116891</xdr:rowOff>
    </xdr:from>
    <xdr:to>
      <xdr:col>13</xdr:col>
      <xdr:colOff>224086</xdr:colOff>
      <xdr:row>38</xdr:row>
      <xdr:rowOff>668866</xdr:rowOff>
    </xdr:to>
    <xdr:pic>
      <xdr:nvPicPr>
        <xdr:cNvPr id="7" name="図 6">
          <a:extLst>
            <a:ext uri="{FF2B5EF4-FFF2-40B4-BE49-F238E27FC236}">
              <a16:creationId xmlns:a16="http://schemas.microsoft.com/office/drawing/2014/main" id="{1F2A8394-F788-EE12-D318-02CACE28C5A5}"/>
            </a:ext>
          </a:extLst>
        </xdr:cNvPr>
        <xdr:cNvPicPr>
          <a:picLocks noChangeAspect="1"/>
        </xdr:cNvPicPr>
      </xdr:nvPicPr>
      <xdr:blipFill>
        <a:blip xmlns:r="http://schemas.openxmlformats.org/officeDocument/2006/relationships" r:embed="rId6"/>
        <a:stretch>
          <a:fillRect/>
        </a:stretch>
      </xdr:blipFill>
      <xdr:spPr>
        <a:xfrm>
          <a:off x="10489236" y="19810358"/>
          <a:ext cx="6126317" cy="4201109"/>
        </a:xfrm>
        <a:prstGeom prst="rect">
          <a:avLst/>
        </a:prstGeom>
        <a:ln>
          <a:solidFill>
            <a:schemeClr val="accent1"/>
          </a:solidFill>
        </a:ln>
      </xdr:spPr>
    </xdr:pic>
    <xdr:clientData/>
  </xdr:twoCellAnchor>
  <xdr:twoCellAnchor editAs="oneCell">
    <xdr:from>
      <xdr:col>3</xdr:col>
      <xdr:colOff>381000</xdr:colOff>
      <xdr:row>41</xdr:row>
      <xdr:rowOff>110066</xdr:rowOff>
    </xdr:from>
    <xdr:to>
      <xdr:col>11</xdr:col>
      <xdr:colOff>549077</xdr:colOff>
      <xdr:row>47</xdr:row>
      <xdr:rowOff>74937</xdr:rowOff>
    </xdr:to>
    <xdr:pic>
      <xdr:nvPicPr>
        <xdr:cNvPr id="9" name="図 8">
          <a:extLst>
            <a:ext uri="{FF2B5EF4-FFF2-40B4-BE49-F238E27FC236}">
              <a16:creationId xmlns:a16="http://schemas.microsoft.com/office/drawing/2014/main" id="{BA73E58B-8D10-7F9B-A9F0-E492AF604333}"/>
            </a:ext>
          </a:extLst>
        </xdr:cNvPr>
        <xdr:cNvPicPr>
          <a:picLocks noChangeAspect="1"/>
        </xdr:cNvPicPr>
      </xdr:nvPicPr>
      <xdr:blipFill>
        <a:blip xmlns:r="http://schemas.openxmlformats.org/officeDocument/2006/relationships" r:embed="rId7"/>
        <a:stretch>
          <a:fillRect/>
        </a:stretch>
      </xdr:blipFill>
      <xdr:spPr>
        <a:xfrm>
          <a:off x="10676467" y="24553333"/>
          <a:ext cx="5044877" cy="4968671"/>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85307</xdr:colOff>
      <xdr:row>0</xdr:row>
      <xdr:rowOff>152400</xdr:rowOff>
    </xdr:from>
    <xdr:to>
      <xdr:col>13</xdr:col>
      <xdr:colOff>145621</xdr:colOff>
      <xdr:row>4</xdr:row>
      <xdr:rowOff>61227</xdr:rowOff>
    </xdr:to>
    <xdr:pic>
      <xdr:nvPicPr>
        <xdr:cNvPr id="3" name="図 2">
          <a:extLst>
            <a:ext uri="{FF2B5EF4-FFF2-40B4-BE49-F238E27FC236}">
              <a16:creationId xmlns:a16="http://schemas.microsoft.com/office/drawing/2014/main" id="{D02F29C7-A202-A931-A0E0-BD137030928A}"/>
            </a:ext>
          </a:extLst>
        </xdr:cNvPr>
        <xdr:cNvPicPr>
          <a:picLocks noChangeAspect="1"/>
        </xdr:cNvPicPr>
      </xdr:nvPicPr>
      <xdr:blipFill>
        <a:blip xmlns:r="http://schemas.openxmlformats.org/officeDocument/2006/relationships" r:embed="rId1"/>
        <a:stretch>
          <a:fillRect/>
        </a:stretch>
      </xdr:blipFill>
      <xdr:spPr>
        <a:xfrm>
          <a:off x="9541727" y="152400"/>
          <a:ext cx="6156314" cy="1958607"/>
        </a:xfrm>
        <a:prstGeom prst="rect">
          <a:avLst/>
        </a:prstGeom>
        <a:ln>
          <a:solidFill>
            <a:schemeClr val="accent1"/>
          </a:solidFill>
        </a:ln>
      </xdr:spPr>
    </xdr:pic>
    <xdr:clientData/>
  </xdr:twoCellAnchor>
  <xdr:twoCellAnchor editAs="oneCell">
    <xdr:from>
      <xdr:col>3</xdr:col>
      <xdr:colOff>198120</xdr:colOff>
      <xdr:row>7</xdr:row>
      <xdr:rowOff>121920</xdr:rowOff>
    </xdr:from>
    <xdr:to>
      <xdr:col>17</xdr:col>
      <xdr:colOff>480873</xdr:colOff>
      <xdr:row>13</xdr:row>
      <xdr:rowOff>187975</xdr:rowOff>
    </xdr:to>
    <xdr:pic>
      <xdr:nvPicPr>
        <xdr:cNvPr id="2" name="図 1">
          <a:extLst>
            <a:ext uri="{FF2B5EF4-FFF2-40B4-BE49-F238E27FC236}">
              <a16:creationId xmlns:a16="http://schemas.microsoft.com/office/drawing/2014/main" id="{D481A2E6-F4D0-F1E1-2400-106746154327}"/>
            </a:ext>
          </a:extLst>
        </xdr:cNvPr>
        <xdr:cNvPicPr>
          <a:picLocks noChangeAspect="1"/>
        </xdr:cNvPicPr>
      </xdr:nvPicPr>
      <xdr:blipFill>
        <a:blip xmlns:r="http://schemas.openxmlformats.org/officeDocument/2006/relationships" r:embed="rId2"/>
        <a:stretch>
          <a:fillRect/>
        </a:stretch>
      </xdr:blipFill>
      <xdr:spPr>
        <a:xfrm>
          <a:off x="9654540" y="3535680"/>
          <a:ext cx="8817153" cy="3022615"/>
        </a:xfrm>
        <a:prstGeom prst="rect">
          <a:avLst/>
        </a:prstGeom>
        <a:l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jica.go.jp/about/announce/buppin/detail/__icsFiles/afieldfile/2026/02/19/koji_25a00459_1.pdf" TargetMode="External"/><Relationship Id="rId7" Type="http://schemas.openxmlformats.org/officeDocument/2006/relationships/hyperlink" Target="https://www.jica.go.jp/about/announce/buppin/detail/__icsFiles/afieldfile/2026/02/26/koji_25a00919.pdf" TargetMode="External"/><Relationship Id="rId2" Type="http://schemas.openxmlformats.org/officeDocument/2006/relationships/hyperlink" Target="https://www.jica.go.jp/about/announce/buppin/detail/__icsFiles/afieldfile/2026/01/23/koji_25a00823.pdf" TargetMode="External"/><Relationship Id="rId1" Type="http://schemas.openxmlformats.org/officeDocument/2006/relationships/hyperlink" Target="https://www.jica.go.jp/about/announce/buppin/detail/__icsFiles/afieldfile/2026/01/30/koji_26a00013.pdf" TargetMode="External"/><Relationship Id="rId6" Type="http://schemas.openxmlformats.org/officeDocument/2006/relationships/hyperlink" Target="https://www.jica.go.jp/about/announce/buppin/detail/__icsFiles/afieldfile/2026/02/27/koji_25a00760.pdf" TargetMode="External"/><Relationship Id="rId5" Type="http://schemas.openxmlformats.org/officeDocument/2006/relationships/hyperlink" Target="https://www.jica.go.jp/about/announce/buppin/detail/__icsFiles/afieldfile/2026/02/26/koji_25a00803_1.pdf" TargetMode="External"/><Relationship Id="rId4" Type="http://schemas.openxmlformats.org/officeDocument/2006/relationships/hyperlink" Target="https://www.jica.go.jp/about/announce/buppin/detail/__icsFiles/afieldfile/2026/01/30/koji_25a00737.pdf" TargetMode="External"/><Relationship Id="rId9"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jica.go.jp/about/announce/buppin/detail/__icsFiles/afieldfile/2026/01/23/koji_25a00797.pdf" TargetMode="External"/><Relationship Id="rId1" Type="http://schemas.openxmlformats.org/officeDocument/2006/relationships/hyperlink" Target="https://www.jica.go.jp/about/announce/buppin/detail/__icsFiles/afieldfile/2026/02/06/koji_26a00005_1.pdf"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
  <sheetViews>
    <sheetView workbookViewId="0">
      <selection activeCell="C5" sqref="C5"/>
    </sheetView>
  </sheetViews>
  <sheetFormatPr defaultColWidth="8.77734375" defaultRowHeight="12.6" x14ac:dyDescent="0.15"/>
  <cols>
    <col min="1" max="1" width="21.44140625" style="6" customWidth="1"/>
    <col min="2" max="2" width="34.44140625" style="6" customWidth="1"/>
    <col min="3" max="3" width="39.44140625" style="6" customWidth="1"/>
    <col min="4" max="16384" width="8.77734375" style="6"/>
  </cols>
  <sheetData>
    <row r="1" spans="1:3" s="2" customFormat="1" ht="21.75" customHeight="1" x14ac:dyDescent="0.2">
      <c r="A1" s="1" t="s">
        <v>0</v>
      </c>
      <c r="B1" s="1" t="s">
        <v>1</v>
      </c>
      <c r="C1" s="1" t="s">
        <v>2</v>
      </c>
    </row>
    <row r="2" spans="1:3" s="5" customFormat="1" ht="38.25" customHeight="1" x14ac:dyDescent="0.15">
      <c r="A2" s="3" t="s">
        <v>3</v>
      </c>
      <c r="B2" s="4" t="s">
        <v>4</v>
      </c>
      <c r="C2" s="4" t="s">
        <v>5</v>
      </c>
    </row>
    <row r="3" spans="1:3" s="5" customFormat="1" ht="38.25" customHeight="1" x14ac:dyDescent="0.15">
      <c r="A3" s="3" t="s">
        <v>6</v>
      </c>
      <c r="B3" s="4" t="s">
        <v>7</v>
      </c>
      <c r="C3" s="4" t="s">
        <v>8</v>
      </c>
    </row>
    <row r="4" spans="1:3" s="5" customFormat="1" ht="38.25" customHeight="1" x14ac:dyDescent="0.15">
      <c r="A4" s="3" t="s">
        <v>9</v>
      </c>
      <c r="B4" s="4" t="s">
        <v>10</v>
      </c>
      <c r="C4" s="4" t="s">
        <v>11</v>
      </c>
    </row>
    <row r="5" spans="1:3" s="5" customFormat="1" ht="38.25" customHeight="1" x14ac:dyDescent="0.15">
      <c r="A5" s="3" t="s">
        <v>12</v>
      </c>
      <c r="B5" s="4" t="s">
        <v>13</v>
      </c>
      <c r="C5" s="4" t="s">
        <v>14</v>
      </c>
    </row>
    <row r="6" spans="1:3" s="5" customFormat="1" ht="38.25" customHeight="1" x14ac:dyDescent="0.15">
      <c r="A6" s="3" t="s">
        <v>15</v>
      </c>
      <c r="B6" s="4" t="s">
        <v>16</v>
      </c>
      <c r="C6" s="4" t="s">
        <v>17</v>
      </c>
    </row>
    <row r="7" spans="1:3" s="5" customFormat="1" ht="38.25" customHeight="1" x14ac:dyDescent="0.15">
      <c r="A7" s="3" t="s">
        <v>18</v>
      </c>
      <c r="B7" s="4" t="s">
        <v>19</v>
      </c>
      <c r="C7" s="4" t="s">
        <v>20</v>
      </c>
    </row>
    <row r="8" spans="1:3" s="5" customFormat="1" ht="38.25" customHeight="1" x14ac:dyDescent="0.15">
      <c r="A8" s="3" t="s">
        <v>21</v>
      </c>
      <c r="B8" s="4" t="s">
        <v>22</v>
      </c>
      <c r="C8" s="4" t="s">
        <v>23</v>
      </c>
    </row>
    <row r="9" spans="1:3" s="5" customFormat="1" ht="38.25" customHeight="1" x14ac:dyDescent="0.15">
      <c r="A9" s="3" t="s">
        <v>24</v>
      </c>
      <c r="B9" s="4" t="s">
        <v>25</v>
      </c>
      <c r="C9" s="4" t="s">
        <v>26</v>
      </c>
    </row>
    <row r="10" spans="1:3" s="5" customFormat="1" ht="38.25" customHeight="1" x14ac:dyDescent="0.15">
      <c r="A10" s="3" t="s">
        <v>27</v>
      </c>
      <c r="B10" s="4" t="s">
        <v>28</v>
      </c>
      <c r="C10" s="4" t="s">
        <v>29</v>
      </c>
    </row>
    <row r="11" spans="1:3" s="5" customFormat="1" ht="38.25" customHeight="1" x14ac:dyDescent="0.15">
      <c r="A11" s="3" t="s">
        <v>30</v>
      </c>
      <c r="B11" s="4" t="s">
        <v>31</v>
      </c>
      <c r="C11" s="4" t="s">
        <v>32</v>
      </c>
    </row>
    <row r="12" spans="1:3" s="5" customFormat="1" ht="38.25" customHeight="1" x14ac:dyDescent="0.15">
      <c r="A12" s="3" t="s">
        <v>33</v>
      </c>
      <c r="B12" s="4" t="s">
        <v>34</v>
      </c>
      <c r="C12" s="4" t="s">
        <v>35</v>
      </c>
    </row>
  </sheetData>
  <phoneticPr fontId="1"/>
  <pageMargins left="0.75" right="0.75" top="1" bottom="1" header="0.5" footer="0.5"/>
  <pageSetup paperSize="9" orientation="portrait" horizontalDpi="4294967292" verticalDpi="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8CB4D-EE20-46E7-B7BC-6B8F7C9CF950}">
  <dimension ref="A2:C46"/>
  <sheetViews>
    <sheetView topLeftCell="A39" workbookViewId="0">
      <selection activeCell="B42" sqref="B42"/>
    </sheetView>
  </sheetViews>
  <sheetFormatPr defaultColWidth="8.77734375" defaultRowHeight="12.6" x14ac:dyDescent="0.15"/>
  <cols>
    <col min="1" max="1" width="24.44140625" style="6" customWidth="1"/>
    <col min="2" max="2" width="65.44140625" style="6" customWidth="1"/>
    <col min="3" max="3" width="60.5546875" style="6" customWidth="1"/>
    <col min="4" max="16384" width="8.77734375" style="6"/>
  </cols>
  <sheetData>
    <row r="2" spans="1:3" ht="31.35" customHeight="1" thickBot="1" x14ac:dyDescent="0.2">
      <c r="A2" s="77" t="s">
        <v>36</v>
      </c>
      <c r="B2" s="77"/>
      <c r="C2" s="78"/>
    </row>
    <row r="3" spans="1:3" ht="44.1" customHeight="1" x14ac:dyDescent="0.15">
      <c r="A3" s="21" t="s">
        <v>37</v>
      </c>
      <c r="B3" s="10" t="s">
        <v>38</v>
      </c>
      <c r="C3" s="11"/>
    </row>
    <row r="4" spans="1:3" ht="90.6" customHeight="1" x14ac:dyDescent="0.15">
      <c r="A4" s="12" t="s">
        <v>39</v>
      </c>
      <c r="B4" s="4" t="s">
        <v>40</v>
      </c>
      <c r="C4" s="22" t="s">
        <v>41</v>
      </c>
    </row>
    <row r="5" spans="1:3" ht="27.6" customHeight="1" x14ac:dyDescent="0.15">
      <c r="A5" s="12" t="s">
        <v>42</v>
      </c>
      <c r="B5" s="7" t="s">
        <v>43</v>
      </c>
      <c r="C5" s="13" t="s">
        <v>44</v>
      </c>
    </row>
    <row r="6" spans="1:3" ht="54" customHeight="1" x14ac:dyDescent="0.15">
      <c r="A6" s="14" t="s">
        <v>45</v>
      </c>
      <c r="B6" s="4" t="s">
        <v>46</v>
      </c>
      <c r="C6" s="15" t="s">
        <v>47</v>
      </c>
    </row>
    <row r="7" spans="1:3" ht="78.599999999999994" customHeight="1" thickBot="1" x14ac:dyDescent="0.2">
      <c r="A7" s="27" t="s">
        <v>48</v>
      </c>
      <c r="B7" s="17" t="s">
        <v>49</v>
      </c>
      <c r="C7" s="28" t="s">
        <v>50</v>
      </c>
    </row>
    <row r="8" spans="1:3" ht="21" customHeight="1" thickBot="1" x14ac:dyDescent="0.2"/>
    <row r="9" spans="1:3" ht="50.1" customHeight="1" x14ac:dyDescent="0.15">
      <c r="A9" s="24" t="s">
        <v>51</v>
      </c>
      <c r="B9" s="20" t="s">
        <v>52</v>
      </c>
      <c r="C9" s="11"/>
    </row>
    <row r="10" spans="1:3" ht="50.1" customHeight="1" x14ac:dyDescent="0.15">
      <c r="A10" s="12" t="s">
        <v>53</v>
      </c>
      <c r="B10" s="75" t="s">
        <v>54</v>
      </c>
      <c r="C10" s="76"/>
    </row>
    <row r="11" spans="1:3" ht="25.2" x14ac:dyDescent="0.15">
      <c r="A11" s="12" t="s">
        <v>42</v>
      </c>
      <c r="B11" s="7" t="s">
        <v>55</v>
      </c>
      <c r="C11" s="13" t="s">
        <v>44</v>
      </c>
    </row>
    <row r="12" spans="1:3" ht="47.55" customHeight="1" x14ac:dyDescent="0.15">
      <c r="A12" s="14" t="s">
        <v>56</v>
      </c>
      <c r="B12" s="4" t="s">
        <v>57</v>
      </c>
      <c r="C12" s="15" t="s">
        <v>58</v>
      </c>
    </row>
    <row r="13" spans="1:3" ht="135" customHeight="1" thickBot="1" x14ac:dyDescent="0.2">
      <c r="A13" s="16" t="s">
        <v>59</v>
      </c>
      <c r="B13" s="17" t="s">
        <v>60</v>
      </c>
      <c r="C13" s="18" t="s">
        <v>61</v>
      </c>
    </row>
    <row r="14" spans="1:3" ht="23.1" customHeight="1" thickBot="1" x14ac:dyDescent="0.2"/>
    <row r="15" spans="1:3" ht="52.35" customHeight="1" x14ac:dyDescent="0.15">
      <c r="A15" s="9" t="s">
        <v>62</v>
      </c>
      <c r="B15" s="10" t="s">
        <v>63</v>
      </c>
      <c r="C15" s="11"/>
    </row>
    <row r="16" spans="1:3" ht="59.1" customHeight="1" x14ac:dyDescent="0.15">
      <c r="A16" s="12" t="s">
        <v>53</v>
      </c>
      <c r="B16" s="79" t="s">
        <v>64</v>
      </c>
      <c r="C16" s="80"/>
    </row>
    <row r="17" spans="1:3" ht="36" customHeight="1" x14ac:dyDescent="0.15">
      <c r="A17" s="12" t="s">
        <v>42</v>
      </c>
      <c r="B17" s="7" t="s">
        <v>55</v>
      </c>
      <c r="C17" s="13" t="s">
        <v>44</v>
      </c>
    </row>
    <row r="18" spans="1:3" ht="118.35" customHeight="1" x14ac:dyDescent="0.15">
      <c r="A18" s="14" t="s">
        <v>45</v>
      </c>
      <c r="B18" s="4" t="s">
        <v>65</v>
      </c>
      <c r="C18" s="23" t="s">
        <v>66</v>
      </c>
    </row>
    <row r="19" spans="1:3" ht="23.1" customHeight="1" thickBot="1" x14ac:dyDescent="0.2">
      <c r="A19" s="16" t="s">
        <v>67</v>
      </c>
      <c r="B19" s="17"/>
      <c r="C19" s="18"/>
    </row>
    <row r="20" spans="1:3" ht="23.1" customHeight="1" x14ac:dyDescent="0.15"/>
    <row r="21" spans="1:3" ht="23.1" customHeight="1" thickBot="1" x14ac:dyDescent="0.2"/>
    <row r="22" spans="1:3" ht="39.6" customHeight="1" x14ac:dyDescent="0.15">
      <c r="A22" s="9" t="s">
        <v>68</v>
      </c>
      <c r="B22" s="10" t="s">
        <v>69</v>
      </c>
      <c r="C22" s="11"/>
    </row>
    <row r="23" spans="1:3" ht="110.1" customHeight="1" x14ac:dyDescent="0.15">
      <c r="A23" s="12" t="s">
        <v>53</v>
      </c>
      <c r="B23" s="79" t="s">
        <v>70</v>
      </c>
      <c r="C23" s="80"/>
    </row>
    <row r="24" spans="1:3" ht="25.2" x14ac:dyDescent="0.15">
      <c r="A24" s="12" t="s">
        <v>42</v>
      </c>
      <c r="B24" s="7" t="s">
        <v>55</v>
      </c>
      <c r="C24" s="13" t="s">
        <v>44</v>
      </c>
    </row>
    <row r="25" spans="1:3" ht="97.35" customHeight="1" x14ac:dyDescent="0.15">
      <c r="A25" s="14" t="s">
        <v>45</v>
      </c>
      <c r="B25" s="4" t="s">
        <v>71</v>
      </c>
      <c r="C25" s="23" t="s">
        <v>72</v>
      </c>
    </row>
    <row r="26" spans="1:3" ht="18" customHeight="1" thickBot="1" x14ac:dyDescent="0.2">
      <c r="A26" s="16" t="s">
        <v>67</v>
      </c>
      <c r="B26" s="17"/>
      <c r="C26" s="18"/>
    </row>
    <row r="27" spans="1:3" ht="30" customHeight="1" thickBot="1" x14ac:dyDescent="0.2"/>
    <row r="28" spans="1:3" ht="40.35" customHeight="1" x14ac:dyDescent="0.15">
      <c r="A28" s="24" t="s">
        <v>73</v>
      </c>
      <c r="B28" s="10" t="s">
        <v>74</v>
      </c>
      <c r="C28" s="11"/>
    </row>
    <row r="29" spans="1:3" ht="52.35" customHeight="1" x14ac:dyDescent="0.15">
      <c r="A29" s="12" t="s">
        <v>53</v>
      </c>
      <c r="B29" s="75" t="s">
        <v>75</v>
      </c>
      <c r="C29" s="76"/>
    </row>
    <row r="30" spans="1:3" ht="25.2" x14ac:dyDescent="0.15">
      <c r="A30" s="12" t="s">
        <v>42</v>
      </c>
      <c r="B30" s="7" t="s">
        <v>55</v>
      </c>
      <c r="C30" s="13" t="s">
        <v>76</v>
      </c>
    </row>
    <row r="31" spans="1:3" ht="164.1" customHeight="1" x14ac:dyDescent="0.15">
      <c r="A31" s="14" t="s">
        <v>45</v>
      </c>
      <c r="B31" s="4" t="s">
        <v>77</v>
      </c>
      <c r="C31" s="23" t="s">
        <v>78</v>
      </c>
    </row>
    <row r="32" spans="1:3" ht="23.1" customHeight="1" thickBot="1" x14ac:dyDescent="0.2">
      <c r="A32" s="16" t="s">
        <v>67</v>
      </c>
      <c r="B32" s="17"/>
      <c r="C32" s="18"/>
    </row>
    <row r="33" spans="1:3" ht="23.1" customHeight="1" x14ac:dyDescent="0.15">
      <c r="A33" s="25"/>
      <c r="B33" s="25"/>
      <c r="C33" s="25"/>
    </row>
    <row r="34" spans="1:3" ht="21" customHeight="1" thickBot="1" x14ac:dyDescent="0.2"/>
    <row r="35" spans="1:3" ht="22.35" customHeight="1" x14ac:dyDescent="0.15">
      <c r="A35" s="26" t="s">
        <v>79</v>
      </c>
      <c r="B35" s="10" t="s">
        <v>80</v>
      </c>
      <c r="C35" s="11"/>
    </row>
    <row r="36" spans="1:3" ht="128.1" customHeight="1" x14ac:dyDescent="0.15">
      <c r="A36" s="12" t="s">
        <v>53</v>
      </c>
      <c r="B36" s="75" t="s">
        <v>81</v>
      </c>
      <c r="C36" s="76"/>
    </row>
    <row r="37" spans="1:3" ht="42" customHeight="1" x14ac:dyDescent="0.15">
      <c r="A37" s="12" t="s">
        <v>42</v>
      </c>
      <c r="B37" s="7" t="s">
        <v>55</v>
      </c>
      <c r="C37" s="13" t="s">
        <v>76</v>
      </c>
    </row>
    <row r="38" spans="1:3" ht="95.55" customHeight="1" x14ac:dyDescent="0.15">
      <c r="A38" s="14" t="s">
        <v>45</v>
      </c>
      <c r="B38" s="4" t="s">
        <v>82</v>
      </c>
      <c r="C38" s="23" t="s">
        <v>83</v>
      </c>
    </row>
    <row r="39" spans="1:3" ht="75" customHeight="1" thickBot="1" x14ac:dyDescent="0.2">
      <c r="A39" s="16" t="s">
        <v>84</v>
      </c>
      <c r="B39" s="17" t="s">
        <v>85</v>
      </c>
      <c r="C39" s="28" t="s">
        <v>86</v>
      </c>
    </row>
    <row r="40" spans="1:3" ht="17.55" customHeight="1" x14ac:dyDescent="0.15"/>
    <row r="41" spans="1:3" ht="17.55" customHeight="1" thickBot="1" x14ac:dyDescent="0.2"/>
    <row r="42" spans="1:3" ht="32.1" customHeight="1" x14ac:dyDescent="0.15">
      <c r="A42" s="24" t="s">
        <v>87</v>
      </c>
      <c r="B42" s="10" t="s">
        <v>88</v>
      </c>
      <c r="C42" s="11"/>
    </row>
    <row r="43" spans="1:3" ht="79.349999999999994" customHeight="1" x14ac:dyDescent="0.15">
      <c r="A43" s="12" t="s">
        <v>53</v>
      </c>
      <c r="B43" s="75" t="s">
        <v>89</v>
      </c>
      <c r="C43" s="76"/>
    </row>
    <row r="44" spans="1:3" ht="33.6" customHeight="1" x14ac:dyDescent="0.15">
      <c r="A44" s="12" t="s">
        <v>42</v>
      </c>
      <c r="B44" s="7" t="s">
        <v>55</v>
      </c>
      <c r="C44" s="13" t="s">
        <v>76</v>
      </c>
    </row>
    <row r="45" spans="1:3" ht="144.6" customHeight="1" x14ac:dyDescent="0.15">
      <c r="A45" s="14" t="s">
        <v>45</v>
      </c>
      <c r="B45" s="4" t="s">
        <v>90</v>
      </c>
      <c r="C45" s="23" t="s">
        <v>91</v>
      </c>
    </row>
    <row r="46" spans="1:3" ht="92.1" customHeight="1" thickBot="1" x14ac:dyDescent="0.2">
      <c r="A46" s="16" t="s">
        <v>84</v>
      </c>
      <c r="B46" s="17" t="s">
        <v>92</v>
      </c>
      <c r="C46" s="18" t="s">
        <v>93</v>
      </c>
    </row>
  </sheetData>
  <mergeCells count="7">
    <mergeCell ref="B36:C36"/>
    <mergeCell ref="B43:C43"/>
    <mergeCell ref="A2:C2"/>
    <mergeCell ref="B10:C10"/>
    <mergeCell ref="B23:C23"/>
    <mergeCell ref="B29:C29"/>
    <mergeCell ref="B16:C16"/>
  </mergeCells>
  <phoneticPr fontId="1"/>
  <hyperlinks>
    <hyperlink ref="A3" r:id="rId1" display="https://www.jica.go.jp/about/announce/buppin/detail/__icsFiles/afieldfile/2026/01/30/koji_26a00013.pdf" xr:uid="{D7D1F732-A3F2-49DC-BDBD-A00B17097042}"/>
    <hyperlink ref="A9" r:id="rId2" xr:uid="{3FC8D7DE-5588-435D-8074-02847A92129F}"/>
    <hyperlink ref="A22" r:id="rId3" display="https://www.jica.go.jp/about/announce/buppin/detail/__icsFiles/afieldfile/2026/02/19/koji_25a00459_1.pdf" xr:uid="{3083EE51-6DD9-4EF6-B86E-129A4451F311}"/>
    <hyperlink ref="A28" r:id="rId4" xr:uid="{D7A86F20-5797-4471-B82A-6D5BED0E239E}"/>
    <hyperlink ref="A15" r:id="rId5" xr:uid="{2C3F6090-B06E-41C2-9E6A-706E91DFEF00}"/>
    <hyperlink ref="A35" r:id="rId6" xr:uid="{A4FA988D-6DCB-4392-BB2F-80CE14E5BD16}"/>
    <hyperlink ref="A42" r:id="rId7" xr:uid="{A5A3E162-691F-4C7A-A8A1-B6757BD1CECB}"/>
  </hyperlinks>
  <pageMargins left="0.7" right="0.7" top="0.75" bottom="0.75" header="0.3" footer="0.3"/>
  <pageSetup paperSize="9" orientation="portrait" horizontalDpi="300" verticalDpi="300"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B6F7C-616E-4551-9B6D-36397B02DF01}">
  <dimension ref="A2:C14"/>
  <sheetViews>
    <sheetView workbookViewId="0"/>
  </sheetViews>
  <sheetFormatPr defaultColWidth="8.77734375" defaultRowHeight="12.6" x14ac:dyDescent="0.15"/>
  <cols>
    <col min="1" max="1" width="20.44140625" style="6" customWidth="1"/>
    <col min="2" max="2" width="57" style="6" customWidth="1"/>
    <col min="3" max="3" width="60.5546875" style="6" customWidth="1"/>
    <col min="4" max="16384" width="8.77734375" style="6"/>
  </cols>
  <sheetData>
    <row r="2" spans="1:3" ht="31.35" customHeight="1" thickBot="1" x14ac:dyDescent="0.2">
      <c r="A2" s="81" t="s">
        <v>94</v>
      </c>
      <c r="B2" s="81"/>
      <c r="C2" s="82"/>
    </row>
    <row r="3" spans="1:3" ht="26.55" customHeight="1" x14ac:dyDescent="0.15">
      <c r="A3" s="19" t="s">
        <v>95</v>
      </c>
      <c r="B3" s="20" t="s">
        <v>96</v>
      </c>
      <c r="C3" s="11"/>
    </row>
    <row r="4" spans="1:3" ht="91.35" customHeight="1" x14ac:dyDescent="0.15">
      <c r="A4" s="12" t="s">
        <v>53</v>
      </c>
      <c r="B4" s="8" t="s">
        <v>97</v>
      </c>
      <c r="C4" s="15" t="s">
        <v>98</v>
      </c>
    </row>
    <row r="5" spans="1:3" ht="27.6" customHeight="1" x14ac:dyDescent="0.15">
      <c r="A5" s="12" t="s">
        <v>42</v>
      </c>
      <c r="B5" s="7" t="s">
        <v>99</v>
      </c>
      <c r="C5" s="13" t="s">
        <v>100</v>
      </c>
    </row>
    <row r="6" spans="1:3" ht="70.349999999999994" customHeight="1" x14ac:dyDescent="0.15">
      <c r="A6" s="14" t="s">
        <v>101</v>
      </c>
      <c r="B6" s="4" t="s">
        <v>102</v>
      </c>
      <c r="C6" s="15" t="s">
        <v>103</v>
      </c>
    </row>
    <row r="7" spans="1:3" ht="18" customHeight="1" thickBot="1" x14ac:dyDescent="0.2">
      <c r="A7" s="16" t="s">
        <v>67</v>
      </c>
      <c r="B7" s="17"/>
      <c r="C7" s="18"/>
    </row>
    <row r="9" spans="1:3" ht="9.6" customHeight="1" thickBot="1" x14ac:dyDescent="0.2"/>
    <row r="10" spans="1:3" ht="27" customHeight="1" x14ac:dyDescent="0.15">
      <c r="A10" s="9" t="s">
        <v>104</v>
      </c>
      <c r="B10" s="10" t="s">
        <v>105</v>
      </c>
      <c r="C10" s="11"/>
    </row>
    <row r="11" spans="1:3" ht="77.55" customHeight="1" x14ac:dyDescent="0.15">
      <c r="A11" s="12" t="s">
        <v>53</v>
      </c>
      <c r="B11" s="83" t="s">
        <v>106</v>
      </c>
      <c r="C11" s="84"/>
    </row>
    <row r="12" spans="1:3" ht="26.55" customHeight="1" x14ac:dyDescent="0.15">
      <c r="A12" s="12" t="s">
        <v>42</v>
      </c>
      <c r="B12" s="7" t="s">
        <v>99</v>
      </c>
      <c r="C12" s="13" t="s">
        <v>100</v>
      </c>
    </row>
    <row r="13" spans="1:3" ht="80.099999999999994" customHeight="1" x14ac:dyDescent="0.15">
      <c r="A13" s="14" t="s">
        <v>101</v>
      </c>
      <c r="B13" s="4" t="s">
        <v>107</v>
      </c>
      <c r="C13" s="15" t="s">
        <v>103</v>
      </c>
    </row>
    <row r="14" spans="1:3" ht="20.55" customHeight="1" thickBot="1" x14ac:dyDescent="0.2">
      <c r="A14" s="16" t="s">
        <v>67</v>
      </c>
      <c r="B14" s="17"/>
      <c r="C14" s="18"/>
    </row>
  </sheetData>
  <mergeCells count="2">
    <mergeCell ref="A2:C2"/>
    <mergeCell ref="B11:C11"/>
  </mergeCells>
  <phoneticPr fontId="1"/>
  <hyperlinks>
    <hyperlink ref="A3" r:id="rId1" xr:uid="{BCA8A1AF-8E25-439E-8AD0-C3792CFB1232}"/>
    <hyperlink ref="A10" r:id="rId2" xr:uid="{83D13606-DBAE-4D30-BED6-478A0D0024BF}"/>
  </hyperlinks>
  <pageMargins left="0.7" right="0.7" top="0.75" bottom="0.75" header="0.3" footer="0.3"/>
  <pageSetup paperSize="9" orientation="portrait" horizontalDpi="300" verticalDpi="30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3C5A2-28D5-426F-9825-ACDA83D2AB62}">
  <sheetPr>
    <tabColor rgb="FFFFC000"/>
  </sheetPr>
  <dimension ref="A1:H30"/>
  <sheetViews>
    <sheetView tabSelected="1" zoomScale="55" zoomScaleNormal="55" workbookViewId="0"/>
  </sheetViews>
  <sheetFormatPr defaultColWidth="9" defaultRowHeight="13.8" x14ac:dyDescent="0.15"/>
  <cols>
    <col min="1" max="1" width="6.44140625" style="29" customWidth="1"/>
    <col min="2" max="2" width="34.5546875" style="29" customWidth="1"/>
    <col min="3" max="3" width="40.21875" style="29" customWidth="1"/>
    <col min="4" max="6" width="21.21875" style="29" customWidth="1"/>
    <col min="7" max="7" width="23.5546875" style="29" customWidth="1"/>
    <col min="8" max="8" width="14.77734375" style="29" customWidth="1"/>
    <col min="9" max="16384" width="9" style="29"/>
  </cols>
  <sheetData>
    <row r="1" spans="1:8" ht="18.600000000000001" customHeight="1" x14ac:dyDescent="0.15"/>
    <row r="2" spans="1:8" ht="18.600000000000001" x14ac:dyDescent="0.15">
      <c r="A2" s="85" t="s">
        <v>108</v>
      </c>
      <c r="B2" s="85"/>
      <c r="C2" s="85"/>
      <c r="D2" s="85"/>
      <c r="E2" s="85"/>
      <c r="F2" s="85"/>
      <c r="G2" s="85"/>
    </row>
    <row r="3" spans="1:8" x14ac:dyDescent="0.15">
      <c r="A3" s="32"/>
      <c r="B3" s="32"/>
      <c r="C3" s="32"/>
      <c r="D3" s="32"/>
      <c r="E3" s="32"/>
      <c r="F3" s="32"/>
      <c r="G3" s="32"/>
      <c r="H3" s="32"/>
    </row>
    <row r="4" spans="1:8" x14ac:dyDescent="0.15">
      <c r="A4" s="32"/>
      <c r="B4" s="32"/>
      <c r="C4" s="32"/>
      <c r="D4" s="32"/>
      <c r="E4" s="32"/>
      <c r="F4" s="32"/>
      <c r="G4" s="33" t="s">
        <v>109</v>
      </c>
      <c r="H4" s="32"/>
    </row>
    <row r="5" spans="1:8" ht="28.8" customHeight="1" x14ac:dyDescent="0.15">
      <c r="A5" s="34" t="s">
        <v>110</v>
      </c>
      <c r="B5" s="35"/>
      <c r="C5" s="35"/>
      <c r="D5" s="36"/>
      <c r="E5" s="35"/>
      <c r="F5" s="35"/>
      <c r="G5" s="37"/>
    </row>
    <row r="6" spans="1:8" ht="28.8" customHeight="1" x14ac:dyDescent="0.15">
      <c r="A6" s="53"/>
      <c r="B6" s="54"/>
      <c r="C6" s="54"/>
      <c r="D6" s="55"/>
      <c r="E6" s="54"/>
      <c r="F6" s="54"/>
      <c r="G6" s="56"/>
    </row>
    <row r="7" spans="1:8" s="30" customFormat="1" ht="28.8" customHeight="1" x14ac:dyDescent="0.2">
      <c r="A7" s="59" t="s">
        <v>111</v>
      </c>
      <c r="B7" s="59" t="s">
        <v>112</v>
      </c>
      <c r="C7" s="59" t="s">
        <v>113</v>
      </c>
      <c r="D7" s="59" t="s">
        <v>114</v>
      </c>
      <c r="E7" s="59" t="s">
        <v>115</v>
      </c>
      <c r="F7" s="60" t="s">
        <v>116</v>
      </c>
      <c r="G7" s="59" t="s">
        <v>117</v>
      </c>
    </row>
    <row r="8" spans="1:8" s="31" customFormat="1" ht="56.55" customHeight="1" x14ac:dyDescent="0.2">
      <c r="A8" s="61">
        <v>1</v>
      </c>
      <c r="B8" s="58" t="s">
        <v>118</v>
      </c>
      <c r="C8" s="62" t="s">
        <v>119</v>
      </c>
      <c r="D8" s="63"/>
      <c r="E8" s="58">
        <v>3</v>
      </c>
      <c r="F8" s="58" t="s">
        <v>120</v>
      </c>
      <c r="G8" s="64">
        <f>D8*E8</f>
        <v>0</v>
      </c>
    </row>
    <row r="9" spans="1:8" s="31" customFormat="1" ht="56.55" customHeight="1" x14ac:dyDescent="0.2">
      <c r="A9" s="61">
        <v>2</v>
      </c>
      <c r="B9" s="58" t="s">
        <v>121</v>
      </c>
      <c r="C9" s="62" t="s">
        <v>122</v>
      </c>
      <c r="D9" s="63"/>
      <c r="E9" s="58">
        <v>3</v>
      </c>
      <c r="F9" s="58" t="s">
        <v>120</v>
      </c>
      <c r="G9" s="64">
        <f t="shared" ref="G9:G13" si="0">D9*E9</f>
        <v>0</v>
      </c>
    </row>
    <row r="10" spans="1:8" s="31" customFormat="1" ht="56.55" customHeight="1" x14ac:dyDescent="0.2">
      <c r="A10" s="61">
        <v>3</v>
      </c>
      <c r="B10" s="58" t="s">
        <v>123</v>
      </c>
      <c r="C10" s="62" t="s">
        <v>124</v>
      </c>
      <c r="D10" s="63"/>
      <c r="E10" s="58">
        <v>6</v>
      </c>
      <c r="F10" s="58" t="s">
        <v>120</v>
      </c>
      <c r="G10" s="64">
        <f t="shared" si="0"/>
        <v>0</v>
      </c>
    </row>
    <row r="11" spans="1:8" s="31" customFormat="1" ht="56.55" customHeight="1" x14ac:dyDescent="0.2">
      <c r="A11" s="61">
        <v>4</v>
      </c>
      <c r="B11" s="58" t="s">
        <v>125</v>
      </c>
      <c r="C11" s="58" t="s">
        <v>126</v>
      </c>
      <c r="D11" s="63"/>
      <c r="E11" s="58">
        <v>6</v>
      </c>
      <c r="F11" s="58" t="s">
        <v>120</v>
      </c>
      <c r="G11" s="64">
        <f t="shared" si="0"/>
        <v>0</v>
      </c>
    </row>
    <row r="12" spans="1:8" s="31" customFormat="1" ht="56.55" customHeight="1" x14ac:dyDescent="0.2">
      <c r="A12" s="61">
        <v>5</v>
      </c>
      <c r="B12" s="62" t="s">
        <v>127</v>
      </c>
      <c r="C12" s="62" t="s">
        <v>128</v>
      </c>
      <c r="D12" s="63"/>
      <c r="E12" s="58">
        <v>12</v>
      </c>
      <c r="F12" s="58" t="s">
        <v>120</v>
      </c>
      <c r="G12" s="64">
        <f t="shared" si="0"/>
        <v>0</v>
      </c>
    </row>
    <row r="13" spans="1:8" s="31" customFormat="1" ht="56.55" customHeight="1" x14ac:dyDescent="0.2">
      <c r="A13" s="66">
        <v>6</v>
      </c>
      <c r="B13" s="67" t="s">
        <v>129</v>
      </c>
      <c r="C13" s="68" t="s">
        <v>130</v>
      </c>
      <c r="D13" s="69"/>
      <c r="E13" s="67">
        <v>36</v>
      </c>
      <c r="F13" s="67" t="s">
        <v>131</v>
      </c>
      <c r="G13" s="70">
        <f t="shared" si="0"/>
        <v>0</v>
      </c>
    </row>
    <row r="14" spans="1:8" s="31" customFormat="1" ht="56.55" customHeight="1" x14ac:dyDescent="0.2">
      <c r="A14" s="61">
        <v>7</v>
      </c>
      <c r="B14" s="58" t="s">
        <v>132</v>
      </c>
      <c r="C14" s="62" t="s">
        <v>143</v>
      </c>
      <c r="D14" s="63"/>
      <c r="E14" s="58">
        <v>36</v>
      </c>
      <c r="F14" s="58" t="s">
        <v>131</v>
      </c>
      <c r="G14" s="64">
        <f t="shared" ref="G14" si="1">D14*E14</f>
        <v>0</v>
      </c>
    </row>
    <row r="15" spans="1:8" s="31" customFormat="1" ht="28.8" customHeight="1" x14ac:dyDescent="0.2">
      <c r="A15" s="65"/>
      <c r="B15" s="65"/>
      <c r="C15" s="65"/>
      <c r="D15" s="65"/>
      <c r="E15" s="65"/>
      <c r="F15" s="71" t="s">
        <v>133</v>
      </c>
      <c r="G15" s="72">
        <f>SUM(G8:G14)</f>
        <v>0</v>
      </c>
    </row>
    <row r="16" spans="1:8" s="31" customFormat="1" ht="28.8" customHeight="1" x14ac:dyDescent="0.2">
      <c r="A16" s="65"/>
      <c r="B16" s="73"/>
      <c r="C16" s="73"/>
      <c r="D16" s="73"/>
      <c r="E16" s="73"/>
      <c r="F16" s="73"/>
      <c r="G16" s="74"/>
    </row>
    <row r="17" spans="1:7" s="31" customFormat="1" ht="28.8" customHeight="1" x14ac:dyDescent="0.2">
      <c r="A17" s="34" t="s">
        <v>134</v>
      </c>
      <c r="B17" s="35"/>
      <c r="C17" s="35"/>
      <c r="D17" s="36"/>
      <c r="E17" s="35"/>
      <c r="F17" s="35"/>
      <c r="G17" s="37"/>
    </row>
    <row r="18" spans="1:7" ht="28.8" customHeight="1" x14ac:dyDescent="0.15">
      <c r="A18" s="38"/>
      <c r="B18" s="38"/>
      <c r="C18" s="38"/>
      <c r="D18" s="38"/>
      <c r="E18" s="38"/>
      <c r="F18" s="38"/>
      <c r="G18" s="38"/>
    </row>
    <row r="19" spans="1:7" ht="107.55" customHeight="1" x14ac:dyDescent="0.15">
      <c r="A19" s="39" t="s">
        <v>111</v>
      </c>
      <c r="B19" s="39" t="s">
        <v>112</v>
      </c>
      <c r="C19" s="39" t="s">
        <v>113</v>
      </c>
      <c r="D19" s="39" t="s">
        <v>114</v>
      </c>
      <c r="E19" s="39" t="s">
        <v>115</v>
      </c>
      <c r="F19" s="39" t="s">
        <v>135</v>
      </c>
      <c r="G19" s="39" t="s">
        <v>117</v>
      </c>
    </row>
    <row r="20" spans="1:7" ht="81" customHeight="1" x14ac:dyDescent="0.15">
      <c r="A20" s="40">
        <v>1</v>
      </c>
      <c r="B20" s="41" t="s">
        <v>136</v>
      </c>
      <c r="C20" s="41" t="s">
        <v>137</v>
      </c>
      <c r="D20" s="44">
        <v>16511880</v>
      </c>
      <c r="E20" s="45" t="s">
        <v>138</v>
      </c>
      <c r="F20" s="46" t="s">
        <v>139</v>
      </c>
      <c r="G20" s="48">
        <f>D20</f>
        <v>16511880</v>
      </c>
    </row>
    <row r="21" spans="1:7" ht="28.8" customHeight="1" x14ac:dyDescent="0.15">
      <c r="B21" s="31"/>
      <c r="C21" s="31"/>
      <c r="D21" s="31"/>
      <c r="E21" s="31"/>
      <c r="F21" s="42" t="s">
        <v>133</v>
      </c>
      <c r="G21" s="49">
        <f>SUM(G20:G20)</f>
        <v>16511880</v>
      </c>
    </row>
    <row r="22" spans="1:7" x14ac:dyDescent="0.15">
      <c r="B22" s="31"/>
      <c r="C22" s="31"/>
      <c r="D22" s="31"/>
      <c r="E22" s="31"/>
      <c r="F22" s="42"/>
      <c r="G22" s="50"/>
    </row>
    <row r="23" spans="1:7" ht="25.35" customHeight="1" x14ac:dyDescent="0.15">
      <c r="B23" s="31"/>
      <c r="C23" s="31"/>
      <c r="D23" s="31"/>
      <c r="E23" s="31"/>
      <c r="F23" s="42"/>
    </row>
    <row r="24" spans="1:7" ht="28.8" customHeight="1" x14ac:dyDescent="0.15">
      <c r="A24" s="34" t="s">
        <v>140</v>
      </c>
      <c r="B24" s="35"/>
      <c r="C24" s="35"/>
      <c r="D24" s="36"/>
      <c r="E24" s="35"/>
      <c r="F24" s="35"/>
      <c r="G24" s="37"/>
    </row>
    <row r="25" spans="1:7" ht="28.8" customHeight="1" thickBot="1" x14ac:dyDescent="0.2">
      <c r="D25" s="43"/>
      <c r="E25" s="43"/>
      <c r="F25" s="43"/>
      <c r="G25" s="51">
        <f>SUM(G15+G21)</f>
        <v>16511880</v>
      </c>
    </row>
    <row r="26" spans="1:7" ht="28.8" customHeight="1" thickTop="1" x14ac:dyDescent="0.15">
      <c r="A26" s="34" t="s">
        <v>141</v>
      </c>
      <c r="B26" s="35"/>
      <c r="C26" s="35"/>
      <c r="D26" s="36"/>
      <c r="E26" s="35"/>
      <c r="F26" s="35"/>
      <c r="G26" s="37"/>
    </row>
    <row r="27" spans="1:7" ht="28.8" customHeight="1" thickBot="1" x14ac:dyDescent="0.2">
      <c r="D27" s="47"/>
      <c r="E27" s="47"/>
      <c r="F27" s="47"/>
      <c r="G27" s="52">
        <f>ROUNDDOWN(G25*0.1,0)</f>
        <v>1651188</v>
      </c>
    </row>
    <row r="28" spans="1:7" ht="28.8" customHeight="1" thickTop="1" x14ac:dyDescent="0.15">
      <c r="A28" s="34" t="s">
        <v>142</v>
      </c>
      <c r="B28" s="35"/>
      <c r="C28" s="35"/>
      <c r="D28" s="36"/>
      <c r="E28" s="35"/>
      <c r="F28" s="35"/>
      <c r="G28" s="37"/>
    </row>
    <row r="29" spans="1:7" ht="28.8" customHeight="1" thickBot="1" x14ac:dyDescent="0.25">
      <c r="G29" s="57">
        <f>G25+G27</f>
        <v>18163068</v>
      </c>
    </row>
    <row r="30" spans="1:7" ht="14.4" thickTop="1" x14ac:dyDescent="0.15"/>
  </sheetData>
  <mergeCells count="1">
    <mergeCell ref="A2:G2"/>
  </mergeCells>
  <phoneticPr fontId="1"/>
  <dataValidations count="1">
    <dataValidation type="list" errorStyle="information" allowBlank="1" showInputMessage="1" showErrorMessage="1" error="任意の単位を手入力することができます。" sqref="F8:F14" xr:uid="{1AEE5755-AC3A-4F7E-B24B-AB7CFAFAFCD0}">
      <formula1>"一式,回,件,月額"</formula1>
    </dataValidation>
  </dataValidations>
  <pageMargins left="0.7" right="0.7" top="0.75" bottom="0.75" header="0.3" footer="0.3"/>
  <pageSetup paperSize="9" scale="4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比較表</vt:lpstr>
      <vt:lpstr>業務委託委契約</vt:lpstr>
      <vt:lpstr>請負契約</vt:lpstr>
      <vt:lpstr>積算様式</vt:lpstr>
      <vt:lpstr>積算様式!Print_Area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2026-07-09T02:51:49Z</dcterms:created>
  <dcterms:modified xsi:type="dcterms:W3CDTF">2026-07-09T02:52:26Z</dcterms:modified>
  <cp:category/>
  <cp:contentStatus/>
</cp:coreProperties>
</file>