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fileSharing readOnlyRecommended="1"/>
  <workbookPr filterPrivacy="1" defaultThemeVersion="166925"/>
  <xr:revisionPtr revIDLastSave="0" documentId="13_ncr:1_{942BED3C-FC3D-4617-B60D-BE0A2B571D5B}" xr6:coauthVersionLast="47" xr6:coauthVersionMax="47" xr10:uidLastSave="{00000000-0000-0000-0000-000000000000}"/>
  <bookViews>
    <workbookView xWindow="28680" yWindow="-105" windowWidth="29040" windowHeight="15720" firstSheet="2" activeTab="2" xr2:uid="{00000000-000D-0000-FFFF-FFFF00000000}"/>
  </bookViews>
  <sheets>
    <sheet name="作成様式（クリーン）" sheetId="3" state="hidden" r:id="rId1"/>
    <sheet name="作成例＋作成にかかる留意点①イベント実施" sheetId="2" state="hidden" r:id="rId2"/>
    <sheet name="積算様式" sheetId="8" r:id="rId3"/>
  </sheets>
  <definedNames>
    <definedName name="_xlnm.Print_Area" localSheetId="1">'作成例＋作成にかかる留意点①イベント実施'!$A$1:$H$61</definedName>
    <definedName name="_xlnm.Print_Area" localSheetId="2">積算様式!$B$1:$I$105</definedName>
  </definedNames>
  <calcPr calcId="191028" refMode="R1C1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03" i="8" l="1"/>
  <c r="H101" i="8"/>
  <c r="H99" i="8"/>
  <c r="H97" i="8"/>
  <c r="H94" i="8"/>
  <c r="H91" i="8"/>
  <c r="G91" i="8"/>
  <c r="H90" i="8"/>
  <c r="G90" i="8"/>
  <c r="H79" i="8"/>
  <c r="G79" i="8"/>
  <c r="G85" i="8"/>
  <c r="H85" i="8"/>
  <c r="H80" i="8"/>
  <c r="G80" i="8"/>
  <c r="H68" i="8"/>
  <c r="G68" i="8"/>
  <c r="H74" i="8"/>
  <c r="H69" i="8"/>
  <c r="G74" i="8"/>
  <c r="G69" i="8"/>
  <c r="H43" i="8"/>
  <c r="G43" i="8"/>
  <c r="H66" i="8"/>
  <c r="G66" i="8"/>
  <c r="H62" i="8"/>
  <c r="G62" i="8"/>
  <c r="H58" i="8"/>
  <c r="G58" i="8"/>
  <c r="H54" i="8"/>
  <c r="G54" i="8"/>
  <c r="H49" i="8"/>
  <c r="G49" i="8"/>
  <c r="H44" i="8"/>
  <c r="G44" i="8"/>
  <c r="H12" i="8"/>
  <c r="G12" i="8"/>
  <c r="H41" i="8"/>
  <c r="G41" i="8"/>
  <c r="H36" i="8"/>
  <c r="G36" i="8"/>
  <c r="H30" i="8"/>
  <c r="G30" i="8"/>
  <c r="G19" i="8"/>
  <c r="H24" i="8"/>
  <c r="G24" i="8"/>
  <c r="H19" i="8"/>
  <c r="H13" i="8"/>
  <c r="G13" i="8"/>
  <c r="G48" i="3"/>
  <c r="G47" i="3"/>
  <c r="G46" i="3"/>
  <c r="G45" i="3"/>
  <c r="G44" i="3"/>
  <c r="G49" i="3"/>
  <c r="G39" i="3"/>
  <c r="G38" i="3"/>
  <c r="G37" i="3"/>
  <c r="G36" i="3"/>
  <c r="G35" i="3"/>
  <c r="G40" i="3"/>
  <c r="G23" i="3"/>
  <c r="G22" i="3"/>
  <c r="G21" i="3"/>
  <c r="G20" i="3"/>
  <c r="G19" i="3"/>
  <c r="G37" i="2"/>
  <c r="G38" i="2"/>
  <c r="G46" i="2"/>
  <c r="G47" i="2"/>
  <c r="G48" i="2"/>
  <c r="G45" i="2"/>
  <c r="G44" i="2"/>
  <c r="G39" i="2"/>
  <c r="G36" i="2"/>
  <c r="G35" i="2"/>
  <c r="G23" i="2"/>
  <c r="G22" i="2"/>
  <c r="G21" i="2"/>
  <c r="G20" i="2"/>
  <c r="G19" i="2"/>
  <c r="G24" i="3"/>
  <c r="G28" i="3"/>
  <c r="G30" i="3"/>
  <c r="G51" i="3"/>
  <c r="G40" i="2"/>
  <c r="G24" i="2"/>
  <c r="G49" i="2"/>
  <c r="G54" i="3"/>
  <c r="G57" i="3"/>
  <c r="G60" i="3"/>
  <c r="G51" i="2"/>
  <c r="G28" i="2"/>
  <c r="G30" i="2"/>
  <c r="G54" i="2"/>
  <c r="G57" i="2"/>
  <c r="G60" i="2"/>
</calcChain>
</file>

<file path=xl/sharedStrings.xml><?xml version="1.0" encoding="utf-8"?>
<sst xmlns="http://schemas.openxmlformats.org/spreadsheetml/2006/main" count="293" uniqueCount="119">
  <si>
    <t>参考見積額 積算様式</t>
    <rPh sb="0" eb="2">
      <t>サンコウ</t>
    </rPh>
    <rPh sb="2" eb="4">
      <t>ミツモリ</t>
    </rPh>
    <rPh sb="4" eb="5">
      <t>ガク</t>
    </rPh>
    <rPh sb="6" eb="8">
      <t>セキサン</t>
    </rPh>
    <rPh sb="8" eb="10">
      <t>ヨウシキ</t>
    </rPh>
    <phoneticPr fontId="1"/>
  </si>
  <si>
    <t>作成日：</t>
    <rPh sb="0" eb="3">
      <t>サクセイビ</t>
    </rPh>
    <phoneticPr fontId="1"/>
  </si>
  <si>
    <t>企業/団体/組織名称：</t>
    <rPh sb="0" eb="2">
      <t>キギョウ</t>
    </rPh>
    <rPh sb="3" eb="5">
      <t>ダンタイ</t>
    </rPh>
    <rPh sb="6" eb="8">
      <t>ソシキ</t>
    </rPh>
    <rPh sb="8" eb="10">
      <t>メイショウ</t>
    </rPh>
    <phoneticPr fontId="1"/>
  </si>
  <si>
    <t>代表者</t>
    <rPh sb="0" eb="3">
      <t>ダイヒョウシャ</t>
    </rPh>
    <phoneticPr fontId="1"/>
  </si>
  <si>
    <t>役職・氏名：</t>
    <phoneticPr fontId="1"/>
  </si>
  <si>
    <t>担当者</t>
    <rPh sb="0" eb="3">
      <t>タントウシャ</t>
    </rPh>
    <phoneticPr fontId="1"/>
  </si>
  <si>
    <t>所属先：</t>
    <rPh sb="0" eb="3">
      <t>ショゾクサキ</t>
    </rPh>
    <phoneticPr fontId="1"/>
  </si>
  <si>
    <t>氏名：</t>
    <phoneticPr fontId="1"/>
  </si>
  <si>
    <t>◆</t>
    <phoneticPr fontId="1"/>
  </si>
  <si>
    <t>調達管理番号：</t>
    <rPh sb="0" eb="6">
      <t>チョウタツカンリバンゴウ</t>
    </rPh>
    <phoneticPr fontId="1"/>
  </si>
  <si>
    <t>案件名：</t>
    <rPh sb="0" eb="3">
      <t>アンケンメイ</t>
    </rPh>
    <phoneticPr fontId="1"/>
  </si>
  <si>
    <t>Ⅰ．業務の対価（報酬）</t>
    <rPh sb="2" eb="4">
      <t>ギョウム</t>
    </rPh>
    <rPh sb="5" eb="7">
      <t>タイカ</t>
    </rPh>
    <rPh sb="8" eb="10">
      <t>ホウシュウ</t>
    </rPh>
    <phoneticPr fontId="1"/>
  </si>
  <si>
    <t>１．直接人件費</t>
    <rPh sb="2" eb="7">
      <t>チョクセツジンケンヒ</t>
    </rPh>
    <phoneticPr fontId="1"/>
  </si>
  <si>
    <t>通貨：円</t>
    <rPh sb="0" eb="2">
      <t>ツウカ</t>
    </rPh>
    <rPh sb="3" eb="4">
      <t>エン</t>
    </rPh>
    <phoneticPr fontId="1"/>
  </si>
  <si>
    <t>担当分野</t>
    <rPh sb="0" eb="4">
      <t>タントウブンヤ</t>
    </rPh>
    <phoneticPr fontId="1"/>
  </si>
  <si>
    <t>単価</t>
    <rPh sb="0" eb="2">
      <t>タンカ</t>
    </rPh>
    <phoneticPr fontId="1"/>
  </si>
  <si>
    <t>工数</t>
    <rPh sb="0" eb="2">
      <t>コウスウ</t>
    </rPh>
    <phoneticPr fontId="1"/>
  </si>
  <si>
    <t>計</t>
    <rPh sb="0" eb="1">
      <t>ケイ</t>
    </rPh>
    <phoneticPr fontId="1"/>
  </si>
  <si>
    <t>備考</t>
    <rPh sb="0" eb="2">
      <t>ビコウ</t>
    </rPh>
    <phoneticPr fontId="1"/>
  </si>
  <si>
    <t>数量</t>
    <rPh sb="0" eb="2">
      <t>スウリョウ</t>
    </rPh>
    <phoneticPr fontId="1"/>
  </si>
  <si>
    <t>単位</t>
    <rPh sb="0" eb="2">
      <t>タンイ</t>
    </rPh>
    <phoneticPr fontId="1"/>
  </si>
  <si>
    <t>直接人件費　合計</t>
    <rPh sb="0" eb="5">
      <t>チョクセツジンケンヒ</t>
    </rPh>
    <rPh sb="6" eb="8">
      <t>ゴウケイ</t>
    </rPh>
    <phoneticPr fontId="1"/>
  </si>
  <si>
    <t>円</t>
    <rPh sb="0" eb="1">
      <t>エン</t>
    </rPh>
    <phoneticPr fontId="1"/>
  </si>
  <si>
    <t>２．間接経費</t>
    <rPh sb="2" eb="6">
      <t>カンセツケイヒ</t>
    </rPh>
    <phoneticPr fontId="1"/>
  </si>
  <si>
    <t>直接人件費 合計の</t>
    <rPh sb="0" eb="5">
      <t>チョクセツジンケンヒ</t>
    </rPh>
    <rPh sb="6" eb="8">
      <t>ゴウケイ</t>
    </rPh>
    <phoneticPr fontId="1"/>
  </si>
  <si>
    <t>%</t>
    <phoneticPr fontId="1"/>
  </si>
  <si>
    <t>間接経費　計</t>
    <rPh sb="0" eb="2">
      <t>カンセツ</t>
    </rPh>
    <rPh sb="2" eb="4">
      <t>ケイヒ</t>
    </rPh>
    <rPh sb="5" eb="6">
      <t>ケイ</t>
    </rPh>
    <phoneticPr fontId="1"/>
  </si>
  <si>
    <t>業務の対価（報酬）　合計　(１＋２）</t>
    <rPh sb="0" eb="2">
      <t>ギョウム</t>
    </rPh>
    <rPh sb="3" eb="5">
      <t>タイカ</t>
    </rPh>
    <rPh sb="6" eb="8">
      <t>ホウシュウ</t>
    </rPh>
    <rPh sb="10" eb="12">
      <t>ゴウケイ</t>
    </rPh>
    <phoneticPr fontId="1"/>
  </si>
  <si>
    <t>Ⅱ．直接経費</t>
    <rPh sb="2" eb="6">
      <t>チョクセツケイヒ</t>
    </rPh>
    <phoneticPr fontId="1"/>
  </si>
  <si>
    <t>１．</t>
    <phoneticPr fontId="1"/>
  </si>
  <si>
    <t>費目</t>
    <rPh sb="0" eb="2">
      <t>ヒモク</t>
    </rPh>
    <phoneticPr fontId="1"/>
  </si>
  <si>
    <t>合計</t>
    <rPh sb="0" eb="2">
      <t>ゴウケイ</t>
    </rPh>
    <phoneticPr fontId="1"/>
  </si>
  <si>
    <t>２．</t>
    <phoneticPr fontId="1"/>
  </si>
  <si>
    <t>直接経費　合計　(１＋２）</t>
    <rPh sb="0" eb="4">
      <t>チョクセツケイヒ</t>
    </rPh>
    <rPh sb="5" eb="7">
      <t>ゴウケイ</t>
    </rPh>
    <phoneticPr fontId="1"/>
  </si>
  <si>
    <t>Ⅲ．小計　（Ⅰ＋Ⅱ）</t>
    <rPh sb="2" eb="4">
      <t>ショウケイ</t>
    </rPh>
    <phoneticPr fontId="1"/>
  </si>
  <si>
    <t>Ⅳ．消費税　（Ⅲ×10%）</t>
    <rPh sb="2" eb="5">
      <t>ショウヒゼイ</t>
    </rPh>
    <phoneticPr fontId="1"/>
  </si>
  <si>
    <t>Ⅴ．契約金額　合計　（Ⅲ＋Ⅳ）</t>
    <rPh sb="2" eb="6">
      <t>ケイヤクキンガク</t>
    </rPh>
    <rPh sb="7" eb="9">
      <t>ゴウケイ</t>
    </rPh>
    <phoneticPr fontId="1"/>
  </si>
  <si>
    <t>2023年○月×日</t>
    <rPh sb="4" eb="5">
      <t>ネン</t>
    </rPh>
    <rPh sb="6" eb="7">
      <t>ガツ</t>
    </rPh>
    <rPh sb="8" eb="9">
      <t>ニチ</t>
    </rPh>
    <phoneticPr fontId="1"/>
  </si>
  <si>
    <t>株式会社チョウタツハケン</t>
    <rPh sb="0" eb="4">
      <t>カブシキガイシャ</t>
    </rPh>
    <phoneticPr fontId="1"/>
  </si>
  <si>
    <t>代表取締役社長　調達太郎</t>
    <rPh sb="0" eb="7">
      <t>ダイヒョウトリシマリヤクシャチョウ</t>
    </rPh>
    <rPh sb="8" eb="12">
      <t>チョウタツタロウ</t>
    </rPh>
    <phoneticPr fontId="1"/>
  </si>
  <si>
    <t>法人営業部　営業第一課</t>
    <rPh sb="0" eb="4">
      <t>ホウジンエイギョウ</t>
    </rPh>
    <rPh sb="4" eb="5">
      <t>ブ</t>
    </rPh>
    <rPh sb="6" eb="8">
      <t>エイギョウ</t>
    </rPh>
    <rPh sb="8" eb="11">
      <t>ダイイチカ</t>
    </rPh>
    <phoneticPr fontId="1"/>
  </si>
  <si>
    <t>契約花子</t>
    <rPh sb="0" eb="2">
      <t>ケイヤク</t>
    </rPh>
    <rPh sb="2" eb="4">
      <t>ハナコ</t>
    </rPh>
    <phoneticPr fontId="1"/>
  </si>
  <si>
    <t>23a12345</t>
    <phoneticPr fontId="1"/>
  </si>
  <si>
    <t>A国スタートアップ関連イベント企画及び開催支援</t>
    <rPh sb="1" eb="2">
      <t>クニ</t>
    </rPh>
    <rPh sb="9" eb="11">
      <t>カンレン</t>
    </rPh>
    <rPh sb="15" eb="17">
      <t>キカク</t>
    </rPh>
    <rPh sb="17" eb="18">
      <t>オヨ</t>
    </rPh>
    <rPh sb="19" eb="21">
      <t>カイサイ</t>
    </rPh>
    <rPh sb="21" eb="23">
      <t>シエン</t>
    </rPh>
    <phoneticPr fontId="1"/>
  </si>
  <si>
    <t>総括</t>
    <rPh sb="0" eb="2">
      <t>ソウカツ</t>
    </rPh>
    <phoneticPr fontId="1"/>
  </si>
  <si>
    <t>人日</t>
  </si>
  <si>
    <t>副総括</t>
    <rPh sb="0" eb="3">
      <t>フクソウカツ</t>
    </rPh>
    <phoneticPr fontId="1"/>
  </si>
  <si>
    <t>業務主任者</t>
    <rPh sb="0" eb="5">
      <t>ギョウムシュニンシャ</t>
    </rPh>
    <phoneticPr fontId="1"/>
  </si>
  <si>
    <t>業務従事者①</t>
    <rPh sb="0" eb="5">
      <t>ギョウムジュウジシャ</t>
    </rPh>
    <phoneticPr fontId="1"/>
  </si>
  <si>
    <t>業務従事者②</t>
    <rPh sb="0" eb="5">
      <t>ギョウムジュウジシャ</t>
    </rPh>
    <phoneticPr fontId="1"/>
  </si>
  <si>
    <t>広報関連費用</t>
    <rPh sb="0" eb="6">
      <t>コウホウカンレンヒヨウ</t>
    </rPh>
    <phoneticPr fontId="1"/>
  </si>
  <si>
    <t>Web広告制作費</t>
    <rPh sb="3" eb="5">
      <t>コウコク</t>
    </rPh>
    <rPh sb="5" eb="7">
      <t>セイサク</t>
    </rPh>
    <rPh sb="7" eb="8">
      <t>ヒ</t>
    </rPh>
    <phoneticPr fontId="1"/>
  </si>
  <si>
    <t>式</t>
    <rPh sb="0" eb="1">
      <t>シキ</t>
    </rPh>
    <phoneticPr fontId="1"/>
  </si>
  <si>
    <t>Web広告掲載費</t>
    <rPh sb="3" eb="5">
      <t>コウコク</t>
    </rPh>
    <rPh sb="5" eb="8">
      <t>ケイサイヒ</t>
    </rPh>
    <phoneticPr fontId="1"/>
  </si>
  <si>
    <t>回</t>
    <rPh sb="0" eb="1">
      <t>カイ</t>
    </rPh>
    <phoneticPr fontId="1"/>
  </si>
  <si>
    <t>主要新聞社のオンライン版に掲載想定</t>
    <rPh sb="0" eb="2">
      <t>シュヨウ</t>
    </rPh>
    <rPh sb="2" eb="4">
      <t>シンブン</t>
    </rPh>
    <rPh sb="4" eb="5">
      <t>シャ</t>
    </rPh>
    <rPh sb="11" eb="12">
      <t>バン</t>
    </rPh>
    <rPh sb="13" eb="17">
      <t>ケイサイソウテイ</t>
    </rPh>
    <phoneticPr fontId="1"/>
  </si>
  <si>
    <t>広告記事作成費</t>
    <rPh sb="0" eb="2">
      <t>コウコク</t>
    </rPh>
    <rPh sb="2" eb="4">
      <t>キジ</t>
    </rPh>
    <rPh sb="4" eb="6">
      <t>サクセイ</t>
    </rPh>
    <rPh sb="6" eb="7">
      <t>ヒ</t>
    </rPh>
    <phoneticPr fontId="1"/>
  </si>
  <si>
    <t>本</t>
    <rPh sb="0" eb="1">
      <t>ホン</t>
    </rPh>
    <phoneticPr fontId="1"/>
  </si>
  <si>
    <t>事務局運営費</t>
    <rPh sb="0" eb="6">
      <t>ジムキョクウンエイヒ</t>
    </rPh>
    <phoneticPr fontId="1"/>
  </si>
  <si>
    <t>ヶ月</t>
    <rPh sb="1" eb="2">
      <t>ゲツ</t>
    </rPh>
    <phoneticPr fontId="1"/>
  </si>
  <si>
    <t>事務局人件費、連絡・通信費、応募受付経費</t>
    <phoneticPr fontId="1"/>
  </si>
  <si>
    <t>イベント実施関連費用</t>
    <rPh sb="4" eb="6">
      <t>ジッシ</t>
    </rPh>
    <rPh sb="6" eb="10">
      <t>カンレンヒヨウ</t>
    </rPh>
    <phoneticPr fontId="1"/>
  </si>
  <si>
    <t>会場借上費</t>
    <rPh sb="0" eb="3">
      <t>カイジョウカ</t>
    </rPh>
    <rPh sb="3" eb="4">
      <t>ア</t>
    </rPh>
    <rPh sb="4" eb="5">
      <t>ヒ</t>
    </rPh>
    <phoneticPr fontId="1"/>
  </si>
  <si>
    <t>会場＋控室利用含む単価を設定</t>
    <rPh sb="0" eb="2">
      <t>カイジョウ</t>
    </rPh>
    <rPh sb="3" eb="5">
      <t>ヒカエシツ</t>
    </rPh>
    <rPh sb="5" eb="7">
      <t>リヨウ</t>
    </rPh>
    <rPh sb="7" eb="8">
      <t>フク</t>
    </rPh>
    <rPh sb="9" eb="11">
      <t>タンカ</t>
    </rPh>
    <rPh sb="12" eb="14">
      <t>セッテイ</t>
    </rPh>
    <phoneticPr fontId="1"/>
  </si>
  <si>
    <t>会場設営費</t>
    <rPh sb="0" eb="5">
      <t>カイジョウセツエイヒ</t>
    </rPh>
    <phoneticPr fontId="1"/>
  </si>
  <si>
    <t>機材借上＋機材オペレーター費</t>
    <rPh sb="0" eb="2">
      <t>キザイ</t>
    </rPh>
    <rPh sb="2" eb="3">
      <t>シャク</t>
    </rPh>
    <rPh sb="3" eb="4">
      <t>ジョウ</t>
    </rPh>
    <rPh sb="5" eb="7">
      <t>キザイ</t>
    </rPh>
    <rPh sb="13" eb="14">
      <t>ヒ</t>
    </rPh>
    <phoneticPr fontId="1"/>
  </si>
  <si>
    <t>音響、照明関係、映像関係機材</t>
    <rPh sb="12" eb="14">
      <t>キザイ</t>
    </rPh>
    <phoneticPr fontId="1"/>
  </si>
  <si>
    <t>登壇者謝金・旅費</t>
    <rPh sb="0" eb="3">
      <t>トウダンシャ</t>
    </rPh>
    <rPh sb="3" eb="5">
      <t>シャキン</t>
    </rPh>
    <rPh sb="6" eb="8">
      <t>リョヒ</t>
    </rPh>
    <phoneticPr fontId="1"/>
  </si>
  <si>
    <t>人</t>
    <rPh sb="0" eb="1">
      <t>ニン</t>
    </rPh>
    <phoneticPr fontId="1"/>
  </si>
  <si>
    <t>定額計上</t>
    <rPh sb="0" eb="4">
      <t>テイガクケイジョウ</t>
    </rPh>
    <phoneticPr fontId="1"/>
  </si>
  <si>
    <t>26a00077000000</t>
    <phoneticPr fontId="1"/>
  </si>
  <si>
    <t>2027-2029年度JICA統合報告書作成業務</t>
    <rPh sb="15" eb="17">
      <t>トウゴウ</t>
    </rPh>
    <phoneticPr fontId="1"/>
  </si>
  <si>
    <t>業務名</t>
    <rPh sb="0" eb="2">
      <t>ギョウム</t>
    </rPh>
    <rPh sb="2" eb="3">
      <t>メイ</t>
    </rPh>
    <phoneticPr fontId="1"/>
  </si>
  <si>
    <t>(1)本編全文版</t>
  </si>
  <si>
    <t>　企画・構成費</t>
    <phoneticPr fontId="1"/>
  </si>
  <si>
    <t>　取材・原稿作成・編集費</t>
    <phoneticPr fontId="1"/>
  </si>
  <si>
    <t>　デザイン・レイアウト費</t>
    <phoneticPr fontId="1"/>
  </si>
  <si>
    <t>　校正費</t>
    <phoneticPr fontId="1"/>
  </si>
  <si>
    <t>(2)別冊編</t>
  </si>
  <si>
    <t>　資料収集および収集データの加工費</t>
    <phoneticPr fontId="1"/>
  </si>
  <si>
    <t>(3)本編ダイジェスト版（JICA PROFILE）</t>
  </si>
  <si>
    <t>　原稿作成費（年報の原稿編集）</t>
    <phoneticPr fontId="1"/>
  </si>
  <si>
    <t>　デザイン・レイアウト</t>
    <phoneticPr fontId="1"/>
  </si>
  <si>
    <t>(4)本編ダイジェスト版（JICA at a Glance）</t>
  </si>
  <si>
    <t>(5)本編ダイジェスト版PPTスライド</t>
  </si>
  <si>
    <t>(6)その他</t>
  </si>
  <si>
    <t>　発送時に同封する挨拶状作成</t>
    <phoneticPr fontId="1"/>
  </si>
  <si>
    <t>　翻訳費</t>
    <phoneticPr fontId="1"/>
  </si>
  <si>
    <t>(2)別冊編</t>
    <phoneticPr fontId="1"/>
  </si>
  <si>
    <t>(1)本編ダイジェスト版（JICA PROFILE）</t>
  </si>
  <si>
    <t>(2)本編ダイジェスト版（JICA at a Glance）</t>
  </si>
  <si>
    <t>(2)本編ダイジェスト版(JICA at a Glance)</t>
  </si>
  <si>
    <t>　年報掲載写真の二次利用管理表作成費</t>
    <phoneticPr fontId="1"/>
  </si>
  <si>
    <t>Ⅲ．小計（Ⅰ＋Ⅱ）</t>
    <rPh sb="2" eb="4">
      <t>ショウケイ</t>
    </rPh>
    <phoneticPr fontId="1"/>
  </si>
  <si>
    <t>円（税抜）</t>
    <rPh sb="0" eb="1">
      <t>エン</t>
    </rPh>
    <rPh sb="2" eb="4">
      <t>ゼイヌ</t>
    </rPh>
    <phoneticPr fontId="1"/>
  </si>
  <si>
    <t>円（税込）</t>
    <rPh sb="0" eb="1">
      <t>エン</t>
    </rPh>
    <rPh sb="2" eb="4">
      <t>ゼイコ</t>
    </rPh>
    <phoneticPr fontId="1"/>
  </si>
  <si>
    <t>積算様式</t>
    <rPh sb="0" eb="2">
      <t>セキサン</t>
    </rPh>
    <rPh sb="2" eb="4">
      <t>ヨウシキ</t>
    </rPh>
    <phoneticPr fontId="1"/>
  </si>
  <si>
    <t>Ⅰ．業務の対価（報酬）</t>
    <phoneticPr fontId="1"/>
  </si>
  <si>
    <t>業務の対価</t>
    <phoneticPr fontId="1"/>
  </si>
  <si>
    <t>単年度</t>
    <rPh sb="0" eb="1">
      <t>タン</t>
    </rPh>
    <rPh sb="1" eb="2">
      <t>ネン</t>
    </rPh>
    <rPh sb="2" eb="3">
      <t>ド</t>
    </rPh>
    <phoneticPr fontId="1"/>
  </si>
  <si>
    <t>2027－2029年度</t>
    <phoneticPr fontId="1"/>
  </si>
  <si>
    <t>単価（円）</t>
    <rPh sb="0" eb="2">
      <t>タンカ</t>
    </rPh>
    <rPh sb="3" eb="4">
      <t>エン</t>
    </rPh>
    <phoneticPr fontId="1"/>
  </si>
  <si>
    <t>業務量</t>
    <rPh sb="0" eb="3">
      <t>ギョウムリョウ</t>
    </rPh>
    <phoneticPr fontId="1"/>
  </si>
  <si>
    <t>計（単年度）</t>
    <rPh sb="0" eb="1">
      <t>ケイ</t>
    </rPh>
    <rPh sb="2" eb="3">
      <t>タン</t>
    </rPh>
    <rPh sb="3" eb="4">
      <t>ネン</t>
    </rPh>
    <rPh sb="4" eb="5">
      <t>ド</t>
    </rPh>
    <phoneticPr fontId="1"/>
  </si>
  <si>
    <t>１．年報和文</t>
    <phoneticPr fontId="1"/>
  </si>
  <si>
    <t>　校正・修正費</t>
    <rPh sb="4" eb="6">
      <t>シュウセイ</t>
    </rPh>
    <phoneticPr fontId="1"/>
  </si>
  <si>
    <t>　印刷・製本費（版下作成含む）　</t>
    <phoneticPr fontId="1"/>
  </si>
  <si>
    <t>　校正・修正費</t>
    <phoneticPr fontId="1"/>
  </si>
  <si>
    <t>２．年報英文</t>
    <phoneticPr fontId="1"/>
  </si>
  <si>
    <t>　印刷・製本費（版下作成含む）</t>
    <phoneticPr fontId="1"/>
  </si>
  <si>
    <t>３．ダイジェスト版仏文</t>
    <phoneticPr fontId="1"/>
  </si>
  <si>
    <t>４．ダイジェスト版西文</t>
    <phoneticPr fontId="1"/>
  </si>
  <si>
    <t>５．共通</t>
    <phoneticPr fontId="1"/>
  </si>
  <si>
    <t>　ウェブサイトデータ作成他、PDF/Excel/XML</t>
    <rPh sb="10" eb="12">
      <t>サクセイ</t>
    </rPh>
    <rPh sb="12" eb="13">
      <t>ホカ</t>
    </rPh>
    <phoneticPr fontId="1"/>
  </si>
  <si>
    <t>　年報配布先リスト作成・管理費</t>
    <phoneticPr fontId="1"/>
  </si>
  <si>
    <t>小計</t>
    <phoneticPr fontId="1"/>
  </si>
  <si>
    <t>Ⅱ．一般管理費 （●●％）</t>
    <rPh sb="2" eb="4">
      <t>イッパン</t>
    </rPh>
    <rPh sb="4" eb="7">
      <t>カンリヒ</t>
    </rPh>
    <phoneticPr fontId="1"/>
  </si>
  <si>
    <t>＊Ⅱ.一般管理費については、Ⅰ.業務の対価（報酬）（１.～５.）の小計に応じた割合を適宜計上ください。</t>
    <rPh sb="16" eb="18">
      <t>ギョウム</t>
    </rPh>
    <rPh sb="19" eb="21">
      <t>タイカ</t>
    </rPh>
    <rPh sb="22" eb="24">
      <t>ホウシュウ</t>
    </rPh>
    <phoneticPr fontId="1"/>
  </si>
  <si>
    <t>金額（3年度）</t>
    <rPh sb="0" eb="2">
      <t>キンガク</t>
    </rPh>
    <rPh sb="4" eb="5">
      <t>ネン</t>
    </rPh>
    <rPh sb="5" eb="6">
      <t>ド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</si>
</sst>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0"/>
      <color rgb="FF0000FF"/>
      <name val="Meiryo UI"/>
      <family val="3"/>
      <charset val="128"/>
    </font>
    <font>
      <sz val="11"/>
      <color theme="1"/>
      <name val="游ゴシック"/>
      <family val="2"/>
      <scheme val="minor"/>
    </font>
    <font>
      <b/>
      <sz val="11"/>
      <name val="Meiryo UI"/>
      <family val="3"/>
      <charset val="128"/>
    </font>
    <font>
      <sz val="10"/>
      <name val="Meiryo UI"/>
      <family val="3"/>
      <charset val="128"/>
    </font>
    <font>
      <b/>
      <sz val="11"/>
      <color theme="0"/>
      <name val="Meiryo UI"/>
      <family val="3"/>
      <charset val="128"/>
    </font>
    <font>
      <b/>
      <sz val="10"/>
      <color rgb="FF0000FF"/>
      <name val="Meiryo UI"/>
      <family val="3"/>
      <charset val="128"/>
    </font>
    <font>
      <b/>
      <sz val="10"/>
      <name val="Meiryo UI"/>
      <family val="3"/>
      <charset val="128"/>
    </font>
    <font>
      <sz val="11"/>
      <name val="Meiryo UI"/>
      <family val="3"/>
      <charset val="128"/>
    </font>
    <font>
      <b/>
      <sz val="12"/>
      <name val="Meiryo UI"/>
      <family val="3"/>
      <charset val="128"/>
    </font>
  </fonts>
  <fills count="8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 tint="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59999389629810485"/>
        <bgColor indexed="64"/>
      </patternFill>
    </fill>
  </fills>
  <borders count="5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 diagonalUp="1"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hair">
        <color indexed="64"/>
      </bottom>
      <diagonal/>
    </border>
    <border>
      <left/>
      <right style="medium">
        <color indexed="64"/>
      </right>
      <top style="double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38" fontId="3" fillId="0" borderId="0" applyFont="0" applyFill="0" applyBorder="0" applyAlignment="0" applyProtection="0">
      <alignment vertical="center"/>
    </xf>
  </cellStyleXfs>
  <cellXfs count="165">
    <xf numFmtId="0" fontId="0" fillId="0" borderId="0" xfId="0"/>
    <xf numFmtId="0" fontId="6" fillId="3" borderId="0" xfId="0" applyFont="1" applyFill="1" applyAlignment="1">
      <alignment vertical="center"/>
    </xf>
    <xf numFmtId="0" fontId="5" fillId="0" borderId="0" xfId="0" applyFont="1" applyAlignment="1">
      <alignment horizontal="right" vertical="center"/>
    </xf>
    <xf numFmtId="0" fontId="2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49" fontId="7" fillId="2" borderId="0" xfId="0" applyNumberFormat="1" applyFont="1" applyFill="1" applyAlignment="1">
      <alignment vertical="center"/>
    </xf>
    <xf numFmtId="0" fontId="7" fillId="2" borderId="0" xfId="0" applyFont="1" applyFill="1" applyAlignment="1">
      <alignment vertical="center"/>
    </xf>
    <xf numFmtId="0" fontId="8" fillId="0" borderId="0" xfId="0" applyFont="1"/>
    <xf numFmtId="0" fontId="5" fillId="0" borderId="0" xfId="0" applyFont="1" applyAlignment="1">
      <alignment vertical="center"/>
    </xf>
    <xf numFmtId="0" fontId="4" fillId="3" borderId="0" xfId="0" applyFont="1" applyFill="1" applyAlignment="1">
      <alignment vertical="center"/>
    </xf>
    <xf numFmtId="0" fontId="5" fillId="3" borderId="0" xfId="0" applyFont="1" applyFill="1" applyAlignment="1">
      <alignment vertical="center"/>
    </xf>
    <xf numFmtId="0" fontId="4" fillId="3" borderId="0" xfId="0" applyFont="1" applyFill="1" applyAlignment="1">
      <alignment horizontal="left" vertical="center"/>
    </xf>
    <xf numFmtId="0" fontId="5" fillId="3" borderId="0" xfId="0" applyFont="1" applyFill="1" applyAlignment="1">
      <alignment horizontal="right" vertical="center"/>
    </xf>
    <xf numFmtId="0" fontId="8" fillId="0" borderId="0" xfId="0" applyFont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/>
    <xf numFmtId="0" fontId="5" fillId="0" borderId="3" xfId="0" applyFont="1" applyBorder="1"/>
    <xf numFmtId="0" fontId="5" fillId="0" borderId="3" xfId="0" applyFont="1" applyBorder="1" applyAlignment="1">
      <alignment horizontal="right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right"/>
    </xf>
    <xf numFmtId="38" fontId="5" fillId="0" borderId="4" xfId="1" applyFont="1" applyBorder="1" applyAlignment="1"/>
    <xf numFmtId="38" fontId="5" fillId="0" borderId="2" xfId="1" applyFont="1" applyBorder="1" applyAlignment="1">
      <alignment horizontal="right"/>
    </xf>
    <xf numFmtId="38" fontId="4" fillId="0" borderId="2" xfId="1" applyFont="1" applyBorder="1" applyAlignment="1"/>
    <xf numFmtId="38" fontId="4" fillId="0" borderId="2" xfId="1" applyFont="1" applyBorder="1" applyAlignment="1">
      <alignment horizontal="right"/>
    </xf>
    <xf numFmtId="38" fontId="2" fillId="2" borderId="1" xfId="1" applyFont="1" applyFill="1" applyBorder="1" applyAlignment="1">
      <alignment vertical="center"/>
    </xf>
    <xf numFmtId="38" fontId="5" fillId="0" borderId="5" xfId="1" applyFont="1" applyBorder="1" applyAlignment="1">
      <alignment vertical="center"/>
    </xf>
    <xf numFmtId="0" fontId="5" fillId="0" borderId="6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38" fontId="5" fillId="2" borderId="6" xfId="1" applyFont="1" applyFill="1" applyBorder="1" applyAlignment="1">
      <alignment vertical="center"/>
    </xf>
    <xf numFmtId="0" fontId="5" fillId="2" borderId="6" xfId="0" applyFont="1" applyFill="1" applyBorder="1" applyAlignment="1">
      <alignment vertical="center"/>
    </xf>
    <xf numFmtId="3" fontId="2" fillId="2" borderId="1" xfId="0" applyNumberFormat="1" applyFont="1" applyFill="1" applyBorder="1" applyAlignment="1">
      <alignment vertical="center"/>
    </xf>
    <xf numFmtId="38" fontId="5" fillId="0" borderId="1" xfId="1" applyFont="1" applyBorder="1" applyAlignment="1">
      <alignment vertical="center"/>
    </xf>
    <xf numFmtId="38" fontId="5" fillId="0" borderId="3" xfId="1" applyFont="1" applyBorder="1" applyAlignment="1"/>
    <xf numFmtId="0" fontId="2" fillId="2" borderId="6" xfId="0" applyFont="1" applyFill="1" applyBorder="1" applyAlignment="1">
      <alignment vertical="center"/>
    </xf>
    <xf numFmtId="0" fontId="8" fillId="0" borderId="13" xfId="0" applyFont="1" applyBorder="1" applyAlignment="1">
      <alignment vertical="center"/>
    </xf>
    <xf numFmtId="38" fontId="4" fillId="0" borderId="0" xfId="1" applyFont="1" applyBorder="1" applyAlignment="1">
      <alignment horizontal="right"/>
    </xf>
    <xf numFmtId="0" fontId="4" fillId="4" borderId="0" xfId="0" applyFont="1" applyFill="1" applyAlignment="1">
      <alignment horizontal="center" vertical="center"/>
    </xf>
    <xf numFmtId="0" fontId="5" fillId="4" borderId="0" xfId="0" applyFont="1" applyFill="1" applyAlignment="1">
      <alignment horizontal="right" vertical="center"/>
    </xf>
    <xf numFmtId="0" fontId="5" fillId="4" borderId="0" xfId="0" applyFont="1" applyFill="1" applyAlignment="1">
      <alignment vertical="center"/>
    </xf>
    <xf numFmtId="0" fontId="4" fillId="5" borderId="0" xfId="0" applyFont="1" applyFill="1" applyAlignment="1">
      <alignment vertical="center"/>
    </xf>
    <xf numFmtId="0" fontId="5" fillId="5" borderId="0" xfId="0" applyFont="1" applyFill="1" applyAlignment="1">
      <alignment vertical="center"/>
    </xf>
    <xf numFmtId="0" fontId="5" fillId="5" borderId="0" xfId="0" applyFont="1" applyFill="1" applyAlignment="1">
      <alignment horizontal="right" vertical="center"/>
    </xf>
    <xf numFmtId="0" fontId="5" fillId="6" borderId="18" xfId="0" applyFont="1" applyFill="1" applyBorder="1" applyAlignment="1">
      <alignment horizontal="center" vertical="center"/>
    </xf>
    <xf numFmtId="0" fontId="5" fillId="6" borderId="22" xfId="0" applyFont="1" applyFill="1" applyBorder="1" applyAlignment="1">
      <alignment horizontal="center" vertical="center"/>
    </xf>
    <xf numFmtId="0" fontId="5" fillId="6" borderId="23" xfId="0" applyFont="1" applyFill="1" applyBorder="1" applyAlignment="1">
      <alignment horizontal="center" vertical="center"/>
    </xf>
    <xf numFmtId="0" fontId="5" fillId="6" borderId="24" xfId="0" applyFont="1" applyFill="1" applyBorder="1" applyAlignment="1">
      <alignment horizontal="center" vertical="center"/>
    </xf>
    <xf numFmtId="0" fontId="8" fillId="4" borderId="29" xfId="0" applyFont="1" applyFill="1" applyBorder="1" applyAlignment="1">
      <alignment horizontal="center" vertical="center"/>
    </xf>
    <xf numFmtId="38" fontId="8" fillId="4" borderId="30" xfId="1" applyFont="1" applyFill="1" applyBorder="1" applyAlignment="1">
      <alignment vertical="center"/>
    </xf>
    <xf numFmtId="38" fontId="5" fillId="4" borderId="31" xfId="1" applyFont="1" applyFill="1" applyBorder="1" applyAlignment="1">
      <alignment vertical="center"/>
    </xf>
    <xf numFmtId="0" fontId="8" fillId="4" borderId="32" xfId="0" applyFont="1" applyFill="1" applyBorder="1" applyAlignment="1">
      <alignment horizontal="left" vertical="center" indent="2"/>
    </xf>
    <xf numFmtId="0" fontId="8" fillId="4" borderId="33" xfId="0" applyFont="1" applyFill="1" applyBorder="1" applyAlignment="1">
      <alignment horizontal="left" vertical="center"/>
    </xf>
    <xf numFmtId="38" fontId="5" fillId="4" borderId="33" xfId="1" applyFont="1" applyFill="1" applyBorder="1" applyAlignment="1">
      <alignment vertical="center"/>
    </xf>
    <xf numFmtId="0" fontId="5" fillId="4" borderId="34" xfId="0" applyFont="1" applyFill="1" applyBorder="1" applyAlignment="1">
      <alignment horizontal="left" vertical="center" indent="2"/>
    </xf>
    <xf numFmtId="0" fontId="5" fillId="4" borderId="35" xfId="0" applyFont="1" applyFill="1" applyBorder="1" applyAlignment="1">
      <alignment horizontal="left" vertical="center" indent="4"/>
    </xf>
    <xf numFmtId="38" fontId="5" fillId="4" borderId="35" xfId="1" applyFont="1" applyFill="1" applyBorder="1" applyAlignment="1">
      <alignment vertical="center"/>
    </xf>
    <xf numFmtId="0" fontId="5" fillId="4" borderId="36" xfId="0" applyFont="1" applyFill="1" applyBorder="1" applyAlignment="1">
      <alignment horizontal="left" vertical="center" indent="2"/>
    </xf>
    <xf numFmtId="0" fontId="5" fillId="4" borderId="37" xfId="0" applyFont="1" applyFill="1" applyBorder="1" applyAlignment="1">
      <alignment horizontal="left" vertical="center" indent="4"/>
    </xf>
    <xf numFmtId="38" fontId="5" fillId="4" borderId="37" xfId="1" applyFont="1" applyFill="1" applyBorder="1" applyAlignment="1">
      <alignment vertical="center"/>
    </xf>
    <xf numFmtId="0" fontId="8" fillId="4" borderId="38" xfId="0" applyFont="1" applyFill="1" applyBorder="1" applyAlignment="1">
      <alignment horizontal="left" vertical="center" indent="1"/>
    </xf>
    <xf numFmtId="0" fontId="8" fillId="4" borderId="39" xfId="0" applyFont="1" applyFill="1" applyBorder="1" applyAlignment="1">
      <alignment horizontal="left" vertical="center"/>
    </xf>
    <xf numFmtId="38" fontId="5" fillId="4" borderId="39" xfId="1" applyFont="1" applyFill="1" applyBorder="1" applyAlignment="1">
      <alignment vertical="center"/>
    </xf>
    <xf numFmtId="0" fontId="5" fillId="4" borderId="40" xfId="0" applyFont="1" applyFill="1" applyBorder="1" applyAlignment="1">
      <alignment horizontal="left" vertical="center" indent="2"/>
    </xf>
    <xf numFmtId="0" fontId="5" fillId="4" borderId="41" xfId="0" applyFont="1" applyFill="1" applyBorder="1" applyAlignment="1">
      <alignment horizontal="left" vertical="center" indent="4"/>
    </xf>
    <xf numFmtId="38" fontId="5" fillId="4" borderId="41" xfId="1" applyFont="1" applyFill="1" applyBorder="1" applyAlignment="1">
      <alignment vertical="center"/>
    </xf>
    <xf numFmtId="0" fontId="8" fillId="4" borderId="42" xfId="0" applyFont="1" applyFill="1" applyBorder="1" applyAlignment="1">
      <alignment horizontal="center" vertical="center"/>
    </xf>
    <xf numFmtId="38" fontId="5" fillId="4" borderId="43" xfId="1" applyFont="1" applyFill="1" applyBorder="1" applyAlignment="1">
      <alignment vertical="center"/>
    </xf>
    <xf numFmtId="38" fontId="5" fillId="4" borderId="27" xfId="1" applyFont="1" applyFill="1" applyBorder="1" applyAlignment="1">
      <alignment vertical="center"/>
    </xf>
    <xf numFmtId="0" fontId="8" fillId="4" borderId="44" xfId="0" applyFont="1" applyFill="1" applyBorder="1" applyAlignment="1">
      <alignment horizontal="left" vertical="center" indent="1"/>
    </xf>
    <xf numFmtId="0" fontId="8" fillId="4" borderId="45" xfId="0" applyFont="1" applyFill="1" applyBorder="1" applyAlignment="1">
      <alignment horizontal="left" vertical="center"/>
    </xf>
    <xf numFmtId="0" fontId="5" fillId="4" borderId="33" xfId="0" applyFont="1" applyFill="1" applyBorder="1" applyAlignment="1">
      <alignment vertical="center"/>
    </xf>
    <xf numFmtId="0" fontId="5" fillId="4" borderId="34" xfId="0" applyFont="1" applyFill="1" applyBorder="1" applyAlignment="1">
      <alignment horizontal="left" indent="2"/>
    </xf>
    <xf numFmtId="0" fontId="5" fillId="4" borderId="35" xfId="0" applyFont="1" applyFill="1" applyBorder="1" applyAlignment="1">
      <alignment horizontal="left" indent="4"/>
    </xf>
    <xf numFmtId="0" fontId="5" fillId="4" borderId="36" xfId="0" applyFont="1" applyFill="1" applyBorder="1" applyAlignment="1">
      <alignment horizontal="left" indent="2"/>
    </xf>
    <xf numFmtId="0" fontId="5" fillId="4" borderId="37" xfId="0" applyFont="1" applyFill="1" applyBorder="1" applyAlignment="1">
      <alignment horizontal="left" indent="4"/>
    </xf>
    <xf numFmtId="0" fontId="5" fillId="4" borderId="37" xfId="0" applyFont="1" applyFill="1" applyBorder="1"/>
    <xf numFmtId="0" fontId="8" fillId="4" borderId="38" xfId="0" applyFont="1" applyFill="1" applyBorder="1" applyAlignment="1">
      <alignment horizontal="left" indent="1"/>
    </xf>
    <xf numFmtId="0" fontId="8" fillId="4" borderId="39" xfId="0" applyFont="1" applyFill="1" applyBorder="1" applyAlignment="1">
      <alignment horizontal="left"/>
    </xf>
    <xf numFmtId="0" fontId="5" fillId="4" borderId="39" xfId="0" applyFont="1" applyFill="1" applyBorder="1"/>
    <xf numFmtId="0" fontId="5" fillId="4" borderId="41" xfId="0" applyFont="1" applyFill="1" applyBorder="1" applyAlignment="1">
      <alignment vertical="center"/>
    </xf>
    <xf numFmtId="0" fontId="5" fillId="4" borderId="27" xfId="0" applyFont="1" applyFill="1" applyBorder="1" applyAlignment="1">
      <alignment vertical="center"/>
    </xf>
    <xf numFmtId="0" fontId="5" fillId="4" borderId="45" xfId="0" applyFont="1" applyFill="1" applyBorder="1" applyAlignment="1">
      <alignment vertical="center"/>
    </xf>
    <xf numFmtId="0" fontId="5" fillId="4" borderId="39" xfId="0" applyFont="1" applyFill="1" applyBorder="1" applyAlignment="1">
      <alignment vertical="center"/>
    </xf>
    <xf numFmtId="0" fontId="5" fillId="4" borderId="40" xfId="0" applyFont="1" applyFill="1" applyBorder="1" applyAlignment="1">
      <alignment horizontal="left" indent="2"/>
    </xf>
    <xf numFmtId="0" fontId="5" fillId="4" borderId="41" xfId="0" applyFont="1" applyFill="1" applyBorder="1" applyAlignment="1">
      <alignment horizontal="left" indent="4"/>
    </xf>
    <xf numFmtId="0" fontId="5" fillId="4" borderId="46" xfId="0" applyFont="1" applyFill="1" applyBorder="1"/>
    <xf numFmtId="0" fontId="5" fillId="4" borderId="32" xfId="0" applyFont="1" applyFill="1" applyBorder="1" applyAlignment="1">
      <alignment horizontal="left" vertical="center" indent="3"/>
    </xf>
    <xf numFmtId="0" fontId="5" fillId="4" borderId="34" xfId="0" applyFont="1" applyFill="1" applyBorder="1" applyAlignment="1">
      <alignment horizontal="left" vertical="center" indent="3"/>
    </xf>
    <xf numFmtId="0" fontId="5" fillId="4" borderId="35" xfId="0" applyFont="1" applyFill="1" applyBorder="1" applyAlignment="1">
      <alignment vertical="center"/>
    </xf>
    <xf numFmtId="0" fontId="5" fillId="4" borderId="40" xfId="0" applyFont="1" applyFill="1" applyBorder="1" applyAlignment="1">
      <alignment horizontal="left" vertical="center" indent="3"/>
    </xf>
    <xf numFmtId="38" fontId="8" fillId="0" borderId="2" xfId="0" applyNumberFormat="1" applyFont="1" applyBorder="1" applyAlignment="1">
      <alignment vertical="center"/>
    </xf>
    <xf numFmtId="0" fontId="8" fillId="0" borderId="2" xfId="0" applyFont="1" applyBorder="1" applyAlignment="1">
      <alignment vertical="center"/>
    </xf>
    <xf numFmtId="38" fontId="6" fillId="0" borderId="0" xfId="1" applyFont="1" applyBorder="1" applyAlignment="1"/>
    <xf numFmtId="38" fontId="4" fillId="0" borderId="0" xfId="1" applyFont="1" applyBorder="1" applyAlignment="1"/>
    <xf numFmtId="0" fontId="6" fillId="5" borderId="0" xfId="0" applyFont="1" applyFill="1" applyAlignment="1">
      <alignment vertical="center"/>
    </xf>
    <xf numFmtId="38" fontId="5" fillId="7" borderId="28" xfId="1" applyFont="1" applyFill="1" applyBorder="1" applyAlignment="1">
      <alignment horizontal="right" vertical="center"/>
    </xf>
    <xf numFmtId="0" fontId="5" fillId="4" borderId="0" xfId="0" applyFont="1" applyFill="1" applyAlignment="1">
      <alignment horizontal="center" vertical="center"/>
    </xf>
    <xf numFmtId="0" fontId="5" fillId="5" borderId="0" xfId="0" applyFont="1" applyFill="1" applyAlignment="1">
      <alignment horizontal="center" vertical="center"/>
    </xf>
    <xf numFmtId="0" fontId="8" fillId="0" borderId="47" xfId="0" applyFont="1" applyBorder="1" applyAlignment="1">
      <alignment horizontal="center" vertical="center"/>
    </xf>
    <xf numFmtId="38" fontId="6" fillId="0" borderId="0" xfId="1" applyFont="1" applyBorder="1" applyAlignment="1">
      <alignment horizontal="center"/>
    </xf>
    <xf numFmtId="38" fontId="4" fillId="0" borderId="0" xfId="1" applyFont="1" applyBorder="1" applyAlignment="1">
      <alignment horizontal="center"/>
    </xf>
    <xf numFmtId="0" fontId="4" fillId="4" borderId="0" xfId="0" applyFont="1" applyFill="1" applyAlignment="1">
      <alignment horizontal="right" vertical="center"/>
    </xf>
    <xf numFmtId="0" fontId="4" fillId="5" borderId="0" xfId="0" applyFont="1" applyFill="1" applyAlignment="1">
      <alignment horizontal="right" vertical="center"/>
    </xf>
    <xf numFmtId="38" fontId="6" fillId="0" borderId="0" xfId="1" applyFont="1" applyBorder="1" applyAlignment="1">
      <alignment horizontal="right"/>
    </xf>
    <xf numFmtId="0" fontId="6" fillId="5" borderId="0" xfId="0" applyFont="1" applyFill="1" applyAlignment="1">
      <alignment horizontal="left" vertical="center" indent="2"/>
    </xf>
    <xf numFmtId="0" fontId="8" fillId="4" borderId="26" xfId="0" applyFont="1" applyFill="1" applyBorder="1" applyAlignment="1">
      <alignment horizontal="left" vertical="center" wrapText="1"/>
    </xf>
    <xf numFmtId="0" fontId="8" fillId="4" borderId="27" xfId="0" applyFont="1" applyFill="1" applyBorder="1" applyAlignment="1">
      <alignment horizontal="left" vertical="center" wrapText="1"/>
    </xf>
    <xf numFmtId="0" fontId="8" fillId="4" borderId="27" xfId="0" applyFont="1" applyFill="1" applyBorder="1" applyAlignment="1">
      <alignment horizontal="left" vertical="center"/>
    </xf>
    <xf numFmtId="0" fontId="8" fillId="4" borderId="26" xfId="0" applyFont="1" applyFill="1" applyBorder="1" applyAlignment="1">
      <alignment horizontal="left" vertical="center"/>
    </xf>
    <xf numFmtId="38" fontId="5" fillId="7" borderId="52" xfId="1" applyFont="1" applyFill="1" applyBorder="1" applyAlignment="1">
      <alignment horizontal="right" vertical="center"/>
    </xf>
    <xf numFmtId="38" fontId="5" fillId="7" borderId="53" xfId="1" applyFont="1" applyFill="1" applyBorder="1" applyAlignment="1">
      <alignment horizontal="right" vertical="center"/>
    </xf>
    <xf numFmtId="38" fontId="5" fillId="7" borderId="9" xfId="1" applyFont="1" applyFill="1" applyBorder="1" applyAlignment="1">
      <alignment horizontal="right" vertical="center"/>
    </xf>
    <xf numFmtId="0" fontId="10" fillId="0" borderId="0" xfId="0" applyFont="1" applyAlignment="1">
      <alignment horizontal="center"/>
    </xf>
    <xf numFmtId="14" fontId="5" fillId="4" borderId="2" xfId="0" applyNumberFormat="1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left" vertical="center"/>
    </xf>
    <xf numFmtId="0" fontId="5" fillId="6" borderId="14" xfId="0" applyFont="1" applyFill="1" applyBorder="1" applyAlignment="1">
      <alignment horizontal="center" vertical="center"/>
    </xf>
    <xf numFmtId="0" fontId="5" fillId="6" borderId="15" xfId="0" applyFont="1" applyFill="1" applyBorder="1" applyAlignment="1">
      <alignment horizontal="center" vertical="center"/>
    </xf>
    <xf numFmtId="0" fontId="5" fillId="6" borderId="20" xfId="0" applyFont="1" applyFill="1" applyBorder="1" applyAlignment="1">
      <alignment horizontal="center" vertical="center"/>
    </xf>
    <xf numFmtId="0" fontId="5" fillId="6" borderId="21" xfId="0" applyFont="1" applyFill="1" applyBorder="1" applyAlignment="1">
      <alignment horizontal="center" vertical="center"/>
    </xf>
    <xf numFmtId="0" fontId="5" fillId="6" borderId="16" xfId="0" applyFont="1" applyFill="1" applyBorder="1" applyAlignment="1">
      <alignment horizontal="center" vertical="center"/>
    </xf>
    <xf numFmtId="0" fontId="5" fillId="6" borderId="13" xfId="0" applyFont="1" applyFill="1" applyBorder="1" applyAlignment="1">
      <alignment horizontal="center" vertical="center"/>
    </xf>
    <xf numFmtId="0" fontId="5" fillId="6" borderId="17" xfId="0" applyFont="1" applyFill="1" applyBorder="1" applyAlignment="1">
      <alignment horizontal="center" vertical="center"/>
    </xf>
    <xf numFmtId="0" fontId="5" fillId="6" borderId="19" xfId="0" applyFont="1" applyFill="1" applyBorder="1" applyAlignment="1">
      <alignment horizontal="center" vertical="center"/>
    </xf>
    <xf numFmtId="0" fontId="5" fillId="6" borderId="25" xfId="0" applyFont="1" applyFill="1" applyBorder="1" applyAlignment="1">
      <alignment horizontal="center" vertical="center"/>
    </xf>
    <xf numFmtId="0" fontId="5" fillId="4" borderId="54" xfId="0" applyFont="1" applyFill="1" applyBorder="1" applyAlignment="1">
      <alignment horizontal="center" vertical="center"/>
    </xf>
    <xf numFmtId="0" fontId="5" fillId="4" borderId="48" xfId="0" applyFont="1" applyFill="1" applyBorder="1" applyAlignment="1">
      <alignment horizontal="center" vertical="center"/>
    </xf>
    <xf numFmtId="0" fontId="5" fillId="4" borderId="10" xfId="0" applyFont="1" applyFill="1" applyBorder="1" applyAlignment="1">
      <alignment horizontal="center" vertical="center"/>
    </xf>
    <xf numFmtId="38" fontId="5" fillId="4" borderId="55" xfId="1" applyFont="1" applyFill="1" applyBorder="1" applyAlignment="1">
      <alignment horizontal="right" vertical="center"/>
    </xf>
    <xf numFmtId="38" fontId="5" fillId="4" borderId="49" xfId="1" applyFont="1" applyFill="1" applyBorder="1" applyAlignment="1">
      <alignment horizontal="right" vertical="center"/>
    </xf>
    <xf numFmtId="38" fontId="5" fillId="4" borderId="12" xfId="1" applyFont="1" applyFill="1" applyBorder="1" applyAlignment="1">
      <alignment horizontal="right" vertical="center"/>
    </xf>
    <xf numFmtId="38" fontId="5" fillId="4" borderId="56" xfId="1" applyFont="1" applyFill="1" applyBorder="1" applyAlignment="1">
      <alignment horizontal="right" vertical="center"/>
    </xf>
    <xf numFmtId="38" fontId="5" fillId="4" borderId="50" xfId="1" applyFont="1" applyFill="1" applyBorder="1" applyAlignment="1">
      <alignment horizontal="right" vertical="center"/>
    </xf>
    <xf numFmtId="38" fontId="5" fillId="4" borderId="51" xfId="1" applyFont="1" applyFill="1" applyBorder="1" applyAlignment="1">
      <alignment horizontal="right" vertical="center"/>
    </xf>
    <xf numFmtId="38" fontId="5" fillId="7" borderId="7" xfId="1" applyFont="1" applyFill="1" applyBorder="1" applyAlignment="1">
      <alignment horizontal="right" vertical="center"/>
    </xf>
    <xf numFmtId="0" fontId="5" fillId="4" borderId="8" xfId="0" applyFont="1" applyFill="1" applyBorder="1" applyAlignment="1">
      <alignment horizontal="center" vertical="center"/>
    </xf>
    <xf numFmtId="38" fontId="5" fillId="4" borderId="11" xfId="1" applyFont="1" applyFill="1" applyBorder="1" applyAlignment="1">
      <alignment horizontal="right" vertical="center"/>
    </xf>
    <xf numFmtId="38" fontId="5" fillId="4" borderId="57" xfId="1" applyFont="1" applyFill="1" applyBorder="1" applyAlignment="1">
      <alignment horizontal="right" vertical="center"/>
    </xf>
    <xf numFmtId="38" fontId="5" fillId="7" borderId="22" xfId="1" applyFont="1" applyFill="1" applyBorder="1" applyAlignment="1">
      <alignment horizontal="right" vertical="center"/>
    </xf>
    <xf numFmtId="0" fontId="5" fillId="4" borderId="23" xfId="0" applyFont="1" applyFill="1" applyBorder="1" applyAlignment="1">
      <alignment horizontal="center" vertical="center"/>
    </xf>
    <xf numFmtId="38" fontId="5" fillId="4" borderId="24" xfId="1" applyFont="1" applyFill="1" applyBorder="1" applyAlignment="1">
      <alignment horizontal="right" vertical="center"/>
    </xf>
    <xf numFmtId="38" fontId="5" fillId="4" borderId="25" xfId="1" applyFont="1" applyFill="1" applyBorder="1" applyAlignment="1">
      <alignment horizontal="right" vertical="center"/>
    </xf>
    <xf numFmtId="38" fontId="5" fillId="4" borderId="11" xfId="1" applyFont="1" applyFill="1" applyBorder="1" applyAlignment="1">
      <alignment vertical="center"/>
    </xf>
    <xf numFmtId="38" fontId="5" fillId="4" borderId="49" xfId="1" applyFont="1" applyFill="1" applyBorder="1" applyAlignment="1">
      <alignment vertical="center"/>
    </xf>
    <xf numFmtId="38" fontId="5" fillId="4" borderId="12" xfId="1" applyFont="1" applyFill="1" applyBorder="1" applyAlignment="1">
      <alignment vertical="center"/>
    </xf>
    <xf numFmtId="38" fontId="5" fillId="4" borderId="57" xfId="1" applyFont="1" applyFill="1" applyBorder="1" applyAlignment="1">
      <alignment vertical="center"/>
    </xf>
    <xf numFmtId="38" fontId="5" fillId="4" borderId="50" xfId="1" applyFont="1" applyFill="1" applyBorder="1" applyAlignment="1">
      <alignment vertical="center"/>
    </xf>
    <xf numFmtId="38" fontId="5" fillId="4" borderId="51" xfId="1" applyFont="1" applyFill="1" applyBorder="1" applyAlignment="1">
      <alignment vertical="center"/>
    </xf>
    <xf numFmtId="38" fontId="5" fillId="4" borderId="55" xfId="1" applyFont="1" applyFill="1" applyBorder="1" applyAlignment="1">
      <alignment vertical="center"/>
    </xf>
    <xf numFmtId="38" fontId="5" fillId="4" borderId="56" xfId="1" applyFont="1" applyFill="1" applyBorder="1" applyAlignment="1">
      <alignment vertical="center"/>
    </xf>
    <xf numFmtId="38" fontId="5" fillId="4" borderId="24" xfId="1" applyFont="1" applyFill="1" applyBorder="1" applyAlignment="1">
      <alignment vertical="center"/>
    </xf>
    <xf numFmtId="38" fontId="5" fillId="4" borderId="25" xfId="1" applyFont="1" applyFill="1" applyBorder="1" applyAlignment="1">
      <alignment vertical="center"/>
    </xf>
    <xf numFmtId="0" fontId="5" fillId="7" borderId="52" xfId="0" applyFont="1" applyFill="1" applyBorder="1" applyAlignment="1">
      <alignment horizontal="right" vertical="center"/>
    </xf>
    <xf numFmtId="0" fontId="5" fillId="7" borderId="53" xfId="0" applyFont="1" applyFill="1" applyBorder="1" applyAlignment="1">
      <alignment horizontal="right" vertical="center"/>
    </xf>
    <xf numFmtId="0" fontId="5" fillId="7" borderId="22" xfId="0" applyFont="1" applyFill="1" applyBorder="1" applyAlignment="1">
      <alignment horizontal="right" vertical="center"/>
    </xf>
    <xf numFmtId="0" fontId="2" fillId="2" borderId="2" xfId="0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2" fillId="2" borderId="2" xfId="0" applyFont="1" applyFill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Medium9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18140</xdr:colOff>
      <xdr:row>19</xdr:row>
      <xdr:rowOff>33086</xdr:rowOff>
    </xdr:from>
    <xdr:to>
      <xdr:col>15</xdr:col>
      <xdr:colOff>181426</xdr:colOff>
      <xdr:row>35</xdr:row>
      <xdr:rowOff>82176</xdr:rowOff>
    </xdr:to>
    <xdr:sp macro="" textlink="">
      <xdr:nvSpPr>
        <xdr:cNvPr id="3" name="吹き出し: 線 2">
          <a:extLst>
            <a:ext uri="{FF2B5EF4-FFF2-40B4-BE49-F238E27FC236}">
              <a16:creationId xmlns:a16="http://schemas.microsoft.com/office/drawing/2014/main" id="{524AB3A1-6C41-4E3A-A141-923C781F6491}"/>
            </a:ext>
          </a:extLst>
        </xdr:cNvPr>
        <xdr:cNvSpPr/>
      </xdr:nvSpPr>
      <xdr:spPr>
        <a:xfrm>
          <a:off x="7122669" y="4395910"/>
          <a:ext cx="4107757" cy="3754501"/>
        </a:xfrm>
        <a:prstGeom prst="borderCallout1">
          <a:avLst>
            <a:gd name="adj1" fmla="val 39842"/>
            <a:gd name="adj2" fmla="val 214"/>
            <a:gd name="adj3" fmla="val 39873"/>
            <a:gd name="adj4" fmla="val -26148"/>
          </a:avLst>
        </a:prstGeom>
        <a:ln w="28575"/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050">
              <a:latin typeface="Meiryo UI" panose="020B0604030504040204" pitchFamily="50" charset="-128"/>
              <a:ea typeface="Meiryo UI" panose="020B0604030504040204" pitchFamily="50" charset="-128"/>
            </a:rPr>
            <a:t>・間接経費に含まれる費用の例は、以下のとおりです。</a:t>
          </a:r>
          <a:endParaRPr kumimoji="1" lang="en-US" altLang="ja-JP" sz="1050"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l"/>
          <a:endParaRPr kumimoji="1" lang="en-US" altLang="ja-JP" sz="1050"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l"/>
          <a:endParaRPr kumimoji="1" lang="en-US" altLang="ja-JP" sz="1050"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l"/>
          <a:endParaRPr kumimoji="1" lang="en-US" altLang="ja-JP" sz="1050"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l"/>
          <a:endParaRPr kumimoji="1" lang="en-US" altLang="ja-JP" sz="1050"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l"/>
          <a:endParaRPr kumimoji="1" lang="en-US" altLang="ja-JP" sz="1050"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l"/>
          <a:endParaRPr kumimoji="1" lang="en-US" altLang="ja-JP" sz="1050"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l"/>
          <a:endParaRPr kumimoji="1" lang="en-US" altLang="ja-JP" sz="1050"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l"/>
          <a:endParaRPr kumimoji="1" lang="en-US" altLang="ja-JP" sz="1050"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l"/>
          <a:endParaRPr kumimoji="1" lang="en-US" altLang="ja-JP" sz="1050"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l"/>
          <a:endParaRPr kumimoji="1" lang="en-US" altLang="ja-JP" sz="1050"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l"/>
          <a:endParaRPr kumimoji="1" lang="en-US" altLang="ja-JP" sz="1050"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l"/>
          <a:endParaRPr kumimoji="1" lang="en-US" altLang="ja-JP" sz="1050"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l"/>
          <a:r>
            <a:rPr kumimoji="1" lang="ja-JP" altLang="en-US" sz="1050">
              <a:latin typeface="Meiryo UI" panose="020B0604030504040204" pitchFamily="50" charset="-128"/>
              <a:ea typeface="Meiryo UI" panose="020B0604030504040204" pitchFamily="50" charset="-128"/>
            </a:rPr>
            <a:t>・本様式では、直接人件費に対して任意のパーセンテージをかけて間接経費を算出・計上するようにしていますが、別の計上方法として、間接経費を含んだ直接人件費の単価を設定する方法もあります。</a:t>
          </a:r>
        </a:p>
      </xdr:txBody>
    </xdr:sp>
    <xdr:clientData/>
  </xdr:twoCellAnchor>
  <xdr:twoCellAnchor editAs="oneCell">
    <xdr:from>
      <xdr:col>9</xdr:col>
      <xdr:colOff>60776</xdr:colOff>
      <xdr:row>20</xdr:row>
      <xdr:rowOff>149948</xdr:rowOff>
    </xdr:from>
    <xdr:to>
      <xdr:col>15</xdr:col>
      <xdr:colOff>137310</xdr:colOff>
      <xdr:row>31</xdr:row>
      <xdr:rowOff>12170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685D638A-6D3C-48FA-BECC-4FC02E203E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307247" y="4736889"/>
          <a:ext cx="4021005" cy="2447046"/>
        </a:xfrm>
        <a:prstGeom prst="rect">
          <a:avLst/>
        </a:prstGeom>
      </xdr:spPr>
    </xdr:pic>
    <xdr:clientData/>
  </xdr:twoCellAnchor>
  <xdr:twoCellAnchor>
    <xdr:from>
      <xdr:col>9</xdr:col>
      <xdr:colOff>7257</xdr:colOff>
      <xdr:row>2</xdr:row>
      <xdr:rowOff>7256</xdr:rowOff>
    </xdr:from>
    <xdr:to>
      <xdr:col>15</xdr:col>
      <xdr:colOff>170543</xdr:colOff>
      <xdr:row>5</xdr:row>
      <xdr:rowOff>179294</xdr:rowOff>
    </xdr:to>
    <xdr:sp macro="" textlink="">
      <xdr:nvSpPr>
        <xdr:cNvPr id="4" name="吹き出し: 線 3">
          <a:extLst>
            <a:ext uri="{FF2B5EF4-FFF2-40B4-BE49-F238E27FC236}">
              <a16:creationId xmlns:a16="http://schemas.microsoft.com/office/drawing/2014/main" id="{247EC05F-5DCB-440E-B96C-96CF7B9ABDF8}"/>
            </a:ext>
          </a:extLst>
        </xdr:cNvPr>
        <xdr:cNvSpPr/>
      </xdr:nvSpPr>
      <xdr:spPr>
        <a:xfrm>
          <a:off x="7253728" y="522727"/>
          <a:ext cx="4107756" cy="814508"/>
        </a:xfrm>
        <a:prstGeom prst="borderCallout1">
          <a:avLst>
            <a:gd name="adj1" fmla="val 5097"/>
            <a:gd name="adj2" fmla="val 438"/>
            <a:gd name="adj3" fmla="val 13738"/>
            <a:gd name="adj4" fmla="val -8957"/>
          </a:avLst>
        </a:prstGeom>
        <a:ln w="28575"/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050">
              <a:latin typeface="Meiryo UI" panose="020B0604030504040204" pitchFamily="50" charset="-128"/>
              <a:ea typeface="Meiryo UI" panose="020B0604030504040204" pitchFamily="50" charset="-128"/>
            </a:rPr>
            <a:t>基本的には、オレンジに塗りつぶされたセルのみ入力ください。</a:t>
          </a:r>
          <a:endParaRPr kumimoji="1" lang="en-US" altLang="ja-JP" sz="1050"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l"/>
          <a:r>
            <a:rPr kumimoji="1" lang="ja-JP" altLang="en-US" sz="1050">
              <a:latin typeface="Meiryo UI" panose="020B0604030504040204" pitchFamily="50" charset="-128"/>
              <a:ea typeface="Meiryo UI" panose="020B0604030504040204" pitchFamily="50" charset="-128"/>
            </a:rPr>
            <a:t>塗りつぶしのないセルの一部には、計算式等の関数が記入されており、自動計算で金額を算出する仕組みとなっています。</a:t>
          </a:r>
          <a:endParaRPr kumimoji="1" lang="en-US" altLang="ja-JP" sz="1050"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9</xdr:col>
      <xdr:colOff>25186</xdr:colOff>
      <xdr:row>15</xdr:row>
      <xdr:rowOff>25187</xdr:rowOff>
    </xdr:from>
    <xdr:to>
      <xdr:col>15</xdr:col>
      <xdr:colOff>188472</xdr:colOff>
      <xdr:row>17</xdr:row>
      <xdr:rowOff>171824</xdr:rowOff>
    </xdr:to>
    <xdr:sp macro="" textlink="">
      <xdr:nvSpPr>
        <xdr:cNvPr id="5" name="吹き出し: 折線 4">
          <a:extLst>
            <a:ext uri="{FF2B5EF4-FFF2-40B4-BE49-F238E27FC236}">
              <a16:creationId xmlns:a16="http://schemas.microsoft.com/office/drawing/2014/main" id="{DB201C32-98FF-47A1-8C88-00B82E3D1F64}"/>
            </a:ext>
          </a:extLst>
        </xdr:cNvPr>
        <xdr:cNvSpPr/>
      </xdr:nvSpPr>
      <xdr:spPr>
        <a:xfrm>
          <a:off x="7271657" y="3491540"/>
          <a:ext cx="4107756" cy="594872"/>
        </a:xfrm>
        <a:prstGeom prst="borderCallout2">
          <a:avLst>
            <a:gd name="adj1" fmla="val 43868"/>
            <a:gd name="adj2" fmla="val -149"/>
            <a:gd name="adj3" fmla="val 50147"/>
            <a:gd name="adj4" fmla="val -84139"/>
            <a:gd name="adj5" fmla="val 81104"/>
            <a:gd name="adj6" fmla="val -87405"/>
          </a:avLst>
        </a:prstGeom>
        <a:ln w="28575"/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050">
              <a:latin typeface="Meiryo UI" panose="020B0604030504040204" pitchFamily="50" charset="-128"/>
              <a:ea typeface="Meiryo UI" panose="020B0604030504040204" pitchFamily="50" charset="-128"/>
            </a:rPr>
            <a:t>プルダウンで、「人月」「人日」「人時」が選択できるようになっていますが、それら以外の単価についても入力可能です。案件に応じてカスタマイズください。</a:t>
          </a:r>
          <a:endParaRPr kumimoji="1" lang="en-US" altLang="ja-JP" sz="1050"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9</xdr:col>
      <xdr:colOff>13233</xdr:colOff>
      <xdr:row>12</xdr:row>
      <xdr:rowOff>5764</xdr:rowOff>
    </xdr:from>
    <xdr:to>
      <xdr:col>15</xdr:col>
      <xdr:colOff>176519</xdr:colOff>
      <xdr:row>13</xdr:row>
      <xdr:rowOff>144930</xdr:rowOff>
    </xdr:to>
    <xdr:sp macro="" textlink="">
      <xdr:nvSpPr>
        <xdr:cNvPr id="6" name="吹き出し: 折線 5">
          <a:extLst>
            <a:ext uri="{FF2B5EF4-FFF2-40B4-BE49-F238E27FC236}">
              <a16:creationId xmlns:a16="http://schemas.microsoft.com/office/drawing/2014/main" id="{311A9D70-F087-4062-A560-EED4713DF905}"/>
            </a:ext>
          </a:extLst>
        </xdr:cNvPr>
        <xdr:cNvSpPr/>
      </xdr:nvSpPr>
      <xdr:spPr>
        <a:xfrm>
          <a:off x="7259704" y="2620470"/>
          <a:ext cx="4107756" cy="594872"/>
        </a:xfrm>
        <a:prstGeom prst="borderCallout2">
          <a:avLst>
            <a:gd name="adj1" fmla="val 43868"/>
            <a:gd name="adj2" fmla="val -149"/>
            <a:gd name="adj3" fmla="val 45124"/>
            <a:gd name="adj4" fmla="val -6664"/>
            <a:gd name="adj5" fmla="val 147663"/>
            <a:gd name="adj6" fmla="val -48668"/>
          </a:avLst>
        </a:prstGeom>
        <a:ln w="28575"/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050">
              <a:latin typeface="Meiryo UI" panose="020B0604030504040204" pitchFamily="50" charset="-128"/>
              <a:ea typeface="Meiryo UI" panose="020B0604030504040204" pitchFamily="50" charset="-128"/>
            </a:rPr>
            <a:t>本様式では、本邦内の契約を想定して円建てとしていますが、外貨建ての契約となる場合は、適宜修正ください。（以下同じ）</a:t>
          </a:r>
          <a:endParaRPr kumimoji="1" lang="en-US" altLang="ja-JP" sz="1050"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9</xdr:col>
      <xdr:colOff>13233</xdr:colOff>
      <xdr:row>36</xdr:row>
      <xdr:rowOff>13233</xdr:rowOff>
    </xdr:from>
    <xdr:to>
      <xdr:col>15</xdr:col>
      <xdr:colOff>176519</xdr:colOff>
      <xdr:row>44</xdr:row>
      <xdr:rowOff>134470</xdr:rowOff>
    </xdr:to>
    <xdr:sp macro="" textlink="">
      <xdr:nvSpPr>
        <xdr:cNvPr id="7" name="吹き出し: 折線 6">
          <a:extLst>
            <a:ext uri="{FF2B5EF4-FFF2-40B4-BE49-F238E27FC236}">
              <a16:creationId xmlns:a16="http://schemas.microsoft.com/office/drawing/2014/main" id="{63420921-C3EA-4C55-8733-9B5E1E0DFF05}"/>
            </a:ext>
          </a:extLst>
        </xdr:cNvPr>
        <xdr:cNvSpPr/>
      </xdr:nvSpPr>
      <xdr:spPr>
        <a:xfrm>
          <a:off x="7117762" y="8305586"/>
          <a:ext cx="4107757" cy="1959002"/>
        </a:xfrm>
        <a:prstGeom prst="borderCallout2">
          <a:avLst>
            <a:gd name="adj1" fmla="val 43868"/>
            <a:gd name="adj2" fmla="val -149"/>
            <a:gd name="adj3" fmla="val -51718"/>
            <a:gd name="adj4" fmla="val -4845"/>
            <a:gd name="adj5" fmla="val -51817"/>
            <a:gd name="adj6" fmla="val -21024"/>
          </a:avLst>
        </a:prstGeom>
        <a:ln w="28575"/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050">
              <a:latin typeface="Meiryo UI" panose="020B0604030504040204" pitchFamily="50" charset="-128"/>
              <a:ea typeface="Meiryo UI" panose="020B0604030504040204" pitchFamily="50" charset="-128"/>
            </a:rPr>
            <a:t>本様式では、直接経費の各費目を</a:t>
          </a:r>
          <a:r>
            <a:rPr kumimoji="1" lang="en-US" altLang="ja-JP" sz="1050">
              <a:latin typeface="Meiryo UI" panose="020B0604030504040204" pitchFamily="50" charset="-128"/>
              <a:ea typeface="Meiryo UI" panose="020B0604030504040204" pitchFamily="50" charset="-128"/>
            </a:rPr>
            <a:t>2</a:t>
          </a:r>
          <a:r>
            <a:rPr kumimoji="1" lang="ja-JP" altLang="en-US" sz="1050">
              <a:latin typeface="Meiryo UI" panose="020B0604030504040204" pitchFamily="50" charset="-128"/>
              <a:ea typeface="Meiryo UI" panose="020B0604030504040204" pitchFamily="50" charset="-128"/>
            </a:rPr>
            <a:t>つのカテゴリに分けて整理する構成としています。</a:t>
          </a:r>
          <a:br>
            <a:rPr kumimoji="1" lang="en-US" altLang="ja-JP" sz="1050">
              <a:latin typeface="Meiryo UI" panose="020B0604030504040204" pitchFamily="50" charset="-128"/>
              <a:ea typeface="Meiryo UI" panose="020B0604030504040204" pitchFamily="50" charset="-128"/>
            </a:rPr>
          </a:br>
          <a:r>
            <a:rPr kumimoji="1" lang="en-US" altLang="ja-JP" sz="1050">
              <a:latin typeface="Meiryo UI" panose="020B0604030504040204" pitchFamily="50" charset="-128"/>
              <a:ea typeface="Meiryo UI" panose="020B0604030504040204" pitchFamily="50" charset="-128"/>
            </a:rPr>
            <a:t>3</a:t>
          </a:r>
          <a:r>
            <a:rPr kumimoji="1" lang="ja-JP" altLang="en-US" sz="1050">
              <a:latin typeface="Meiryo UI" panose="020B0604030504040204" pitchFamily="50" charset="-128"/>
              <a:ea typeface="Meiryo UI" panose="020B0604030504040204" pitchFamily="50" charset="-128"/>
            </a:rPr>
            <a:t>つ以上のカテゴリが必要な場合は、適宜コピー</a:t>
          </a:r>
          <a:r>
            <a:rPr kumimoji="1" lang="en-US" altLang="ja-JP" sz="1050">
              <a:latin typeface="Meiryo UI" panose="020B0604030504040204" pitchFamily="50" charset="-128"/>
              <a:ea typeface="Meiryo UI" panose="020B0604030504040204" pitchFamily="50" charset="-128"/>
            </a:rPr>
            <a:t>&amp;</a:t>
          </a:r>
          <a:r>
            <a:rPr kumimoji="1" lang="ja-JP" altLang="en-US" sz="1050">
              <a:latin typeface="Meiryo UI" panose="020B0604030504040204" pitchFamily="50" charset="-128"/>
              <a:ea typeface="Meiryo UI" panose="020B0604030504040204" pitchFamily="50" charset="-128"/>
            </a:rPr>
            <a:t>ペーストで行を追加ください。</a:t>
          </a:r>
          <a:r>
            <a:rPr kumimoji="1" lang="ja-JP" altLang="ja-JP" sz="1050">
              <a:solidFill>
                <a:schemeClr val="lt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一方、費目数が少なくカテゴリ分けが不要な場合は、適宜不要な行を削除ください。</a:t>
          </a:r>
          <a:endParaRPr kumimoji="1" lang="en-US" altLang="ja-JP" sz="1050">
            <a:solidFill>
              <a:schemeClr val="lt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050">
              <a:latin typeface="Meiryo UI" panose="020B0604030504040204" pitchFamily="50" charset="-128"/>
              <a:ea typeface="Meiryo UI" panose="020B0604030504040204" pitchFamily="50" charset="-128"/>
            </a:rPr>
            <a:t>なお、行の追加・削除により、予め記入されている計算式が上手く機能せずにエラーが発生する可能性があります。その場合は、計算式の修正あるいは新しい計算式の入力をお願いします。</a:t>
          </a:r>
          <a:endParaRPr kumimoji="1" lang="en-US" altLang="ja-JP" sz="1050"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9</xdr:col>
      <xdr:colOff>13234</xdr:colOff>
      <xdr:row>45</xdr:row>
      <xdr:rowOff>95411</xdr:rowOff>
    </xdr:from>
    <xdr:to>
      <xdr:col>15</xdr:col>
      <xdr:colOff>176520</xdr:colOff>
      <xdr:row>50</xdr:row>
      <xdr:rowOff>14940</xdr:rowOff>
    </xdr:to>
    <xdr:sp macro="" textlink="">
      <xdr:nvSpPr>
        <xdr:cNvPr id="8" name="吹き出し: 折線 7">
          <a:extLst>
            <a:ext uri="{FF2B5EF4-FFF2-40B4-BE49-F238E27FC236}">
              <a16:creationId xmlns:a16="http://schemas.microsoft.com/office/drawing/2014/main" id="{1123BD67-9D85-4FEA-BE18-9E51CE9A2D3A}"/>
            </a:ext>
          </a:extLst>
        </xdr:cNvPr>
        <xdr:cNvSpPr/>
      </xdr:nvSpPr>
      <xdr:spPr>
        <a:xfrm>
          <a:off x="7117763" y="10449646"/>
          <a:ext cx="4107757" cy="1084941"/>
        </a:xfrm>
        <a:prstGeom prst="borderCallout2">
          <a:avLst>
            <a:gd name="adj1" fmla="val 43868"/>
            <a:gd name="adj2" fmla="val -149"/>
            <a:gd name="adj3" fmla="val 24459"/>
            <a:gd name="adj4" fmla="val -6846"/>
            <a:gd name="adj5" fmla="val 24710"/>
            <a:gd name="adj6" fmla="val -21024"/>
          </a:avLst>
        </a:prstGeom>
        <a:ln w="28575"/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050">
              <a:latin typeface="Meiryo UI" panose="020B0604030504040204" pitchFamily="50" charset="-128"/>
              <a:ea typeface="Meiryo UI" panose="020B0604030504040204" pitchFamily="50" charset="-128"/>
            </a:rPr>
            <a:t>参考見積依頼時点で数量が未確定であり、見積依頼先にて適切に積算することが困難である費目については、定額計上させることが可能です。</a:t>
          </a:r>
          <a:endParaRPr kumimoji="1" lang="en-US" altLang="ja-JP" sz="1050"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l"/>
          <a:r>
            <a:rPr kumimoji="1" lang="ja-JP" altLang="en-US" sz="1050">
              <a:latin typeface="Meiryo UI" panose="020B0604030504040204" pitchFamily="50" charset="-128"/>
              <a:ea typeface="Meiryo UI" panose="020B0604030504040204" pitchFamily="50" charset="-128"/>
            </a:rPr>
            <a:t>定額計上であることが分かるように、予め金額等を記載して置いたうえで、備考欄に「定額計上」等と記載しておくことが望ましいです。</a:t>
          </a:r>
          <a:endParaRPr kumimoji="1" lang="en-US" altLang="ja-JP" sz="1050"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2</xdr:col>
      <xdr:colOff>668691</xdr:colOff>
      <xdr:row>14</xdr:row>
      <xdr:rowOff>18750</xdr:rowOff>
    </xdr:from>
    <xdr:to>
      <xdr:col>5</xdr:col>
      <xdr:colOff>296917</xdr:colOff>
      <xdr:row>19</xdr:row>
      <xdr:rowOff>161924</xdr:rowOff>
    </xdr:to>
    <xdr:sp macro="" textlink="">
      <xdr:nvSpPr>
        <xdr:cNvPr id="9" name="吹き出し: 四角形 8">
          <a:extLst>
            <a:ext uri="{FF2B5EF4-FFF2-40B4-BE49-F238E27FC236}">
              <a16:creationId xmlns:a16="http://schemas.microsoft.com/office/drawing/2014/main" id="{511B02CC-D75E-4C00-AF4E-CA70DC74A501}"/>
            </a:ext>
          </a:extLst>
        </xdr:cNvPr>
        <xdr:cNvSpPr/>
      </xdr:nvSpPr>
      <xdr:spPr>
        <a:xfrm>
          <a:off x="1087791" y="3228675"/>
          <a:ext cx="2409526" cy="1238549"/>
        </a:xfrm>
        <a:prstGeom prst="wedgeRectCallout">
          <a:avLst>
            <a:gd name="adj1" fmla="val -32373"/>
            <a:gd name="adj2" fmla="val 70326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役職名がどのような役割を表すのか、簡単な説明を付したほうがよい（リーダーなのか、担当者なのか）</a:t>
          </a:r>
        </a:p>
      </xdr:txBody>
    </xdr:sp>
    <xdr:clientData/>
  </xdr:twoCellAnchor>
  <xdr:twoCellAnchor>
    <xdr:from>
      <xdr:col>1</xdr:col>
      <xdr:colOff>92634</xdr:colOff>
      <xdr:row>23</xdr:row>
      <xdr:rowOff>129988</xdr:rowOff>
    </xdr:from>
    <xdr:to>
      <xdr:col>4</xdr:col>
      <xdr:colOff>10458</xdr:colOff>
      <xdr:row>27</xdr:row>
      <xdr:rowOff>47813</xdr:rowOff>
    </xdr:to>
    <xdr:sp macro="" textlink="">
      <xdr:nvSpPr>
        <xdr:cNvPr id="10" name="吹き出し: 四角形 9">
          <a:extLst>
            <a:ext uri="{FF2B5EF4-FFF2-40B4-BE49-F238E27FC236}">
              <a16:creationId xmlns:a16="http://schemas.microsoft.com/office/drawing/2014/main" id="{BD31842C-5F79-4598-B133-0784D70180FB}"/>
            </a:ext>
          </a:extLst>
        </xdr:cNvPr>
        <xdr:cNvSpPr/>
      </xdr:nvSpPr>
      <xdr:spPr>
        <a:xfrm>
          <a:off x="242046" y="5389282"/>
          <a:ext cx="2427941" cy="859119"/>
        </a:xfrm>
        <a:prstGeom prst="wedgeRectCallout">
          <a:avLst>
            <a:gd name="adj1" fmla="val -32373"/>
            <a:gd name="adj2" fmla="val 70326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報酬にするもの：今後ランプサム化する中で、直接人件費以外も報酬になり得る</a:t>
          </a:r>
        </a:p>
      </xdr:txBody>
    </xdr:sp>
    <xdr:clientData/>
  </xdr:twoCellAnchor>
  <xdr:twoCellAnchor>
    <xdr:from>
      <xdr:col>4</xdr:col>
      <xdr:colOff>215152</xdr:colOff>
      <xdr:row>23</xdr:row>
      <xdr:rowOff>170329</xdr:rowOff>
    </xdr:from>
    <xdr:to>
      <xdr:col>7</xdr:col>
      <xdr:colOff>110563</xdr:colOff>
      <xdr:row>27</xdr:row>
      <xdr:rowOff>88154</xdr:rowOff>
    </xdr:to>
    <xdr:sp macro="" textlink="">
      <xdr:nvSpPr>
        <xdr:cNvPr id="11" name="吹き出し: 四角形 10">
          <a:extLst>
            <a:ext uri="{FF2B5EF4-FFF2-40B4-BE49-F238E27FC236}">
              <a16:creationId xmlns:a16="http://schemas.microsoft.com/office/drawing/2014/main" id="{312487BC-782E-4F8B-9DEA-13F24F2E28AD}"/>
            </a:ext>
          </a:extLst>
        </xdr:cNvPr>
        <xdr:cNvSpPr/>
      </xdr:nvSpPr>
      <xdr:spPr>
        <a:xfrm>
          <a:off x="2874681" y="5429623"/>
          <a:ext cx="2427941" cy="859119"/>
        </a:xfrm>
        <a:prstGeom prst="wedgeRectCallout">
          <a:avLst>
            <a:gd name="adj1" fmla="val -32373"/>
            <a:gd name="adj2" fmla="val 70326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構成は調達種別ごとに変更が必要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DB074A-15B4-4295-B701-4A9A31CA457B}">
  <sheetPr>
    <tabColor rgb="FF0000FF"/>
  </sheetPr>
  <dimension ref="A1:H61"/>
  <sheetViews>
    <sheetView view="pageBreakPreview" topLeftCell="A16" zoomScaleNormal="55" zoomScaleSheetLayoutView="100" workbookViewId="0">
      <selection activeCell="L10" sqref="L10"/>
    </sheetView>
  </sheetViews>
  <sheetFormatPr defaultColWidth="8.59765625" defaultRowHeight="17.399999999999999" customHeight="1" x14ac:dyDescent="0.45"/>
  <cols>
    <col min="1" max="1" width="1.8984375" style="8" customWidth="1"/>
    <col min="2" max="2" width="3.59765625" style="8" customWidth="1"/>
    <col min="3" max="3" width="18.3984375" style="8" customWidth="1"/>
    <col min="4" max="4" width="11" style="8" customWidth="1"/>
    <col min="5" max="5" width="7.3984375" style="8" bestFit="1" customWidth="1"/>
    <col min="6" max="6" width="5" style="8" customWidth="1"/>
    <col min="7" max="8" width="20.8984375" style="8" customWidth="1"/>
    <col min="9" max="9" width="4.09765625" style="8" customWidth="1"/>
    <col min="10" max="16384" width="8.59765625" style="8"/>
  </cols>
  <sheetData>
    <row r="1" spans="1:8" ht="24.9" customHeight="1" x14ac:dyDescent="0.45">
      <c r="A1" s="160" t="s">
        <v>0</v>
      </c>
      <c r="B1" s="160"/>
      <c r="C1" s="160"/>
      <c r="D1" s="160"/>
      <c r="E1" s="160"/>
      <c r="F1" s="160"/>
      <c r="G1" s="160"/>
      <c r="H1" s="160"/>
    </row>
    <row r="2" spans="1:8" ht="15" x14ac:dyDescent="0.45">
      <c r="A2" s="23"/>
      <c r="B2" s="23"/>
      <c r="C2" s="23"/>
      <c r="D2" s="23"/>
      <c r="E2" s="23"/>
      <c r="F2" s="23"/>
      <c r="G2" s="23"/>
      <c r="H2" s="23"/>
    </row>
    <row r="3" spans="1:8" ht="17.399999999999999" customHeight="1" x14ac:dyDescent="0.45">
      <c r="A3" s="23"/>
      <c r="B3" s="23"/>
      <c r="C3" s="23"/>
      <c r="D3" s="23"/>
      <c r="E3" s="23"/>
      <c r="F3" s="2" t="s">
        <v>1</v>
      </c>
      <c r="G3" s="159"/>
      <c r="H3" s="159"/>
    </row>
    <row r="4" spans="1:8" ht="15" x14ac:dyDescent="0.45">
      <c r="A4" s="22"/>
      <c r="B4" s="22"/>
      <c r="C4" s="22"/>
      <c r="D4" s="22"/>
      <c r="E4" s="22"/>
      <c r="F4" s="22"/>
      <c r="G4" s="22"/>
      <c r="H4" s="22"/>
    </row>
    <row r="5" spans="1:8" ht="17.399999999999999" customHeight="1" x14ac:dyDescent="0.45">
      <c r="A5" s="22"/>
      <c r="B5" s="22"/>
      <c r="C5" s="22"/>
      <c r="D5" s="22"/>
      <c r="E5" s="22"/>
      <c r="F5" s="2" t="s">
        <v>2</v>
      </c>
      <c r="G5" s="159"/>
      <c r="H5" s="159"/>
    </row>
    <row r="6" spans="1:8" ht="15" x14ac:dyDescent="0.45">
      <c r="A6" s="22"/>
      <c r="B6" s="22"/>
      <c r="C6" s="22"/>
      <c r="D6" s="22"/>
      <c r="E6" s="22"/>
      <c r="F6" s="2"/>
      <c r="G6" s="22"/>
      <c r="H6" s="22"/>
    </row>
    <row r="7" spans="1:8" ht="17.399999999999999" customHeight="1" x14ac:dyDescent="0.45">
      <c r="A7" s="22"/>
      <c r="B7" s="22"/>
      <c r="C7" s="22"/>
      <c r="D7" s="2" t="s">
        <v>3</v>
      </c>
      <c r="E7" s="22"/>
      <c r="F7" s="2" t="s">
        <v>4</v>
      </c>
      <c r="G7" s="159"/>
      <c r="H7" s="159"/>
    </row>
    <row r="8" spans="1:8" ht="15" x14ac:dyDescent="0.45">
      <c r="A8" s="22"/>
      <c r="B8" s="22"/>
      <c r="C8" s="22"/>
      <c r="D8" s="21"/>
      <c r="E8" s="22"/>
      <c r="F8" s="2"/>
      <c r="G8" s="22"/>
      <c r="H8" s="22"/>
    </row>
    <row r="9" spans="1:8" ht="17.399999999999999" customHeight="1" x14ac:dyDescent="0.45">
      <c r="A9" s="22"/>
      <c r="B9" s="22"/>
      <c r="C9" s="22"/>
      <c r="D9" s="2" t="s">
        <v>5</v>
      </c>
      <c r="E9" s="22"/>
      <c r="F9" s="2" t="s">
        <v>6</v>
      </c>
      <c r="G9" s="159"/>
      <c r="H9" s="159"/>
    </row>
    <row r="10" spans="1:8" ht="17.399999999999999" customHeight="1" x14ac:dyDescent="0.45">
      <c r="A10" s="22"/>
      <c r="B10" s="22"/>
      <c r="C10" s="22"/>
      <c r="D10" s="21"/>
      <c r="E10" s="22"/>
      <c r="F10" s="2" t="s">
        <v>7</v>
      </c>
      <c r="G10" s="159"/>
      <c r="H10" s="159"/>
    </row>
    <row r="11" spans="1:8" ht="14.4" x14ac:dyDescent="0.45"/>
    <row r="12" spans="1:8" ht="17.399999999999999" customHeight="1" x14ac:dyDescent="0.45">
      <c r="B12" s="8" t="s">
        <v>8</v>
      </c>
      <c r="C12" s="8" t="s">
        <v>9</v>
      </c>
      <c r="D12" s="161"/>
      <c r="E12" s="161"/>
      <c r="F12" s="161"/>
      <c r="G12" s="161"/>
      <c r="H12" s="161"/>
    </row>
    <row r="13" spans="1:8" ht="36" customHeight="1" x14ac:dyDescent="0.45">
      <c r="B13" s="8" t="s">
        <v>8</v>
      </c>
      <c r="C13" s="8" t="s">
        <v>10</v>
      </c>
      <c r="D13" s="161"/>
      <c r="E13" s="161"/>
      <c r="F13" s="161"/>
      <c r="G13" s="161"/>
      <c r="H13" s="161"/>
    </row>
    <row r="14" spans="1:8" ht="14.4" x14ac:dyDescent="0.45"/>
    <row r="15" spans="1:8" ht="17.399999999999999" customHeight="1" x14ac:dyDescent="0.45">
      <c r="A15" s="1" t="s">
        <v>11</v>
      </c>
      <c r="B15" s="10"/>
      <c r="C15" s="10"/>
      <c r="D15" s="11"/>
      <c r="E15" s="10"/>
      <c r="F15" s="10"/>
      <c r="G15" s="12"/>
      <c r="H15" s="12"/>
    </row>
    <row r="16" spans="1:8" ht="17.399999999999999" customHeight="1" x14ac:dyDescent="0.45">
      <c r="B16" s="13" t="s">
        <v>12</v>
      </c>
      <c r="G16" s="2" t="s">
        <v>13</v>
      </c>
      <c r="H16" s="2"/>
    </row>
    <row r="17" spans="1:8" ht="17.399999999999999" customHeight="1" x14ac:dyDescent="0.45">
      <c r="C17" s="162" t="s">
        <v>14</v>
      </c>
      <c r="D17" s="162" t="s">
        <v>15</v>
      </c>
      <c r="E17" s="162" t="s">
        <v>16</v>
      </c>
      <c r="F17" s="162"/>
      <c r="G17" s="163" t="s">
        <v>17</v>
      </c>
      <c r="H17" s="164" t="s">
        <v>18</v>
      </c>
    </row>
    <row r="18" spans="1:8" ht="17.399999999999999" customHeight="1" x14ac:dyDescent="0.45">
      <c r="C18" s="162"/>
      <c r="D18" s="162"/>
      <c r="E18" s="14" t="s">
        <v>19</v>
      </c>
      <c r="F18" s="14" t="s">
        <v>20</v>
      </c>
      <c r="G18" s="163"/>
      <c r="H18" s="164"/>
    </row>
    <row r="19" spans="1:8" ht="17.399999999999999" customHeight="1" x14ac:dyDescent="0.45">
      <c r="C19" s="4"/>
      <c r="D19" s="29"/>
      <c r="E19" s="3"/>
      <c r="F19" s="4"/>
      <c r="G19" s="30">
        <f>ROUNDDOWN(D19*E19,0)</f>
        <v>0</v>
      </c>
      <c r="H19" s="33"/>
    </row>
    <row r="20" spans="1:8" ht="17.399999999999999" customHeight="1" x14ac:dyDescent="0.45">
      <c r="C20" s="4"/>
      <c r="D20" s="29"/>
      <c r="E20" s="3"/>
      <c r="F20" s="4"/>
      <c r="G20" s="30">
        <f t="shared" ref="G20:G23" si="0">ROUNDDOWN(D20*E20,0)</f>
        <v>0</v>
      </c>
      <c r="H20" s="33"/>
    </row>
    <row r="21" spans="1:8" ht="17.399999999999999" customHeight="1" x14ac:dyDescent="0.45">
      <c r="C21" s="4"/>
      <c r="D21" s="29"/>
      <c r="E21" s="3"/>
      <c r="F21" s="4"/>
      <c r="G21" s="30">
        <f t="shared" si="0"/>
        <v>0</v>
      </c>
      <c r="H21" s="33"/>
    </row>
    <row r="22" spans="1:8" ht="17.399999999999999" customHeight="1" x14ac:dyDescent="0.45">
      <c r="C22" s="4"/>
      <c r="D22" s="29"/>
      <c r="E22" s="3"/>
      <c r="F22" s="4"/>
      <c r="G22" s="30">
        <f t="shared" si="0"/>
        <v>0</v>
      </c>
      <c r="H22" s="33"/>
    </row>
    <row r="23" spans="1:8" ht="17.399999999999999" customHeight="1" x14ac:dyDescent="0.45">
      <c r="C23" s="4"/>
      <c r="D23" s="29"/>
      <c r="E23" s="3"/>
      <c r="F23" s="4"/>
      <c r="G23" s="30">
        <f t="shared" si="0"/>
        <v>0</v>
      </c>
      <c r="H23" s="33"/>
    </row>
    <row r="24" spans="1:8" s="15" customFormat="1" ht="24.9" customHeight="1" x14ac:dyDescent="0.3">
      <c r="C24" s="16"/>
      <c r="D24" s="16"/>
      <c r="E24" s="16"/>
      <c r="F24" s="17" t="s">
        <v>21</v>
      </c>
      <c r="G24" s="25">
        <f>SUM(G19:G23)</f>
        <v>0</v>
      </c>
      <c r="H24" s="15" t="s">
        <v>22</v>
      </c>
    </row>
    <row r="25" spans="1:8" ht="14.4" x14ac:dyDescent="0.45"/>
    <row r="26" spans="1:8" ht="17.399999999999999" customHeight="1" x14ac:dyDescent="0.45">
      <c r="B26" s="13" t="s">
        <v>23</v>
      </c>
      <c r="D26" s="18"/>
    </row>
    <row r="27" spans="1:8" ht="17.399999999999999" customHeight="1" x14ac:dyDescent="0.45">
      <c r="C27" s="8" t="s">
        <v>24</v>
      </c>
      <c r="D27" s="3"/>
      <c r="E27" s="8" t="s">
        <v>25</v>
      </c>
      <c r="G27" s="2"/>
    </row>
    <row r="28" spans="1:8" s="15" customFormat="1" ht="24" customHeight="1" x14ac:dyDescent="0.3">
      <c r="F28" s="19" t="s">
        <v>26</v>
      </c>
      <c r="G28" s="26">
        <f>ROUNDDOWN(G24*(D27*0.01),0)</f>
        <v>0</v>
      </c>
      <c r="H28" s="15" t="s">
        <v>22</v>
      </c>
    </row>
    <row r="29" spans="1:8" ht="14.4" x14ac:dyDescent="0.45">
      <c r="F29" s="2"/>
    </row>
    <row r="30" spans="1:8" s="15" customFormat="1" ht="24.9" customHeight="1" x14ac:dyDescent="0.3">
      <c r="D30" s="20"/>
      <c r="F30" s="24" t="s">
        <v>27</v>
      </c>
      <c r="G30" s="27">
        <f>SUM(G24,G28)</f>
        <v>0</v>
      </c>
      <c r="H30" s="7" t="s">
        <v>22</v>
      </c>
    </row>
    <row r="31" spans="1:8" ht="14.4" x14ac:dyDescent="0.45">
      <c r="F31" s="2"/>
    </row>
    <row r="32" spans="1:8" ht="17.399999999999999" customHeight="1" x14ac:dyDescent="0.45">
      <c r="A32" s="1" t="s">
        <v>28</v>
      </c>
      <c r="B32" s="10"/>
      <c r="C32" s="10"/>
      <c r="D32" s="9"/>
      <c r="E32" s="10"/>
      <c r="F32" s="10"/>
      <c r="G32" s="10"/>
      <c r="H32" s="10"/>
    </row>
    <row r="33" spans="2:8" ht="17.399999999999999" customHeight="1" x14ac:dyDescent="0.45">
      <c r="B33" s="5" t="s">
        <v>29</v>
      </c>
      <c r="C33" s="6"/>
      <c r="G33" s="2" t="s">
        <v>13</v>
      </c>
      <c r="H33" s="2"/>
    </row>
    <row r="34" spans="2:8" s="21" customFormat="1" ht="17.399999999999999" customHeight="1" x14ac:dyDescent="0.45">
      <c r="C34" s="14" t="s">
        <v>30</v>
      </c>
      <c r="D34" s="14" t="s">
        <v>15</v>
      </c>
      <c r="E34" s="14" t="s">
        <v>19</v>
      </c>
      <c r="F34" s="14" t="s">
        <v>20</v>
      </c>
      <c r="G34" s="32" t="s">
        <v>17</v>
      </c>
      <c r="H34" s="31" t="s">
        <v>18</v>
      </c>
    </row>
    <row r="35" spans="2:8" ht="17.399999999999999" customHeight="1" x14ac:dyDescent="0.45">
      <c r="C35" s="3"/>
      <c r="D35" s="29"/>
      <c r="E35" s="3"/>
      <c r="F35" s="4"/>
      <c r="G35" s="30">
        <f>ROUNDDOWN(D35*E35,0)</f>
        <v>0</v>
      </c>
      <c r="H35" s="34"/>
    </row>
    <row r="36" spans="2:8" ht="17.399999999999999" customHeight="1" x14ac:dyDescent="0.45">
      <c r="C36" s="3"/>
      <c r="D36" s="29"/>
      <c r="E36" s="3"/>
      <c r="F36" s="4"/>
      <c r="G36" s="30">
        <f t="shared" ref="G36:G39" si="1">ROUNDDOWN(D36*E36,0)</f>
        <v>0</v>
      </c>
      <c r="H36" s="38"/>
    </row>
    <row r="37" spans="2:8" ht="17.399999999999999" customHeight="1" x14ac:dyDescent="0.45">
      <c r="C37" s="3"/>
      <c r="D37" s="29"/>
      <c r="E37" s="3"/>
      <c r="F37" s="4"/>
      <c r="G37" s="30">
        <f t="shared" si="1"/>
        <v>0</v>
      </c>
      <c r="H37" s="34"/>
    </row>
    <row r="38" spans="2:8" ht="17.399999999999999" customHeight="1" x14ac:dyDescent="0.45">
      <c r="C38" s="3"/>
      <c r="D38" s="29"/>
      <c r="E38" s="3"/>
      <c r="F38" s="4"/>
      <c r="G38" s="30">
        <f t="shared" si="1"/>
        <v>0</v>
      </c>
      <c r="H38" s="38"/>
    </row>
    <row r="39" spans="2:8" ht="17.399999999999999" customHeight="1" x14ac:dyDescent="0.45">
      <c r="C39" s="3"/>
      <c r="D39" s="29"/>
      <c r="E39" s="3"/>
      <c r="F39" s="4"/>
      <c r="G39" s="30">
        <f t="shared" si="1"/>
        <v>0</v>
      </c>
      <c r="H39" s="34"/>
    </row>
    <row r="40" spans="2:8" s="15" customFormat="1" ht="24.9" customHeight="1" x14ac:dyDescent="0.3">
      <c r="F40" s="15" t="s">
        <v>31</v>
      </c>
      <c r="G40" s="25">
        <f>SUM(G35:G39)</f>
        <v>0</v>
      </c>
      <c r="H40" s="15" t="s">
        <v>22</v>
      </c>
    </row>
    <row r="41" spans="2:8" ht="14.4" x14ac:dyDescent="0.45"/>
    <row r="42" spans="2:8" ht="17.399999999999999" customHeight="1" x14ac:dyDescent="0.45">
      <c r="B42" s="5" t="s">
        <v>32</v>
      </c>
      <c r="C42" s="6"/>
      <c r="G42" s="2" t="s">
        <v>13</v>
      </c>
      <c r="H42" s="2"/>
    </row>
    <row r="43" spans="2:8" s="21" customFormat="1" ht="17.399999999999999" customHeight="1" x14ac:dyDescent="0.45">
      <c r="C43" s="14" t="s">
        <v>30</v>
      </c>
      <c r="D43" s="14" t="s">
        <v>15</v>
      </c>
      <c r="E43" s="14" t="s">
        <v>19</v>
      </c>
      <c r="F43" s="14" t="s">
        <v>20</v>
      </c>
      <c r="G43" s="14" t="s">
        <v>17</v>
      </c>
      <c r="H43" s="31" t="s">
        <v>18</v>
      </c>
    </row>
    <row r="44" spans="2:8" ht="17.399999999999999" customHeight="1" x14ac:dyDescent="0.45">
      <c r="C44" s="3"/>
      <c r="D44" s="29"/>
      <c r="E44" s="3"/>
      <c r="F44" s="4"/>
      <c r="G44" s="36">
        <f>ROUNDDOWN(D44*E44,0)</f>
        <v>0</v>
      </c>
      <c r="H44" s="38"/>
    </row>
    <row r="45" spans="2:8" ht="17.399999999999999" customHeight="1" x14ac:dyDescent="0.45">
      <c r="C45" s="3"/>
      <c r="D45" s="29"/>
      <c r="E45" s="3"/>
      <c r="F45" s="4"/>
      <c r="G45" s="36">
        <f t="shared" ref="G45:G48" si="2">ROUNDDOWN(D45*E45,0)</f>
        <v>0</v>
      </c>
      <c r="H45" s="38"/>
    </row>
    <row r="46" spans="2:8" ht="17.399999999999999" customHeight="1" x14ac:dyDescent="0.45">
      <c r="C46" s="3"/>
      <c r="D46" s="29"/>
      <c r="E46" s="3"/>
      <c r="F46" s="4"/>
      <c r="G46" s="36">
        <f t="shared" si="2"/>
        <v>0</v>
      </c>
      <c r="H46" s="38"/>
    </row>
    <row r="47" spans="2:8" ht="17.399999999999999" customHeight="1" x14ac:dyDescent="0.45">
      <c r="C47" s="3"/>
      <c r="D47" s="29"/>
      <c r="E47" s="35"/>
      <c r="F47" s="4"/>
      <c r="G47" s="36">
        <f t="shared" si="2"/>
        <v>0</v>
      </c>
      <c r="H47" s="38"/>
    </row>
    <row r="48" spans="2:8" ht="17.399999999999999" customHeight="1" x14ac:dyDescent="0.45">
      <c r="C48" s="3"/>
      <c r="D48" s="29"/>
      <c r="E48" s="3"/>
      <c r="F48" s="4"/>
      <c r="G48" s="36">
        <f t="shared" si="2"/>
        <v>0</v>
      </c>
      <c r="H48" s="34"/>
    </row>
    <row r="49" spans="1:8" s="15" customFormat="1" ht="24.9" customHeight="1" x14ac:dyDescent="0.3">
      <c r="F49" s="15" t="s">
        <v>31</v>
      </c>
      <c r="G49" s="25">
        <f>SUM(G44:G48)</f>
        <v>0</v>
      </c>
      <c r="H49" s="15" t="s">
        <v>22</v>
      </c>
    </row>
    <row r="50" spans="1:8" s="15" customFormat="1" ht="14.4" x14ac:dyDescent="0.3">
      <c r="G50" s="37"/>
    </row>
    <row r="51" spans="1:8" s="15" customFormat="1" ht="24.9" customHeight="1" x14ac:dyDescent="0.3">
      <c r="D51" s="20"/>
      <c r="F51" s="24" t="s">
        <v>33</v>
      </c>
      <c r="G51" s="27">
        <f>SUM(G40,G49)</f>
        <v>0</v>
      </c>
      <c r="H51" s="7" t="s">
        <v>22</v>
      </c>
    </row>
    <row r="53" spans="1:8" ht="17.399999999999999" customHeight="1" x14ac:dyDescent="0.45">
      <c r="A53" s="1" t="s">
        <v>34</v>
      </c>
      <c r="B53" s="9"/>
      <c r="C53" s="9"/>
      <c r="D53" s="9"/>
      <c r="E53" s="9"/>
      <c r="F53" s="9"/>
      <c r="G53" s="9"/>
      <c r="H53" s="9"/>
    </row>
    <row r="54" spans="1:8" s="15" customFormat="1" ht="24.9" customHeight="1" x14ac:dyDescent="0.3">
      <c r="G54" s="28">
        <f>SUM(G30,G51)</f>
        <v>0</v>
      </c>
      <c r="H54" s="7" t="s">
        <v>22</v>
      </c>
    </row>
    <row r="56" spans="1:8" ht="17.399999999999999" customHeight="1" x14ac:dyDescent="0.45">
      <c r="A56" s="1" t="s">
        <v>35</v>
      </c>
      <c r="B56" s="9"/>
      <c r="C56" s="9"/>
      <c r="D56" s="9"/>
      <c r="E56" s="9"/>
      <c r="F56" s="9"/>
      <c r="G56" s="9"/>
      <c r="H56" s="9"/>
    </row>
    <row r="57" spans="1:8" s="15" customFormat="1" ht="24.9" customHeight="1" x14ac:dyDescent="0.3">
      <c r="G57" s="27">
        <f>ROUNDDOWN(G54*0.1,0)</f>
        <v>0</v>
      </c>
      <c r="H57" s="7" t="s">
        <v>22</v>
      </c>
    </row>
    <row r="59" spans="1:8" ht="17.399999999999999" customHeight="1" x14ac:dyDescent="0.45">
      <c r="A59" s="1" t="s">
        <v>36</v>
      </c>
      <c r="B59" s="9"/>
      <c r="C59" s="9"/>
      <c r="D59" s="9"/>
      <c r="E59" s="9"/>
      <c r="F59" s="9"/>
      <c r="G59" s="9"/>
      <c r="H59" s="9"/>
    </row>
    <row r="60" spans="1:8" s="15" customFormat="1" ht="24.9" customHeight="1" x14ac:dyDescent="0.3">
      <c r="G60" s="27">
        <f>SUM(G54,G57)</f>
        <v>0</v>
      </c>
      <c r="H60" s="7" t="s">
        <v>22</v>
      </c>
    </row>
    <row r="61" spans="1:8" ht="14.4" x14ac:dyDescent="0.45"/>
  </sheetData>
  <mergeCells count="13">
    <mergeCell ref="D12:H12"/>
    <mergeCell ref="D13:H13"/>
    <mergeCell ref="C17:C18"/>
    <mergeCell ref="D17:D18"/>
    <mergeCell ref="E17:F17"/>
    <mergeCell ref="G17:G18"/>
    <mergeCell ref="H17:H18"/>
    <mergeCell ref="G10:H10"/>
    <mergeCell ref="A1:H1"/>
    <mergeCell ref="G3:H3"/>
    <mergeCell ref="G5:H5"/>
    <mergeCell ref="G7:H7"/>
    <mergeCell ref="G9:H9"/>
  </mergeCells>
  <phoneticPr fontId="1"/>
  <dataValidations count="2">
    <dataValidation type="list" allowBlank="1" showInputMessage="1" sqref="F19:F23" xr:uid="{ED32605B-96A5-4338-AF37-1212898A46D7}">
      <formula1>"人月,人日,人時"</formula1>
    </dataValidation>
    <dataValidation allowBlank="1" showInputMessage="1" sqref="F24:F25 F28:F31" xr:uid="{0BF1C6C8-80E1-4CF5-89E3-4B0ACBFB648A}"/>
  </dataValidations>
  <pageMargins left="0.7" right="0.7" top="0.75" bottom="0.75" header="0.3" footer="0.3"/>
  <pageSetup paperSize="9" scale="89" orientation="portrait" horizontalDpi="300" verticalDpi="300" r:id="rId1"/>
  <rowBreaks count="1" manualBreakCount="1">
    <brk id="3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131B81-229F-458C-9DAE-08216D56E479}">
  <sheetPr>
    <tabColor rgb="FFFFFF00"/>
  </sheetPr>
  <dimension ref="A1:H61"/>
  <sheetViews>
    <sheetView zoomScaleNormal="100" zoomScaleSheetLayoutView="55" workbookViewId="0">
      <selection activeCell="C16" sqref="C16"/>
    </sheetView>
  </sheetViews>
  <sheetFormatPr defaultColWidth="8.59765625" defaultRowHeight="17.399999999999999" customHeight="1" x14ac:dyDescent="0.45"/>
  <cols>
    <col min="1" max="1" width="1.8984375" style="8" customWidth="1"/>
    <col min="2" max="2" width="3.59765625" style="8" customWidth="1"/>
    <col min="3" max="3" width="18.3984375" style="8" customWidth="1"/>
    <col min="4" max="4" width="11" style="8" customWidth="1"/>
    <col min="5" max="5" width="7.3984375" style="8" bestFit="1" customWidth="1"/>
    <col min="6" max="6" width="5" style="8" customWidth="1"/>
    <col min="7" max="8" width="20.8984375" style="8" customWidth="1"/>
    <col min="9" max="9" width="4.09765625" style="8" customWidth="1"/>
    <col min="10" max="16384" width="8.59765625" style="8"/>
  </cols>
  <sheetData>
    <row r="1" spans="1:8" ht="24.9" customHeight="1" x14ac:dyDescent="0.45">
      <c r="A1" s="160" t="s">
        <v>0</v>
      </c>
      <c r="B1" s="160"/>
      <c r="C1" s="160"/>
      <c r="D1" s="160"/>
      <c r="E1" s="160"/>
      <c r="F1" s="160"/>
      <c r="G1" s="160"/>
      <c r="H1" s="160"/>
    </row>
    <row r="2" spans="1:8" ht="15" x14ac:dyDescent="0.45">
      <c r="A2" s="23"/>
      <c r="B2" s="23"/>
      <c r="C2" s="23"/>
      <c r="D2" s="23"/>
      <c r="E2" s="23"/>
      <c r="F2" s="23"/>
      <c r="G2" s="23"/>
      <c r="H2" s="23"/>
    </row>
    <row r="3" spans="1:8" ht="17.399999999999999" customHeight="1" x14ac:dyDescent="0.45">
      <c r="A3" s="23"/>
      <c r="B3" s="23"/>
      <c r="C3" s="23"/>
      <c r="D3" s="23"/>
      <c r="E3" s="23"/>
      <c r="F3" s="2" t="s">
        <v>1</v>
      </c>
      <c r="G3" s="159" t="s">
        <v>37</v>
      </c>
      <c r="H3" s="159"/>
    </row>
    <row r="4" spans="1:8" ht="15" x14ac:dyDescent="0.45">
      <c r="A4" s="22"/>
      <c r="B4" s="22"/>
      <c r="C4" s="22"/>
      <c r="D4" s="22"/>
      <c r="E4" s="22"/>
      <c r="F4" s="22"/>
      <c r="G4" s="22"/>
      <c r="H4" s="22"/>
    </row>
    <row r="5" spans="1:8" ht="17.399999999999999" customHeight="1" x14ac:dyDescent="0.45">
      <c r="A5" s="22"/>
      <c r="B5" s="22"/>
      <c r="C5" s="22"/>
      <c r="D5" s="22"/>
      <c r="E5" s="22"/>
      <c r="F5" s="2" t="s">
        <v>2</v>
      </c>
      <c r="G5" s="159" t="s">
        <v>38</v>
      </c>
      <c r="H5" s="159"/>
    </row>
    <row r="6" spans="1:8" ht="15" x14ac:dyDescent="0.45">
      <c r="A6" s="22"/>
      <c r="B6" s="22"/>
      <c r="C6" s="22"/>
      <c r="D6" s="22"/>
      <c r="E6" s="22"/>
      <c r="F6" s="2"/>
      <c r="G6" s="22"/>
      <c r="H6" s="22"/>
    </row>
    <row r="7" spans="1:8" ht="17.399999999999999" customHeight="1" x14ac:dyDescent="0.45">
      <c r="A7" s="22"/>
      <c r="B7" s="22"/>
      <c r="C7" s="22"/>
      <c r="D7" s="2" t="s">
        <v>3</v>
      </c>
      <c r="E7" s="22"/>
      <c r="F7" s="2" t="s">
        <v>4</v>
      </c>
      <c r="G7" s="159" t="s">
        <v>39</v>
      </c>
      <c r="H7" s="159"/>
    </row>
    <row r="8" spans="1:8" ht="15" x14ac:dyDescent="0.45">
      <c r="A8" s="22"/>
      <c r="B8" s="22"/>
      <c r="C8" s="22"/>
      <c r="D8" s="21"/>
      <c r="E8" s="22"/>
      <c r="F8" s="2"/>
      <c r="G8" s="22"/>
      <c r="H8" s="22"/>
    </row>
    <row r="9" spans="1:8" ht="17.399999999999999" customHeight="1" x14ac:dyDescent="0.45">
      <c r="A9" s="22"/>
      <c r="B9" s="22"/>
      <c r="C9" s="22"/>
      <c r="D9" s="2" t="s">
        <v>5</v>
      </c>
      <c r="E9" s="22"/>
      <c r="F9" s="2" t="s">
        <v>6</v>
      </c>
      <c r="G9" s="159" t="s">
        <v>40</v>
      </c>
      <c r="H9" s="159"/>
    </row>
    <row r="10" spans="1:8" ht="17.399999999999999" customHeight="1" x14ac:dyDescent="0.45">
      <c r="A10" s="22"/>
      <c r="B10" s="22"/>
      <c r="C10" s="22"/>
      <c r="D10" s="21"/>
      <c r="E10" s="22"/>
      <c r="F10" s="2" t="s">
        <v>7</v>
      </c>
      <c r="G10" s="159" t="s">
        <v>41</v>
      </c>
      <c r="H10" s="159"/>
    </row>
    <row r="11" spans="1:8" ht="14.4" x14ac:dyDescent="0.45"/>
    <row r="12" spans="1:8" ht="17.399999999999999" customHeight="1" x14ac:dyDescent="0.45">
      <c r="B12" s="8" t="s">
        <v>8</v>
      </c>
      <c r="C12" s="8" t="s">
        <v>9</v>
      </c>
      <c r="D12" s="161" t="s">
        <v>42</v>
      </c>
      <c r="E12" s="161"/>
      <c r="F12" s="161"/>
      <c r="G12" s="161"/>
      <c r="H12" s="161"/>
    </row>
    <row r="13" spans="1:8" ht="36" customHeight="1" x14ac:dyDescent="0.45">
      <c r="B13" s="8" t="s">
        <v>8</v>
      </c>
      <c r="C13" s="8" t="s">
        <v>10</v>
      </c>
      <c r="D13" s="161" t="s">
        <v>43</v>
      </c>
      <c r="E13" s="161"/>
      <c r="F13" s="161"/>
      <c r="G13" s="161"/>
      <c r="H13" s="161"/>
    </row>
    <row r="14" spans="1:8" ht="14.4" x14ac:dyDescent="0.45"/>
    <row r="15" spans="1:8" ht="17.399999999999999" customHeight="1" x14ac:dyDescent="0.45">
      <c r="A15" s="1" t="s">
        <v>11</v>
      </c>
      <c r="B15" s="10"/>
      <c r="C15" s="10"/>
      <c r="D15" s="11"/>
      <c r="E15" s="10"/>
      <c r="F15" s="10"/>
      <c r="G15" s="12"/>
      <c r="H15" s="12"/>
    </row>
    <row r="16" spans="1:8" ht="17.399999999999999" customHeight="1" x14ac:dyDescent="0.45">
      <c r="B16" s="13" t="s">
        <v>12</v>
      </c>
      <c r="G16" s="2" t="s">
        <v>13</v>
      </c>
      <c r="H16" s="2"/>
    </row>
    <row r="17" spans="1:8" ht="17.399999999999999" customHeight="1" x14ac:dyDescent="0.45">
      <c r="C17" s="162" t="s">
        <v>14</v>
      </c>
      <c r="D17" s="162" t="s">
        <v>15</v>
      </c>
      <c r="E17" s="162" t="s">
        <v>16</v>
      </c>
      <c r="F17" s="162"/>
      <c r="G17" s="163" t="s">
        <v>17</v>
      </c>
      <c r="H17" s="164" t="s">
        <v>18</v>
      </c>
    </row>
    <row r="18" spans="1:8" ht="17.399999999999999" customHeight="1" x14ac:dyDescent="0.45">
      <c r="C18" s="162"/>
      <c r="D18" s="162"/>
      <c r="E18" s="14" t="s">
        <v>19</v>
      </c>
      <c r="F18" s="14" t="s">
        <v>20</v>
      </c>
      <c r="G18" s="163"/>
      <c r="H18" s="164"/>
    </row>
    <row r="19" spans="1:8" ht="17.399999999999999" customHeight="1" x14ac:dyDescent="0.45">
      <c r="C19" s="4" t="s">
        <v>44</v>
      </c>
      <c r="D19" s="29">
        <v>62200</v>
      </c>
      <c r="E19" s="3">
        <v>10</v>
      </c>
      <c r="F19" s="4" t="s">
        <v>45</v>
      </c>
      <c r="G19" s="30">
        <f>ROUNDDOWN(D19*E19,0)</f>
        <v>622000</v>
      </c>
      <c r="H19" s="33"/>
    </row>
    <row r="20" spans="1:8" ht="17.399999999999999" customHeight="1" x14ac:dyDescent="0.45">
      <c r="C20" s="4" t="s">
        <v>46</v>
      </c>
      <c r="D20" s="29">
        <v>55200</v>
      </c>
      <c r="E20" s="3">
        <v>15</v>
      </c>
      <c r="F20" s="4" t="s">
        <v>45</v>
      </c>
      <c r="G20" s="30">
        <f t="shared" ref="G20:G23" si="0">ROUNDDOWN(D20*E20,0)</f>
        <v>828000</v>
      </c>
      <c r="H20" s="33"/>
    </row>
    <row r="21" spans="1:8" ht="17.399999999999999" customHeight="1" x14ac:dyDescent="0.45">
      <c r="C21" s="4" t="s">
        <v>47</v>
      </c>
      <c r="D21" s="29">
        <v>45300</v>
      </c>
      <c r="E21" s="3">
        <v>30</v>
      </c>
      <c r="F21" s="4" t="s">
        <v>45</v>
      </c>
      <c r="G21" s="30">
        <f t="shared" si="0"/>
        <v>1359000</v>
      </c>
      <c r="H21" s="33"/>
    </row>
    <row r="22" spans="1:8" ht="17.399999999999999" customHeight="1" x14ac:dyDescent="0.45">
      <c r="C22" s="4" t="s">
        <v>48</v>
      </c>
      <c r="D22" s="29">
        <v>35600</v>
      </c>
      <c r="E22" s="3">
        <v>50</v>
      </c>
      <c r="F22" s="4" t="s">
        <v>45</v>
      </c>
      <c r="G22" s="30">
        <f t="shared" si="0"/>
        <v>1780000</v>
      </c>
      <c r="H22" s="33"/>
    </row>
    <row r="23" spans="1:8" ht="17.399999999999999" customHeight="1" x14ac:dyDescent="0.45">
      <c r="C23" s="4" t="s">
        <v>49</v>
      </c>
      <c r="D23" s="29">
        <v>31600</v>
      </c>
      <c r="E23" s="3">
        <v>50</v>
      </c>
      <c r="F23" s="4" t="s">
        <v>45</v>
      </c>
      <c r="G23" s="30">
        <f t="shared" si="0"/>
        <v>1580000</v>
      </c>
      <c r="H23" s="33"/>
    </row>
    <row r="24" spans="1:8" s="15" customFormat="1" ht="24.9" customHeight="1" x14ac:dyDescent="0.3">
      <c r="C24" s="16"/>
      <c r="D24" s="16"/>
      <c r="E24" s="16"/>
      <c r="F24" s="17" t="s">
        <v>21</v>
      </c>
      <c r="G24" s="25">
        <f>SUM(G19:G23)</f>
        <v>6169000</v>
      </c>
      <c r="H24" s="15" t="s">
        <v>22</v>
      </c>
    </row>
    <row r="25" spans="1:8" ht="14.4" x14ac:dyDescent="0.45"/>
    <row r="26" spans="1:8" ht="17.399999999999999" customHeight="1" x14ac:dyDescent="0.45">
      <c r="B26" s="13" t="s">
        <v>23</v>
      </c>
      <c r="D26" s="18"/>
    </row>
    <row r="27" spans="1:8" ht="17.399999999999999" customHeight="1" x14ac:dyDescent="0.45">
      <c r="C27" s="8" t="s">
        <v>24</v>
      </c>
      <c r="D27" s="3">
        <v>30</v>
      </c>
      <c r="E27" s="8" t="s">
        <v>25</v>
      </c>
      <c r="G27" s="2"/>
    </row>
    <row r="28" spans="1:8" s="15" customFormat="1" ht="24" customHeight="1" x14ac:dyDescent="0.3">
      <c r="F28" s="19" t="s">
        <v>26</v>
      </c>
      <c r="G28" s="26">
        <f>ROUNDDOWN(G24*(D27*0.01),0)</f>
        <v>1850700</v>
      </c>
      <c r="H28" s="15" t="s">
        <v>22</v>
      </c>
    </row>
    <row r="29" spans="1:8" ht="14.4" x14ac:dyDescent="0.45">
      <c r="F29" s="2"/>
    </row>
    <row r="30" spans="1:8" s="15" customFormat="1" ht="24.9" customHeight="1" x14ac:dyDescent="0.3">
      <c r="D30" s="20"/>
      <c r="F30" s="24" t="s">
        <v>27</v>
      </c>
      <c r="G30" s="27">
        <f>SUM(G24,G28)</f>
        <v>8019700</v>
      </c>
      <c r="H30" s="7" t="s">
        <v>22</v>
      </c>
    </row>
    <row r="31" spans="1:8" ht="14.4" x14ac:dyDescent="0.45">
      <c r="F31" s="2"/>
    </row>
    <row r="32" spans="1:8" ht="17.399999999999999" customHeight="1" x14ac:dyDescent="0.45">
      <c r="A32" s="1" t="s">
        <v>28</v>
      </c>
      <c r="B32" s="10"/>
      <c r="C32" s="10"/>
      <c r="D32" s="9"/>
      <c r="E32" s="10"/>
      <c r="F32" s="10"/>
      <c r="G32" s="10"/>
      <c r="H32" s="10"/>
    </row>
    <row r="33" spans="2:8" ht="17.399999999999999" customHeight="1" x14ac:dyDescent="0.45">
      <c r="B33" s="5" t="s">
        <v>29</v>
      </c>
      <c r="C33" s="6" t="s">
        <v>50</v>
      </c>
      <c r="G33" s="2" t="s">
        <v>13</v>
      </c>
      <c r="H33" s="2"/>
    </row>
    <row r="34" spans="2:8" s="21" customFormat="1" ht="17.399999999999999" customHeight="1" x14ac:dyDescent="0.45">
      <c r="C34" s="14" t="s">
        <v>30</v>
      </c>
      <c r="D34" s="14" t="s">
        <v>15</v>
      </c>
      <c r="E34" s="14" t="s">
        <v>19</v>
      </c>
      <c r="F34" s="14" t="s">
        <v>20</v>
      </c>
      <c r="G34" s="32" t="s">
        <v>17</v>
      </c>
      <c r="H34" s="31" t="s">
        <v>18</v>
      </c>
    </row>
    <row r="35" spans="2:8" ht="17.399999999999999" customHeight="1" x14ac:dyDescent="0.45">
      <c r="C35" s="3" t="s">
        <v>51</v>
      </c>
      <c r="D35" s="29">
        <v>1500000</v>
      </c>
      <c r="E35" s="3">
        <v>1</v>
      </c>
      <c r="F35" s="4" t="s">
        <v>52</v>
      </c>
      <c r="G35" s="30">
        <f>ROUNDDOWN(D35*E35,0)</f>
        <v>1500000</v>
      </c>
      <c r="H35" s="34"/>
    </row>
    <row r="36" spans="2:8" ht="17.399999999999999" customHeight="1" x14ac:dyDescent="0.45">
      <c r="C36" s="3" t="s">
        <v>53</v>
      </c>
      <c r="D36" s="29">
        <v>200000</v>
      </c>
      <c r="E36" s="3">
        <v>6</v>
      </c>
      <c r="F36" s="4" t="s">
        <v>54</v>
      </c>
      <c r="G36" s="30">
        <f t="shared" ref="G36:G39" si="1">ROUNDDOWN(D36*E36,0)</f>
        <v>1200000</v>
      </c>
      <c r="H36" s="38" t="s">
        <v>55</v>
      </c>
    </row>
    <row r="37" spans="2:8" ht="17.399999999999999" customHeight="1" x14ac:dyDescent="0.45">
      <c r="C37" s="3" t="s">
        <v>56</v>
      </c>
      <c r="D37" s="29">
        <v>12000</v>
      </c>
      <c r="E37" s="3">
        <v>10</v>
      </c>
      <c r="F37" s="4" t="s">
        <v>57</v>
      </c>
      <c r="G37" s="30">
        <f t="shared" ref="G37:G38" si="2">ROUNDDOWN(D37*E37,0)</f>
        <v>120000</v>
      </c>
      <c r="H37" s="34"/>
    </row>
    <row r="38" spans="2:8" ht="17.399999999999999" customHeight="1" x14ac:dyDescent="0.45">
      <c r="C38" s="3" t="s">
        <v>58</v>
      </c>
      <c r="D38" s="29">
        <v>100000</v>
      </c>
      <c r="E38" s="3">
        <v>6</v>
      </c>
      <c r="F38" s="4" t="s">
        <v>59</v>
      </c>
      <c r="G38" s="30">
        <f t="shared" si="2"/>
        <v>600000</v>
      </c>
      <c r="H38" s="38" t="s">
        <v>60</v>
      </c>
    </row>
    <row r="39" spans="2:8" ht="17.399999999999999" customHeight="1" x14ac:dyDescent="0.45">
      <c r="C39" s="3"/>
      <c r="D39" s="29"/>
      <c r="E39" s="3"/>
      <c r="F39" s="4"/>
      <c r="G39" s="30">
        <f t="shared" si="1"/>
        <v>0</v>
      </c>
      <c r="H39" s="34"/>
    </row>
    <row r="40" spans="2:8" s="15" customFormat="1" ht="24.9" customHeight="1" x14ac:dyDescent="0.3">
      <c r="F40" s="15" t="s">
        <v>31</v>
      </c>
      <c r="G40" s="25">
        <f>SUM(G35:G39)</f>
        <v>3420000</v>
      </c>
      <c r="H40" s="15" t="s">
        <v>22</v>
      </c>
    </row>
    <row r="41" spans="2:8" ht="14.4" x14ac:dyDescent="0.45"/>
    <row r="42" spans="2:8" ht="17.399999999999999" customHeight="1" x14ac:dyDescent="0.45">
      <c r="B42" s="5" t="s">
        <v>32</v>
      </c>
      <c r="C42" s="6" t="s">
        <v>61</v>
      </c>
      <c r="G42" s="2" t="s">
        <v>13</v>
      </c>
      <c r="H42" s="2"/>
    </row>
    <row r="43" spans="2:8" s="21" customFormat="1" ht="17.399999999999999" customHeight="1" x14ac:dyDescent="0.45">
      <c r="C43" s="14" t="s">
        <v>30</v>
      </c>
      <c r="D43" s="14" t="s">
        <v>15</v>
      </c>
      <c r="E43" s="14" t="s">
        <v>19</v>
      </c>
      <c r="F43" s="14" t="s">
        <v>20</v>
      </c>
      <c r="G43" s="14" t="s">
        <v>17</v>
      </c>
      <c r="H43" s="31" t="s">
        <v>18</v>
      </c>
    </row>
    <row r="44" spans="2:8" ht="17.399999999999999" customHeight="1" x14ac:dyDescent="0.45">
      <c r="C44" s="3" t="s">
        <v>62</v>
      </c>
      <c r="D44" s="29">
        <v>20000</v>
      </c>
      <c r="E44" s="3">
        <v>5</v>
      </c>
      <c r="F44" s="4" t="s">
        <v>54</v>
      </c>
      <c r="G44" s="36">
        <f>ROUNDDOWN(D44*E44,0)</f>
        <v>100000</v>
      </c>
      <c r="H44" s="38" t="s">
        <v>63</v>
      </c>
    </row>
    <row r="45" spans="2:8" ht="17.399999999999999" customHeight="1" x14ac:dyDescent="0.45">
      <c r="C45" s="3" t="s">
        <v>64</v>
      </c>
      <c r="D45" s="29">
        <v>60000</v>
      </c>
      <c r="E45" s="3">
        <v>5</v>
      </c>
      <c r="F45" s="4" t="s">
        <v>54</v>
      </c>
      <c r="G45" s="36">
        <f t="shared" ref="G45:G48" si="3">ROUNDDOWN(D45*E45,0)</f>
        <v>300000</v>
      </c>
      <c r="H45" s="38"/>
    </row>
    <row r="46" spans="2:8" ht="17.399999999999999" customHeight="1" x14ac:dyDescent="0.45">
      <c r="C46" s="3" t="s">
        <v>65</v>
      </c>
      <c r="D46" s="29">
        <v>100000</v>
      </c>
      <c r="E46" s="3">
        <v>5</v>
      </c>
      <c r="F46" s="4" t="s">
        <v>54</v>
      </c>
      <c r="G46" s="36">
        <f t="shared" ref="G46:G47" si="4">ROUNDDOWN(D46*E46,0)</f>
        <v>500000</v>
      </c>
      <c r="H46" s="38" t="s">
        <v>66</v>
      </c>
    </row>
    <row r="47" spans="2:8" ht="17.399999999999999" customHeight="1" x14ac:dyDescent="0.45">
      <c r="C47" s="3" t="s">
        <v>67</v>
      </c>
      <c r="D47" s="29">
        <v>25000</v>
      </c>
      <c r="E47" s="35">
        <v>30</v>
      </c>
      <c r="F47" s="4" t="s">
        <v>68</v>
      </c>
      <c r="G47" s="36">
        <f t="shared" si="4"/>
        <v>750000</v>
      </c>
      <c r="H47" s="38" t="s">
        <v>69</v>
      </c>
    </row>
    <row r="48" spans="2:8" ht="17.399999999999999" customHeight="1" x14ac:dyDescent="0.45">
      <c r="C48" s="3"/>
      <c r="D48" s="29"/>
      <c r="E48" s="3"/>
      <c r="F48" s="4"/>
      <c r="G48" s="36">
        <f t="shared" si="3"/>
        <v>0</v>
      </c>
      <c r="H48" s="34"/>
    </row>
    <row r="49" spans="1:8" s="15" customFormat="1" ht="24.9" customHeight="1" x14ac:dyDescent="0.3">
      <c r="F49" s="15" t="s">
        <v>31</v>
      </c>
      <c r="G49" s="25">
        <f>SUM(G44:G48)</f>
        <v>1650000</v>
      </c>
      <c r="H49" s="15" t="s">
        <v>22</v>
      </c>
    </row>
    <row r="50" spans="1:8" s="15" customFormat="1" ht="14.4" x14ac:dyDescent="0.3">
      <c r="G50" s="37"/>
    </row>
    <row r="51" spans="1:8" s="15" customFormat="1" ht="24.9" customHeight="1" x14ac:dyDescent="0.3">
      <c r="D51" s="20"/>
      <c r="F51" s="24" t="s">
        <v>33</v>
      </c>
      <c r="G51" s="27">
        <f>SUM(G40,G49)</f>
        <v>5070000</v>
      </c>
      <c r="H51" s="7" t="s">
        <v>22</v>
      </c>
    </row>
    <row r="53" spans="1:8" ht="17.399999999999999" customHeight="1" x14ac:dyDescent="0.45">
      <c r="A53" s="1" t="s">
        <v>34</v>
      </c>
      <c r="B53" s="9"/>
      <c r="C53" s="9"/>
      <c r="D53" s="9"/>
      <c r="E53" s="9"/>
      <c r="F53" s="9"/>
      <c r="G53" s="9"/>
      <c r="H53" s="9"/>
    </row>
    <row r="54" spans="1:8" s="15" customFormat="1" ht="24.9" customHeight="1" x14ac:dyDescent="0.3">
      <c r="G54" s="28">
        <f>SUM(G30,G51)</f>
        <v>13089700</v>
      </c>
      <c r="H54" s="7" t="s">
        <v>22</v>
      </c>
    </row>
    <row r="56" spans="1:8" ht="17.399999999999999" customHeight="1" x14ac:dyDescent="0.45">
      <c r="A56" s="1" t="s">
        <v>35</v>
      </c>
      <c r="B56" s="9"/>
      <c r="C56" s="9"/>
      <c r="D56" s="9"/>
      <c r="E56" s="9"/>
      <c r="F56" s="9"/>
      <c r="G56" s="9"/>
      <c r="H56" s="9"/>
    </row>
    <row r="57" spans="1:8" s="15" customFormat="1" ht="24.9" customHeight="1" x14ac:dyDescent="0.3">
      <c r="G57" s="27">
        <f>ROUNDDOWN(G54*0.1,0)</f>
        <v>1308970</v>
      </c>
      <c r="H57" s="7" t="s">
        <v>22</v>
      </c>
    </row>
    <row r="59" spans="1:8" ht="17.399999999999999" customHeight="1" x14ac:dyDescent="0.45">
      <c r="A59" s="1" t="s">
        <v>36</v>
      </c>
      <c r="B59" s="9"/>
      <c r="C59" s="9"/>
      <c r="D59" s="9"/>
      <c r="E59" s="9"/>
      <c r="F59" s="9"/>
      <c r="G59" s="9"/>
      <c r="H59" s="9"/>
    </row>
    <row r="60" spans="1:8" s="15" customFormat="1" ht="24.9" customHeight="1" x14ac:dyDescent="0.3">
      <c r="G60" s="27">
        <f>SUM(G54,G57)</f>
        <v>14398670</v>
      </c>
      <c r="H60" s="7" t="s">
        <v>22</v>
      </c>
    </row>
    <row r="61" spans="1:8" ht="14.4" x14ac:dyDescent="0.45"/>
  </sheetData>
  <mergeCells count="13">
    <mergeCell ref="G10:H10"/>
    <mergeCell ref="D12:H12"/>
    <mergeCell ref="D13:H13"/>
    <mergeCell ref="C17:C18"/>
    <mergeCell ref="D17:D18"/>
    <mergeCell ref="E17:F17"/>
    <mergeCell ref="G17:G18"/>
    <mergeCell ref="H17:H18"/>
    <mergeCell ref="G3:H3"/>
    <mergeCell ref="G5:H5"/>
    <mergeCell ref="G7:H7"/>
    <mergeCell ref="G9:H9"/>
    <mergeCell ref="A1:H1"/>
  </mergeCells>
  <phoneticPr fontId="1"/>
  <dataValidations count="2">
    <dataValidation allowBlank="1" showInputMessage="1" sqref="F24:F25 F28:F31" xr:uid="{D7F1AE90-A978-4EAB-B390-280AE476457B}"/>
    <dataValidation type="list" allowBlank="1" showInputMessage="1" sqref="F19:F23" xr:uid="{DC2FD4A2-53AB-410B-9FF8-EC96DB56148E}">
      <formula1>"人月,人日,人時"</formula1>
    </dataValidation>
  </dataValidations>
  <printOptions horizontalCentered="1" verticalCentered="1"/>
  <pageMargins left="0" right="0" top="0" bottom="0" header="0" footer="0"/>
  <pageSetup paperSize="9" scale="98" fitToHeight="4" orientation="portrait" horizontalDpi="300" verticalDpi="300" r:id="rId1"/>
  <rowBreaks count="1" manualBreakCount="1">
    <brk id="31" max="7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5836A8-3302-48C2-8095-6A41EE859CA8}">
  <sheetPr>
    <tabColor rgb="FF0070C0"/>
    <pageSetUpPr fitToPage="1"/>
  </sheetPr>
  <dimension ref="A1:I105"/>
  <sheetViews>
    <sheetView tabSelected="1" view="pageBreakPreview" zoomScaleNormal="100" zoomScaleSheetLayoutView="100" workbookViewId="0">
      <selection activeCell="C2" sqref="C2"/>
    </sheetView>
  </sheetViews>
  <sheetFormatPr defaultColWidth="8.59765625" defaultRowHeight="17.7" customHeight="1" x14ac:dyDescent="0.45"/>
  <cols>
    <col min="1" max="1" width="1.19921875" style="8" customWidth="1"/>
    <col min="2" max="2" width="6.3984375" style="8" customWidth="1"/>
    <col min="3" max="3" width="38.69921875" style="8" customWidth="1"/>
    <col min="4" max="4" width="9.59765625" style="2" customWidth="1"/>
    <col min="5" max="5" width="6.5" style="21" bestFit="1" customWidth="1"/>
    <col min="6" max="6" width="5.19921875" style="21" customWidth="1"/>
    <col min="7" max="7" width="11.8984375" style="8" customWidth="1"/>
    <col min="8" max="8" width="15.69921875" style="8" bestFit="1" customWidth="1"/>
    <col min="9" max="9" width="14.3984375" style="8" customWidth="1"/>
    <col min="10" max="10" width="4.09765625" style="8" customWidth="1"/>
    <col min="11" max="16384" width="8.59765625" style="8"/>
  </cols>
  <sheetData>
    <row r="1" spans="1:9" ht="15.6" customHeight="1" x14ac:dyDescent="0.3">
      <c r="A1" s="116" t="s">
        <v>96</v>
      </c>
      <c r="B1" s="116"/>
      <c r="C1" s="116"/>
      <c r="D1" s="116"/>
      <c r="E1" s="116"/>
      <c r="F1" s="116"/>
      <c r="G1" s="116"/>
      <c r="H1" s="116"/>
      <c r="I1" s="116"/>
    </row>
    <row r="2" spans="1:9" ht="5.4" customHeight="1" x14ac:dyDescent="0.45">
      <c r="A2" s="41"/>
      <c r="B2" s="41"/>
      <c r="C2" s="41"/>
      <c r="D2" s="105"/>
      <c r="E2" s="41"/>
      <c r="F2" s="41"/>
      <c r="G2" s="41"/>
      <c r="H2" s="41"/>
      <c r="I2" s="41"/>
    </row>
    <row r="3" spans="1:9" ht="15" x14ac:dyDescent="0.45">
      <c r="A3" s="41"/>
      <c r="B3" s="41"/>
      <c r="C3" s="41"/>
      <c r="D3" s="105"/>
      <c r="E3" s="41"/>
      <c r="F3" s="100" t="s">
        <v>1</v>
      </c>
      <c r="G3" s="117"/>
      <c r="H3" s="117"/>
      <c r="I3" s="118"/>
    </row>
    <row r="4" spans="1:9" ht="6" customHeight="1" x14ac:dyDescent="0.45">
      <c r="A4" s="43"/>
      <c r="B4" s="43"/>
      <c r="C4" s="43"/>
      <c r="D4" s="42"/>
      <c r="E4" s="100"/>
      <c r="F4" s="100"/>
      <c r="G4" s="43"/>
      <c r="H4" s="43"/>
      <c r="I4" s="43"/>
    </row>
    <row r="5" spans="1:9" ht="16.95" customHeight="1" x14ac:dyDescent="0.45">
      <c r="A5" s="43"/>
      <c r="B5" s="43" t="s">
        <v>9</v>
      </c>
      <c r="C5" s="43"/>
      <c r="D5" s="119" t="s">
        <v>70</v>
      </c>
      <c r="E5" s="119"/>
      <c r="F5" s="119"/>
      <c r="G5" s="119"/>
      <c r="H5" s="119"/>
      <c r="I5" s="119"/>
    </row>
    <row r="6" spans="1:9" ht="14.4" x14ac:dyDescent="0.45">
      <c r="A6" s="43"/>
      <c r="B6" s="43" t="s">
        <v>10</v>
      </c>
      <c r="C6" s="43"/>
      <c r="D6" s="119" t="s">
        <v>71</v>
      </c>
      <c r="E6" s="119"/>
      <c r="F6" s="119"/>
      <c r="G6" s="119"/>
      <c r="H6" s="119"/>
      <c r="I6" s="119"/>
    </row>
    <row r="7" spans="1:9" ht="6" customHeight="1" x14ac:dyDescent="0.45">
      <c r="A7" s="43"/>
      <c r="B7" s="43"/>
      <c r="C7" s="43"/>
      <c r="D7" s="42"/>
      <c r="E7" s="100"/>
      <c r="F7" s="100"/>
      <c r="G7" s="43"/>
      <c r="H7" s="43"/>
      <c r="I7" s="43"/>
    </row>
    <row r="8" spans="1:9" ht="18" customHeight="1" x14ac:dyDescent="0.45">
      <c r="A8" s="10"/>
      <c r="B8" s="98" t="s">
        <v>97</v>
      </c>
      <c r="C8" s="45"/>
      <c r="D8" s="106"/>
      <c r="E8" s="101"/>
      <c r="F8" s="101"/>
      <c r="G8" s="46"/>
      <c r="H8" s="46"/>
      <c r="I8" s="46"/>
    </row>
    <row r="9" spans="1:9" ht="16.95" customHeight="1" thickBot="1" x14ac:dyDescent="0.5">
      <c r="A9" s="13"/>
      <c r="B9" s="8" t="s">
        <v>98</v>
      </c>
      <c r="G9" s="2"/>
      <c r="H9" s="2"/>
      <c r="I9" s="2" t="s">
        <v>13</v>
      </c>
    </row>
    <row r="10" spans="1:9" ht="16.2" customHeight="1" x14ac:dyDescent="0.45">
      <c r="B10" s="120" t="s">
        <v>72</v>
      </c>
      <c r="C10" s="121"/>
      <c r="D10" s="124" t="s">
        <v>99</v>
      </c>
      <c r="E10" s="125"/>
      <c r="F10" s="125"/>
      <c r="G10" s="126"/>
      <c r="H10" s="47" t="s">
        <v>100</v>
      </c>
      <c r="I10" s="127" t="s">
        <v>18</v>
      </c>
    </row>
    <row r="11" spans="1:9" ht="16.2" customHeight="1" thickBot="1" x14ac:dyDescent="0.5">
      <c r="B11" s="122"/>
      <c r="C11" s="123"/>
      <c r="D11" s="48" t="s">
        <v>101</v>
      </c>
      <c r="E11" s="49" t="s">
        <v>102</v>
      </c>
      <c r="F11" s="49" t="s">
        <v>20</v>
      </c>
      <c r="G11" s="50" t="s">
        <v>103</v>
      </c>
      <c r="H11" s="50" t="s">
        <v>118</v>
      </c>
      <c r="I11" s="128"/>
    </row>
    <row r="12" spans="1:9" ht="21.6" customHeight="1" thickBot="1" x14ac:dyDescent="0.5">
      <c r="B12" s="109" t="s">
        <v>104</v>
      </c>
      <c r="C12" s="110"/>
      <c r="D12" s="99"/>
      <c r="E12" s="51">
        <v>1</v>
      </c>
      <c r="F12" s="51" t="s">
        <v>52</v>
      </c>
      <c r="G12" s="52">
        <f>SUM(G13:G42)</f>
        <v>0</v>
      </c>
      <c r="H12" s="52">
        <f>SUM(H13:H42)</f>
        <v>0</v>
      </c>
      <c r="I12" s="53"/>
    </row>
    <row r="13" spans="1:9" ht="15" customHeight="1" thickTop="1" x14ac:dyDescent="0.45">
      <c r="B13" s="54"/>
      <c r="C13" s="55" t="s">
        <v>73</v>
      </c>
      <c r="D13" s="113"/>
      <c r="E13" s="129">
        <v>1</v>
      </c>
      <c r="F13" s="129" t="s">
        <v>52</v>
      </c>
      <c r="G13" s="132">
        <f>D13*E13</f>
        <v>0</v>
      </c>
      <c r="H13" s="135">
        <f>G13*3</f>
        <v>0</v>
      </c>
      <c r="I13" s="56"/>
    </row>
    <row r="14" spans="1:9" ht="13.2" customHeight="1" x14ac:dyDescent="0.45">
      <c r="B14" s="57"/>
      <c r="C14" s="58" t="s">
        <v>74</v>
      </c>
      <c r="D14" s="114"/>
      <c r="E14" s="130"/>
      <c r="F14" s="130"/>
      <c r="G14" s="133"/>
      <c r="H14" s="136"/>
      <c r="I14" s="59"/>
    </row>
    <row r="15" spans="1:9" ht="13.2" customHeight="1" x14ac:dyDescent="0.45">
      <c r="B15" s="57"/>
      <c r="C15" s="58" t="s">
        <v>75</v>
      </c>
      <c r="D15" s="114"/>
      <c r="E15" s="130"/>
      <c r="F15" s="130"/>
      <c r="G15" s="133"/>
      <c r="H15" s="136"/>
      <c r="I15" s="59"/>
    </row>
    <row r="16" spans="1:9" ht="13.2" customHeight="1" x14ac:dyDescent="0.45">
      <c r="B16" s="57"/>
      <c r="C16" s="58" t="s">
        <v>76</v>
      </c>
      <c r="D16" s="114"/>
      <c r="E16" s="130"/>
      <c r="F16" s="130"/>
      <c r="G16" s="133"/>
      <c r="H16" s="136"/>
      <c r="I16" s="59"/>
    </row>
    <row r="17" spans="2:9" ht="13.2" customHeight="1" x14ac:dyDescent="0.45">
      <c r="B17" s="57"/>
      <c r="C17" s="58" t="s">
        <v>105</v>
      </c>
      <c r="D17" s="114"/>
      <c r="E17" s="130"/>
      <c r="F17" s="130"/>
      <c r="G17" s="133"/>
      <c r="H17" s="136"/>
      <c r="I17" s="59"/>
    </row>
    <row r="18" spans="2:9" ht="13.2" customHeight="1" x14ac:dyDescent="0.45">
      <c r="B18" s="60"/>
      <c r="C18" s="61" t="s">
        <v>106</v>
      </c>
      <c r="D18" s="115"/>
      <c r="E18" s="131"/>
      <c r="F18" s="131"/>
      <c r="G18" s="134"/>
      <c r="H18" s="137"/>
      <c r="I18" s="62"/>
    </row>
    <row r="19" spans="2:9" ht="15" customHeight="1" x14ac:dyDescent="0.45">
      <c r="B19" s="63"/>
      <c r="C19" s="64" t="s">
        <v>78</v>
      </c>
      <c r="D19" s="138"/>
      <c r="E19" s="139">
        <v>1</v>
      </c>
      <c r="F19" s="139" t="s">
        <v>52</v>
      </c>
      <c r="G19" s="140">
        <f>D19*E19</f>
        <v>0</v>
      </c>
      <c r="H19" s="141">
        <f>G19*3</f>
        <v>0</v>
      </c>
      <c r="I19" s="65"/>
    </row>
    <row r="20" spans="2:9" ht="13.2" customHeight="1" x14ac:dyDescent="0.45">
      <c r="B20" s="57"/>
      <c r="C20" s="58" t="s">
        <v>79</v>
      </c>
      <c r="D20" s="114"/>
      <c r="E20" s="130"/>
      <c r="F20" s="130"/>
      <c r="G20" s="133"/>
      <c r="H20" s="136"/>
      <c r="I20" s="59"/>
    </row>
    <row r="21" spans="2:9" ht="13.2" customHeight="1" x14ac:dyDescent="0.45">
      <c r="B21" s="57"/>
      <c r="C21" s="58" t="s">
        <v>76</v>
      </c>
      <c r="D21" s="114"/>
      <c r="E21" s="130"/>
      <c r="F21" s="130"/>
      <c r="G21" s="133"/>
      <c r="H21" s="136"/>
      <c r="I21" s="59"/>
    </row>
    <row r="22" spans="2:9" ht="13.2" customHeight="1" x14ac:dyDescent="0.45">
      <c r="B22" s="57"/>
      <c r="C22" s="58" t="s">
        <v>107</v>
      </c>
      <c r="D22" s="114"/>
      <c r="E22" s="130"/>
      <c r="F22" s="130"/>
      <c r="G22" s="133"/>
      <c r="H22" s="136"/>
      <c r="I22" s="59"/>
    </row>
    <row r="23" spans="2:9" ht="13.2" customHeight="1" x14ac:dyDescent="0.45">
      <c r="B23" s="60"/>
      <c r="C23" s="61" t="s">
        <v>106</v>
      </c>
      <c r="D23" s="115"/>
      <c r="E23" s="131"/>
      <c r="F23" s="131"/>
      <c r="G23" s="134"/>
      <c r="H23" s="137"/>
      <c r="I23" s="62"/>
    </row>
    <row r="24" spans="2:9" ht="15" customHeight="1" x14ac:dyDescent="0.45">
      <c r="B24" s="63"/>
      <c r="C24" s="64" t="s">
        <v>80</v>
      </c>
      <c r="D24" s="138"/>
      <c r="E24" s="139">
        <v>1</v>
      </c>
      <c r="F24" s="139" t="s">
        <v>52</v>
      </c>
      <c r="G24" s="140">
        <f>D24*E24</f>
        <v>0</v>
      </c>
      <c r="H24" s="141">
        <f>G24*3</f>
        <v>0</v>
      </c>
      <c r="I24" s="65"/>
    </row>
    <row r="25" spans="2:9" ht="13.2" customHeight="1" x14ac:dyDescent="0.45">
      <c r="B25" s="57"/>
      <c r="C25" s="58" t="s">
        <v>74</v>
      </c>
      <c r="D25" s="114"/>
      <c r="E25" s="130"/>
      <c r="F25" s="130"/>
      <c r="G25" s="133"/>
      <c r="H25" s="136"/>
      <c r="I25" s="59"/>
    </row>
    <row r="26" spans="2:9" ht="13.2" customHeight="1" x14ac:dyDescent="0.45">
      <c r="B26" s="57"/>
      <c r="C26" s="58" t="s">
        <v>81</v>
      </c>
      <c r="D26" s="114"/>
      <c r="E26" s="130"/>
      <c r="F26" s="130"/>
      <c r="G26" s="133"/>
      <c r="H26" s="136"/>
      <c r="I26" s="59"/>
    </row>
    <row r="27" spans="2:9" ht="13.2" customHeight="1" x14ac:dyDescent="0.45">
      <c r="B27" s="57"/>
      <c r="C27" s="58" t="s">
        <v>82</v>
      </c>
      <c r="D27" s="114"/>
      <c r="E27" s="130"/>
      <c r="F27" s="130"/>
      <c r="G27" s="133"/>
      <c r="H27" s="136"/>
      <c r="I27" s="59"/>
    </row>
    <row r="28" spans="2:9" ht="13.2" customHeight="1" x14ac:dyDescent="0.45">
      <c r="B28" s="57"/>
      <c r="C28" s="58" t="s">
        <v>107</v>
      </c>
      <c r="D28" s="114"/>
      <c r="E28" s="130"/>
      <c r="F28" s="130"/>
      <c r="G28" s="133"/>
      <c r="H28" s="136"/>
      <c r="I28" s="59"/>
    </row>
    <row r="29" spans="2:9" ht="13.2" customHeight="1" x14ac:dyDescent="0.45">
      <c r="B29" s="60"/>
      <c r="C29" s="61" t="s">
        <v>106</v>
      </c>
      <c r="D29" s="115"/>
      <c r="E29" s="131"/>
      <c r="F29" s="131"/>
      <c r="G29" s="134"/>
      <c r="H29" s="137"/>
      <c r="I29" s="62"/>
    </row>
    <row r="30" spans="2:9" ht="15" customHeight="1" x14ac:dyDescent="0.45">
      <c r="B30" s="63"/>
      <c r="C30" s="64" t="s">
        <v>83</v>
      </c>
      <c r="D30" s="138"/>
      <c r="E30" s="139">
        <v>1</v>
      </c>
      <c r="F30" s="139" t="s">
        <v>52</v>
      </c>
      <c r="G30" s="140">
        <f>D30*E30</f>
        <v>0</v>
      </c>
      <c r="H30" s="141">
        <f>G30*3</f>
        <v>0</v>
      </c>
      <c r="I30" s="65"/>
    </row>
    <row r="31" spans="2:9" ht="13.2" customHeight="1" x14ac:dyDescent="0.45">
      <c r="B31" s="57"/>
      <c r="C31" s="58" t="s">
        <v>74</v>
      </c>
      <c r="D31" s="114"/>
      <c r="E31" s="130"/>
      <c r="F31" s="130"/>
      <c r="G31" s="133"/>
      <c r="H31" s="136"/>
      <c r="I31" s="59"/>
    </row>
    <row r="32" spans="2:9" ht="13.2" customHeight="1" x14ac:dyDescent="0.45">
      <c r="B32" s="57"/>
      <c r="C32" s="58" t="s">
        <v>81</v>
      </c>
      <c r="D32" s="114"/>
      <c r="E32" s="130"/>
      <c r="F32" s="130"/>
      <c r="G32" s="133"/>
      <c r="H32" s="136"/>
      <c r="I32" s="59"/>
    </row>
    <row r="33" spans="2:9" ht="13.2" customHeight="1" x14ac:dyDescent="0.45">
      <c r="B33" s="57"/>
      <c r="C33" s="58" t="s">
        <v>82</v>
      </c>
      <c r="D33" s="114"/>
      <c r="E33" s="130"/>
      <c r="F33" s="130"/>
      <c r="G33" s="133"/>
      <c r="H33" s="136"/>
      <c r="I33" s="59"/>
    </row>
    <row r="34" spans="2:9" ht="13.2" customHeight="1" x14ac:dyDescent="0.45">
      <c r="B34" s="57"/>
      <c r="C34" s="58" t="s">
        <v>107</v>
      </c>
      <c r="D34" s="114"/>
      <c r="E34" s="130"/>
      <c r="F34" s="130"/>
      <c r="G34" s="133"/>
      <c r="H34" s="136"/>
      <c r="I34" s="59"/>
    </row>
    <row r="35" spans="2:9" ht="13.2" customHeight="1" x14ac:dyDescent="0.45">
      <c r="B35" s="60"/>
      <c r="C35" s="61" t="s">
        <v>106</v>
      </c>
      <c r="D35" s="115"/>
      <c r="E35" s="131"/>
      <c r="F35" s="131"/>
      <c r="G35" s="134"/>
      <c r="H35" s="137"/>
      <c r="I35" s="62"/>
    </row>
    <row r="36" spans="2:9" ht="15" customHeight="1" x14ac:dyDescent="0.45">
      <c r="B36" s="63"/>
      <c r="C36" s="64" t="s">
        <v>84</v>
      </c>
      <c r="D36" s="138"/>
      <c r="E36" s="139">
        <v>1</v>
      </c>
      <c r="F36" s="139" t="s">
        <v>52</v>
      </c>
      <c r="G36" s="140">
        <f>D36*E36</f>
        <v>0</v>
      </c>
      <c r="H36" s="141">
        <f>G36*3</f>
        <v>0</v>
      </c>
      <c r="I36" s="65"/>
    </row>
    <row r="37" spans="2:9" ht="13.2" customHeight="1" x14ac:dyDescent="0.45">
      <c r="B37" s="57"/>
      <c r="C37" s="58" t="s">
        <v>74</v>
      </c>
      <c r="D37" s="114"/>
      <c r="E37" s="130"/>
      <c r="F37" s="130"/>
      <c r="G37" s="133"/>
      <c r="H37" s="136"/>
      <c r="I37" s="59"/>
    </row>
    <row r="38" spans="2:9" ht="13.2" customHeight="1" x14ac:dyDescent="0.45">
      <c r="B38" s="57"/>
      <c r="C38" s="58" t="s">
        <v>81</v>
      </c>
      <c r="D38" s="114"/>
      <c r="E38" s="130"/>
      <c r="F38" s="130"/>
      <c r="G38" s="133"/>
      <c r="H38" s="136"/>
      <c r="I38" s="59"/>
    </row>
    <row r="39" spans="2:9" ht="13.2" customHeight="1" x14ac:dyDescent="0.45">
      <c r="B39" s="57"/>
      <c r="C39" s="58" t="s">
        <v>82</v>
      </c>
      <c r="D39" s="114"/>
      <c r="E39" s="130"/>
      <c r="F39" s="130"/>
      <c r="G39" s="133"/>
      <c r="H39" s="136"/>
      <c r="I39" s="59"/>
    </row>
    <row r="40" spans="2:9" ht="13.2" customHeight="1" x14ac:dyDescent="0.45">
      <c r="B40" s="60"/>
      <c r="C40" s="61" t="s">
        <v>107</v>
      </c>
      <c r="D40" s="115"/>
      <c r="E40" s="131"/>
      <c r="F40" s="131"/>
      <c r="G40" s="134"/>
      <c r="H40" s="137"/>
      <c r="I40" s="62"/>
    </row>
    <row r="41" spans="2:9" ht="15" customHeight="1" x14ac:dyDescent="0.45">
      <c r="B41" s="63"/>
      <c r="C41" s="64" t="s">
        <v>85</v>
      </c>
      <c r="D41" s="138"/>
      <c r="E41" s="139">
        <v>1</v>
      </c>
      <c r="F41" s="139" t="s">
        <v>52</v>
      </c>
      <c r="G41" s="140">
        <f>D41*E41</f>
        <v>0</v>
      </c>
      <c r="H41" s="141">
        <f>G41*3</f>
        <v>0</v>
      </c>
      <c r="I41" s="65"/>
    </row>
    <row r="42" spans="2:9" ht="13.2" customHeight="1" thickBot="1" x14ac:dyDescent="0.5">
      <c r="B42" s="66"/>
      <c r="C42" s="67" t="s">
        <v>86</v>
      </c>
      <c r="D42" s="142"/>
      <c r="E42" s="143"/>
      <c r="F42" s="143"/>
      <c r="G42" s="144"/>
      <c r="H42" s="145"/>
      <c r="I42" s="68"/>
    </row>
    <row r="43" spans="2:9" ht="18" customHeight="1" thickBot="1" x14ac:dyDescent="0.5">
      <c r="B43" s="109" t="s">
        <v>108</v>
      </c>
      <c r="C43" s="111"/>
      <c r="D43" s="99"/>
      <c r="E43" s="69">
        <v>1</v>
      </c>
      <c r="F43" s="69" t="s">
        <v>52</v>
      </c>
      <c r="G43" s="70">
        <f>SUM(G44:G67)</f>
        <v>0</v>
      </c>
      <c r="H43" s="70">
        <f>SUM(H44:H67)</f>
        <v>0</v>
      </c>
      <c r="I43" s="71"/>
    </row>
    <row r="44" spans="2:9" ht="15" customHeight="1" thickTop="1" x14ac:dyDescent="0.45">
      <c r="B44" s="72"/>
      <c r="C44" s="73" t="s">
        <v>73</v>
      </c>
      <c r="D44" s="113"/>
      <c r="E44" s="129">
        <v>1</v>
      </c>
      <c r="F44" s="129" t="s">
        <v>52</v>
      </c>
      <c r="G44" s="152">
        <f>D44*E44</f>
        <v>0</v>
      </c>
      <c r="H44" s="153">
        <f>G44*3</f>
        <v>0</v>
      </c>
      <c r="I44" s="74"/>
    </row>
    <row r="45" spans="2:9" ht="13.2" customHeight="1" x14ac:dyDescent="0.45">
      <c r="B45" s="57"/>
      <c r="C45" s="58" t="s">
        <v>82</v>
      </c>
      <c r="D45" s="114"/>
      <c r="E45" s="130"/>
      <c r="F45" s="130"/>
      <c r="G45" s="147"/>
      <c r="H45" s="150"/>
      <c r="I45" s="59"/>
    </row>
    <row r="46" spans="2:9" s="15" customFormat="1" ht="13.2" customHeight="1" x14ac:dyDescent="0.3">
      <c r="B46" s="75"/>
      <c r="C46" s="76" t="s">
        <v>87</v>
      </c>
      <c r="D46" s="114"/>
      <c r="E46" s="130"/>
      <c r="F46" s="130"/>
      <c r="G46" s="147"/>
      <c r="H46" s="150"/>
      <c r="I46" s="59"/>
    </row>
    <row r="47" spans="2:9" s="15" customFormat="1" ht="13.2" customHeight="1" x14ac:dyDescent="0.3">
      <c r="B47" s="75"/>
      <c r="C47" s="58" t="s">
        <v>107</v>
      </c>
      <c r="D47" s="114"/>
      <c r="E47" s="130"/>
      <c r="F47" s="130"/>
      <c r="G47" s="147"/>
      <c r="H47" s="150"/>
      <c r="I47" s="59"/>
    </row>
    <row r="48" spans="2:9" s="15" customFormat="1" ht="13.2" customHeight="1" x14ac:dyDescent="0.3">
      <c r="B48" s="77"/>
      <c r="C48" s="78" t="s">
        <v>106</v>
      </c>
      <c r="D48" s="115"/>
      <c r="E48" s="131"/>
      <c r="F48" s="131"/>
      <c r="G48" s="148"/>
      <c r="H48" s="151"/>
      <c r="I48" s="79"/>
    </row>
    <row r="49" spans="2:9" s="15" customFormat="1" ht="15" customHeight="1" x14ac:dyDescent="0.3">
      <c r="B49" s="80"/>
      <c r="C49" s="81" t="s">
        <v>88</v>
      </c>
      <c r="D49" s="138"/>
      <c r="E49" s="139">
        <v>1</v>
      </c>
      <c r="F49" s="139" t="s">
        <v>52</v>
      </c>
      <c r="G49" s="146">
        <f>D49*E49</f>
        <v>0</v>
      </c>
      <c r="H49" s="149">
        <f>G49*3</f>
        <v>0</v>
      </c>
      <c r="I49" s="82"/>
    </row>
    <row r="50" spans="2:9" s="15" customFormat="1" ht="13.2" customHeight="1" x14ac:dyDescent="0.3">
      <c r="B50" s="75"/>
      <c r="C50" s="76" t="s">
        <v>82</v>
      </c>
      <c r="D50" s="114"/>
      <c r="E50" s="130"/>
      <c r="F50" s="130"/>
      <c r="G50" s="147"/>
      <c r="H50" s="150"/>
      <c r="I50" s="59"/>
    </row>
    <row r="51" spans="2:9" s="15" customFormat="1" ht="13.2" customHeight="1" x14ac:dyDescent="0.3">
      <c r="B51" s="75"/>
      <c r="C51" s="76" t="s">
        <v>87</v>
      </c>
      <c r="D51" s="114"/>
      <c r="E51" s="130"/>
      <c r="F51" s="130"/>
      <c r="G51" s="147"/>
      <c r="H51" s="150"/>
      <c r="I51" s="59"/>
    </row>
    <row r="52" spans="2:9" s="15" customFormat="1" ht="13.2" customHeight="1" x14ac:dyDescent="0.3">
      <c r="B52" s="75"/>
      <c r="C52" s="76" t="s">
        <v>77</v>
      </c>
      <c r="D52" s="114"/>
      <c r="E52" s="130"/>
      <c r="F52" s="130"/>
      <c r="G52" s="147"/>
      <c r="H52" s="150"/>
      <c r="I52" s="59"/>
    </row>
    <row r="53" spans="2:9" s="15" customFormat="1" ht="13.2" customHeight="1" x14ac:dyDescent="0.3">
      <c r="B53" s="77"/>
      <c r="C53" s="78" t="s">
        <v>106</v>
      </c>
      <c r="D53" s="115"/>
      <c r="E53" s="131"/>
      <c r="F53" s="131"/>
      <c r="G53" s="148"/>
      <c r="H53" s="151"/>
      <c r="I53" s="79"/>
    </row>
    <row r="54" spans="2:9" s="15" customFormat="1" ht="15" customHeight="1" x14ac:dyDescent="0.3">
      <c r="B54" s="80"/>
      <c r="C54" s="81" t="s">
        <v>80</v>
      </c>
      <c r="D54" s="138"/>
      <c r="E54" s="139">
        <v>1</v>
      </c>
      <c r="F54" s="139" t="s">
        <v>52</v>
      </c>
      <c r="G54" s="146">
        <f>D54*E54</f>
        <v>0</v>
      </c>
      <c r="H54" s="149">
        <f>G54*3</f>
        <v>0</v>
      </c>
      <c r="I54" s="82"/>
    </row>
    <row r="55" spans="2:9" s="15" customFormat="1" ht="13.2" customHeight="1" x14ac:dyDescent="0.3">
      <c r="B55" s="75"/>
      <c r="C55" s="76" t="s">
        <v>82</v>
      </c>
      <c r="D55" s="114"/>
      <c r="E55" s="130"/>
      <c r="F55" s="130"/>
      <c r="G55" s="147"/>
      <c r="H55" s="150"/>
      <c r="I55" s="59"/>
    </row>
    <row r="56" spans="2:9" s="15" customFormat="1" ht="13.2" customHeight="1" x14ac:dyDescent="0.3">
      <c r="B56" s="75"/>
      <c r="C56" s="58" t="s">
        <v>107</v>
      </c>
      <c r="D56" s="114"/>
      <c r="E56" s="130"/>
      <c r="F56" s="130"/>
      <c r="G56" s="147"/>
      <c r="H56" s="150"/>
      <c r="I56" s="59"/>
    </row>
    <row r="57" spans="2:9" s="15" customFormat="1" ht="13.2" customHeight="1" x14ac:dyDescent="0.3">
      <c r="B57" s="77"/>
      <c r="C57" s="78" t="s">
        <v>106</v>
      </c>
      <c r="D57" s="115"/>
      <c r="E57" s="131"/>
      <c r="F57" s="131"/>
      <c r="G57" s="148"/>
      <c r="H57" s="151"/>
      <c r="I57" s="79"/>
    </row>
    <row r="58" spans="2:9" s="15" customFormat="1" ht="15" customHeight="1" x14ac:dyDescent="0.3">
      <c r="B58" s="80"/>
      <c r="C58" s="81" t="s">
        <v>83</v>
      </c>
      <c r="D58" s="138"/>
      <c r="E58" s="139">
        <v>1</v>
      </c>
      <c r="F58" s="139" t="s">
        <v>52</v>
      </c>
      <c r="G58" s="146">
        <f>D58*E58</f>
        <v>0</v>
      </c>
      <c r="H58" s="149">
        <f>G58*3</f>
        <v>0</v>
      </c>
      <c r="I58" s="82"/>
    </row>
    <row r="59" spans="2:9" s="15" customFormat="1" ht="13.2" customHeight="1" x14ac:dyDescent="0.3">
      <c r="B59" s="75"/>
      <c r="C59" s="76" t="s">
        <v>82</v>
      </c>
      <c r="D59" s="114"/>
      <c r="E59" s="130"/>
      <c r="F59" s="130"/>
      <c r="G59" s="147"/>
      <c r="H59" s="150"/>
      <c r="I59" s="59"/>
    </row>
    <row r="60" spans="2:9" s="15" customFormat="1" ht="13.2" customHeight="1" x14ac:dyDescent="0.3">
      <c r="B60" s="75"/>
      <c r="C60" s="58" t="s">
        <v>107</v>
      </c>
      <c r="D60" s="114"/>
      <c r="E60" s="130"/>
      <c r="F60" s="130"/>
      <c r="G60" s="147"/>
      <c r="H60" s="150"/>
      <c r="I60" s="59"/>
    </row>
    <row r="61" spans="2:9" s="15" customFormat="1" ht="13.2" customHeight="1" x14ac:dyDescent="0.3">
      <c r="B61" s="77"/>
      <c r="C61" s="78" t="s">
        <v>109</v>
      </c>
      <c r="D61" s="115"/>
      <c r="E61" s="131"/>
      <c r="F61" s="131"/>
      <c r="G61" s="148"/>
      <c r="H61" s="151"/>
      <c r="I61" s="79"/>
    </row>
    <row r="62" spans="2:9" s="15" customFormat="1" ht="15" customHeight="1" x14ac:dyDescent="0.3">
      <c r="B62" s="80"/>
      <c r="C62" s="81" t="s">
        <v>84</v>
      </c>
      <c r="D62" s="138"/>
      <c r="E62" s="139">
        <v>1</v>
      </c>
      <c r="F62" s="139" t="s">
        <v>52</v>
      </c>
      <c r="G62" s="146">
        <f>D62*E62</f>
        <v>0</v>
      </c>
      <c r="H62" s="149">
        <f>G62*3</f>
        <v>0</v>
      </c>
      <c r="I62" s="82"/>
    </row>
    <row r="63" spans="2:9" s="15" customFormat="1" ht="13.2" customHeight="1" x14ac:dyDescent="0.3">
      <c r="B63" s="75"/>
      <c r="C63" s="76" t="s">
        <v>81</v>
      </c>
      <c r="D63" s="114"/>
      <c r="E63" s="130"/>
      <c r="F63" s="130"/>
      <c r="G63" s="147"/>
      <c r="H63" s="150"/>
      <c r="I63" s="59"/>
    </row>
    <row r="64" spans="2:9" s="15" customFormat="1" ht="13.2" customHeight="1" x14ac:dyDescent="0.3">
      <c r="B64" s="75"/>
      <c r="C64" s="76" t="s">
        <v>82</v>
      </c>
      <c r="D64" s="114"/>
      <c r="E64" s="130"/>
      <c r="F64" s="130"/>
      <c r="G64" s="147"/>
      <c r="H64" s="150"/>
      <c r="I64" s="59"/>
    </row>
    <row r="65" spans="2:9" s="15" customFormat="1" ht="13.2" customHeight="1" x14ac:dyDescent="0.3">
      <c r="B65" s="77"/>
      <c r="C65" s="61" t="s">
        <v>107</v>
      </c>
      <c r="D65" s="115"/>
      <c r="E65" s="131"/>
      <c r="F65" s="131"/>
      <c r="G65" s="148"/>
      <c r="H65" s="151"/>
      <c r="I65" s="62"/>
    </row>
    <row r="66" spans="2:9" s="15" customFormat="1" ht="15" customHeight="1" x14ac:dyDescent="0.3">
      <c r="B66" s="80"/>
      <c r="C66" s="81" t="s">
        <v>85</v>
      </c>
      <c r="D66" s="138"/>
      <c r="E66" s="139">
        <v>1</v>
      </c>
      <c r="F66" s="139" t="s">
        <v>52</v>
      </c>
      <c r="G66" s="146">
        <f>D66*E66</f>
        <v>0</v>
      </c>
      <c r="H66" s="149">
        <f>G66*3</f>
        <v>0</v>
      </c>
      <c r="I66" s="82"/>
    </row>
    <row r="67" spans="2:9" ht="13.2" customHeight="1" thickBot="1" x14ac:dyDescent="0.5">
      <c r="B67" s="66"/>
      <c r="C67" s="67" t="s">
        <v>86</v>
      </c>
      <c r="D67" s="142"/>
      <c r="E67" s="143"/>
      <c r="F67" s="143"/>
      <c r="G67" s="154"/>
      <c r="H67" s="155"/>
      <c r="I67" s="83"/>
    </row>
    <row r="68" spans="2:9" ht="18" customHeight="1" thickBot="1" x14ac:dyDescent="0.5">
      <c r="B68" s="109" t="s">
        <v>110</v>
      </c>
      <c r="C68" s="111"/>
      <c r="D68" s="99"/>
      <c r="E68" s="51">
        <v>1</v>
      </c>
      <c r="F68" s="51" t="s">
        <v>52</v>
      </c>
      <c r="G68" s="70">
        <f>SUM(G69:G78)</f>
        <v>0</v>
      </c>
      <c r="H68" s="70">
        <f>SUM(H69:H78)</f>
        <v>0</v>
      </c>
      <c r="I68" s="84"/>
    </row>
    <row r="69" spans="2:9" ht="15" customHeight="1" thickTop="1" x14ac:dyDescent="0.45">
      <c r="B69" s="72"/>
      <c r="C69" s="73" t="s">
        <v>89</v>
      </c>
      <c r="D69" s="113"/>
      <c r="E69" s="129">
        <v>1</v>
      </c>
      <c r="F69" s="129" t="s">
        <v>52</v>
      </c>
      <c r="G69" s="132">
        <f>D69*E69</f>
        <v>0</v>
      </c>
      <c r="H69" s="135">
        <f>G69*3</f>
        <v>0</v>
      </c>
      <c r="I69" s="85"/>
    </row>
    <row r="70" spans="2:9" s="15" customFormat="1" ht="13.2" customHeight="1" x14ac:dyDescent="0.3">
      <c r="B70" s="57"/>
      <c r="C70" s="58" t="s">
        <v>82</v>
      </c>
      <c r="D70" s="114"/>
      <c r="E70" s="130"/>
      <c r="F70" s="130"/>
      <c r="G70" s="133"/>
      <c r="H70" s="136"/>
      <c r="I70" s="59"/>
    </row>
    <row r="71" spans="2:9" ht="13.2" customHeight="1" x14ac:dyDescent="0.3">
      <c r="B71" s="75"/>
      <c r="C71" s="58" t="s">
        <v>107</v>
      </c>
      <c r="D71" s="114"/>
      <c r="E71" s="130"/>
      <c r="F71" s="130"/>
      <c r="G71" s="133"/>
      <c r="H71" s="136"/>
      <c r="I71" s="59"/>
    </row>
    <row r="72" spans="2:9" ht="13.2" customHeight="1" x14ac:dyDescent="0.3">
      <c r="B72" s="75"/>
      <c r="C72" s="76" t="s">
        <v>87</v>
      </c>
      <c r="D72" s="114"/>
      <c r="E72" s="130"/>
      <c r="F72" s="130"/>
      <c r="G72" s="133"/>
      <c r="H72" s="136"/>
      <c r="I72" s="59"/>
    </row>
    <row r="73" spans="2:9" ht="13.2" customHeight="1" thickBot="1" x14ac:dyDescent="0.35">
      <c r="B73" s="60"/>
      <c r="C73" s="61" t="s">
        <v>106</v>
      </c>
      <c r="D73" s="115"/>
      <c r="E73" s="131"/>
      <c r="F73" s="131"/>
      <c r="G73" s="134"/>
      <c r="H73" s="137"/>
      <c r="I73" s="79"/>
    </row>
    <row r="74" spans="2:9" ht="15" customHeight="1" thickTop="1" x14ac:dyDescent="0.3">
      <c r="B74" s="80"/>
      <c r="C74" s="81" t="s">
        <v>90</v>
      </c>
      <c r="D74" s="138"/>
      <c r="E74" s="129">
        <v>1</v>
      </c>
      <c r="F74" s="129" t="s">
        <v>52</v>
      </c>
      <c r="G74" s="140">
        <f>D74*E74</f>
        <v>0</v>
      </c>
      <c r="H74" s="141">
        <f>G74*3</f>
        <v>0</v>
      </c>
      <c r="I74" s="86"/>
    </row>
    <row r="75" spans="2:9" ht="13.2" customHeight="1" x14ac:dyDescent="0.45">
      <c r="B75" s="57"/>
      <c r="C75" s="58" t="s">
        <v>82</v>
      </c>
      <c r="D75" s="114"/>
      <c r="E75" s="130"/>
      <c r="F75" s="130"/>
      <c r="G75" s="133"/>
      <c r="H75" s="136"/>
      <c r="I75" s="59"/>
    </row>
    <row r="76" spans="2:9" ht="13.2" customHeight="1" x14ac:dyDescent="0.45">
      <c r="B76" s="57"/>
      <c r="C76" s="58" t="s">
        <v>77</v>
      </c>
      <c r="D76" s="114"/>
      <c r="E76" s="130"/>
      <c r="F76" s="130"/>
      <c r="G76" s="133"/>
      <c r="H76" s="136"/>
      <c r="I76" s="59"/>
    </row>
    <row r="77" spans="2:9" ht="13.2" customHeight="1" x14ac:dyDescent="0.3">
      <c r="B77" s="75"/>
      <c r="C77" s="76" t="s">
        <v>87</v>
      </c>
      <c r="D77" s="114"/>
      <c r="E77" s="130"/>
      <c r="F77" s="130"/>
      <c r="G77" s="133"/>
      <c r="H77" s="136"/>
      <c r="I77" s="59"/>
    </row>
    <row r="78" spans="2:9" s="15" customFormat="1" ht="13.2" customHeight="1" thickBot="1" x14ac:dyDescent="0.35">
      <c r="B78" s="87"/>
      <c r="C78" s="88" t="s">
        <v>106</v>
      </c>
      <c r="D78" s="142"/>
      <c r="E78" s="131"/>
      <c r="F78" s="131"/>
      <c r="G78" s="144"/>
      <c r="H78" s="145"/>
      <c r="I78" s="79"/>
    </row>
    <row r="79" spans="2:9" ht="18" customHeight="1" thickBot="1" x14ac:dyDescent="0.5">
      <c r="B79" s="112" t="s">
        <v>111</v>
      </c>
      <c r="C79" s="111"/>
      <c r="D79" s="99"/>
      <c r="E79" s="69">
        <v>1</v>
      </c>
      <c r="F79" s="69" t="s">
        <v>52</v>
      </c>
      <c r="G79" s="70">
        <f>SUM(G80:G89)</f>
        <v>0</v>
      </c>
      <c r="H79" s="70">
        <f>SUM(H80:H89)</f>
        <v>0</v>
      </c>
      <c r="I79" s="84"/>
    </row>
    <row r="80" spans="2:9" ht="15" customHeight="1" thickTop="1" x14ac:dyDescent="0.45">
      <c r="B80" s="72"/>
      <c r="C80" s="73" t="s">
        <v>89</v>
      </c>
      <c r="D80" s="113"/>
      <c r="E80" s="129">
        <v>1</v>
      </c>
      <c r="F80" s="129" t="s">
        <v>52</v>
      </c>
      <c r="G80" s="132">
        <f>D80*E80</f>
        <v>0</v>
      </c>
      <c r="H80" s="135">
        <f>G80*3</f>
        <v>0</v>
      </c>
      <c r="I80" s="85"/>
    </row>
    <row r="81" spans="1:9" ht="13.2" customHeight="1" x14ac:dyDescent="0.45">
      <c r="B81" s="57"/>
      <c r="C81" s="58" t="s">
        <v>82</v>
      </c>
      <c r="D81" s="114"/>
      <c r="E81" s="130"/>
      <c r="F81" s="130"/>
      <c r="G81" s="133"/>
      <c r="H81" s="136"/>
      <c r="I81" s="59"/>
    </row>
    <row r="82" spans="1:9" ht="13.2" customHeight="1" x14ac:dyDescent="0.45">
      <c r="B82" s="57"/>
      <c r="C82" s="58" t="s">
        <v>107</v>
      </c>
      <c r="D82" s="114"/>
      <c r="E82" s="130"/>
      <c r="F82" s="130"/>
      <c r="G82" s="133"/>
      <c r="H82" s="136"/>
      <c r="I82" s="59"/>
    </row>
    <row r="83" spans="1:9" ht="13.2" customHeight="1" x14ac:dyDescent="0.3">
      <c r="B83" s="75"/>
      <c r="C83" s="76" t="s">
        <v>87</v>
      </c>
      <c r="D83" s="114"/>
      <c r="E83" s="130"/>
      <c r="F83" s="130"/>
      <c r="G83" s="133"/>
      <c r="H83" s="136"/>
      <c r="I83" s="59"/>
    </row>
    <row r="84" spans="1:9" ht="13.2" customHeight="1" x14ac:dyDescent="0.3">
      <c r="B84" s="60"/>
      <c r="C84" s="61" t="s">
        <v>109</v>
      </c>
      <c r="D84" s="115"/>
      <c r="E84" s="131"/>
      <c r="F84" s="131"/>
      <c r="G84" s="134"/>
      <c r="H84" s="137"/>
      <c r="I84" s="79"/>
    </row>
    <row r="85" spans="1:9" ht="15" customHeight="1" x14ac:dyDescent="0.45">
      <c r="B85" s="63"/>
      <c r="C85" s="64" t="s">
        <v>91</v>
      </c>
      <c r="D85" s="138"/>
      <c r="E85" s="139">
        <v>1</v>
      </c>
      <c r="F85" s="139" t="s">
        <v>52</v>
      </c>
      <c r="G85" s="140">
        <f>D85*E85</f>
        <v>0</v>
      </c>
      <c r="H85" s="141">
        <f>G85*3</f>
        <v>0</v>
      </c>
      <c r="I85" s="86"/>
    </row>
    <row r="86" spans="1:9" ht="13.2" customHeight="1" x14ac:dyDescent="0.45">
      <c r="B86" s="57"/>
      <c r="C86" s="58" t="s">
        <v>82</v>
      </c>
      <c r="D86" s="114"/>
      <c r="E86" s="130"/>
      <c r="F86" s="130"/>
      <c r="G86" s="133"/>
      <c r="H86" s="136"/>
      <c r="I86" s="59"/>
    </row>
    <row r="87" spans="1:9" ht="13.2" customHeight="1" x14ac:dyDescent="0.45">
      <c r="B87" s="57"/>
      <c r="C87" s="58" t="s">
        <v>107</v>
      </c>
      <c r="D87" s="114"/>
      <c r="E87" s="130"/>
      <c r="F87" s="130"/>
      <c r="G87" s="133"/>
      <c r="H87" s="136"/>
      <c r="I87" s="59"/>
    </row>
    <row r="88" spans="1:9" ht="13.2" customHeight="1" x14ac:dyDescent="0.3">
      <c r="B88" s="75"/>
      <c r="C88" s="76" t="s">
        <v>87</v>
      </c>
      <c r="D88" s="114"/>
      <c r="E88" s="130"/>
      <c r="F88" s="130"/>
      <c r="G88" s="133"/>
      <c r="H88" s="136"/>
      <c r="I88" s="59"/>
    </row>
    <row r="89" spans="1:9" ht="13.2" customHeight="1" thickBot="1" x14ac:dyDescent="0.35">
      <c r="B89" s="66"/>
      <c r="C89" s="67" t="s">
        <v>106</v>
      </c>
      <c r="D89" s="142"/>
      <c r="E89" s="143"/>
      <c r="F89" s="143"/>
      <c r="G89" s="144"/>
      <c r="H89" s="145"/>
      <c r="I89" s="89"/>
    </row>
    <row r="90" spans="1:9" ht="18" customHeight="1" thickBot="1" x14ac:dyDescent="0.5">
      <c r="B90" s="112" t="s">
        <v>112</v>
      </c>
      <c r="C90" s="111"/>
      <c r="D90" s="99"/>
      <c r="E90" s="69">
        <v>1</v>
      </c>
      <c r="F90" s="69" t="s">
        <v>52</v>
      </c>
      <c r="G90" s="70">
        <f>SUM(G91)</f>
        <v>0</v>
      </c>
      <c r="H90" s="70">
        <f>SUM(H91)</f>
        <v>0</v>
      </c>
      <c r="I90" s="84"/>
    </row>
    <row r="91" spans="1:9" ht="13.2" customHeight="1" thickTop="1" x14ac:dyDescent="0.45">
      <c r="B91" s="90" t="s">
        <v>113</v>
      </c>
      <c r="C91" s="90"/>
      <c r="D91" s="156"/>
      <c r="E91" s="129">
        <v>1</v>
      </c>
      <c r="F91" s="129" t="s">
        <v>52</v>
      </c>
      <c r="G91" s="132">
        <f>D91*E91</f>
        <v>0</v>
      </c>
      <c r="H91" s="135">
        <f>G91*3</f>
        <v>0</v>
      </c>
      <c r="I91" s="74"/>
    </row>
    <row r="92" spans="1:9" ht="13.2" customHeight="1" x14ac:dyDescent="0.45">
      <c r="B92" s="91" t="s">
        <v>92</v>
      </c>
      <c r="C92" s="91"/>
      <c r="D92" s="157"/>
      <c r="E92" s="130"/>
      <c r="F92" s="130"/>
      <c r="G92" s="133"/>
      <c r="H92" s="136"/>
      <c r="I92" s="92"/>
    </row>
    <row r="93" spans="1:9" ht="13.2" customHeight="1" thickBot="1" x14ac:dyDescent="0.5">
      <c r="B93" s="93" t="s">
        <v>114</v>
      </c>
      <c r="C93" s="93"/>
      <c r="D93" s="158"/>
      <c r="E93" s="143"/>
      <c r="F93" s="143"/>
      <c r="G93" s="144"/>
      <c r="H93" s="145"/>
      <c r="I93" s="83"/>
    </row>
    <row r="94" spans="1:9" ht="22.2" customHeight="1" x14ac:dyDescent="0.45">
      <c r="E94" s="102"/>
      <c r="F94" s="102"/>
      <c r="G94" s="39" t="s">
        <v>115</v>
      </c>
      <c r="H94" s="94">
        <f>H12+H43+H68+H79+H90</f>
        <v>0</v>
      </c>
      <c r="I94" s="95" t="s">
        <v>22</v>
      </c>
    </row>
    <row r="95" spans="1:9" ht="6.6" customHeight="1" x14ac:dyDescent="0.45"/>
    <row r="96" spans="1:9" ht="18.600000000000001" customHeight="1" x14ac:dyDescent="0.45">
      <c r="A96" s="9"/>
      <c r="B96" s="108" t="s">
        <v>116</v>
      </c>
      <c r="C96" s="108"/>
      <c r="D96" s="108"/>
      <c r="E96" s="108"/>
      <c r="F96" s="108"/>
      <c r="G96" s="108"/>
      <c r="H96" s="108"/>
      <c r="I96" s="44"/>
    </row>
    <row r="97" spans="1:9" ht="17.7" customHeight="1" x14ac:dyDescent="0.3">
      <c r="A97" s="18"/>
      <c r="B97" s="96"/>
      <c r="C97" s="96"/>
      <c r="D97" s="107"/>
      <c r="E97" s="103"/>
      <c r="F97" s="103"/>
      <c r="G97" s="96"/>
      <c r="H97" s="97">
        <f>H94*0</f>
        <v>0</v>
      </c>
      <c r="I97" s="7" t="s">
        <v>22</v>
      </c>
    </row>
    <row r="98" spans="1:9" ht="18.600000000000001" customHeight="1" x14ac:dyDescent="0.45">
      <c r="A98" s="9"/>
      <c r="B98" s="108" t="s">
        <v>93</v>
      </c>
      <c r="C98" s="108"/>
      <c r="D98" s="108"/>
      <c r="E98" s="108"/>
      <c r="F98" s="108"/>
      <c r="G98" s="108"/>
      <c r="H98" s="108"/>
      <c r="I98" s="44"/>
    </row>
    <row r="99" spans="1:9" ht="17.7" customHeight="1" x14ac:dyDescent="0.3">
      <c r="A99" s="18"/>
      <c r="B99" s="96"/>
      <c r="C99" s="96"/>
      <c r="D99" s="107"/>
      <c r="E99" s="103"/>
      <c r="F99" s="103"/>
      <c r="G99" s="96"/>
      <c r="H99" s="97">
        <f>H94+H97</f>
        <v>0</v>
      </c>
      <c r="I99" s="7" t="s">
        <v>94</v>
      </c>
    </row>
    <row r="100" spans="1:9" ht="18.600000000000001" customHeight="1" x14ac:dyDescent="0.45">
      <c r="A100" s="9"/>
      <c r="B100" s="108" t="s">
        <v>35</v>
      </c>
      <c r="C100" s="108"/>
      <c r="D100" s="108"/>
      <c r="E100" s="108"/>
      <c r="F100" s="108"/>
      <c r="G100" s="108"/>
      <c r="H100" s="108"/>
      <c r="I100" s="44"/>
    </row>
    <row r="101" spans="1:9" ht="17.7" customHeight="1" x14ac:dyDescent="0.3">
      <c r="A101" s="18"/>
      <c r="B101" s="96"/>
      <c r="C101" s="96"/>
      <c r="D101" s="107"/>
      <c r="E101" s="103"/>
      <c r="F101" s="103"/>
      <c r="G101" s="96"/>
      <c r="H101" s="97">
        <f>ROUNDDOWN(H99*0.1,0)</f>
        <v>0</v>
      </c>
      <c r="I101" s="7" t="s">
        <v>22</v>
      </c>
    </row>
    <row r="102" spans="1:9" ht="18.600000000000001" customHeight="1" x14ac:dyDescent="0.45">
      <c r="A102" s="9"/>
      <c r="B102" s="108" t="s">
        <v>36</v>
      </c>
      <c r="C102" s="108"/>
      <c r="D102" s="108"/>
      <c r="E102" s="108"/>
      <c r="F102" s="108"/>
      <c r="G102" s="108"/>
      <c r="H102" s="108"/>
      <c r="I102" s="44"/>
    </row>
    <row r="103" spans="1:9" ht="17.7" customHeight="1" x14ac:dyDescent="0.3">
      <c r="B103" s="97"/>
      <c r="C103" s="97"/>
      <c r="D103" s="40"/>
      <c r="E103" s="104"/>
      <c r="F103" s="104"/>
      <c r="G103" s="97"/>
      <c r="H103" s="97">
        <f>H99+H101</f>
        <v>0</v>
      </c>
      <c r="I103" s="7" t="s">
        <v>95</v>
      </c>
    </row>
    <row r="104" spans="1:9" ht="9" customHeight="1" x14ac:dyDescent="0.45"/>
    <row r="105" spans="1:9" ht="17.7" customHeight="1" x14ac:dyDescent="0.45">
      <c r="B105" s="8" t="s">
        <v>117</v>
      </c>
    </row>
  </sheetData>
  <mergeCells count="101">
    <mergeCell ref="D91:D93"/>
    <mergeCell ref="E91:E93"/>
    <mergeCell ref="F91:F93"/>
    <mergeCell ref="G91:G93"/>
    <mergeCell ref="H91:H93"/>
    <mergeCell ref="H80:H84"/>
    <mergeCell ref="D85:D89"/>
    <mergeCell ref="E85:E89"/>
    <mergeCell ref="F85:F89"/>
    <mergeCell ref="G85:G89"/>
    <mergeCell ref="H85:H89"/>
    <mergeCell ref="D80:D84"/>
    <mergeCell ref="E80:E84"/>
    <mergeCell ref="F80:F84"/>
    <mergeCell ref="G80:G84"/>
    <mergeCell ref="D74:D78"/>
    <mergeCell ref="E74:E78"/>
    <mergeCell ref="F74:F78"/>
    <mergeCell ref="G74:G78"/>
    <mergeCell ref="H74:H78"/>
    <mergeCell ref="D69:D73"/>
    <mergeCell ref="E69:E73"/>
    <mergeCell ref="F69:F73"/>
    <mergeCell ref="G69:G73"/>
    <mergeCell ref="H69:H73"/>
    <mergeCell ref="D66:D67"/>
    <mergeCell ref="E66:E67"/>
    <mergeCell ref="F66:F67"/>
    <mergeCell ref="G66:G67"/>
    <mergeCell ref="H66:H67"/>
    <mergeCell ref="D62:D65"/>
    <mergeCell ref="E62:E65"/>
    <mergeCell ref="F62:F65"/>
    <mergeCell ref="G62:G65"/>
    <mergeCell ref="H62:H65"/>
    <mergeCell ref="D58:D61"/>
    <mergeCell ref="E58:E61"/>
    <mergeCell ref="F58:F61"/>
    <mergeCell ref="G58:G61"/>
    <mergeCell ref="H58:H61"/>
    <mergeCell ref="D54:D57"/>
    <mergeCell ref="E54:E57"/>
    <mergeCell ref="F54:F57"/>
    <mergeCell ref="G54:G57"/>
    <mergeCell ref="H54:H57"/>
    <mergeCell ref="D49:D53"/>
    <mergeCell ref="E49:E53"/>
    <mergeCell ref="F49:F53"/>
    <mergeCell ref="G49:G53"/>
    <mergeCell ref="H49:H53"/>
    <mergeCell ref="D44:D48"/>
    <mergeCell ref="E44:E48"/>
    <mergeCell ref="F44:F48"/>
    <mergeCell ref="G44:G48"/>
    <mergeCell ref="H44:H48"/>
    <mergeCell ref="D41:D42"/>
    <mergeCell ref="E41:E42"/>
    <mergeCell ref="F41:F42"/>
    <mergeCell ref="G41:G42"/>
    <mergeCell ref="H41:H42"/>
    <mergeCell ref="D36:D40"/>
    <mergeCell ref="E36:E40"/>
    <mergeCell ref="F36:F40"/>
    <mergeCell ref="G36:G40"/>
    <mergeCell ref="H36:H40"/>
    <mergeCell ref="G19:G23"/>
    <mergeCell ref="H19:H23"/>
    <mergeCell ref="D30:D35"/>
    <mergeCell ref="E30:E35"/>
    <mergeCell ref="F30:F35"/>
    <mergeCell ref="G30:G35"/>
    <mergeCell ref="H30:H35"/>
    <mergeCell ref="D24:D29"/>
    <mergeCell ref="E24:E29"/>
    <mergeCell ref="F24:F29"/>
    <mergeCell ref="G24:G29"/>
    <mergeCell ref="H24:H29"/>
    <mergeCell ref="B102:H102"/>
    <mergeCell ref="B12:C12"/>
    <mergeCell ref="B43:C43"/>
    <mergeCell ref="B68:C68"/>
    <mergeCell ref="B79:C79"/>
    <mergeCell ref="B90:C90"/>
    <mergeCell ref="B96:H96"/>
    <mergeCell ref="D13:D18"/>
    <mergeCell ref="A1:I1"/>
    <mergeCell ref="G3:I3"/>
    <mergeCell ref="D5:I5"/>
    <mergeCell ref="D6:I6"/>
    <mergeCell ref="B10:C11"/>
    <mergeCell ref="D10:G10"/>
    <mergeCell ref="I10:I11"/>
    <mergeCell ref="B98:H98"/>
    <mergeCell ref="B100:H100"/>
    <mergeCell ref="E13:E18"/>
    <mergeCell ref="F13:F18"/>
    <mergeCell ref="G13:G18"/>
    <mergeCell ref="H13:H18"/>
    <mergeCell ref="D19:D23"/>
    <mergeCell ref="E19:E23"/>
    <mergeCell ref="F19:F23"/>
  </mergeCells>
  <phoneticPr fontId="1"/>
  <dataValidations count="1">
    <dataValidation allowBlank="1" showInputMessage="1" sqref="F62 F12:F13 F19 F24 F30 F36 F41 F43:F44 F49 F54 F58 F68:F69 F74 F79:F80 F85 F90" xr:uid="{6036212E-5CC4-46F6-BD60-2955224EE60E}"/>
  </dataValidations>
  <printOptions horizontalCentered="1"/>
  <pageMargins left="0.25" right="0.25" top="0.75" bottom="0.75" header="0.3" footer="0.3"/>
  <pageSetup paperSize="9" scale="49" orientation="portrait" horizontalDpi="300" verticalDpi="300" r:id="rId1"/>
  <rowBreaks count="1" manualBreakCount="1">
    <brk id="67" min="1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作成様式（クリーン）</vt:lpstr>
      <vt:lpstr>作成例＋作成にかかる留意点①イベント実施</vt:lpstr>
      <vt:lpstr>積算様式</vt:lpstr>
      <vt:lpstr>'作成例＋作成にかかる留意点①イベント実施'!Print_Area</vt:lpstr>
      <vt:lpstr>積算様式!Print_Area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2026-09-08T04:36:33Z</dcterms:created>
  <dcterms:modified xsi:type="dcterms:W3CDTF">2026-09-08T04:39:13Z</dcterms:modified>
  <cp:category/>
  <cp:contentStatus/>
</cp:coreProperties>
</file>