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drawings/drawing6.xml" ContentType="application/vnd.openxmlformats-officedocument.drawing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drawings/drawing7.xml" ContentType="application/vnd.openxmlformats-officedocument.drawing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jica365-my.sharepoint.com/personal/onedrive-loangrnproadmdept_jica_go_jp/Documents/280_管理部/2_部内全員/500_ファシリティマネジメント課/00_課専用/034 国内拠点/15_東京/1_工事・調査履歴/1_管理部主管案件/202103_TIC大規模改修工事/5_施工業務/01_入札情報_2回目/00_2_意見招請/契3提出用_意見招請_施工/3_3_参考数量表/3_3_1_建築工事/"/>
    </mc:Choice>
  </mc:AlternateContent>
  <xr:revisionPtr revIDLastSave="1466" documentId="13_ncr:1_{A410D8D3-23FC-4844-AD69-270F25E4E625}" xr6:coauthVersionLast="47" xr6:coauthVersionMax="47" xr10:uidLastSave="{8390BE44-8429-4F76-B589-257B01A42049}"/>
  <bookViews>
    <workbookView xWindow="28680" yWindow="-120" windowWidth="29040" windowHeight="17520" firstSheet="17" activeTab="17" xr2:uid="{FC4BAA11-5893-482E-9B6B-30C6224C4B94}"/>
  </bookViews>
  <sheets>
    <sheet name="○表紙西暦" sheetId="75" state="hidden" r:id="rId1"/>
    <sheet name="△表紙年号令和" sheetId="87" state="hidden" r:id="rId2"/>
    <sheet name="（1）建築" sheetId="58" state="hidden" r:id="rId3"/>
    <sheet name="建築内訳" sheetId="70" state="hidden" r:id="rId4"/>
    <sheet name="（2）電気" sheetId="69" state="hidden" r:id="rId5"/>
    <sheet name="電気内訳" sheetId="53" state="hidden" r:id="rId6"/>
    <sheet name="（3）空調" sheetId="35" state="hidden" r:id="rId7"/>
    <sheet name="空調内訳" sheetId="39" state="hidden" r:id="rId8"/>
    <sheet name="（4）衛生" sheetId="34" state="hidden" r:id="rId9"/>
    <sheet name="衛生内訳" sheetId="40" state="hidden" r:id="rId10"/>
    <sheet name="（5）昇降機　説明" sheetId="61" state="hidden" r:id="rId11"/>
    <sheet name="（6）機械　説明" sheetId="62" state="hidden" r:id="rId12"/>
    <sheet name="（7） 屋外 " sheetId="65" state="hidden" r:id="rId13"/>
    <sheet name="屋外内訳 " sheetId="71" state="hidden" r:id="rId14"/>
    <sheet name="部分別種目" sheetId="52" state="hidden" r:id="rId15"/>
    <sheet name="部分別建築" sheetId="43" state="hidden" r:id="rId16"/>
    <sheet name="改修種目" sheetId="78" state="hidden" r:id="rId17"/>
    <sheet name="内訳" sheetId="88" r:id="rId18"/>
    <sheet name="別紙" sheetId="68" r:id="rId19"/>
    <sheet name="積上げ共通仮設" sheetId="91" r:id="rId20"/>
  </sheets>
  <definedNames>
    <definedName name="_xlnm._FilterDatabase" localSheetId="19" hidden="1">積上げ共通仮設!#REF!</definedName>
    <definedName name="_xlnm._FilterDatabase" localSheetId="17" hidden="1">内訳!#REF!</definedName>
    <definedName name="_xlnm.Print_Area" localSheetId="2">'（1）建築'!$A$1:$K$73</definedName>
    <definedName name="_xlnm.Print_Area" localSheetId="4">'（2）電気'!$A$1:$K$145</definedName>
    <definedName name="_xlnm.Print_Area" localSheetId="6">'（3）空調'!$A$1:$K$37</definedName>
    <definedName name="_xlnm.Print_Area" localSheetId="8">'（4）衛生'!$A$1:$K$37</definedName>
    <definedName name="_xlnm.Print_Area" localSheetId="10">'（5）昇降機　説明'!$A$1:$K$37</definedName>
    <definedName name="_xlnm.Print_Area" localSheetId="11">'（6）機械　説明'!$A$1:$K$37</definedName>
    <definedName name="_xlnm.Print_Area" localSheetId="12">'（7） 屋外 '!$A$1:$K$37</definedName>
    <definedName name="_xlnm.Print_Area" localSheetId="1">△表紙年号令和!$A$1:$K$17</definedName>
    <definedName name="_xlnm.Print_Area" localSheetId="0">○表紙西暦!$A$1:$K$17</definedName>
    <definedName name="_xlnm.Print_Area" localSheetId="9">衛生内訳!$A$1:$K$181</definedName>
    <definedName name="_xlnm.Print_Area" localSheetId="13">'屋外内訳 '!$A$1:$K$181</definedName>
    <definedName name="_xlnm.Print_Area" localSheetId="16">改修種目!$A$1:$K$37</definedName>
    <definedName name="_xlnm.Print_Area" localSheetId="7">空調内訳!$A$1:$K$181</definedName>
    <definedName name="_xlnm.Print_Area" localSheetId="3">建築内訳!$A$1:$K$181</definedName>
    <definedName name="_xlnm.Print_Area" localSheetId="19">積上げ共通仮設!$A$1:$K$73</definedName>
    <definedName name="_xlnm.Print_Area" localSheetId="5">電気内訳!$A$1:$K$181</definedName>
    <definedName name="_xlnm.Print_Area" localSheetId="17">内訳!$A$1:$K$5689</definedName>
    <definedName name="_xlnm.Print_Area" localSheetId="15">部分別建築!$A$1:$K$37</definedName>
    <definedName name="_xlnm.Print_Area" localSheetId="14">部分別種目!$A$1:$K$37</definedName>
    <definedName name="_xlnm.Print_Area" localSheetId="18">別紙!$A$1:$K$901</definedName>
    <definedName name="_xlnm.Print_Titles" localSheetId="2">'（1）建築'!$1:$1</definedName>
    <definedName name="_xlnm.Print_Titles" localSheetId="4">'（2）電気'!$1:$1</definedName>
    <definedName name="_xlnm.Print_Titles" localSheetId="6">'（3）空調'!$1:$1</definedName>
    <definedName name="_xlnm.Print_Titles" localSheetId="8">'（4）衛生'!$1:$1</definedName>
    <definedName name="_xlnm.Print_Titles" localSheetId="10">'（5）昇降機　説明'!$1:$1</definedName>
    <definedName name="_xlnm.Print_Titles" localSheetId="11">'（6）機械　説明'!$1:$1</definedName>
    <definedName name="_xlnm.Print_Titles" localSheetId="12">'（7） 屋外 '!$1:$1</definedName>
    <definedName name="_xlnm.Print_Titles" localSheetId="9">衛生内訳!$1:$1</definedName>
    <definedName name="_xlnm.Print_Titles" localSheetId="13">'屋外内訳 '!$1:$1</definedName>
    <definedName name="_xlnm.Print_Titles" localSheetId="16">改修種目!$1:$1</definedName>
    <definedName name="_xlnm.Print_Titles" localSheetId="7">空調内訳!$1:$1</definedName>
    <definedName name="_xlnm.Print_Titles" localSheetId="3">建築内訳!$1:$1</definedName>
    <definedName name="_xlnm.Print_Titles" localSheetId="19">積上げ共通仮設!$1:$1</definedName>
    <definedName name="_xlnm.Print_Titles" localSheetId="5">電気内訳!$1:$1</definedName>
    <definedName name="_xlnm.Print_Titles" localSheetId="17">内訳!$1:$1</definedName>
    <definedName name="_xlnm.Print_Titles" localSheetId="15">部分別建築!$1:$1</definedName>
    <definedName name="_xlnm.Print_Titles" localSheetId="14">部分別種目!$1:$1</definedName>
    <definedName name="_xlnm.Print_Titles" localSheetId="18">別紙!$1:$1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451" i="88" l="1"/>
  <c r="M4611" i="88" l="1"/>
  <c r="M4613" i="88"/>
  <c r="M4615" i="88"/>
  <c r="M4617" i="88"/>
  <c r="M4619" i="88"/>
  <c r="M4621" i="88"/>
  <c r="M4623" i="88"/>
  <c r="M4625" i="88"/>
  <c r="M4627" i="88"/>
  <c r="M4629" i="88"/>
  <c r="M4631" i="88"/>
  <c r="M4633" i="88"/>
  <c r="M4635" i="88"/>
  <c r="M4637" i="88"/>
  <c r="M4639" i="88"/>
  <c r="M4641" i="88"/>
  <c r="M4643" i="88"/>
  <c r="M4645" i="88"/>
  <c r="N4643" i="88" l="1"/>
  <c r="N4645" i="88"/>
  <c r="N4641" i="88"/>
  <c r="N4639" i="88"/>
  <c r="M41" i="91" l="1"/>
  <c r="M5655" i="88"/>
  <c r="M5657" i="88"/>
  <c r="M5663" i="88"/>
  <c r="M5665" i="88"/>
  <c r="M5667" i="88"/>
  <c r="M5669" i="88"/>
  <c r="M5671" i="88"/>
  <c r="M5673" i="88"/>
  <c r="M5675" i="88"/>
  <c r="M5677" i="88"/>
  <c r="M5679" i="88"/>
  <c r="M5681" i="88"/>
  <c r="M5683" i="88"/>
  <c r="M5685" i="88"/>
  <c r="M5689" i="88"/>
  <c r="N4637" i="88"/>
  <c r="N4635" i="88"/>
  <c r="N4633" i="88"/>
  <c r="N4631" i="88"/>
  <c r="N4629" i="88"/>
  <c r="N4627" i="88"/>
  <c r="N4625" i="88"/>
  <c r="N4623" i="88"/>
  <c r="N4621" i="88"/>
  <c r="N4619" i="88"/>
  <c r="N4617" i="88"/>
  <c r="N4615" i="88"/>
  <c r="N4613" i="88"/>
  <c r="N4611" i="88"/>
  <c r="M67" i="91"/>
  <c r="N67" i="91" s="1"/>
  <c r="M73" i="91"/>
  <c r="M69" i="91"/>
  <c r="M65" i="91"/>
  <c r="M63" i="91"/>
  <c r="M61" i="91"/>
  <c r="N61" i="91" s="1"/>
  <c r="M59" i="91"/>
  <c r="M57" i="91"/>
  <c r="M55" i="91"/>
  <c r="M53" i="91"/>
  <c r="M51" i="91"/>
  <c r="M49" i="91"/>
  <c r="M47" i="91"/>
  <c r="M45" i="91"/>
  <c r="M43" i="91"/>
  <c r="M39" i="91"/>
  <c r="M37" i="91"/>
  <c r="M35" i="91"/>
  <c r="M33" i="91"/>
  <c r="M31" i="91"/>
  <c r="M29" i="91"/>
  <c r="M27" i="91"/>
  <c r="M25" i="91"/>
  <c r="M23" i="91"/>
  <c r="M21" i="91"/>
  <c r="M19" i="91"/>
  <c r="M17" i="91"/>
  <c r="M15" i="91"/>
  <c r="M13" i="91"/>
  <c r="M11" i="91"/>
  <c r="M9" i="91"/>
  <c r="M7" i="91"/>
  <c r="M5" i="91"/>
  <c r="M3" i="91"/>
  <c r="M71" i="91" l="1"/>
  <c r="N5679" i="88"/>
  <c r="N5677" i="88"/>
  <c r="N5669" i="88"/>
  <c r="N5689" i="88"/>
  <c r="N5657" i="88"/>
  <c r="N5655" i="88"/>
  <c r="N5671" i="88"/>
  <c r="N5681" i="88"/>
  <c r="N5667" i="88"/>
  <c r="N5665" i="88"/>
  <c r="N5663" i="88"/>
  <c r="N5675" i="88"/>
  <c r="N5685" i="88"/>
  <c r="N5673" i="88"/>
  <c r="N5683" i="88"/>
  <c r="N9" i="91"/>
  <c r="N15" i="91"/>
  <c r="N21" i="91"/>
  <c r="N27" i="91"/>
  <c r="N33" i="91"/>
  <c r="N39" i="91"/>
  <c r="N45" i="91"/>
  <c r="N51" i="91"/>
  <c r="N57" i="91"/>
  <c r="N69" i="91"/>
  <c r="N7" i="91"/>
  <c r="N13" i="91"/>
  <c r="N19" i="91"/>
  <c r="N25" i="91"/>
  <c r="N31" i="91"/>
  <c r="N37" i="91"/>
  <c r="N43" i="91"/>
  <c r="N49" i="91"/>
  <c r="N55" i="91"/>
  <c r="N63" i="91"/>
  <c r="N65" i="91"/>
  <c r="N73" i="91"/>
  <c r="N5" i="91"/>
  <c r="N11" i="91"/>
  <c r="N17" i="91"/>
  <c r="N23" i="91"/>
  <c r="N29" i="91"/>
  <c r="N35" i="91"/>
  <c r="N47" i="91"/>
  <c r="N53" i="91"/>
  <c r="N59" i="91"/>
  <c r="N3" i="91"/>
  <c r="M901" i="68"/>
  <c r="M897" i="68"/>
  <c r="M895" i="68"/>
  <c r="M893" i="68"/>
  <c r="M891" i="68"/>
  <c r="M889" i="68"/>
  <c r="M887" i="68"/>
  <c r="M885" i="68"/>
  <c r="M883" i="68"/>
  <c r="M881" i="68"/>
  <c r="M879" i="68"/>
  <c r="M877" i="68"/>
  <c r="M875" i="68"/>
  <c r="M873" i="68"/>
  <c r="M871" i="68"/>
  <c r="M869" i="68"/>
  <c r="M867" i="68"/>
  <c r="M865" i="68"/>
  <c r="M861" i="68"/>
  <c r="M859" i="68"/>
  <c r="M857" i="68"/>
  <c r="M855" i="68"/>
  <c r="M853" i="68"/>
  <c r="M851" i="68"/>
  <c r="M849" i="68"/>
  <c r="M847" i="68"/>
  <c r="M845" i="68"/>
  <c r="M843" i="68"/>
  <c r="M841" i="68"/>
  <c r="M839" i="68"/>
  <c r="M837" i="68"/>
  <c r="M835" i="68"/>
  <c r="M833" i="68"/>
  <c r="M831" i="68"/>
  <c r="M829" i="68"/>
  <c r="M825" i="68"/>
  <c r="M823" i="68"/>
  <c r="M821" i="68"/>
  <c r="M819" i="68"/>
  <c r="M817" i="68"/>
  <c r="M815" i="68"/>
  <c r="M813" i="68"/>
  <c r="M811" i="68"/>
  <c r="M809" i="68"/>
  <c r="M807" i="68"/>
  <c r="M805" i="68"/>
  <c r="M803" i="68"/>
  <c r="M801" i="68"/>
  <c r="M799" i="68"/>
  <c r="M797" i="68"/>
  <c r="M795" i="68"/>
  <c r="M793" i="68"/>
  <c r="M789" i="68"/>
  <c r="M787" i="68"/>
  <c r="M785" i="68"/>
  <c r="M783" i="68"/>
  <c r="M781" i="68"/>
  <c r="M779" i="68"/>
  <c r="M777" i="68"/>
  <c r="M775" i="68"/>
  <c r="M773" i="68"/>
  <c r="M771" i="68"/>
  <c r="M769" i="68"/>
  <c r="M767" i="68"/>
  <c r="M765" i="68"/>
  <c r="M763" i="68"/>
  <c r="M761" i="68"/>
  <c r="M759" i="68"/>
  <c r="M757" i="68"/>
  <c r="M753" i="68"/>
  <c r="M751" i="68"/>
  <c r="M749" i="68"/>
  <c r="M747" i="68"/>
  <c r="M745" i="68"/>
  <c r="M743" i="68"/>
  <c r="M741" i="68"/>
  <c r="M739" i="68"/>
  <c r="M737" i="68"/>
  <c r="M735" i="68"/>
  <c r="M733" i="68"/>
  <c r="M731" i="68"/>
  <c r="M729" i="68"/>
  <c r="M727" i="68"/>
  <c r="M725" i="68"/>
  <c r="M723" i="68"/>
  <c r="M721" i="68"/>
  <c r="M717" i="68"/>
  <c r="M715" i="68"/>
  <c r="M713" i="68"/>
  <c r="M711" i="68"/>
  <c r="M709" i="68"/>
  <c r="M707" i="68"/>
  <c r="M705" i="68"/>
  <c r="M703" i="68"/>
  <c r="M701" i="68"/>
  <c r="M699" i="68"/>
  <c r="M697" i="68"/>
  <c r="M695" i="68"/>
  <c r="M693" i="68"/>
  <c r="M691" i="68"/>
  <c r="M689" i="68"/>
  <c r="M687" i="68"/>
  <c r="M685" i="68"/>
  <c r="M681" i="68"/>
  <c r="M679" i="68"/>
  <c r="M677" i="68"/>
  <c r="M675" i="68"/>
  <c r="M673" i="68"/>
  <c r="M671" i="68"/>
  <c r="M669" i="68"/>
  <c r="M667" i="68"/>
  <c r="M665" i="68"/>
  <c r="M663" i="68"/>
  <c r="M661" i="68"/>
  <c r="M659" i="68"/>
  <c r="M657" i="68"/>
  <c r="M655" i="68"/>
  <c r="M653" i="68"/>
  <c r="M651" i="68"/>
  <c r="M649" i="68"/>
  <c r="M645" i="68"/>
  <c r="M643" i="68"/>
  <c r="M641" i="68"/>
  <c r="M639" i="68"/>
  <c r="M637" i="68"/>
  <c r="M635" i="68"/>
  <c r="M633" i="68"/>
  <c r="M631" i="68"/>
  <c r="M629" i="68"/>
  <c r="M627" i="68"/>
  <c r="M625" i="68"/>
  <c r="M623" i="68"/>
  <c r="M621" i="68"/>
  <c r="M619" i="68"/>
  <c r="M617" i="68"/>
  <c r="M615" i="68"/>
  <c r="M613" i="68"/>
  <c r="M609" i="68"/>
  <c r="M607" i="68"/>
  <c r="M605" i="68"/>
  <c r="M603" i="68"/>
  <c r="M601" i="68"/>
  <c r="M599" i="68"/>
  <c r="M597" i="68"/>
  <c r="M595" i="68"/>
  <c r="M593" i="68"/>
  <c r="M591" i="68"/>
  <c r="M589" i="68"/>
  <c r="M587" i="68"/>
  <c r="M585" i="68"/>
  <c r="M583" i="68"/>
  <c r="M581" i="68"/>
  <c r="M579" i="68"/>
  <c r="M577" i="68"/>
  <c r="M573" i="68"/>
  <c r="M571" i="68"/>
  <c r="M569" i="68"/>
  <c r="M567" i="68"/>
  <c r="M565" i="68"/>
  <c r="M563" i="68"/>
  <c r="M561" i="68"/>
  <c r="M559" i="68"/>
  <c r="M557" i="68"/>
  <c r="M555" i="68"/>
  <c r="M553" i="68"/>
  <c r="M551" i="68"/>
  <c r="M549" i="68"/>
  <c r="M547" i="68"/>
  <c r="M545" i="68"/>
  <c r="M543" i="68"/>
  <c r="M541" i="68"/>
  <c r="M537" i="68"/>
  <c r="M535" i="68"/>
  <c r="M533" i="68"/>
  <c r="M531" i="68"/>
  <c r="M529" i="68"/>
  <c r="M527" i="68"/>
  <c r="M525" i="68"/>
  <c r="M523" i="68"/>
  <c r="M521" i="68"/>
  <c r="M519" i="68"/>
  <c r="M517" i="68"/>
  <c r="M515" i="68"/>
  <c r="M513" i="68"/>
  <c r="M511" i="68"/>
  <c r="M509" i="68"/>
  <c r="M507" i="68"/>
  <c r="M505" i="68"/>
  <c r="M501" i="68"/>
  <c r="M499" i="68"/>
  <c r="M497" i="68"/>
  <c r="M495" i="68"/>
  <c r="M493" i="68"/>
  <c r="M491" i="68"/>
  <c r="M489" i="68"/>
  <c r="M487" i="68"/>
  <c r="M485" i="68"/>
  <c r="M483" i="68"/>
  <c r="M481" i="68"/>
  <c r="M479" i="68"/>
  <c r="M477" i="68"/>
  <c r="M475" i="68"/>
  <c r="M473" i="68"/>
  <c r="M471" i="68"/>
  <c r="M469" i="68"/>
  <c r="M465" i="68"/>
  <c r="M463" i="68"/>
  <c r="M461" i="68"/>
  <c r="M459" i="68"/>
  <c r="M457" i="68"/>
  <c r="M455" i="68"/>
  <c r="M453" i="68"/>
  <c r="M451" i="68"/>
  <c r="M449" i="68"/>
  <c r="M447" i="68"/>
  <c r="M445" i="68"/>
  <c r="M443" i="68"/>
  <c r="M441" i="68"/>
  <c r="M439" i="68"/>
  <c r="M437" i="68"/>
  <c r="M435" i="68"/>
  <c r="M433" i="68"/>
  <c r="M429" i="68"/>
  <c r="M427" i="68"/>
  <c r="M425" i="68"/>
  <c r="M423" i="68"/>
  <c r="M421" i="68"/>
  <c r="M419" i="68"/>
  <c r="M417" i="68"/>
  <c r="M415" i="68"/>
  <c r="M413" i="68"/>
  <c r="M411" i="68"/>
  <c r="M409" i="68"/>
  <c r="M407" i="68"/>
  <c r="M405" i="68"/>
  <c r="M403" i="68"/>
  <c r="M401" i="68"/>
  <c r="M399" i="68"/>
  <c r="M397" i="68"/>
  <c r="M393" i="68"/>
  <c r="M391" i="68"/>
  <c r="M389" i="68"/>
  <c r="M387" i="68"/>
  <c r="M385" i="68"/>
  <c r="M383" i="68"/>
  <c r="M381" i="68"/>
  <c r="M379" i="68"/>
  <c r="M377" i="68"/>
  <c r="M375" i="68"/>
  <c r="M373" i="68"/>
  <c r="M371" i="68"/>
  <c r="M369" i="68"/>
  <c r="M367" i="68"/>
  <c r="M365" i="68"/>
  <c r="M363" i="68"/>
  <c r="M361" i="68"/>
  <c r="M357" i="68"/>
  <c r="M355" i="68"/>
  <c r="M353" i="68"/>
  <c r="M351" i="68"/>
  <c r="M349" i="68"/>
  <c r="M347" i="68"/>
  <c r="M345" i="68"/>
  <c r="M343" i="68"/>
  <c r="M341" i="68"/>
  <c r="M339" i="68"/>
  <c r="M337" i="68"/>
  <c r="M335" i="68"/>
  <c r="M333" i="68"/>
  <c r="M331" i="68"/>
  <c r="M329" i="68"/>
  <c r="M327" i="68"/>
  <c r="M325" i="68"/>
  <c r="M321" i="68"/>
  <c r="M319" i="68"/>
  <c r="M317" i="68"/>
  <c r="M315" i="68"/>
  <c r="M313" i="68"/>
  <c r="M311" i="68"/>
  <c r="M309" i="68"/>
  <c r="M307" i="68"/>
  <c r="M305" i="68"/>
  <c r="M303" i="68"/>
  <c r="M301" i="68"/>
  <c r="M299" i="68"/>
  <c r="M297" i="68"/>
  <c r="M295" i="68"/>
  <c r="M293" i="68"/>
  <c r="M291" i="68"/>
  <c r="M289" i="68"/>
  <c r="M285" i="68"/>
  <c r="M283" i="68"/>
  <c r="M281" i="68"/>
  <c r="M279" i="68"/>
  <c r="M277" i="68"/>
  <c r="M275" i="68"/>
  <c r="M273" i="68"/>
  <c r="M271" i="68"/>
  <c r="M269" i="68"/>
  <c r="M267" i="68"/>
  <c r="M265" i="68"/>
  <c r="M263" i="68"/>
  <c r="M261" i="68"/>
  <c r="M259" i="68"/>
  <c r="M257" i="68"/>
  <c r="M255" i="68"/>
  <c r="M253" i="68"/>
  <c r="M249" i="68"/>
  <c r="M247" i="68"/>
  <c r="M245" i="68"/>
  <c r="M243" i="68"/>
  <c r="M241" i="68"/>
  <c r="M239" i="68"/>
  <c r="M237" i="68"/>
  <c r="M235" i="68"/>
  <c r="M233" i="68"/>
  <c r="M231" i="68"/>
  <c r="M229" i="68"/>
  <c r="M227" i="68"/>
  <c r="M225" i="68"/>
  <c r="M223" i="68"/>
  <c r="M221" i="68"/>
  <c r="M219" i="68"/>
  <c r="M217" i="68"/>
  <c r="M213" i="68"/>
  <c r="M211" i="68"/>
  <c r="M209" i="68"/>
  <c r="M207" i="68"/>
  <c r="M205" i="68"/>
  <c r="M203" i="68"/>
  <c r="M201" i="68"/>
  <c r="M199" i="68"/>
  <c r="M197" i="68"/>
  <c r="M195" i="68"/>
  <c r="M193" i="68"/>
  <c r="M191" i="68"/>
  <c r="M189" i="68"/>
  <c r="M187" i="68"/>
  <c r="M185" i="68"/>
  <c r="M183" i="68"/>
  <c r="M109" i="68"/>
  <c r="M105" i="68"/>
  <c r="M103" i="68"/>
  <c r="M101" i="68"/>
  <c r="M99" i="68"/>
  <c r="M97" i="68"/>
  <c r="M95" i="68"/>
  <c r="M93" i="68"/>
  <c r="M91" i="68"/>
  <c r="M89" i="68"/>
  <c r="M87" i="68"/>
  <c r="M85" i="68"/>
  <c r="M83" i="68"/>
  <c r="M81" i="68"/>
  <c r="M79" i="68"/>
  <c r="M77" i="68"/>
  <c r="M75" i="68"/>
  <c r="M73" i="68"/>
  <c r="M69" i="68"/>
  <c r="M67" i="68"/>
  <c r="M65" i="68"/>
  <c r="M63" i="68"/>
  <c r="M61" i="68"/>
  <c r="M59" i="68"/>
  <c r="M57" i="68"/>
  <c r="M55" i="68"/>
  <c r="M53" i="68"/>
  <c r="M51" i="68"/>
  <c r="M49" i="68"/>
  <c r="M47" i="68"/>
  <c r="M45" i="68"/>
  <c r="M43" i="68"/>
  <c r="M41" i="68"/>
  <c r="M39" i="68"/>
  <c r="M37" i="68"/>
  <c r="M33" i="68"/>
  <c r="M31" i="68"/>
  <c r="M29" i="68"/>
  <c r="M27" i="68"/>
  <c r="M25" i="68"/>
  <c r="M23" i="68"/>
  <c r="M21" i="68"/>
  <c r="M19" i="68"/>
  <c r="M17" i="68"/>
  <c r="M15" i="68"/>
  <c r="M13" i="68"/>
  <c r="M11" i="68"/>
  <c r="M9" i="68"/>
  <c r="M7" i="68"/>
  <c r="M5" i="68"/>
  <c r="M3" i="68"/>
  <c r="M181" i="68"/>
  <c r="M177" i="68"/>
  <c r="M175" i="68"/>
  <c r="M173" i="68"/>
  <c r="M171" i="68"/>
  <c r="M169" i="68"/>
  <c r="M167" i="68"/>
  <c r="M165" i="68"/>
  <c r="M163" i="68"/>
  <c r="M161" i="68"/>
  <c r="M159" i="68"/>
  <c r="M157" i="68"/>
  <c r="M155" i="68"/>
  <c r="M153" i="68"/>
  <c r="M151" i="68"/>
  <c r="M149" i="68"/>
  <c r="M147" i="68"/>
  <c r="M145" i="68"/>
  <c r="M141" i="68"/>
  <c r="M139" i="68"/>
  <c r="M137" i="68"/>
  <c r="M135" i="68"/>
  <c r="M133" i="68"/>
  <c r="M131" i="68"/>
  <c r="M129" i="68"/>
  <c r="M127" i="68"/>
  <c r="M125" i="68"/>
  <c r="M123" i="68"/>
  <c r="M121" i="68"/>
  <c r="M119" i="68"/>
  <c r="M117" i="68"/>
  <c r="M115" i="68"/>
  <c r="M113" i="68"/>
  <c r="M111" i="68"/>
  <c r="N71" i="91" l="1"/>
  <c r="N41" i="91"/>
  <c r="M179" i="68"/>
  <c r="M215" i="68"/>
  <c r="N215" i="68" s="1"/>
  <c r="M431" i="68"/>
  <c r="M35" i="68"/>
  <c r="M647" i="68"/>
  <c r="M323" i="68"/>
  <c r="M539" i="68"/>
  <c r="N539" i="68" s="1"/>
  <c r="M791" i="68"/>
  <c r="M899" i="68"/>
  <c r="N899" i="68" s="1"/>
  <c r="M107" i="68"/>
  <c r="M143" i="68"/>
  <c r="M287" i="68"/>
  <c r="N287" i="68" s="1"/>
  <c r="M395" i="68"/>
  <c r="M503" i="68"/>
  <c r="N503" i="68" s="1"/>
  <c r="M611" i="68"/>
  <c r="M719" i="68"/>
  <c r="N719" i="68" s="1"/>
  <c r="M755" i="68"/>
  <c r="N755" i="68" s="1"/>
  <c r="M863" i="68"/>
  <c r="N863" i="68" s="1"/>
  <c r="M71" i="68"/>
  <c r="M251" i="68"/>
  <c r="N251" i="68" s="1"/>
  <c r="M359" i="68"/>
  <c r="N359" i="68" s="1"/>
  <c r="M467" i="68"/>
  <c r="N467" i="68" s="1"/>
  <c r="M575" i="68"/>
  <c r="N575" i="68" s="1"/>
  <c r="M683" i="68"/>
  <c r="M827" i="68"/>
  <c r="N827" i="68" s="1"/>
  <c r="N471" i="68"/>
  <c r="N495" i="68"/>
  <c r="N519" i="68"/>
  <c r="N615" i="68"/>
  <c r="N651" i="68"/>
  <c r="N657" i="68"/>
  <c r="N663" i="68"/>
  <c r="N669" i="68"/>
  <c r="N675" i="68"/>
  <c r="N681" i="68"/>
  <c r="N687" i="68"/>
  <c r="N693" i="68"/>
  <c r="N699" i="68"/>
  <c r="N705" i="68"/>
  <c r="N711" i="68"/>
  <c r="N717" i="68"/>
  <c r="N723" i="68"/>
  <c r="N729" i="68"/>
  <c r="N735" i="68"/>
  <c r="N741" i="68"/>
  <c r="N747" i="68"/>
  <c r="N759" i="68"/>
  <c r="N765" i="68"/>
  <c r="N771" i="68"/>
  <c r="N777" i="68"/>
  <c r="N783" i="68"/>
  <c r="N753" i="68"/>
  <c r="N789" i="68"/>
  <c r="N795" i="68"/>
  <c r="N801" i="68"/>
  <c r="N807" i="68"/>
  <c r="N813" i="68"/>
  <c r="N819" i="68"/>
  <c r="N825" i="68"/>
  <c r="N831" i="68"/>
  <c r="N837" i="68"/>
  <c r="N843" i="68"/>
  <c r="N849" i="68"/>
  <c r="N855" i="68"/>
  <c r="N861" i="68"/>
  <c r="N867" i="68"/>
  <c r="N873" i="68"/>
  <c r="N879" i="68"/>
  <c r="N885" i="68"/>
  <c r="N891" i="68"/>
  <c r="N897" i="68"/>
  <c r="N487" i="68"/>
  <c r="N511" i="68"/>
  <c r="N631" i="68"/>
  <c r="N649" i="68"/>
  <c r="N655" i="68"/>
  <c r="N661" i="68"/>
  <c r="N667" i="68"/>
  <c r="N673" i="68"/>
  <c r="N679" i="68"/>
  <c r="N685" i="68"/>
  <c r="N691" i="68"/>
  <c r="N697" i="68"/>
  <c r="N703" i="68"/>
  <c r="N709" i="68"/>
  <c r="N715" i="68"/>
  <c r="N721" i="68"/>
  <c r="N727" i="68"/>
  <c r="N733" i="68"/>
  <c r="N739" i="68"/>
  <c r="N745" i="68"/>
  <c r="N751" i="68"/>
  <c r="N757" i="68"/>
  <c r="N763" i="68"/>
  <c r="N769" i="68"/>
  <c r="N775" i="68"/>
  <c r="N781" i="68"/>
  <c r="N787" i="68"/>
  <c r="N793" i="68"/>
  <c r="N475" i="68"/>
  <c r="N799" i="68"/>
  <c r="N805" i="68"/>
  <c r="N811" i="68"/>
  <c r="N817" i="68"/>
  <c r="N823" i="68"/>
  <c r="N829" i="68"/>
  <c r="N835" i="68"/>
  <c r="N841" i="68"/>
  <c r="N847" i="68"/>
  <c r="N853" i="68"/>
  <c r="N859" i="68"/>
  <c r="N865" i="68"/>
  <c r="N871" i="68"/>
  <c r="N877" i="68"/>
  <c r="N883" i="68"/>
  <c r="N889" i="68"/>
  <c r="N895" i="68"/>
  <c r="N901" i="68"/>
  <c r="N455" i="68"/>
  <c r="N479" i="68"/>
  <c r="N527" i="68"/>
  <c r="N623" i="68"/>
  <c r="N653" i="68"/>
  <c r="N659" i="68"/>
  <c r="N665" i="68"/>
  <c r="N671" i="68"/>
  <c r="N677" i="68"/>
  <c r="N599" i="68"/>
  <c r="N529" i="68"/>
  <c r="N535" i="68"/>
  <c r="N553" i="68"/>
  <c r="N577" i="68"/>
  <c r="N439" i="68"/>
  <c r="N451" i="68"/>
  <c r="N551" i="68"/>
  <c r="N447" i="68"/>
  <c r="N457" i="68"/>
  <c r="N463" i="68"/>
  <c r="N481" i="68"/>
  <c r="N505" i="68"/>
  <c r="N559" i="68"/>
  <c r="N583" i="68"/>
  <c r="N5" i="68"/>
  <c r="N11" i="68"/>
  <c r="N17" i="68"/>
  <c r="N23" i="68"/>
  <c r="N29" i="68"/>
  <c r="N41" i="68"/>
  <c r="N47" i="68"/>
  <c r="N53" i="68"/>
  <c r="N59" i="68"/>
  <c r="N65" i="68"/>
  <c r="N71" i="68"/>
  <c r="N77" i="68"/>
  <c r="N83" i="68"/>
  <c r="N89" i="68"/>
  <c r="N95" i="68"/>
  <c r="N101" i="68"/>
  <c r="N187" i="68"/>
  <c r="N193" i="68"/>
  <c r="N199" i="68"/>
  <c r="N205" i="68"/>
  <c r="N211" i="68"/>
  <c r="N543" i="68"/>
  <c r="N567" i="68"/>
  <c r="N591" i="68"/>
  <c r="N601" i="68"/>
  <c r="N607" i="68"/>
  <c r="N625" i="68"/>
  <c r="N435" i="68"/>
  <c r="N473" i="68"/>
  <c r="N489" i="68"/>
  <c r="N507" i="68"/>
  <c r="N523" i="68"/>
  <c r="N545" i="68"/>
  <c r="N561" i="68"/>
  <c r="N579" i="68"/>
  <c r="N595" i="68"/>
  <c r="N617" i="68"/>
  <c r="N633" i="68"/>
  <c r="N645" i="68"/>
  <c r="N441" i="68"/>
  <c r="N459" i="68"/>
  <c r="N491" i="68"/>
  <c r="N497" i="68"/>
  <c r="N513" i="68"/>
  <c r="N531" i="68"/>
  <c r="N547" i="68"/>
  <c r="N563" i="68"/>
  <c r="N569" i="68"/>
  <c r="N585" i="68"/>
  <c r="N603" i="68"/>
  <c r="N619" i="68"/>
  <c r="N7" i="68"/>
  <c r="N13" i="68"/>
  <c r="N19" i="68"/>
  <c r="N25" i="68"/>
  <c r="N31" i="68"/>
  <c r="N37" i="68"/>
  <c r="N43" i="68"/>
  <c r="N49" i="68"/>
  <c r="N55" i="68"/>
  <c r="N61" i="68"/>
  <c r="N67" i="68"/>
  <c r="N73" i="68"/>
  <c r="N443" i="68"/>
  <c r="N449" i="68"/>
  <c r="N465" i="68"/>
  <c r="N483" i="68"/>
  <c r="N499" i="68"/>
  <c r="N515" i="68"/>
  <c r="N521" i="68"/>
  <c r="N537" i="68"/>
  <c r="N555" i="68"/>
  <c r="N571" i="68"/>
  <c r="N587" i="68"/>
  <c r="N593" i="68"/>
  <c r="N609" i="68"/>
  <c r="N627" i="68"/>
  <c r="N79" i="68"/>
  <c r="N85" i="68"/>
  <c r="N91" i="68"/>
  <c r="N97" i="68"/>
  <c r="N103" i="68"/>
  <c r="N109" i="68"/>
  <c r="N183" i="68"/>
  <c r="N189" i="68"/>
  <c r="N195" i="68"/>
  <c r="N201" i="68"/>
  <c r="N207" i="68"/>
  <c r="N213" i="68"/>
  <c r="N219" i="68"/>
  <c r="N225" i="68"/>
  <c r="N231" i="68"/>
  <c r="N237" i="68"/>
  <c r="N243" i="68"/>
  <c r="N249" i="68"/>
  <c r="N255" i="68"/>
  <c r="N261" i="68"/>
  <c r="N267" i="68"/>
  <c r="N273" i="68"/>
  <c r="N279" i="68"/>
  <c r="N285" i="68"/>
  <c r="N291" i="68"/>
  <c r="N297" i="68"/>
  <c r="N303" i="68"/>
  <c r="N309" i="68"/>
  <c r="N315" i="68"/>
  <c r="N321" i="68"/>
  <c r="N327" i="68"/>
  <c r="N333" i="68"/>
  <c r="N339" i="68"/>
  <c r="N345" i="68"/>
  <c r="N351" i="68"/>
  <c r="N357" i="68"/>
  <c r="N363" i="68"/>
  <c r="N369" i="68"/>
  <c r="N375" i="68"/>
  <c r="N381" i="68"/>
  <c r="N387" i="68"/>
  <c r="N393" i="68"/>
  <c r="N401" i="68"/>
  <c r="N407" i="68"/>
  <c r="N413" i="68"/>
  <c r="N419" i="68"/>
  <c r="N425" i="68"/>
  <c r="N431" i="68"/>
  <c r="N437" i="68"/>
  <c r="N461" i="68"/>
  <c r="N485" i="68"/>
  <c r="N509" i="68"/>
  <c r="N533" i="68"/>
  <c r="N557" i="68"/>
  <c r="N581" i="68"/>
  <c r="N605" i="68"/>
  <c r="N629" i="68"/>
  <c r="N635" i="68"/>
  <c r="N641" i="68"/>
  <c r="N185" i="68"/>
  <c r="N191" i="68"/>
  <c r="N197" i="68"/>
  <c r="N203" i="68"/>
  <c r="N209" i="68"/>
  <c r="N221" i="68"/>
  <c r="N227" i="68"/>
  <c r="N233" i="68"/>
  <c r="N239" i="68"/>
  <c r="N245" i="68"/>
  <c r="N257" i="68"/>
  <c r="N263" i="68"/>
  <c r="N269" i="68"/>
  <c r="N275" i="68"/>
  <c r="N281" i="68"/>
  <c r="N293" i="68"/>
  <c r="N299" i="68"/>
  <c r="N305" i="68"/>
  <c r="N311" i="68"/>
  <c r="N317" i="68"/>
  <c r="N323" i="68"/>
  <c r="N329" i="68"/>
  <c r="N335" i="68"/>
  <c r="N341" i="68"/>
  <c r="N347" i="68"/>
  <c r="N353" i="68"/>
  <c r="N365" i="68"/>
  <c r="N371" i="68"/>
  <c r="N377" i="68"/>
  <c r="N383" i="68"/>
  <c r="N389" i="68"/>
  <c r="N453" i="68"/>
  <c r="N477" i="68"/>
  <c r="N501" i="68"/>
  <c r="N525" i="68"/>
  <c r="N549" i="68"/>
  <c r="N573" i="68"/>
  <c r="N597" i="68"/>
  <c r="N621" i="68"/>
  <c r="N637" i="68"/>
  <c r="N643" i="68"/>
  <c r="N217" i="68"/>
  <c r="N223" i="68"/>
  <c r="N229" i="68"/>
  <c r="N235" i="68"/>
  <c r="N241" i="68"/>
  <c r="N247" i="68"/>
  <c r="N253" i="68"/>
  <c r="N259" i="68"/>
  <c r="N265" i="68"/>
  <c r="N271" i="68"/>
  <c r="N277" i="68"/>
  <c r="N283" i="68"/>
  <c r="N289" i="68"/>
  <c r="N295" i="68"/>
  <c r="N301" i="68"/>
  <c r="N307" i="68"/>
  <c r="N313" i="68"/>
  <c r="N319" i="68"/>
  <c r="N325" i="68"/>
  <c r="N331" i="68"/>
  <c r="N337" i="68"/>
  <c r="N343" i="68"/>
  <c r="N349" i="68"/>
  <c r="N355" i="68"/>
  <c r="N361" i="68"/>
  <c r="N367" i="68"/>
  <c r="N373" i="68"/>
  <c r="N379" i="68"/>
  <c r="N385" i="68"/>
  <c r="N391" i="68"/>
  <c r="N445" i="68"/>
  <c r="N469" i="68"/>
  <c r="N493" i="68"/>
  <c r="N517" i="68"/>
  <c r="N541" i="68"/>
  <c r="N565" i="68"/>
  <c r="N589" i="68"/>
  <c r="N613" i="68"/>
  <c r="N683" i="68"/>
  <c r="N689" i="68"/>
  <c r="N695" i="68"/>
  <c r="N701" i="68"/>
  <c r="N707" i="68"/>
  <c r="N713" i="68"/>
  <c r="N725" i="68"/>
  <c r="N731" i="68"/>
  <c r="N737" i="68"/>
  <c r="N743" i="68"/>
  <c r="N749" i="68"/>
  <c r="N761" i="68"/>
  <c r="N767" i="68"/>
  <c r="N773" i="68"/>
  <c r="N779" i="68"/>
  <c r="N785" i="68"/>
  <c r="N791" i="68"/>
  <c r="N797" i="68"/>
  <c r="N803" i="68"/>
  <c r="N809" i="68"/>
  <c r="N815" i="68"/>
  <c r="N821" i="68"/>
  <c r="N833" i="68"/>
  <c r="N839" i="68"/>
  <c r="N845" i="68"/>
  <c r="N851" i="68"/>
  <c r="N857" i="68"/>
  <c r="N869" i="68"/>
  <c r="N875" i="68"/>
  <c r="N881" i="68"/>
  <c r="N887" i="68"/>
  <c r="N893" i="68"/>
  <c r="N639" i="68"/>
  <c r="N395" i="68"/>
  <c r="N397" i="68"/>
  <c r="N403" i="68"/>
  <c r="N409" i="68"/>
  <c r="N415" i="68"/>
  <c r="N421" i="68"/>
  <c r="N427" i="68"/>
  <c r="N433" i="68"/>
  <c r="N399" i="68"/>
  <c r="N405" i="68"/>
  <c r="N411" i="68"/>
  <c r="N417" i="68"/>
  <c r="N423" i="68"/>
  <c r="N429" i="68"/>
  <c r="N3" i="68"/>
  <c r="N9" i="68"/>
  <c r="N15" i="68"/>
  <c r="N21" i="68"/>
  <c r="N27" i="68"/>
  <c r="N33" i="68"/>
  <c r="N39" i="68"/>
  <c r="N45" i="68"/>
  <c r="N51" i="68"/>
  <c r="N57" i="68"/>
  <c r="N63" i="68"/>
  <c r="N69" i="68"/>
  <c r="N75" i="68"/>
  <c r="N81" i="68"/>
  <c r="N87" i="68"/>
  <c r="N93" i="68"/>
  <c r="N99" i="68"/>
  <c r="N105" i="68"/>
  <c r="N117" i="68"/>
  <c r="N129" i="68"/>
  <c r="N141" i="68"/>
  <c r="N149" i="68"/>
  <c r="N161" i="68"/>
  <c r="N173" i="68"/>
  <c r="N115" i="68"/>
  <c r="N127" i="68"/>
  <c r="N139" i="68"/>
  <c r="N111" i="68"/>
  <c r="N123" i="68"/>
  <c r="N135" i="68"/>
  <c r="N155" i="68"/>
  <c r="N167" i="68"/>
  <c r="N113" i="68"/>
  <c r="N125" i="68"/>
  <c r="N137" i="68"/>
  <c r="N121" i="68"/>
  <c r="N133" i="68"/>
  <c r="N165" i="68"/>
  <c r="N177" i="68"/>
  <c r="N151" i="68"/>
  <c r="N163" i="68"/>
  <c r="N175" i="68"/>
  <c r="N179" i="68"/>
  <c r="N147" i="68"/>
  <c r="N159" i="68"/>
  <c r="N171" i="68"/>
  <c r="N153" i="68"/>
  <c r="N145" i="68"/>
  <c r="N157" i="68"/>
  <c r="N169" i="68"/>
  <c r="N181" i="68"/>
  <c r="N119" i="68"/>
  <c r="N131" i="68"/>
  <c r="N143" i="68"/>
  <c r="M5661" i="88" l="1"/>
  <c r="N5661" i="88" s="1"/>
  <c r="N107" i="68"/>
  <c r="N647" i="68"/>
  <c r="N611" i="68"/>
  <c r="N35" i="68"/>
  <c r="M5649" i="88" l="1"/>
  <c r="M5647" i="88"/>
  <c r="M5645" i="88"/>
  <c r="M5643" i="88"/>
  <c r="M5641" i="88"/>
  <c r="M5639" i="88"/>
  <c r="M5637" i="88"/>
  <c r="M5635" i="88"/>
  <c r="M5633" i="88"/>
  <c r="M5631" i="88"/>
  <c r="M5629" i="88"/>
  <c r="M5627" i="88"/>
  <c r="M5625" i="88"/>
  <c r="M5623" i="88"/>
  <c r="M5621" i="88"/>
  <c r="M5619" i="88"/>
  <c r="M5613" i="88"/>
  <c r="M5611" i="88"/>
  <c r="M5609" i="88"/>
  <c r="M5607" i="88"/>
  <c r="M5605" i="88"/>
  <c r="M5603" i="88"/>
  <c r="M5601" i="88"/>
  <c r="M5599" i="88"/>
  <c r="M5597" i="88"/>
  <c r="M5595" i="88"/>
  <c r="M5593" i="88"/>
  <c r="M5591" i="88"/>
  <c r="M5589" i="88"/>
  <c r="M5587" i="88"/>
  <c r="M5585" i="88"/>
  <c r="M5583" i="88"/>
  <c r="M5577" i="88"/>
  <c r="M5575" i="88"/>
  <c r="M5573" i="88"/>
  <c r="M5571" i="88"/>
  <c r="M5569" i="88"/>
  <c r="M5567" i="88"/>
  <c r="M5565" i="88"/>
  <c r="M5563" i="88"/>
  <c r="M5561" i="88"/>
  <c r="M5559" i="88"/>
  <c r="M5557" i="88"/>
  <c r="M5555" i="88"/>
  <c r="M5553" i="88"/>
  <c r="M5551" i="88"/>
  <c r="M5549" i="88"/>
  <c r="M5547" i="88"/>
  <c r="M5541" i="88"/>
  <c r="M5539" i="88"/>
  <c r="M5537" i="88"/>
  <c r="M5535" i="88"/>
  <c r="M5533" i="88"/>
  <c r="M5531" i="88"/>
  <c r="M5529" i="88"/>
  <c r="M5527" i="88"/>
  <c r="M5525" i="88"/>
  <c r="M5523" i="88"/>
  <c r="M5521" i="88"/>
  <c r="M5519" i="88"/>
  <c r="M5517" i="88"/>
  <c r="M5515" i="88"/>
  <c r="M5513" i="88"/>
  <c r="M5511" i="88"/>
  <c r="M5509" i="88"/>
  <c r="M5507" i="88"/>
  <c r="M5505" i="88"/>
  <c r="M5503" i="88"/>
  <c r="M5501" i="88"/>
  <c r="M5499" i="88"/>
  <c r="M5497" i="88"/>
  <c r="M5495" i="88"/>
  <c r="M5493" i="88"/>
  <c r="M5491" i="88"/>
  <c r="M5489" i="88"/>
  <c r="M5487" i="88"/>
  <c r="M5485" i="88"/>
  <c r="M5483" i="88"/>
  <c r="M5481" i="88"/>
  <c r="M5479" i="88"/>
  <c r="M5477" i="88"/>
  <c r="M5475" i="88"/>
  <c r="M5469" i="88"/>
  <c r="M5467" i="88"/>
  <c r="M5465" i="88"/>
  <c r="M5463" i="88"/>
  <c r="M5461" i="88"/>
  <c r="M5459" i="88"/>
  <c r="M5457" i="88"/>
  <c r="M5455" i="88"/>
  <c r="M5453" i="88"/>
  <c r="M5451" i="88"/>
  <c r="M5449" i="88"/>
  <c r="M5447" i="88"/>
  <c r="M5445" i="88"/>
  <c r="M5443" i="88"/>
  <c r="M5441" i="88"/>
  <c r="M5439" i="88"/>
  <c r="M5437" i="88"/>
  <c r="M5435" i="88"/>
  <c r="M5433" i="88"/>
  <c r="M5431" i="88"/>
  <c r="M5429" i="88"/>
  <c r="M5427" i="88"/>
  <c r="M5425" i="88"/>
  <c r="M5423" i="88"/>
  <c r="M5421" i="88"/>
  <c r="M5419" i="88"/>
  <c r="M5417" i="88"/>
  <c r="M5415" i="88"/>
  <c r="M5413" i="88"/>
  <c r="M5411" i="88"/>
  <c r="M5409" i="88"/>
  <c r="M5407" i="88"/>
  <c r="M5405" i="88"/>
  <c r="M5403" i="88"/>
  <c r="M5401" i="88"/>
  <c r="M5399" i="88"/>
  <c r="M5397" i="88"/>
  <c r="M5395" i="88"/>
  <c r="M5393" i="88"/>
  <c r="M5391" i="88"/>
  <c r="M5389" i="88"/>
  <c r="M5387" i="88"/>
  <c r="M5385" i="88"/>
  <c r="M5383" i="88"/>
  <c r="M5381" i="88"/>
  <c r="M5379" i="88"/>
  <c r="M5377" i="88"/>
  <c r="M5375" i="88"/>
  <c r="M5373" i="88"/>
  <c r="M5371" i="88"/>
  <c r="M5369" i="88"/>
  <c r="M5367" i="88"/>
  <c r="M5361" i="88"/>
  <c r="M5359" i="88"/>
  <c r="M5357" i="88"/>
  <c r="M5355" i="88"/>
  <c r="M5353" i="88"/>
  <c r="M5351" i="88"/>
  <c r="M5349" i="88"/>
  <c r="M5347" i="88"/>
  <c r="M5345" i="88"/>
  <c r="M5343" i="88"/>
  <c r="M5341" i="88"/>
  <c r="M5339" i="88"/>
  <c r="M5333" i="88"/>
  <c r="M5331" i="88"/>
  <c r="M5325" i="88"/>
  <c r="M5323" i="88"/>
  <c r="M5321" i="88"/>
  <c r="M5319" i="88"/>
  <c r="M5317" i="88"/>
  <c r="M5315" i="88"/>
  <c r="M5309" i="88"/>
  <c r="M5307" i="88"/>
  <c r="M5301" i="88"/>
  <c r="M5299" i="88"/>
  <c r="M5297" i="88"/>
  <c r="M5295" i="88"/>
  <c r="M5289" i="88"/>
  <c r="M5287" i="88"/>
  <c r="M5285" i="88"/>
  <c r="M5283" i="88"/>
  <c r="M5281" i="88"/>
  <c r="M5279" i="88"/>
  <c r="M5277" i="88"/>
  <c r="M5275" i="88"/>
  <c r="M5273" i="88"/>
  <c r="M5271" i="88"/>
  <c r="M5269" i="88"/>
  <c r="M5267" i="88"/>
  <c r="M5265" i="88"/>
  <c r="M5263" i="88"/>
  <c r="M5261" i="88"/>
  <c r="M5259" i="88"/>
  <c r="M5253" i="88"/>
  <c r="M5251" i="88"/>
  <c r="M5249" i="88"/>
  <c r="M5247" i="88"/>
  <c r="M5245" i="88"/>
  <c r="M5243" i="88"/>
  <c r="M5241" i="88"/>
  <c r="M5239" i="88"/>
  <c r="M5237" i="88"/>
  <c r="M5235" i="88"/>
  <c r="M5233" i="88"/>
  <c r="M5231" i="88"/>
  <c r="M5225" i="88"/>
  <c r="M5223" i="88"/>
  <c r="M5217" i="88"/>
  <c r="M5215" i="88"/>
  <c r="M5213" i="88"/>
  <c r="M5211" i="88"/>
  <c r="M5209" i="88"/>
  <c r="M5207" i="88"/>
  <c r="M5205" i="88"/>
  <c r="M5203" i="88"/>
  <c r="M5201" i="88"/>
  <c r="M5199" i="88"/>
  <c r="M5197" i="88"/>
  <c r="M5195" i="88"/>
  <c r="M5193" i="88"/>
  <c r="M5191" i="88"/>
  <c r="M5189" i="88"/>
  <c r="M5187" i="88"/>
  <c r="M5185" i="88"/>
  <c r="M5183" i="88"/>
  <c r="M5181" i="88"/>
  <c r="M5179" i="88"/>
  <c r="M5177" i="88"/>
  <c r="M5175" i="88"/>
  <c r="M5173" i="88"/>
  <c r="M5171" i="88"/>
  <c r="M5169" i="88"/>
  <c r="M5167" i="88"/>
  <c r="M5165" i="88"/>
  <c r="M5163" i="88"/>
  <c r="M5161" i="88"/>
  <c r="M5159" i="88"/>
  <c r="M5157" i="88"/>
  <c r="M5155" i="88"/>
  <c r="M5153" i="88"/>
  <c r="M5151" i="88"/>
  <c r="M5149" i="88"/>
  <c r="M5147" i="88"/>
  <c r="M5145" i="88"/>
  <c r="M5143" i="88"/>
  <c r="M5141" i="88"/>
  <c r="M5139" i="88"/>
  <c r="M5137" i="88"/>
  <c r="M5135" i="88"/>
  <c r="M5133" i="88"/>
  <c r="M5131" i="88"/>
  <c r="M5129" i="88"/>
  <c r="M5127" i="88"/>
  <c r="M5125" i="88"/>
  <c r="M5123" i="88"/>
  <c r="M5121" i="88"/>
  <c r="M5119" i="88"/>
  <c r="M5117" i="88"/>
  <c r="M5115" i="88"/>
  <c r="M5109" i="88"/>
  <c r="M5107" i="88"/>
  <c r="M5105" i="88"/>
  <c r="M5103" i="88"/>
  <c r="M5101" i="88"/>
  <c r="M5099" i="88"/>
  <c r="M5097" i="88"/>
  <c r="M5095" i="88"/>
  <c r="M5093" i="88"/>
  <c r="M5091" i="88"/>
  <c r="M5089" i="88"/>
  <c r="M5087" i="88"/>
  <c r="M5085" i="88"/>
  <c r="M5081" i="88"/>
  <c r="M5079" i="88"/>
  <c r="M5073" i="88"/>
  <c r="M5071" i="88"/>
  <c r="M5069" i="88"/>
  <c r="M5067" i="88"/>
  <c r="M5065" i="88"/>
  <c r="M5063" i="88"/>
  <c r="M5061" i="88"/>
  <c r="M5059" i="88"/>
  <c r="M5057" i="88"/>
  <c r="M5055" i="88"/>
  <c r="M5053" i="88"/>
  <c r="M5051" i="88"/>
  <c r="M5049" i="88"/>
  <c r="M5047" i="88"/>
  <c r="M5045" i="88"/>
  <c r="M5043" i="88"/>
  <c r="M5041" i="88"/>
  <c r="M5039" i="88"/>
  <c r="M5037" i="88"/>
  <c r="M5035" i="88"/>
  <c r="M5033" i="88"/>
  <c r="M5031" i="88"/>
  <c r="M5029" i="88"/>
  <c r="M5027" i="88"/>
  <c r="M5025" i="88"/>
  <c r="M5023" i="88"/>
  <c r="M5021" i="88"/>
  <c r="M5019" i="88"/>
  <c r="M5017" i="88"/>
  <c r="M5015" i="88"/>
  <c r="M5013" i="88"/>
  <c r="M5011" i="88"/>
  <c r="M5009" i="88"/>
  <c r="M5007" i="88"/>
  <c r="M5005" i="88"/>
  <c r="M5003" i="88"/>
  <c r="M5001" i="88"/>
  <c r="M4999" i="88"/>
  <c r="M4997" i="88"/>
  <c r="M4995" i="88"/>
  <c r="M4993" i="88"/>
  <c r="M4991" i="88"/>
  <c r="M4989" i="88"/>
  <c r="M4987" i="88"/>
  <c r="M4985" i="88"/>
  <c r="M4983" i="88"/>
  <c r="M4981" i="88"/>
  <c r="M4979" i="88"/>
  <c r="M4977" i="88"/>
  <c r="M4975" i="88"/>
  <c r="M4973" i="88"/>
  <c r="M4971" i="88"/>
  <c r="M4969" i="88"/>
  <c r="M4967" i="88"/>
  <c r="M4965" i="88"/>
  <c r="M4963" i="88"/>
  <c r="M4961" i="88"/>
  <c r="M4959" i="88"/>
  <c r="M4957" i="88"/>
  <c r="M4955" i="88"/>
  <c r="M4953" i="88"/>
  <c r="M4951" i="88"/>
  <c r="M4949" i="88"/>
  <c r="M4947" i="88"/>
  <c r="M4945" i="88"/>
  <c r="M4943" i="88"/>
  <c r="M4941" i="88"/>
  <c r="M4939" i="88"/>
  <c r="M4937" i="88"/>
  <c r="M4935" i="88"/>
  <c r="M4933" i="88"/>
  <c r="M4931" i="88"/>
  <c r="M4929" i="88"/>
  <c r="M4927" i="88"/>
  <c r="M4925" i="88"/>
  <c r="M4923" i="88"/>
  <c r="M4921" i="88"/>
  <c r="M4919" i="88"/>
  <c r="M4917" i="88"/>
  <c r="M4915" i="88"/>
  <c r="M4913" i="88"/>
  <c r="M4911" i="88"/>
  <c r="M4909" i="88"/>
  <c r="M4907" i="88"/>
  <c r="M4905" i="88"/>
  <c r="M4903" i="88"/>
  <c r="M4901" i="88"/>
  <c r="M4899" i="88"/>
  <c r="M4897" i="88"/>
  <c r="M4895" i="88"/>
  <c r="M4893" i="88"/>
  <c r="M4891" i="88"/>
  <c r="M4889" i="88"/>
  <c r="M4887" i="88"/>
  <c r="M4885" i="88"/>
  <c r="M4883" i="88"/>
  <c r="M4881" i="88"/>
  <c r="M4879" i="88"/>
  <c r="M4877" i="88"/>
  <c r="M4875" i="88"/>
  <c r="M4873" i="88"/>
  <c r="M4871" i="88"/>
  <c r="M4869" i="88"/>
  <c r="M4867" i="88"/>
  <c r="M4865" i="88"/>
  <c r="M4863" i="88"/>
  <c r="M4861" i="88"/>
  <c r="M4859" i="88"/>
  <c r="M4857" i="88"/>
  <c r="M4855" i="88"/>
  <c r="M4853" i="88"/>
  <c r="M4851" i="88"/>
  <c r="M4849" i="88"/>
  <c r="M4847" i="88"/>
  <c r="M4845" i="88"/>
  <c r="M4843" i="88"/>
  <c r="M4841" i="88"/>
  <c r="M4839" i="88"/>
  <c r="M4837" i="88"/>
  <c r="M4835" i="88"/>
  <c r="M4833" i="88"/>
  <c r="M4831" i="88"/>
  <c r="M4829" i="88"/>
  <c r="M4827" i="88"/>
  <c r="M4825" i="88"/>
  <c r="M4823" i="88"/>
  <c r="M4821" i="88"/>
  <c r="M4819" i="88"/>
  <c r="M4817" i="88"/>
  <c r="M4815" i="88"/>
  <c r="M4813" i="88"/>
  <c r="M4811" i="88"/>
  <c r="M4809" i="88"/>
  <c r="M4807" i="88"/>
  <c r="M4805" i="88"/>
  <c r="M4803" i="88"/>
  <c r="M4801" i="88"/>
  <c r="M4799" i="88"/>
  <c r="M4797" i="88"/>
  <c r="M4795" i="88"/>
  <c r="M4793" i="88"/>
  <c r="M4791" i="88"/>
  <c r="M4789" i="88"/>
  <c r="M4787" i="88"/>
  <c r="M4785" i="88"/>
  <c r="M4783" i="88"/>
  <c r="M4781" i="88"/>
  <c r="M4779" i="88"/>
  <c r="M4777" i="88"/>
  <c r="M4771" i="88"/>
  <c r="M4769" i="88"/>
  <c r="M4765" i="88"/>
  <c r="M4763" i="88"/>
  <c r="M4761" i="88"/>
  <c r="M4757" i="88"/>
  <c r="M4755" i="88"/>
  <c r="M4751" i="88"/>
  <c r="M4749" i="88"/>
  <c r="M4747" i="88"/>
  <c r="M4745" i="88"/>
  <c r="M4743" i="88"/>
  <c r="M4739" i="88"/>
  <c r="M4737" i="88"/>
  <c r="M4735" i="88"/>
  <c r="M4731" i="88"/>
  <c r="M4729" i="88"/>
  <c r="M4727" i="88"/>
  <c r="M4725" i="88"/>
  <c r="M4723" i="88"/>
  <c r="M4721" i="88"/>
  <c r="M4719" i="88"/>
  <c r="M4717" i="88"/>
  <c r="M4715" i="88"/>
  <c r="M4713" i="88"/>
  <c r="M4711" i="88"/>
  <c r="M4709" i="88"/>
  <c r="M4707" i="88"/>
  <c r="M4705" i="88"/>
  <c r="M4703" i="88"/>
  <c r="M4701" i="88"/>
  <c r="M4699" i="88"/>
  <c r="M4697" i="88"/>
  <c r="M4695" i="88"/>
  <c r="M4693" i="88"/>
  <c r="M4689" i="88"/>
  <c r="M4687" i="88"/>
  <c r="M4685" i="88"/>
  <c r="M4683" i="88"/>
  <c r="M4681" i="88"/>
  <c r="M4675" i="88"/>
  <c r="M4673" i="88"/>
  <c r="M4671" i="88"/>
  <c r="M4669" i="88"/>
  <c r="M4667" i="88"/>
  <c r="M4665" i="88"/>
  <c r="M4663" i="88"/>
  <c r="M4661" i="88"/>
  <c r="M4659" i="88"/>
  <c r="M4657" i="88"/>
  <c r="M4655" i="88"/>
  <c r="M4653" i="88"/>
  <c r="M4651" i="88"/>
  <c r="M4649" i="88"/>
  <c r="M4647" i="88"/>
  <c r="M4609" i="88"/>
  <c r="M4607" i="88"/>
  <c r="M4605" i="88"/>
  <c r="M4603" i="88"/>
  <c r="M4601" i="88"/>
  <c r="M4599" i="88"/>
  <c r="M4597" i="88"/>
  <c r="M4595" i="88"/>
  <c r="M4593" i="88"/>
  <c r="M4591" i="88"/>
  <c r="M4589" i="88"/>
  <c r="M4587" i="88"/>
  <c r="M4585" i="88"/>
  <c r="M4583" i="88"/>
  <c r="M4581" i="88"/>
  <c r="M4579" i="88"/>
  <c r="M4577" i="88"/>
  <c r="M4575" i="88"/>
  <c r="M4573" i="88"/>
  <c r="M4571" i="88"/>
  <c r="M4569" i="88"/>
  <c r="M4567" i="88"/>
  <c r="M4565" i="88"/>
  <c r="M4563" i="88"/>
  <c r="M4561" i="88"/>
  <c r="M4559" i="88"/>
  <c r="M4557" i="88"/>
  <c r="M4555" i="88"/>
  <c r="M4553" i="88"/>
  <c r="M4551" i="88"/>
  <c r="M4549" i="88"/>
  <c r="M4547" i="88"/>
  <c r="M4545" i="88"/>
  <c r="M4543" i="88"/>
  <c r="M4541" i="88"/>
  <c r="M4539" i="88"/>
  <c r="M4533" i="88"/>
  <c r="M4531" i="88"/>
  <c r="M4529" i="88"/>
  <c r="M4527" i="88"/>
  <c r="M4525" i="88"/>
  <c r="M4523" i="88"/>
  <c r="M4521" i="88"/>
  <c r="M4519" i="88"/>
  <c r="M4517" i="88"/>
  <c r="M4515" i="88"/>
  <c r="M4513" i="88"/>
  <c r="M4511" i="88"/>
  <c r="M4509" i="88"/>
  <c r="M4507" i="88"/>
  <c r="M4505" i="88"/>
  <c r="M4503" i="88"/>
  <c r="M4501" i="88"/>
  <c r="M4499" i="88"/>
  <c r="M4497" i="88"/>
  <c r="M4495" i="88"/>
  <c r="M4493" i="88"/>
  <c r="M4491" i="88"/>
  <c r="M4489" i="88"/>
  <c r="M4487" i="88"/>
  <c r="M4485" i="88"/>
  <c r="M4483" i="88"/>
  <c r="M4481" i="88"/>
  <c r="M4479" i="88"/>
  <c r="M4477" i="88"/>
  <c r="M4475" i="88"/>
  <c r="M4473" i="88"/>
  <c r="M4471" i="88"/>
  <c r="M4469" i="88"/>
  <c r="M4467" i="88"/>
  <c r="M4465" i="88"/>
  <c r="M4463" i="88"/>
  <c r="M4461" i="88"/>
  <c r="M4459" i="88"/>
  <c r="M4457" i="88"/>
  <c r="M4455" i="88"/>
  <c r="M4453" i="88"/>
  <c r="M4451" i="88"/>
  <c r="M4449" i="88"/>
  <c r="M4447" i="88"/>
  <c r="M4445" i="88"/>
  <c r="M4443" i="88"/>
  <c r="M4441" i="88"/>
  <c r="M4439" i="88"/>
  <c r="M4437" i="88"/>
  <c r="M4435" i="88"/>
  <c r="M4433" i="88"/>
  <c r="M4431" i="88"/>
  <c r="M4429" i="88"/>
  <c r="M4427" i="88"/>
  <c r="M4425" i="88"/>
  <c r="M4423" i="88"/>
  <c r="M4421" i="88"/>
  <c r="M4419" i="88"/>
  <c r="M4417" i="88"/>
  <c r="M4413" i="88"/>
  <c r="M4411" i="88"/>
  <c r="M4409" i="88"/>
  <c r="M4407" i="88"/>
  <c r="M4405" i="88"/>
  <c r="M4403" i="88"/>
  <c r="M4401" i="88"/>
  <c r="M4399" i="88"/>
  <c r="M4397" i="88"/>
  <c r="M4395" i="88"/>
  <c r="M4393" i="88"/>
  <c r="M4391" i="88"/>
  <c r="M4389" i="88"/>
  <c r="M4387" i="88"/>
  <c r="M4385" i="88"/>
  <c r="M4383" i="88"/>
  <c r="M4381" i="88"/>
  <c r="M4379" i="88"/>
  <c r="M4377" i="88"/>
  <c r="M4375" i="88"/>
  <c r="M4373" i="88"/>
  <c r="M4371" i="88"/>
  <c r="M4369" i="88"/>
  <c r="M4367" i="88"/>
  <c r="M4365" i="88"/>
  <c r="M4363" i="88"/>
  <c r="M4361" i="88"/>
  <c r="M4359" i="88"/>
  <c r="M4357" i="88"/>
  <c r="M4355" i="88"/>
  <c r="M4353" i="88"/>
  <c r="M4351" i="88"/>
  <c r="M4349" i="88"/>
  <c r="M4347" i="88"/>
  <c r="M4345" i="88"/>
  <c r="M4343" i="88"/>
  <c r="M4341" i="88"/>
  <c r="M4339" i="88"/>
  <c r="M4337" i="88"/>
  <c r="M4335" i="88"/>
  <c r="M4333" i="88"/>
  <c r="M4331" i="88"/>
  <c r="M4329" i="88"/>
  <c r="M4327" i="88"/>
  <c r="M4325" i="88"/>
  <c r="M4321" i="88"/>
  <c r="M4317" i="88"/>
  <c r="M4315" i="88"/>
  <c r="M4311" i="88"/>
  <c r="M4309" i="88"/>
  <c r="M4305" i="88"/>
  <c r="M4303" i="88"/>
  <c r="M4301" i="88"/>
  <c r="M4291" i="88"/>
  <c r="M4289" i="88"/>
  <c r="M4287" i="88"/>
  <c r="M4281" i="88"/>
  <c r="M4279" i="88"/>
  <c r="M4277" i="88"/>
  <c r="M4275" i="88"/>
  <c r="M4273" i="88"/>
  <c r="M4271" i="88"/>
  <c r="M4269" i="88"/>
  <c r="M4267" i="88"/>
  <c r="M4265" i="88"/>
  <c r="M4263" i="88"/>
  <c r="M4261" i="88"/>
  <c r="M4259" i="88"/>
  <c r="M4257" i="88"/>
  <c r="M4255" i="88"/>
  <c r="M4253" i="88"/>
  <c r="M4251" i="88"/>
  <c r="M4249" i="88"/>
  <c r="M4247" i="88"/>
  <c r="M4245" i="88"/>
  <c r="M4243" i="88"/>
  <c r="M4241" i="88"/>
  <c r="M4239" i="88"/>
  <c r="M4237" i="88"/>
  <c r="M4235" i="88"/>
  <c r="M4233" i="88"/>
  <c r="M4231" i="88"/>
  <c r="M4229" i="88"/>
  <c r="M4227" i="88"/>
  <c r="M4225" i="88"/>
  <c r="M4223" i="88"/>
  <c r="M4221" i="88"/>
  <c r="M4219" i="88"/>
  <c r="M4217" i="88"/>
  <c r="M4215" i="88"/>
  <c r="M4213" i="88"/>
  <c r="M4211" i="88"/>
  <c r="M4209" i="88"/>
  <c r="M4207" i="88"/>
  <c r="M4205" i="88"/>
  <c r="M4203" i="88"/>
  <c r="M4201" i="88"/>
  <c r="M4199" i="88"/>
  <c r="M4197" i="88"/>
  <c r="M4195" i="88"/>
  <c r="M4193" i="88"/>
  <c r="M4191" i="88"/>
  <c r="M4189" i="88"/>
  <c r="M4187" i="88"/>
  <c r="M4185" i="88"/>
  <c r="M4183" i="88"/>
  <c r="M4181" i="88"/>
  <c r="M4179" i="88"/>
  <c r="M4177" i="88"/>
  <c r="M4175" i="88"/>
  <c r="M4173" i="88"/>
  <c r="M4171" i="88"/>
  <c r="M4169" i="88"/>
  <c r="M4167" i="88"/>
  <c r="M4165" i="88"/>
  <c r="M4163" i="88"/>
  <c r="M4161" i="88"/>
  <c r="M4159" i="88"/>
  <c r="M4157" i="88"/>
  <c r="M4155" i="88"/>
  <c r="M4153" i="88"/>
  <c r="M4151" i="88"/>
  <c r="M4149" i="88"/>
  <c r="M4147" i="88"/>
  <c r="M4145" i="88"/>
  <c r="M4143" i="88"/>
  <c r="M4141" i="88"/>
  <c r="M4139" i="88"/>
  <c r="M4137" i="88"/>
  <c r="M4135" i="88"/>
  <c r="M4133" i="88"/>
  <c r="M4131" i="88"/>
  <c r="M4129" i="88"/>
  <c r="M4127" i="88"/>
  <c r="M4125" i="88"/>
  <c r="M4123" i="88"/>
  <c r="M4121" i="88"/>
  <c r="M4119" i="88"/>
  <c r="M4117" i="88"/>
  <c r="M4115" i="88"/>
  <c r="M4113" i="88"/>
  <c r="M4111" i="88"/>
  <c r="M4109" i="88"/>
  <c r="M4107" i="88"/>
  <c r="M4105" i="88"/>
  <c r="M4103" i="88"/>
  <c r="M4101" i="88"/>
  <c r="M4099" i="88"/>
  <c r="M4097" i="88"/>
  <c r="M4095" i="88"/>
  <c r="M4093" i="88"/>
  <c r="M4091" i="88"/>
  <c r="M4089" i="88"/>
  <c r="M4087" i="88"/>
  <c r="M4085" i="88"/>
  <c r="M4083" i="88"/>
  <c r="M4081" i="88"/>
  <c r="M4079" i="88"/>
  <c r="M4077" i="88"/>
  <c r="M4075" i="88"/>
  <c r="M4073" i="88"/>
  <c r="M4071" i="88"/>
  <c r="M4065" i="88"/>
  <c r="M4063" i="88"/>
  <c r="M4061" i="88"/>
  <c r="M4059" i="88"/>
  <c r="M4057" i="88"/>
  <c r="M4055" i="88"/>
  <c r="M4053" i="88"/>
  <c r="M4051" i="88"/>
  <c r="M4049" i="88"/>
  <c r="M4047" i="88"/>
  <c r="M4045" i="88"/>
  <c r="M4043" i="88"/>
  <c r="M4037" i="88"/>
  <c r="M4035" i="88"/>
  <c r="M4029" i="88"/>
  <c r="M4027" i="88"/>
  <c r="M4025" i="88"/>
  <c r="M4023" i="88"/>
  <c r="M4021" i="88"/>
  <c r="M4019" i="88"/>
  <c r="M4017" i="88"/>
  <c r="M4015" i="88"/>
  <c r="M4013" i="88"/>
  <c r="M4011" i="88"/>
  <c r="M4009" i="88"/>
  <c r="M4007" i="88"/>
  <c r="M4005" i="88"/>
  <c r="M4003" i="88"/>
  <c r="M4001" i="88"/>
  <c r="M3999" i="88"/>
  <c r="M3997" i="88"/>
  <c r="M3995" i="88"/>
  <c r="M3993" i="88"/>
  <c r="M3991" i="88"/>
  <c r="M3989" i="88"/>
  <c r="M3987" i="88"/>
  <c r="M3985" i="88"/>
  <c r="M3983" i="88"/>
  <c r="M3981" i="88"/>
  <c r="M3979" i="88"/>
  <c r="M3977" i="88"/>
  <c r="M3975" i="88"/>
  <c r="M3973" i="88"/>
  <c r="M3971" i="88"/>
  <c r="M3969" i="88"/>
  <c r="M3967" i="88"/>
  <c r="M3965" i="88"/>
  <c r="M3963" i="88"/>
  <c r="M3961" i="88"/>
  <c r="M3959" i="88"/>
  <c r="M3957" i="88"/>
  <c r="M3955" i="88"/>
  <c r="M3953" i="88"/>
  <c r="M3951" i="88"/>
  <c r="M3949" i="88"/>
  <c r="M3947" i="88"/>
  <c r="M3945" i="88"/>
  <c r="M3943" i="88"/>
  <c r="M3941" i="88"/>
  <c r="M3939" i="88"/>
  <c r="M3937" i="88"/>
  <c r="M3935" i="88"/>
  <c r="M3933" i="88"/>
  <c r="M3931" i="88"/>
  <c r="M3929" i="88"/>
  <c r="M3927" i="88"/>
  <c r="M3925" i="88"/>
  <c r="M3923" i="88"/>
  <c r="M3921" i="88"/>
  <c r="M3919" i="88"/>
  <c r="M3917" i="88"/>
  <c r="M3915" i="88"/>
  <c r="M3913" i="88"/>
  <c r="M3911" i="88"/>
  <c r="M3909" i="88"/>
  <c r="M3907" i="88"/>
  <c r="M3905" i="88"/>
  <c r="M3903" i="88"/>
  <c r="M3901" i="88"/>
  <c r="M3899" i="88"/>
  <c r="M3897" i="88"/>
  <c r="M3895" i="88"/>
  <c r="M3893" i="88"/>
  <c r="M3891" i="88"/>
  <c r="M3885" i="88"/>
  <c r="M3883" i="88"/>
  <c r="M3881" i="88"/>
  <c r="M3879" i="88"/>
  <c r="M3877" i="88"/>
  <c r="M3875" i="88"/>
  <c r="M3873" i="88"/>
  <c r="M3871" i="88"/>
  <c r="M3869" i="88"/>
  <c r="M3867" i="88"/>
  <c r="M3865" i="88"/>
  <c r="M3863" i="88"/>
  <c r="M3861" i="88"/>
  <c r="M3859" i="88"/>
  <c r="M3857" i="88"/>
  <c r="M3855" i="88"/>
  <c r="M3853" i="88"/>
  <c r="M3851" i="88"/>
  <c r="M3849" i="88"/>
  <c r="M3847" i="88"/>
  <c r="M3845" i="88"/>
  <c r="M3843" i="88"/>
  <c r="M3841" i="88"/>
  <c r="M3839" i="88"/>
  <c r="M3837" i="88"/>
  <c r="M3835" i="88"/>
  <c r="M3833" i="88"/>
  <c r="M3831" i="88"/>
  <c r="M3829" i="88"/>
  <c r="M3827" i="88"/>
  <c r="M3825" i="88"/>
  <c r="M3823" i="88"/>
  <c r="M3821" i="88"/>
  <c r="M3819" i="88"/>
  <c r="M3813" i="88"/>
  <c r="M3811" i="88"/>
  <c r="M3809" i="88"/>
  <c r="M3807" i="88"/>
  <c r="M3805" i="88"/>
  <c r="M3803" i="88"/>
  <c r="M3801" i="88"/>
  <c r="M3799" i="88"/>
  <c r="M3797" i="88"/>
  <c r="M3795" i="88"/>
  <c r="M3793" i="88"/>
  <c r="M3791" i="88"/>
  <c r="M3785" i="88"/>
  <c r="M3783" i="88"/>
  <c r="M3777" i="88"/>
  <c r="M3775" i="88"/>
  <c r="M3773" i="88"/>
  <c r="M3771" i="88"/>
  <c r="M3769" i="88"/>
  <c r="M3767" i="88"/>
  <c r="M3765" i="88"/>
  <c r="M3763" i="88"/>
  <c r="M3761" i="88"/>
  <c r="M3759" i="88"/>
  <c r="M3757" i="88"/>
  <c r="M3755" i="88"/>
  <c r="M3753" i="88"/>
  <c r="M3751" i="88"/>
  <c r="M3749" i="88"/>
  <c r="M3743" i="88"/>
  <c r="M3739" i="88"/>
  <c r="M3735" i="88"/>
  <c r="M3733" i="88"/>
  <c r="M3731" i="88"/>
  <c r="M3729" i="88"/>
  <c r="M3727" i="88"/>
  <c r="M3725" i="88"/>
  <c r="M3723" i="88"/>
  <c r="M3721" i="88"/>
  <c r="M3719" i="88"/>
  <c r="M3717" i="88"/>
  <c r="M3715" i="88"/>
  <c r="M3713" i="88"/>
  <c r="M3711" i="88"/>
  <c r="M3709" i="88"/>
  <c r="M3701" i="88"/>
  <c r="M3699" i="88"/>
  <c r="M3697" i="88"/>
  <c r="M3695" i="88"/>
  <c r="M3693" i="88"/>
  <c r="M3691" i="88"/>
  <c r="M3689" i="88"/>
  <c r="M3687" i="88"/>
  <c r="M3685" i="88"/>
  <c r="M3683" i="88"/>
  <c r="M3681" i="88"/>
  <c r="M3679" i="88"/>
  <c r="M3677" i="88"/>
  <c r="M3675" i="88"/>
  <c r="M3669" i="88"/>
  <c r="M3667" i="88"/>
  <c r="M3665" i="88"/>
  <c r="M3663" i="88"/>
  <c r="M3661" i="88"/>
  <c r="M3659" i="88"/>
  <c r="M3657" i="88"/>
  <c r="M3655" i="88"/>
  <c r="M3653" i="88"/>
  <c r="M3651" i="88"/>
  <c r="M3649" i="88"/>
  <c r="M3647" i="88"/>
  <c r="M3645" i="88"/>
  <c r="M3643" i="88"/>
  <c r="M3641" i="88"/>
  <c r="M3639" i="88"/>
  <c r="M3633" i="88"/>
  <c r="M3631" i="88"/>
  <c r="M3629" i="88"/>
  <c r="M3627" i="88"/>
  <c r="M3625" i="88"/>
  <c r="M3623" i="88"/>
  <c r="M3621" i="88"/>
  <c r="M3619" i="88"/>
  <c r="M3617" i="88"/>
  <c r="M3615" i="88"/>
  <c r="M3613" i="88"/>
  <c r="M3611" i="88"/>
  <c r="M3605" i="88"/>
  <c r="M3603" i="88"/>
  <c r="M3597" i="88"/>
  <c r="M3595" i="88"/>
  <c r="M3593" i="88"/>
  <c r="M3591" i="88"/>
  <c r="M3589" i="88"/>
  <c r="M3587" i="88"/>
  <c r="M3585" i="88"/>
  <c r="M3583" i="88"/>
  <c r="M3581" i="88"/>
  <c r="M3579" i="88"/>
  <c r="M3577" i="88"/>
  <c r="M3575" i="88"/>
  <c r="M3573" i="88"/>
  <c r="M3571" i="88"/>
  <c r="M3569" i="88"/>
  <c r="M3567" i="88"/>
  <c r="M3561" i="88"/>
  <c r="M3559" i="88"/>
  <c r="M3557" i="88"/>
  <c r="M3555" i="88"/>
  <c r="M3553" i="88"/>
  <c r="M3551" i="88"/>
  <c r="M3549" i="88"/>
  <c r="M3547" i="88"/>
  <c r="M3545" i="88"/>
  <c r="M3543" i="88"/>
  <c r="M3541" i="88"/>
  <c r="M3539" i="88"/>
  <c r="M3537" i="88"/>
  <c r="M3533" i="88"/>
  <c r="M3531" i="88"/>
  <c r="M3525" i="88"/>
  <c r="M3523" i="88"/>
  <c r="M3521" i="88"/>
  <c r="M3519" i="88"/>
  <c r="M3517" i="88"/>
  <c r="M3515" i="88"/>
  <c r="M3513" i="88"/>
  <c r="M3511" i="88"/>
  <c r="M3509" i="88"/>
  <c r="M3507" i="88"/>
  <c r="M3505" i="88"/>
  <c r="M3503" i="88"/>
  <c r="M3501" i="88"/>
  <c r="M3499" i="88"/>
  <c r="M3497" i="88"/>
  <c r="M3495" i="88"/>
  <c r="M3489" i="88"/>
  <c r="M3487" i="88"/>
  <c r="M3485" i="88"/>
  <c r="M3483" i="88"/>
  <c r="M3481" i="88"/>
  <c r="M3479" i="88"/>
  <c r="M3461" i="88"/>
  <c r="M3459" i="88"/>
  <c r="M3453" i="88"/>
  <c r="M3449" i="88"/>
  <c r="M3447" i="88"/>
  <c r="M3445" i="88"/>
  <c r="M3443" i="88"/>
  <c r="M3441" i="88"/>
  <c r="M3439" i="88"/>
  <c r="M3437" i="88"/>
  <c r="M3435" i="88"/>
  <c r="M3433" i="88"/>
  <c r="M3431" i="88"/>
  <c r="M3429" i="88"/>
  <c r="M3427" i="88"/>
  <c r="M3425" i="88"/>
  <c r="M3423" i="88"/>
  <c r="M3417" i="88"/>
  <c r="M3415" i="88"/>
  <c r="M3413" i="88"/>
  <c r="M3411" i="88"/>
  <c r="M3409" i="88"/>
  <c r="M3407" i="88"/>
  <c r="M3405" i="88"/>
  <c r="M3403" i="88"/>
  <c r="M3401" i="88"/>
  <c r="M3399" i="88"/>
  <c r="M3397" i="88"/>
  <c r="M3395" i="88"/>
  <c r="M3393" i="88"/>
  <c r="M3391" i="88"/>
  <c r="M3389" i="88"/>
  <c r="M3387" i="88"/>
  <c r="M3385" i="88"/>
  <c r="M3383" i="88"/>
  <c r="M3381" i="88"/>
  <c r="M3379" i="88"/>
  <c r="M3377" i="88"/>
  <c r="M3375" i="88"/>
  <c r="M3373" i="88"/>
  <c r="M3371" i="88"/>
  <c r="M3369" i="88"/>
  <c r="M3367" i="88"/>
  <c r="M3365" i="88"/>
  <c r="M3363" i="88"/>
  <c r="M3361" i="88"/>
  <c r="M3359" i="88"/>
  <c r="M3357" i="88"/>
  <c r="M3355" i="88"/>
  <c r="M3353" i="88"/>
  <c r="M3351" i="88"/>
  <c r="M3345" i="88"/>
  <c r="M3343" i="88"/>
  <c r="M3341" i="88"/>
  <c r="M3339" i="88"/>
  <c r="M3337" i="88"/>
  <c r="M3335" i="88"/>
  <c r="M3333" i="88"/>
  <c r="M3331" i="88"/>
  <c r="M3329" i="88"/>
  <c r="M3327" i="88"/>
  <c r="M3325" i="88"/>
  <c r="M3323" i="88"/>
  <c r="M3317" i="88"/>
  <c r="M3315" i="88"/>
  <c r="M3309" i="88"/>
  <c r="M3307" i="88"/>
  <c r="M3305" i="88"/>
  <c r="M3303" i="88"/>
  <c r="M3301" i="88"/>
  <c r="M3299" i="88"/>
  <c r="M3293" i="88"/>
  <c r="M3291" i="88"/>
  <c r="M3285" i="88"/>
  <c r="M3283" i="88"/>
  <c r="M3281" i="88"/>
  <c r="M3279" i="88"/>
  <c r="M3273" i="88"/>
  <c r="M3271" i="88"/>
  <c r="M3269" i="88"/>
  <c r="M3267" i="88"/>
  <c r="M3265" i="88"/>
  <c r="M3263" i="88"/>
  <c r="M3261" i="88"/>
  <c r="M3259" i="88"/>
  <c r="M3257" i="88"/>
  <c r="M3255" i="88"/>
  <c r="M3253" i="88"/>
  <c r="M3251" i="88"/>
  <c r="M3249" i="88"/>
  <c r="M3247" i="88"/>
  <c r="M3245" i="88"/>
  <c r="M3243" i="88"/>
  <c r="M3237" i="88"/>
  <c r="M3235" i="88"/>
  <c r="M3233" i="88"/>
  <c r="M3231" i="88"/>
  <c r="M3229" i="88"/>
  <c r="M3227" i="88"/>
  <c r="M3225" i="88"/>
  <c r="M3223" i="88"/>
  <c r="M3221" i="88"/>
  <c r="M3219" i="88"/>
  <c r="M3217" i="88"/>
  <c r="M3215" i="88"/>
  <c r="M3209" i="88"/>
  <c r="M3207" i="88"/>
  <c r="M3201" i="88"/>
  <c r="M3199" i="88"/>
  <c r="M3197" i="88"/>
  <c r="M3195" i="88"/>
  <c r="M3193" i="88"/>
  <c r="M3191" i="88"/>
  <c r="M3189" i="88"/>
  <c r="M3187" i="88"/>
  <c r="M3185" i="88"/>
  <c r="M3183" i="88"/>
  <c r="M3181" i="88"/>
  <c r="M3179" i="88"/>
  <c r="M3177" i="88"/>
  <c r="M3175" i="88"/>
  <c r="M3173" i="88"/>
  <c r="M3171" i="88"/>
  <c r="M3165" i="88"/>
  <c r="M3163" i="88"/>
  <c r="M3161" i="88"/>
  <c r="M3159" i="88"/>
  <c r="M3157" i="88"/>
  <c r="M3155" i="88"/>
  <c r="M3153" i="88"/>
  <c r="M3151" i="88"/>
  <c r="M3149" i="88"/>
  <c r="M3147" i="88"/>
  <c r="M3145" i="88"/>
  <c r="M3143" i="88"/>
  <c r="M3141" i="88"/>
  <c r="M3137" i="88"/>
  <c r="M3135" i="88"/>
  <c r="M3129" i="88"/>
  <c r="M3127" i="88"/>
  <c r="M3125" i="88"/>
  <c r="M3123" i="88"/>
  <c r="M3121" i="88"/>
  <c r="M3119" i="88"/>
  <c r="M3117" i="88"/>
  <c r="M3115" i="88"/>
  <c r="M3113" i="88"/>
  <c r="M3111" i="88"/>
  <c r="M3109" i="88"/>
  <c r="M3107" i="88"/>
  <c r="M3105" i="88"/>
  <c r="M3103" i="88"/>
  <c r="M3101" i="88"/>
  <c r="M3099" i="88"/>
  <c r="M3097" i="88"/>
  <c r="M3095" i="88"/>
  <c r="M3093" i="88"/>
  <c r="M3091" i="88"/>
  <c r="M3089" i="88"/>
  <c r="M3087" i="88"/>
  <c r="M3085" i="88"/>
  <c r="M3083" i="88"/>
  <c r="M3081" i="88"/>
  <c r="M3079" i="88"/>
  <c r="M3077" i="88"/>
  <c r="M3075" i="88"/>
  <c r="M3073" i="88"/>
  <c r="M3071" i="88"/>
  <c r="M3069" i="88"/>
  <c r="M3067" i="88"/>
  <c r="M3065" i="88"/>
  <c r="M3063" i="88"/>
  <c r="M3061" i="88"/>
  <c r="M3059" i="88"/>
  <c r="M3057" i="88"/>
  <c r="M3055" i="88"/>
  <c r="M3053" i="88"/>
  <c r="M3051" i="88"/>
  <c r="M3049" i="88"/>
  <c r="M3047" i="88"/>
  <c r="M3045" i="88"/>
  <c r="M3043" i="88"/>
  <c r="M3041" i="88"/>
  <c r="M3039" i="88"/>
  <c r="M3037" i="88"/>
  <c r="M3035" i="88"/>
  <c r="M3033" i="88"/>
  <c r="M3031" i="88"/>
  <c r="M3029" i="88"/>
  <c r="M3027" i="88"/>
  <c r="M3025" i="88"/>
  <c r="M3023" i="88"/>
  <c r="M3021" i="88"/>
  <c r="M3019" i="88"/>
  <c r="M3017" i="88"/>
  <c r="M3015" i="88"/>
  <c r="M3013" i="88"/>
  <c r="M3011" i="88"/>
  <c r="M3009" i="88"/>
  <c r="M3007" i="88"/>
  <c r="M3005" i="88"/>
  <c r="M3003" i="88"/>
  <c r="M3001" i="88"/>
  <c r="M2999" i="88"/>
  <c r="M2997" i="88"/>
  <c r="M2995" i="88"/>
  <c r="M2993" i="88"/>
  <c r="M2991" i="88"/>
  <c r="M2989" i="88"/>
  <c r="M2987" i="88"/>
  <c r="M2985" i="88"/>
  <c r="M2983" i="88"/>
  <c r="M2981" i="88"/>
  <c r="M2979" i="88"/>
  <c r="M2975" i="88"/>
  <c r="M2973" i="88"/>
  <c r="M2971" i="88"/>
  <c r="M2969" i="88"/>
  <c r="M2967" i="88"/>
  <c r="M2965" i="88"/>
  <c r="M2961" i="88"/>
  <c r="M2959" i="88"/>
  <c r="M2955" i="88"/>
  <c r="M2953" i="88"/>
  <c r="M2951" i="88"/>
  <c r="M2949" i="88"/>
  <c r="M2947" i="88"/>
  <c r="M2945" i="88"/>
  <c r="M2943" i="88"/>
  <c r="M2941" i="88"/>
  <c r="M2939" i="88"/>
  <c r="M2937" i="88"/>
  <c r="M2935" i="88"/>
  <c r="M2933" i="88"/>
  <c r="M2931" i="88"/>
  <c r="M2929" i="88"/>
  <c r="M2927" i="88"/>
  <c r="M2925" i="88"/>
  <c r="M2923" i="88"/>
  <c r="M2921" i="88"/>
  <c r="M2919" i="88"/>
  <c r="M2917" i="88"/>
  <c r="M2915" i="88"/>
  <c r="M2913" i="88"/>
  <c r="M2911" i="88"/>
  <c r="M2909" i="88"/>
  <c r="M2907" i="88"/>
  <c r="M2905" i="88"/>
  <c r="M2903" i="88"/>
  <c r="M2901" i="88"/>
  <c r="M2899" i="88"/>
  <c r="M2897" i="88"/>
  <c r="M2895" i="88"/>
  <c r="M2893" i="88"/>
  <c r="M2891" i="88"/>
  <c r="M2889" i="88"/>
  <c r="M2887" i="88"/>
  <c r="M2885" i="88"/>
  <c r="M2883" i="88"/>
  <c r="M2881" i="88"/>
  <c r="M2879" i="88"/>
  <c r="M2877" i="88"/>
  <c r="M2875" i="88"/>
  <c r="M2873" i="88"/>
  <c r="M2871" i="88"/>
  <c r="M2869" i="88"/>
  <c r="M2867" i="88"/>
  <c r="M2865" i="88"/>
  <c r="M2863" i="88"/>
  <c r="M2861" i="88"/>
  <c r="M2859" i="88"/>
  <c r="M2857" i="88"/>
  <c r="M2855" i="88"/>
  <c r="M2853" i="88"/>
  <c r="M2851" i="88"/>
  <c r="M2845" i="88"/>
  <c r="M2843" i="88"/>
  <c r="M2841" i="88"/>
  <c r="M2839" i="88"/>
  <c r="M2837" i="88"/>
  <c r="M2835" i="88"/>
  <c r="M2833" i="88"/>
  <c r="M2831" i="88"/>
  <c r="M2829" i="88"/>
  <c r="M2827" i="88"/>
  <c r="M2825" i="88"/>
  <c r="M2823" i="88"/>
  <c r="M2821" i="88"/>
  <c r="M2819" i="88"/>
  <c r="M2817" i="88"/>
  <c r="M2815" i="88"/>
  <c r="M2813" i="88"/>
  <c r="M2811" i="88"/>
  <c r="M2809" i="88"/>
  <c r="M2807" i="88"/>
  <c r="M2805" i="88"/>
  <c r="M2803" i="88"/>
  <c r="M2801" i="88"/>
  <c r="M2799" i="88"/>
  <c r="M2797" i="88"/>
  <c r="M2795" i="88"/>
  <c r="M2793" i="88"/>
  <c r="M2791" i="88"/>
  <c r="M2789" i="88"/>
  <c r="M2787" i="88"/>
  <c r="M2785" i="88"/>
  <c r="M2783" i="88"/>
  <c r="M2779" i="88"/>
  <c r="M2777" i="88"/>
  <c r="M2775" i="88"/>
  <c r="M2769" i="88"/>
  <c r="M2767" i="88"/>
  <c r="M2765" i="88"/>
  <c r="M2763" i="88"/>
  <c r="M2761" i="88"/>
  <c r="M2759" i="88"/>
  <c r="M2757" i="88"/>
  <c r="M2755" i="88"/>
  <c r="M2753" i="88"/>
  <c r="M2751" i="88"/>
  <c r="M2749" i="88"/>
  <c r="M2747" i="88"/>
  <c r="M2745" i="88"/>
  <c r="M2743" i="88"/>
  <c r="M2741" i="88"/>
  <c r="M2739" i="88"/>
  <c r="M2737" i="88"/>
  <c r="M2735" i="88"/>
  <c r="M2733" i="88"/>
  <c r="M2731" i="88"/>
  <c r="M2729" i="88"/>
  <c r="M2727" i="88"/>
  <c r="M2725" i="88"/>
  <c r="M2723" i="88"/>
  <c r="M2721" i="88"/>
  <c r="M2719" i="88"/>
  <c r="M2717" i="88"/>
  <c r="M2715" i="88"/>
  <c r="M2713" i="88"/>
  <c r="M2711" i="88"/>
  <c r="M2709" i="88"/>
  <c r="M2707" i="88"/>
  <c r="M2705" i="88"/>
  <c r="M2703" i="88"/>
  <c r="M2701" i="88"/>
  <c r="M2699" i="88"/>
  <c r="M2697" i="88"/>
  <c r="M2695" i="88"/>
  <c r="M2693" i="88"/>
  <c r="M2691" i="88"/>
  <c r="M2689" i="88"/>
  <c r="M2687" i="88"/>
  <c r="M2685" i="88"/>
  <c r="M2683" i="88"/>
  <c r="M2681" i="88"/>
  <c r="M2679" i="88"/>
  <c r="M2677" i="88"/>
  <c r="M2675" i="88"/>
  <c r="M2673" i="88"/>
  <c r="M2671" i="88"/>
  <c r="M2669" i="88"/>
  <c r="M2667" i="88"/>
  <c r="M2665" i="88"/>
  <c r="M2663" i="88"/>
  <c r="M2661" i="88"/>
  <c r="M2659" i="88"/>
  <c r="M2657" i="88"/>
  <c r="M2655" i="88"/>
  <c r="M2653" i="88"/>
  <c r="M2651" i="88"/>
  <c r="M2649" i="88"/>
  <c r="M2647" i="88"/>
  <c r="M2645" i="88"/>
  <c r="M2643" i="88"/>
  <c r="M2641" i="88"/>
  <c r="M2639" i="88"/>
  <c r="M2637" i="88"/>
  <c r="M2635" i="88"/>
  <c r="M2633" i="88"/>
  <c r="M2631" i="88"/>
  <c r="M2625" i="88"/>
  <c r="M2623" i="88"/>
  <c r="M2621" i="88"/>
  <c r="M2619" i="88"/>
  <c r="M2617" i="88"/>
  <c r="M2615" i="88"/>
  <c r="M2613" i="88"/>
  <c r="M2611" i="88"/>
  <c r="M2609" i="88"/>
  <c r="M2607" i="88"/>
  <c r="M2605" i="88"/>
  <c r="M2603" i="88"/>
  <c r="M2597" i="88"/>
  <c r="M2595" i="88"/>
  <c r="M2589" i="88"/>
  <c r="M2587" i="88"/>
  <c r="M2585" i="88"/>
  <c r="M2583" i="88"/>
  <c r="M2581" i="88"/>
  <c r="M2579" i="88"/>
  <c r="M2577" i="88"/>
  <c r="M2575" i="88"/>
  <c r="M2573" i="88"/>
  <c r="M2571" i="88"/>
  <c r="M2569" i="88"/>
  <c r="M2567" i="88"/>
  <c r="M2565" i="88"/>
  <c r="M2563" i="88"/>
  <c r="M2561" i="88"/>
  <c r="M2559" i="88"/>
  <c r="M2557" i="88"/>
  <c r="M2555" i="88"/>
  <c r="M2553" i="88"/>
  <c r="M2551" i="88"/>
  <c r="M2549" i="88"/>
  <c r="M2547" i="88"/>
  <c r="M2545" i="88"/>
  <c r="M2543" i="88"/>
  <c r="M2541" i="88"/>
  <c r="M2539" i="88"/>
  <c r="M2537" i="88"/>
  <c r="M2535" i="88"/>
  <c r="M2531" i="88"/>
  <c r="M2529" i="88"/>
  <c r="M2527" i="88"/>
  <c r="M2525" i="88"/>
  <c r="M2523" i="88"/>
  <c r="M2521" i="88"/>
  <c r="M2519" i="88"/>
  <c r="M2517" i="88"/>
  <c r="M2515" i="88"/>
  <c r="M2513" i="88"/>
  <c r="M2511" i="88"/>
  <c r="M2509" i="88"/>
  <c r="M2507" i="88"/>
  <c r="M2505" i="88"/>
  <c r="M2503" i="88"/>
  <c r="M2501" i="88"/>
  <c r="M2499" i="88"/>
  <c r="M2497" i="88"/>
  <c r="M2495" i="88"/>
  <c r="M2493" i="88"/>
  <c r="M2491" i="88"/>
  <c r="M2489" i="88"/>
  <c r="M2487" i="88"/>
  <c r="M2481" i="88"/>
  <c r="M2479" i="88"/>
  <c r="M2477" i="88"/>
  <c r="M2475" i="88"/>
  <c r="M2473" i="88"/>
  <c r="M2471" i="88"/>
  <c r="M2469" i="88"/>
  <c r="M2467" i="88"/>
  <c r="M2465" i="88"/>
  <c r="M2463" i="88"/>
  <c r="M2461" i="88"/>
  <c r="M2459" i="88"/>
  <c r="M2457" i="88"/>
  <c r="M2455" i="88"/>
  <c r="M2453" i="88"/>
  <c r="M2451" i="88"/>
  <c r="M2445" i="88"/>
  <c r="M2443" i="88"/>
  <c r="M2441" i="88"/>
  <c r="M2439" i="88"/>
  <c r="M2437" i="88"/>
  <c r="M2435" i="88"/>
  <c r="M2433" i="88"/>
  <c r="M2431" i="88"/>
  <c r="M2429" i="88"/>
  <c r="M2427" i="88"/>
  <c r="M2425" i="88"/>
  <c r="M2423" i="88"/>
  <c r="M2417" i="88"/>
  <c r="M2415" i="88"/>
  <c r="M2409" i="88"/>
  <c r="M2407" i="88"/>
  <c r="M2405" i="88"/>
  <c r="M2403" i="88"/>
  <c r="M2401" i="88"/>
  <c r="M2399" i="88"/>
  <c r="M2397" i="88"/>
  <c r="M2395" i="88"/>
  <c r="M2393" i="88"/>
  <c r="M2391" i="88"/>
  <c r="M2389" i="88"/>
  <c r="M2387" i="88"/>
  <c r="M2385" i="88"/>
  <c r="M2383" i="88"/>
  <c r="M2381" i="88"/>
  <c r="M2379" i="88"/>
  <c r="M2373" i="88"/>
  <c r="M2371" i="88"/>
  <c r="M2369" i="88"/>
  <c r="M2367" i="88"/>
  <c r="M2365" i="88"/>
  <c r="M2363" i="88"/>
  <c r="M2361" i="88"/>
  <c r="M2359" i="88"/>
  <c r="M2345" i="88"/>
  <c r="M2343" i="88"/>
  <c r="M2337" i="88"/>
  <c r="M2335" i="88"/>
  <c r="M2333" i="88"/>
  <c r="M2331" i="88"/>
  <c r="M2329" i="88"/>
  <c r="M2327" i="88"/>
  <c r="M2325" i="88"/>
  <c r="M2323" i="88"/>
  <c r="M2321" i="88"/>
  <c r="M2319" i="88"/>
  <c r="M2317" i="88"/>
  <c r="M2315" i="88"/>
  <c r="M2313" i="88"/>
  <c r="M2311" i="88"/>
  <c r="M2309" i="88"/>
  <c r="M2307" i="88"/>
  <c r="M2301" i="88"/>
  <c r="M2299" i="88"/>
  <c r="M2297" i="88"/>
  <c r="M2295" i="88"/>
  <c r="M2293" i="88"/>
  <c r="M2291" i="88"/>
  <c r="M2289" i="88"/>
  <c r="M2287" i="88"/>
  <c r="M2285" i="88"/>
  <c r="M2283" i="88"/>
  <c r="M2281" i="88"/>
  <c r="M2279" i="88"/>
  <c r="M2277" i="88"/>
  <c r="M2275" i="88"/>
  <c r="M2273" i="88"/>
  <c r="M2271" i="88"/>
  <c r="M2269" i="88"/>
  <c r="M2267" i="88"/>
  <c r="M2265" i="88"/>
  <c r="M2263" i="88"/>
  <c r="M2261" i="88"/>
  <c r="M2259" i="88"/>
  <c r="M2257" i="88"/>
  <c r="M2255" i="88"/>
  <c r="M2253" i="88"/>
  <c r="M2251" i="88"/>
  <c r="M2249" i="88"/>
  <c r="M2247" i="88"/>
  <c r="M2245" i="88"/>
  <c r="M2243" i="88"/>
  <c r="M2241" i="88"/>
  <c r="M2239" i="88"/>
  <c r="M2237" i="88"/>
  <c r="M2235" i="88"/>
  <c r="M2229" i="88"/>
  <c r="M2227" i="88"/>
  <c r="M2225" i="88"/>
  <c r="M2223" i="88"/>
  <c r="M2221" i="88"/>
  <c r="M2219" i="88"/>
  <c r="M2217" i="88"/>
  <c r="M2215" i="88"/>
  <c r="M2213" i="88"/>
  <c r="M2211" i="88"/>
  <c r="M2209" i="88"/>
  <c r="M2207" i="88"/>
  <c r="M2201" i="88"/>
  <c r="M2199" i="88"/>
  <c r="M2193" i="88"/>
  <c r="M2191" i="88"/>
  <c r="M2189" i="88"/>
  <c r="M2187" i="88"/>
  <c r="M2185" i="88"/>
  <c r="M2183" i="88"/>
  <c r="M2177" i="88"/>
  <c r="M2175" i="88"/>
  <c r="M2169" i="88"/>
  <c r="M2167" i="88"/>
  <c r="M2165" i="88"/>
  <c r="M2163" i="88"/>
  <c r="M2157" i="88"/>
  <c r="M2155" i="88"/>
  <c r="M2153" i="88"/>
  <c r="M2151" i="88"/>
  <c r="M2149" i="88"/>
  <c r="M2147" i="88"/>
  <c r="M2145" i="88"/>
  <c r="M2143" i="88"/>
  <c r="M2141" i="88"/>
  <c r="M2139" i="88"/>
  <c r="M2137" i="88"/>
  <c r="M2135" i="88"/>
  <c r="M2133" i="88"/>
  <c r="M2131" i="88"/>
  <c r="M2129" i="88"/>
  <c r="M2127" i="88"/>
  <c r="M2121" i="88"/>
  <c r="M2119" i="88"/>
  <c r="M2117" i="88"/>
  <c r="M2115" i="88"/>
  <c r="M2113" i="88"/>
  <c r="M2111" i="88"/>
  <c r="M2109" i="88"/>
  <c r="M2107" i="88"/>
  <c r="M2105" i="88"/>
  <c r="M2103" i="88"/>
  <c r="M2101" i="88"/>
  <c r="M2099" i="88"/>
  <c r="M2093" i="88"/>
  <c r="M2091" i="88"/>
  <c r="M2085" i="88"/>
  <c r="M2083" i="88"/>
  <c r="M2081" i="88"/>
  <c r="M2079" i="88"/>
  <c r="M2077" i="88"/>
  <c r="M2075" i="88"/>
  <c r="M2073" i="88"/>
  <c r="M2071" i="88"/>
  <c r="M2069" i="88"/>
  <c r="M2067" i="88"/>
  <c r="M2065" i="88"/>
  <c r="M2063" i="88"/>
  <c r="M2061" i="88"/>
  <c r="M2059" i="88"/>
  <c r="M2057" i="88"/>
  <c r="M2055" i="88"/>
  <c r="M2049" i="88"/>
  <c r="M2047" i="88"/>
  <c r="M2045" i="88"/>
  <c r="M2043" i="88"/>
  <c r="M2041" i="88"/>
  <c r="M2039" i="88"/>
  <c r="M2037" i="88"/>
  <c r="M2035" i="88"/>
  <c r="M2033" i="88"/>
  <c r="M2031" i="88"/>
  <c r="M2029" i="88"/>
  <c r="M2027" i="88"/>
  <c r="M2025" i="88"/>
  <c r="M2021" i="88"/>
  <c r="M2019" i="88"/>
  <c r="M2013" i="88"/>
  <c r="M2011" i="88"/>
  <c r="M2009" i="88"/>
  <c r="M2007" i="88"/>
  <c r="M2005" i="88"/>
  <c r="M2003" i="88"/>
  <c r="M2001" i="88"/>
  <c r="M1999" i="88"/>
  <c r="M1997" i="88"/>
  <c r="M1995" i="88"/>
  <c r="M1993" i="88"/>
  <c r="M1991" i="88"/>
  <c r="M1989" i="88"/>
  <c r="M1987" i="88"/>
  <c r="M1985" i="88"/>
  <c r="M1983" i="88"/>
  <c r="M1981" i="88"/>
  <c r="M1979" i="88"/>
  <c r="M1977" i="88"/>
  <c r="M1975" i="88"/>
  <c r="M1973" i="88"/>
  <c r="M1971" i="88"/>
  <c r="M1969" i="88"/>
  <c r="M1967" i="88"/>
  <c r="M1965" i="88"/>
  <c r="M1963" i="88"/>
  <c r="M1961" i="88"/>
  <c r="M1959" i="88"/>
  <c r="M1957" i="88"/>
  <c r="M1955" i="88"/>
  <c r="M1953" i="88"/>
  <c r="M1951" i="88"/>
  <c r="M1949" i="88"/>
  <c r="M1947" i="88"/>
  <c r="M1945" i="88"/>
  <c r="M1943" i="88"/>
  <c r="M1941" i="88"/>
  <c r="M1939" i="88"/>
  <c r="M1937" i="88"/>
  <c r="M1935" i="88"/>
  <c r="M1933" i="88"/>
  <c r="M1931" i="88"/>
  <c r="M1929" i="88"/>
  <c r="M1927" i="88"/>
  <c r="M1925" i="88"/>
  <c r="M1923" i="88"/>
  <c r="M1921" i="88"/>
  <c r="M1919" i="88"/>
  <c r="M1917" i="88"/>
  <c r="M1915" i="88"/>
  <c r="M1913" i="88"/>
  <c r="M1911" i="88"/>
  <c r="M1909" i="88"/>
  <c r="M1907" i="88"/>
  <c r="M1905" i="88"/>
  <c r="M1903" i="88"/>
  <c r="M1901" i="88"/>
  <c r="M1899" i="88"/>
  <c r="M1897" i="88"/>
  <c r="M1893" i="88"/>
  <c r="M1891" i="88"/>
  <c r="M1887" i="88"/>
  <c r="M1885" i="88"/>
  <c r="M1883" i="88"/>
  <c r="M1881" i="88"/>
  <c r="M1879" i="88"/>
  <c r="M1877" i="88"/>
  <c r="M1875" i="88"/>
  <c r="M1873" i="88"/>
  <c r="M1871" i="88"/>
  <c r="M1869" i="88"/>
  <c r="M1867" i="88"/>
  <c r="M1865" i="88"/>
  <c r="M1863" i="88"/>
  <c r="M1861" i="88"/>
  <c r="M1859" i="88"/>
  <c r="M1857" i="88"/>
  <c r="M1855" i="88"/>
  <c r="M1853" i="88"/>
  <c r="M1851" i="88"/>
  <c r="M1849" i="88"/>
  <c r="M1847" i="88"/>
  <c r="M1845" i="88"/>
  <c r="M1843" i="88"/>
  <c r="M1841" i="88"/>
  <c r="M1839" i="88"/>
  <c r="M1837" i="88"/>
  <c r="M1835" i="88"/>
  <c r="M1833" i="88"/>
  <c r="M1831" i="88"/>
  <c r="M1829" i="88"/>
  <c r="M1827" i="88"/>
  <c r="M1825" i="88"/>
  <c r="M1823" i="88"/>
  <c r="M1821" i="88"/>
  <c r="M1815" i="88"/>
  <c r="M1813" i="88"/>
  <c r="M1811" i="88"/>
  <c r="M1809" i="88"/>
  <c r="M1807" i="88"/>
  <c r="M1805" i="88"/>
  <c r="M1803" i="88"/>
  <c r="M1801" i="88"/>
  <c r="M1799" i="88"/>
  <c r="M1797" i="88"/>
  <c r="M1795" i="88"/>
  <c r="M1793" i="88"/>
  <c r="M1791" i="88"/>
  <c r="M1789" i="88"/>
  <c r="M1787" i="88"/>
  <c r="M1785" i="88"/>
  <c r="M1783" i="88"/>
  <c r="M1781" i="88"/>
  <c r="M1779" i="88"/>
  <c r="M1777" i="88"/>
  <c r="M1775" i="88"/>
  <c r="M1771" i="88"/>
  <c r="M1769" i="88"/>
  <c r="M1767" i="88"/>
  <c r="M1761" i="88"/>
  <c r="M1759" i="88"/>
  <c r="M1757" i="88"/>
  <c r="M1755" i="88"/>
  <c r="M1753" i="88"/>
  <c r="M1751" i="88"/>
  <c r="M1749" i="88"/>
  <c r="M1747" i="88"/>
  <c r="M1745" i="88"/>
  <c r="M1743" i="88"/>
  <c r="M1741" i="88"/>
  <c r="M1739" i="88"/>
  <c r="M1737" i="88"/>
  <c r="M1735" i="88"/>
  <c r="M1733" i="88"/>
  <c r="M1731" i="88"/>
  <c r="M1729" i="88"/>
  <c r="M1727" i="88"/>
  <c r="M1725" i="88"/>
  <c r="M1723" i="88"/>
  <c r="M1721" i="88"/>
  <c r="M1719" i="88"/>
  <c r="M1717" i="88"/>
  <c r="M1715" i="88"/>
  <c r="M1713" i="88"/>
  <c r="M1711" i="88"/>
  <c r="M1709" i="88"/>
  <c r="M1707" i="88"/>
  <c r="M1705" i="88"/>
  <c r="M1703" i="88"/>
  <c r="M1701" i="88"/>
  <c r="M1699" i="88"/>
  <c r="M1697" i="88"/>
  <c r="M1695" i="88"/>
  <c r="M1693" i="88"/>
  <c r="M1691" i="88"/>
  <c r="M1689" i="88"/>
  <c r="M1687" i="88"/>
  <c r="M1685" i="88"/>
  <c r="M1683" i="88"/>
  <c r="M1681" i="88"/>
  <c r="M1679" i="88"/>
  <c r="M1677" i="88"/>
  <c r="M1675" i="88"/>
  <c r="M1673" i="88"/>
  <c r="M1671" i="88"/>
  <c r="M1669" i="88"/>
  <c r="M1667" i="88"/>
  <c r="M1665" i="88"/>
  <c r="M1663" i="88"/>
  <c r="M1661" i="88"/>
  <c r="M1659" i="88"/>
  <c r="M1653" i="88"/>
  <c r="M1651" i="88"/>
  <c r="M1649" i="88"/>
  <c r="M1647" i="88"/>
  <c r="M1645" i="88"/>
  <c r="M1643" i="88"/>
  <c r="M1641" i="88"/>
  <c r="M1639" i="88"/>
  <c r="M1637" i="88"/>
  <c r="M1635" i="88"/>
  <c r="M1633" i="88"/>
  <c r="M1631" i="88"/>
  <c r="M1625" i="88"/>
  <c r="M1623" i="88"/>
  <c r="M1617" i="88"/>
  <c r="M1615" i="88"/>
  <c r="M1613" i="88"/>
  <c r="M1611" i="88"/>
  <c r="M1609" i="88"/>
  <c r="M1607" i="88"/>
  <c r="M1605" i="88"/>
  <c r="M1603" i="88"/>
  <c r="M1601" i="88"/>
  <c r="M1599" i="88"/>
  <c r="M1597" i="88"/>
  <c r="M1595" i="88"/>
  <c r="M1593" i="88"/>
  <c r="M1591" i="88"/>
  <c r="M1589" i="88"/>
  <c r="M1587" i="88"/>
  <c r="M1585" i="88"/>
  <c r="M1583" i="88"/>
  <c r="M1581" i="88"/>
  <c r="M1579" i="88"/>
  <c r="M1577" i="88"/>
  <c r="M1573" i="88"/>
  <c r="M1571" i="88"/>
  <c r="M1569" i="88"/>
  <c r="M1567" i="88"/>
  <c r="M1565" i="88"/>
  <c r="M1563" i="88"/>
  <c r="M1561" i="88"/>
  <c r="M1559" i="88"/>
  <c r="M1557" i="88"/>
  <c r="M1555" i="88"/>
  <c r="M1553" i="88"/>
  <c r="M1551" i="88"/>
  <c r="M1545" i="88"/>
  <c r="M1543" i="88"/>
  <c r="M1541" i="88"/>
  <c r="M1539" i="88"/>
  <c r="M1537" i="88"/>
  <c r="M1535" i="88"/>
  <c r="M1533" i="88"/>
  <c r="M1531" i="88"/>
  <c r="M1529" i="88"/>
  <c r="M1527" i="88"/>
  <c r="M1525" i="88"/>
  <c r="M1523" i="88"/>
  <c r="M1521" i="88"/>
  <c r="M1519" i="88"/>
  <c r="M1517" i="88"/>
  <c r="M1515" i="88"/>
  <c r="M1509" i="88"/>
  <c r="M1507" i="88"/>
  <c r="M1505" i="88"/>
  <c r="M1503" i="88"/>
  <c r="M1501" i="88"/>
  <c r="M1499" i="88"/>
  <c r="M1497" i="88"/>
  <c r="M1495" i="88"/>
  <c r="M1493" i="88"/>
  <c r="M1491" i="88"/>
  <c r="M1489" i="88"/>
  <c r="M1487" i="88"/>
  <c r="M1481" i="88"/>
  <c r="M1479" i="88"/>
  <c r="M1473" i="88"/>
  <c r="M1471" i="88"/>
  <c r="M1469" i="88"/>
  <c r="M1467" i="88"/>
  <c r="M1465" i="88"/>
  <c r="M1463" i="88"/>
  <c r="M1461" i="88"/>
  <c r="M1459" i="88"/>
  <c r="M1457" i="88"/>
  <c r="M1455" i="88"/>
  <c r="M1453" i="88"/>
  <c r="M1451" i="88"/>
  <c r="M1449" i="88"/>
  <c r="M1447" i="88"/>
  <c r="M1445" i="88"/>
  <c r="M1443" i="88"/>
  <c r="M1437" i="88"/>
  <c r="M1435" i="88"/>
  <c r="M1433" i="88"/>
  <c r="M1431" i="88"/>
  <c r="M1429" i="88"/>
  <c r="M1427" i="88"/>
  <c r="M1425" i="88"/>
  <c r="M1423" i="88"/>
  <c r="M1409" i="88"/>
  <c r="M1407" i="88"/>
  <c r="M1401" i="88"/>
  <c r="M1399" i="88"/>
  <c r="M1397" i="88"/>
  <c r="M1395" i="88"/>
  <c r="M1393" i="88"/>
  <c r="M1391" i="88"/>
  <c r="M1389" i="88"/>
  <c r="M1387" i="88"/>
  <c r="M1385" i="88"/>
  <c r="M1383" i="88"/>
  <c r="M1381" i="88"/>
  <c r="M1379" i="88"/>
  <c r="M1377" i="88"/>
  <c r="M1375" i="88"/>
  <c r="M1373" i="88"/>
  <c r="M1371" i="88"/>
  <c r="M1365" i="88"/>
  <c r="M1363" i="88"/>
  <c r="M1361" i="88"/>
  <c r="M1359" i="88"/>
  <c r="M1357" i="88"/>
  <c r="M1355" i="88"/>
  <c r="M1353" i="88"/>
  <c r="M1351" i="88"/>
  <c r="M1349" i="88"/>
  <c r="M1347" i="88"/>
  <c r="M1345" i="88"/>
  <c r="M1343" i="88"/>
  <c r="M1341" i="88"/>
  <c r="M1339" i="88"/>
  <c r="M1337" i="88"/>
  <c r="M1335" i="88"/>
  <c r="M1333" i="88"/>
  <c r="M1331" i="88"/>
  <c r="M1329" i="88"/>
  <c r="M1327" i="88"/>
  <c r="M1325" i="88"/>
  <c r="M1323" i="88"/>
  <c r="M1321" i="88"/>
  <c r="M1319" i="88"/>
  <c r="M1317" i="88"/>
  <c r="M1315" i="88"/>
  <c r="M1313" i="88"/>
  <c r="M1311" i="88"/>
  <c r="M1309" i="88"/>
  <c r="M1307" i="88"/>
  <c r="M1305" i="88"/>
  <c r="M1303" i="88"/>
  <c r="M1301" i="88"/>
  <c r="M1299" i="88"/>
  <c r="M1293" i="88"/>
  <c r="M1291" i="88"/>
  <c r="M1289" i="88"/>
  <c r="M1287" i="88"/>
  <c r="M1285" i="88"/>
  <c r="M1283" i="88"/>
  <c r="M1281" i="88"/>
  <c r="M1279" i="88"/>
  <c r="M1277" i="88"/>
  <c r="M1275" i="88"/>
  <c r="M1273" i="88"/>
  <c r="M1271" i="88"/>
  <c r="M1265" i="88"/>
  <c r="M1263" i="88"/>
  <c r="M1257" i="88"/>
  <c r="M1255" i="88"/>
  <c r="M1253" i="88"/>
  <c r="M1251" i="88"/>
  <c r="M1249" i="88"/>
  <c r="M1247" i="88"/>
  <c r="M1241" i="88"/>
  <c r="M1239" i="88"/>
  <c r="M1233" i="88"/>
  <c r="M1231" i="88"/>
  <c r="M1229" i="88"/>
  <c r="M1227" i="88"/>
  <c r="M1221" i="88"/>
  <c r="M1219" i="88"/>
  <c r="M1217" i="88"/>
  <c r="M1215" i="88"/>
  <c r="M1213" i="88"/>
  <c r="M1211" i="88"/>
  <c r="M1209" i="88"/>
  <c r="M1207" i="88"/>
  <c r="M1205" i="88"/>
  <c r="M1203" i="88"/>
  <c r="M1201" i="88"/>
  <c r="M1199" i="88"/>
  <c r="M1197" i="88"/>
  <c r="M1195" i="88"/>
  <c r="M1193" i="88"/>
  <c r="M1191" i="88"/>
  <c r="M1185" i="88"/>
  <c r="M1183" i="88"/>
  <c r="M1181" i="88"/>
  <c r="M1179" i="88"/>
  <c r="M1177" i="88"/>
  <c r="M1175" i="88"/>
  <c r="M1173" i="88"/>
  <c r="M1171" i="88"/>
  <c r="M1169" i="88"/>
  <c r="M1167" i="88"/>
  <c r="M1165" i="88"/>
  <c r="M1163" i="88"/>
  <c r="M1157" i="88"/>
  <c r="M1155" i="88"/>
  <c r="M1149" i="88"/>
  <c r="M1147" i="88"/>
  <c r="M1145" i="88"/>
  <c r="M1143" i="88"/>
  <c r="M1141" i="88"/>
  <c r="M1139" i="88"/>
  <c r="M1137" i="88"/>
  <c r="M1135" i="88"/>
  <c r="M1133" i="88"/>
  <c r="M1131" i="88"/>
  <c r="M1129" i="88"/>
  <c r="M1127" i="88"/>
  <c r="M1125" i="88"/>
  <c r="M1123" i="88"/>
  <c r="M1121" i="88"/>
  <c r="M1119" i="88"/>
  <c r="M1117" i="88"/>
  <c r="M1115" i="88"/>
  <c r="M1113" i="88"/>
  <c r="M1111" i="88"/>
  <c r="M1109" i="88"/>
  <c r="M1107" i="88"/>
  <c r="M1105" i="88"/>
  <c r="M1103" i="88"/>
  <c r="M1101" i="88"/>
  <c r="M1099" i="88"/>
  <c r="M1097" i="88"/>
  <c r="M1095" i="88"/>
  <c r="M1093" i="88"/>
  <c r="M1091" i="88"/>
  <c r="M1089" i="88"/>
  <c r="M1087" i="88"/>
  <c r="M1085" i="88"/>
  <c r="M1083" i="88"/>
  <c r="M1077" i="88"/>
  <c r="M1075" i="88"/>
  <c r="M1073" i="88"/>
  <c r="M1071" i="88"/>
  <c r="M1069" i="88"/>
  <c r="M1067" i="88"/>
  <c r="M1065" i="88"/>
  <c r="M1063" i="88"/>
  <c r="M1061" i="88"/>
  <c r="M1059" i="88"/>
  <c r="M1057" i="88"/>
  <c r="M1055" i="88"/>
  <c r="M1053" i="88"/>
  <c r="M1049" i="88"/>
  <c r="M1047" i="88"/>
  <c r="M1041" i="88"/>
  <c r="M1039" i="88"/>
  <c r="M1037" i="88"/>
  <c r="M1035" i="88"/>
  <c r="M1033" i="88"/>
  <c r="M1031" i="88"/>
  <c r="M1029" i="88"/>
  <c r="M1027" i="88"/>
  <c r="M1025" i="88"/>
  <c r="M1023" i="88"/>
  <c r="M1021" i="88"/>
  <c r="M1019" i="88"/>
  <c r="M1017" i="88"/>
  <c r="M1015" i="88"/>
  <c r="M1013" i="88"/>
  <c r="M1011" i="88"/>
  <c r="M1009" i="88"/>
  <c r="M1007" i="88"/>
  <c r="M1005" i="88"/>
  <c r="M1003" i="88"/>
  <c r="M1001" i="88"/>
  <c r="M999" i="88"/>
  <c r="M997" i="88"/>
  <c r="M995" i="88"/>
  <c r="M993" i="88"/>
  <c r="M991" i="88"/>
  <c r="M989" i="88"/>
  <c r="M987" i="88"/>
  <c r="M985" i="88"/>
  <c r="M983" i="88"/>
  <c r="M981" i="88"/>
  <c r="M979" i="88"/>
  <c r="M977" i="88"/>
  <c r="M975" i="88"/>
  <c r="M973" i="88"/>
  <c r="M971" i="88"/>
  <c r="M969" i="88"/>
  <c r="M967" i="88"/>
  <c r="M965" i="88"/>
  <c r="M963" i="88"/>
  <c r="M961" i="88"/>
  <c r="M959" i="88"/>
  <c r="M957" i="88"/>
  <c r="M955" i="88"/>
  <c r="M953" i="88"/>
  <c r="M951" i="88"/>
  <c r="M949" i="88"/>
  <c r="M947" i="88"/>
  <c r="M945" i="88"/>
  <c r="M943" i="88"/>
  <c r="M941" i="88"/>
  <c r="M939" i="88"/>
  <c r="M937" i="88"/>
  <c r="M935" i="88"/>
  <c r="M933" i="88"/>
  <c r="M931" i="88"/>
  <c r="M929" i="88"/>
  <c r="M927" i="88"/>
  <c r="M925" i="88"/>
  <c r="M923" i="88"/>
  <c r="M921" i="88"/>
  <c r="M919" i="88"/>
  <c r="M917" i="88"/>
  <c r="M915" i="88"/>
  <c r="M913" i="88"/>
  <c r="M911" i="88"/>
  <c r="M909" i="88"/>
  <c r="M907" i="88"/>
  <c r="M905" i="88"/>
  <c r="M903" i="88"/>
  <c r="M901" i="88"/>
  <c r="M899" i="88"/>
  <c r="M897" i="88"/>
  <c r="M895" i="88"/>
  <c r="M893" i="88"/>
  <c r="M891" i="88"/>
  <c r="M889" i="88"/>
  <c r="M887" i="88"/>
  <c r="M885" i="88"/>
  <c r="M883" i="88"/>
  <c r="M881" i="88"/>
  <c r="M879" i="88"/>
  <c r="M877" i="88"/>
  <c r="M875" i="88"/>
  <c r="M873" i="88"/>
  <c r="M871" i="88"/>
  <c r="M869" i="88"/>
  <c r="M867" i="88"/>
  <c r="M865" i="88"/>
  <c r="M863" i="88"/>
  <c r="M861" i="88"/>
  <c r="M859" i="88"/>
  <c r="M857" i="88"/>
  <c r="M855" i="88"/>
  <c r="M853" i="88"/>
  <c r="M851" i="88"/>
  <c r="M849" i="88"/>
  <c r="M847" i="88"/>
  <c r="M845" i="88"/>
  <c r="M843" i="88"/>
  <c r="M841" i="88"/>
  <c r="M839" i="88"/>
  <c r="M837" i="88"/>
  <c r="M835" i="88"/>
  <c r="M833" i="88"/>
  <c r="M831" i="88"/>
  <c r="M829" i="88"/>
  <c r="M827" i="88"/>
  <c r="M825" i="88"/>
  <c r="M823" i="88"/>
  <c r="M821" i="88"/>
  <c r="M819" i="88"/>
  <c r="M817" i="88"/>
  <c r="M815" i="88"/>
  <c r="M813" i="88"/>
  <c r="M811" i="88"/>
  <c r="M809" i="88"/>
  <c r="M807" i="88"/>
  <c r="M805" i="88"/>
  <c r="M803" i="88"/>
  <c r="M801" i="88"/>
  <c r="M799" i="88"/>
  <c r="M797" i="88"/>
  <c r="M795" i="88"/>
  <c r="M793" i="88"/>
  <c r="M791" i="88"/>
  <c r="M789" i="88"/>
  <c r="M787" i="88"/>
  <c r="M785" i="88"/>
  <c r="M783" i="88"/>
  <c r="M781" i="88"/>
  <c r="M779" i="88"/>
  <c r="M777" i="88"/>
  <c r="M775" i="88"/>
  <c r="M773" i="88"/>
  <c r="M771" i="88"/>
  <c r="M769" i="88"/>
  <c r="M767" i="88"/>
  <c r="M765" i="88"/>
  <c r="M763" i="88"/>
  <c r="M761" i="88"/>
  <c r="M759" i="88"/>
  <c r="M757" i="88"/>
  <c r="M755" i="88"/>
  <c r="M753" i="88"/>
  <c r="M751" i="88"/>
  <c r="M749" i="88"/>
  <c r="M747" i="88"/>
  <c r="M745" i="88"/>
  <c r="M743" i="88"/>
  <c r="M741" i="88"/>
  <c r="M739" i="88"/>
  <c r="M737" i="88"/>
  <c r="M735" i="88"/>
  <c r="M733" i="88"/>
  <c r="M731" i="88"/>
  <c r="M729" i="88"/>
  <c r="M727" i="88"/>
  <c r="M725" i="88"/>
  <c r="M723" i="88"/>
  <c r="M721" i="88"/>
  <c r="M719" i="88"/>
  <c r="M717" i="88"/>
  <c r="M715" i="88"/>
  <c r="M713" i="88"/>
  <c r="M711" i="88"/>
  <c r="M709" i="88"/>
  <c r="M707" i="88"/>
  <c r="M705" i="88"/>
  <c r="M703" i="88"/>
  <c r="M701" i="88"/>
  <c r="M697" i="88"/>
  <c r="M695" i="88"/>
  <c r="M693" i="88"/>
  <c r="M691" i="88"/>
  <c r="M689" i="88"/>
  <c r="M687" i="88"/>
  <c r="M685" i="88"/>
  <c r="M683" i="88"/>
  <c r="M681" i="88"/>
  <c r="M675" i="88"/>
  <c r="M673" i="88"/>
  <c r="M671" i="88"/>
  <c r="M669" i="88"/>
  <c r="M667" i="88"/>
  <c r="M665" i="88"/>
  <c r="M663" i="88"/>
  <c r="M661" i="88"/>
  <c r="M659" i="88"/>
  <c r="M657" i="88"/>
  <c r="M655" i="88"/>
  <c r="M653" i="88"/>
  <c r="M651" i="88"/>
  <c r="M649" i="88"/>
  <c r="M647" i="88"/>
  <c r="M645" i="88"/>
  <c r="M643" i="88"/>
  <c r="M641" i="88"/>
  <c r="M639" i="88"/>
  <c r="M637" i="88"/>
  <c r="M635" i="88"/>
  <c r="M633" i="88"/>
  <c r="M631" i="88"/>
  <c r="M629" i="88"/>
  <c r="M627" i="88"/>
  <c r="M625" i="88"/>
  <c r="M623" i="88"/>
  <c r="M621" i="88"/>
  <c r="M619" i="88"/>
  <c r="M617" i="88"/>
  <c r="M615" i="88"/>
  <c r="M613" i="88"/>
  <c r="M611" i="88"/>
  <c r="M609" i="88"/>
  <c r="M607" i="88"/>
  <c r="M605" i="88"/>
  <c r="M603" i="88"/>
  <c r="M601" i="88"/>
  <c r="M599" i="88"/>
  <c r="M597" i="88"/>
  <c r="M595" i="88"/>
  <c r="M593" i="88"/>
  <c r="M591" i="88"/>
  <c r="M589" i="88"/>
  <c r="M587" i="88"/>
  <c r="M585" i="88"/>
  <c r="M583" i="88"/>
  <c r="M581" i="88"/>
  <c r="M579" i="88"/>
  <c r="M577" i="88"/>
  <c r="M575" i="88"/>
  <c r="M573" i="88"/>
  <c r="M571" i="88"/>
  <c r="M565" i="88"/>
  <c r="M563" i="88"/>
  <c r="M561" i="88"/>
  <c r="M559" i="88"/>
  <c r="M557" i="88"/>
  <c r="M555" i="88"/>
  <c r="M553" i="88"/>
  <c r="M551" i="88"/>
  <c r="M549" i="88"/>
  <c r="M547" i="88"/>
  <c r="M545" i="88"/>
  <c r="M543" i="88"/>
  <c r="M541" i="88"/>
  <c r="M539" i="88"/>
  <c r="M537" i="88"/>
  <c r="M535" i="88"/>
  <c r="M533" i="88"/>
  <c r="M531" i="88"/>
  <c r="M529" i="88"/>
  <c r="M527" i="88"/>
  <c r="M525" i="88"/>
  <c r="M523" i="88"/>
  <c r="M521" i="88"/>
  <c r="M519" i="88"/>
  <c r="M517" i="88"/>
  <c r="M515" i="88"/>
  <c r="M511" i="88"/>
  <c r="M509" i="88"/>
  <c r="M507" i="88"/>
  <c r="M501" i="88"/>
  <c r="M499" i="88"/>
  <c r="M497" i="88"/>
  <c r="M495" i="88"/>
  <c r="M493" i="88"/>
  <c r="M491" i="88"/>
  <c r="M489" i="88"/>
  <c r="M487" i="88"/>
  <c r="M485" i="88"/>
  <c r="M483" i="88"/>
  <c r="M481" i="88"/>
  <c r="M479" i="88"/>
  <c r="M477" i="88"/>
  <c r="M475" i="88"/>
  <c r="M473" i="88"/>
  <c r="M471" i="88"/>
  <c r="M469" i="88"/>
  <c r="M467" i="88"/>
  <c r="M465" i="88"/>
  <c r="M463" i="88"/>
  <c r="M461" i="88"/>
  <c r="M459" i="88"/>
  <c r="M457" i="88"/>
  <c r="M455" i="88"/>
  <c r="M453" i="88"/>
  <c r="M451" i="88"/>
  <c r="M449" i="88"/>
  <c r="M447" i="88"/>
  <c r="M445" i="88"/>
  <c r="M443" i="88"/>
  <c r="M441" i="88"/>
  <c r="M439" i="88"/>
  <c r="M437" i="88"/>
  <c r="M435" i="88"/>
  <c r="M433" i="88"/>
  <c r="M431" i="88"/>
  <c r="M429" i="88"/>
  <c r="M427" i="88"/>
  <c r="M425" i="88"/>
  <c r="M423" i="88"/>
  <c r="M421" i="88"/>
  <c r="M419" i="88"/>
  <c r="M417" i="88"/>
  <c r="M415" i="88"/>
  <c r="M413" i="88"/>
  <c r="M411" i="88"/>
  <c r="M409" i="88"/>
  <c r="M407" i="88"/>
  <c r="M405" i="88"/>
  <c r="M403" i="88"/>
  <c r="M401" i="88"/>
  <c r="M399" i="88"/>
  <c r="M393" i="88"/>
  <c r="M391" i="88"/>
  <c r="M389" i="88"/>
  <c r="M387" i="88"/>
  <c r="M385" i="88"/>
  <c r="M383" i="88"/>
  <c r="M381" i="88"/>
  <c r="M379" i="88"/>
  <c r="M377" i="88"/>
  <c r="M375" i="88"/>
  <c r="M373" i="88"/>
  <c r="M371" i="88"/>
  <c r="M365" i="88"/>
  <c r="M363" i="88"/>
  <c r="M357" i="88"/>
  <c r="M355" i="88"/>
  <c r="M353" i="88"/>
  <c r="M351" i="88"/>
  <c r="M349" i="88"/>
  <c r="M347" i="88"/>
  <c r="M345" i="88"/>
  <c r="M343" i="88"/>
  <c r="M341" i="88"/>
  <c r="M339" i="88"/>
  <c r="M337" i="88"/>
  <c r="M335" i="88"/>
  <c r="M333" i="88"/>
  <c r="M331" i="88"/>
  <c r="M329" i="88"/>
  <c r="M327" i="88"/>
  <c r="M325" i="88"/>
  <c r="M321" i="88"/>
  <c r="M319" i="88"/>
  <c r="M317" i="88"/>
  <c r="M315" i="88"/>
  <c r="M313" i="88"/>
  <c r="M311" i="88"/>
  <c r="M309" i="88"/>
  <c r="M307" i="88"/>
  <c r="M305" i="88"/>
  <c r="M303" i="88"/>
  <c r="M301" i="88"/>
  <c r="M299" i="88"/>
  <c r="M297" i="88"/>
  <c r="M295" i="88"/>
  <c r="M293" i="88"/>
  <c r="M291" i="88"/>
  <c r="M285" i="88"/>
  <c r="M283" i="88"/>
  <c r="M281" i="88"/>
  <c r="M279" i="88"/>
  <c r="M277" i="88"/>
  <c r="M275" i="88"/>
  <c r="M273" i="88"/>
  <c r="M271" i="88"/>
  <c r="M269" i="88"/>
  <c r="M267" i="88"/>
  <c r="M265" i="88"/>
  <c r="M263" i="88"/>
  <c r="M261" i="88"/>
  <c r="M259" i="88"/>
  <c r="M257" i="88"/>
  <c r="M255" i="88"/>
  <c r="M249" i="88"/>
  <c r="M247" i="88"/>
  <c r="M245" i="88"/>
  <c r="M243" i="88"/>
  <c r="M241" i="88"/>
  <c r="M239" i="88"/>
  <c r="M237" i="88"/>
  <c r="M235" i="88"/>
  <c r="M233" i="88"/>
  <c r="M231" i="88"/>
  <c r="M229" i="88"/>
  <c r="M227" i="88"/>
  <c r="M221" i="88"/>
  <c r="M219" i="88"/>
  <c r="M213" i="88"/>
  <c r="M211" i="88"/>
  <c r="M209" i="88"/>
  <c r="M207" i="88"/>
  <c r="M205" i="88"/>
  <c r="M203" i="88"/>
  <c r="M201" i="88"/>
  <c r="M199" i="88"/>
  <c r="M197" i="88"/>
  <c r="M195" i="88"/>
  <c r="M191" i="88"/>
  <c r="M189" i="88"/>
  <c r="M187" i="88"/>
  <c r="M185" i="88"/>
  <c r="M183" i="88"/>
  <c r="M177" i="88"/>
  <c r="M175" i="88"/>
  <c r="M173" i="88"/>
  <c r="M171" i="88"/>
  <c r="M169" i="88"/>
  <c r="M167" i="88"/>
  <c r="M165" i="88"/>
  <c r="M163" i="88"/>
  <c r="M161" i="88"/>
  <c r="M159" i="88"/>
  <c r="M157" i="88"/>
  <c r="M155" i="88"/>
  <c r="M153" i="88"/>
  <c r="M149" i="88"/>
  <c r="M147" i="88"/>
  <c r="M141" i="88"/>
  <c r="M139" i="88"/>
  <c r="M137" i="88"/>
  <c r="M135" i="88"/>
  <c r="M133" i="88"/>
  <c r="M131" i="88"/>
  <c r="M129" i="88"/>
  <c r="M127" i="88"/>
  <c r="M125" i="88"/>
  <c r="M123" i="88"/>
  <c r="M121" i="88"/>
  <c r="M119" i="88"/>
  <c r="M117" i="88"/>
  <c r="M115" i="88"/>
  <c r="M113" i="88"/>
  <c r="M111" i="88"/>
  <c r="M105" i="88"/>
  <c r="M103" i="88"/>
  <c r="M101" i="88"/>
  <c r="M99" i="88"/>
  <c r="M97" i="88"/>
  <c r="M95" i="88"/>
  <c r="M93" i="88"/>
  <c r="M77" i="88"/>
  <c r="M75" i="88"/>
  <c r="M69" i="88"/>
  <c r="M67" i="88"/>
  <c r="M65" i="88"/>
  <c r="M63" i="88"/>
  <c r="M61" i="88"/>
  <c r="M59" i="88"/>
  <c r="M57" i="88"/>
  <c r="M55" i="88"/>
  <c r="M53" i="88"/>
  <c r="M51" i="88"/>
  <c r="M41" i="88"/>
  <c r="M39" i="88"/>
  <c r="M33" i="88"/>
  <c r="M31" i="88"/>
  <c r="M29" i="88"/>
  <c r="M27" i="88"/>
  <c r="M25" i="88"/>
  <c r="M23" i="88"/>
  <c r="M21" i="88"/>
  <c r="M19" i="88"/>
  <c r="M17" i="88"/>
  <c r="M15" i="88"/>
  <c r="M13" i="88"/>
  <c r="M11" i="88"/>
  <c r="M5" i="88"/>
  <c r="M3" i="88"/>
  <c r="M139" i="69"/>
  <c r="H139" i="69"/>
  <c r="H13" i="78"/>
  <c r="H15" i="78"/>
  <c r="H17" i="78"/>
  <c r="H19" i="78"/>
  <c r="H15" i="52"/>
  <c r="H17" i="52"/>
  <c r="H19" i="52"/>
  <c r="H3" i="78"/>
  <c r="M3" i="78"/>
  <c r="H5" i="78"/>
  <c r="M5" i="78"/>
  <c r="H7" i="78"/>
  <c r="M7" i="78"/>
  <c r="H9" i="78"/>
  <c r="M9" i="78"/>
  <c r="H11" i="78"/>
  <c r="M11" i="78"/>
  <c r="M13" i="78"/>
  <c r="M15" i="78"/>
  <c r="M17" i="78"/>
  <c r="M19" i="78"/>
  <c r="H23" i="78"/>
  <c r="M23" i="78"/>
  <c r="H37" i="78"/>
  <c r="M37" i="78"/>
  <c r="H38" i="78"/>
  <c r="H40" i="78"/>
  <c r="H42" i="78"/>
  <c r="H44" i="78"/>
  <c r="H46" i="78"/>
  <c r="H48" i="78"/>
  <c r="H50" i="78"/>
  <c r="H52" i="78"/>
  <c r="H54" i="78"/>
  <c r="H56" i="78"/>
  <c r="H58" i="78"/>
  <c r="H60" i="78"/>
  <c r="H62" i="78"/>
  <c r="H64" i="78"/>
  <c r="H66" i="78"/>
  <c r="H68" i="78"/>
  <c r="H70" i="78"/>
  <c r="H72" i="78"/>
  <c r="H74" i="78"/>
  <c r="H76" i="78"/>
  <c r="H78" i="78"/>
  <c r="H80" i="78"/>
  <c r="H82" i="78"/>
  <c r="H84" i="78"/>
  <c r="H86" i="78"/>
  <c r="H88" i="78"/>
  <c r="H90" i="78"/>
  <c r="H92" i="78"/>
  <c r="H94" i="78"/>
  <c r="H96" i="78"/>
  <c r="H98" i="78"/>
  <c r="H100" i="78"/>
  <c r="H102" i="78"/>
  <c r="H104" i="78"/>
  <c r="H106" i="78"/>
  <c r="H108" i="78"/>
  <c r="H110" i="78"/>
  <c r="H112" i="78"/>
  <c r="H114" i="78"/>
  <c r="H116" i="78"/>
  <c r="H118" i="78"/>
  <c r="H120" i="78"/>
  <c r="H122" i="78"/>
  <c r="H124" i="78"/>
  <c r="H126" i="78"/>
  <c r="H128" i="78"/>
  <c r="H130" i="78"/>
  <c r="H132" i="78"/>
  <c r="H134" i="78"/>
  <c r="H136" i="78"/>
  <c r="H138" i="78"/>
  <c r="H140" i="78"/>
  <c r="H142" i="78"/>
  <c r="H144" i="78"/>
  <c r="H146" i="78"/>
  <c r="H148" i="78"/>
  <c r="M73" i="61"/>
  <c r="H73" i="61"/>
  <c r="N73" i="61" s="1"/>
  <c r="M71" i="61"/>
  <c r="H71" i="61"/>
  <c r="M69" i="61"/>
  <c r="H69" i="61"/>
  <c r="N69" i="61" s="1"/>
  <c r="M67" i="61"/>
  <c r="H67" i="61"/>
  <c r="M65" i="61"/>
  <c r="H65" i="61"/>
  <c r="N65" i="61" s="1"/>
  <c r="M63" i="61"/>
  <c r="H63" i="61"/>
  <c r="N63" i="61" s="1"/>
  <c r="M61" i="61"/>
  <c r="H61" i="61"/>
  <c r="N61" i="61" s="1"/>
  <c r="M59" i="61"/>
  <c r="H59" i="61"/>
  <c r="M57" i="61"/>
  <c r="H57" i="61"/>
  <c r="N57" i="61" s="1"/>
  <c r="M55" i="61"/>
  <c r="H55" i="61"/>
  <c r="M53" i="61"/>
  <c r="H53" i="61"/>
  <c r="N53" i="61" s="1"/>
  <c r="M51" i="61"/>
  <c r="H51" i="61"/>
  <c r="M49" i="61"/>
  <c r="H49" i="61"/>
  <c r="N49" i="61" s="1"/>
  <c r="M47" i="61"/>
  <c r="H47" i="61"/>
  <c r="M45" i="61"/>
  <c r="H45" i="61"/>
  <c r="N45" i="61" s="1"/>
  <c r="M43" i="61"/>
  <c r="H43" i="61"/>
  <c r="M41" i="61"/>
  <c r="H41" i="61"/>
  <c r="M39" i="61"/>
  <c r="H39" i="61"/>
  <c r="H73" i="34"/>
  <c r="H75" i="35"/>
  <c r="H73" i="35"/>
  <c r="H3" i="71"/>
  <c r="M3" i="71"/>
  <c r="N3" i="71" s="1"/>
  <c r="H5" i="71"/>
  <c r="M5" i="71"/>
  <c r="H7" i="71"/>
  <c r="M7" i="71"/>
  <c r="H9" i="71"/>
  <c r="M9" i="71"/>
  <c r="H11" i="71"/>
  <c r="M11" i="71"/>
  <c r="H13" i="71"/>
  <c r="M13" i="71"/>
  <c r="H15" i="71"/>
  <c r="M15" i="71"/>
  <c r="H17" i="71"/>
  <c r="M17" i="71"/>
  <c r="H19" i="71"/>
  <c r="M19" i="71"/>
  <c r="H21" i="71"/>
  <c r="M21" i="71"/>
  <c r="H23" i="71"/>
  <c r="M23" i="71"/>
  <c r="H25" i="71"/>
  <c r="M25" i="71"/>
  <c r="H27" i="71"/>
  <c r="M27" i="71"/>
  <c r="H29" i="71"/>
  <c r="M29" i="71"/>
  <c r="H31" i="71"/>
  <c r="M31" i="71"/>
  <c r="H33" i="71"/>
  <c r="M33" i="71"/>
  <c r="H35" i="71"/>
  <c r="M35" i="71"/>
  <c r="H37" i="71"/>
  <c r="M37" i="71"/>
  <c r="H39" i="71"/>
  <c r="H41" i="71"/>
  <c r="M41" i="71"/>
  <c r="H43" i="71"/>
  <c r="M43" i="71"/>
  <c r="H45" i="71"/>
  <c r="M45" i="71"/>
  <c r="H47" i="71"/>
  <c r="M47" i="71"/>
  <c r="N47" i="71" s="1"/>
  <c r="H49" i="71"/>
  <c r="M49" i="71"/>
  <c r="H51" i="71"/>
  <c r="M51" i="71"/>
  <c r="H53" i="71"/>
  <c r="M53" i="71"/>
  <c r="N53" i="71" s="1"/>
  <c r="H55" i="71"/>
  <c r="M55" i="71"/>
  <c r="N55" i="71" s="1"/>
  <c r="H57" i="71"/>
  <c r="M57" i="71"/>
  <c r="H59" i="71"/>
  <c r="M59" i="71"/>
  <c r="H61" i="71"/>
  <c r="M61" i="71"/>
  <c r="H63" i="71"/>
  <c r="M63" i="71"/>
  <c r="H65" i="71"/>
  <c r="M65" i="71"/>
  <c r="H67" i="71"/>
  <c r="M67" i="71"/>
  <c r="H69" i="71"/>
  <c r="M69" i="71"/>
  <c r="N69" i="71" s="1"/>
  <c r="H71" i="71"/>
  <c r="M71" i="71"/>
  <c r="H73" i="71"/>
  <c r="M73" i="71"/>
  <c r="H75" i="71"/>
  <c r="M75" i="71"/>
  <c r="H77" i="71"/>
  <c r="M77" i="71"/>
  <c r="H79" i="71"/>
  <c r="M79" i="71"/>
  <c r="H81" i="71"/>
  <c r="M81" i="71"/>
  <c r="H83" i="71"/>
  <c r="M83" i="71"/>
  <c r="H85" i="71"/>
  <c r="M85" i="71"/>
  <c r="H87" i="71"/>
  <c r="M87" i="71"/>
  <c r="H89" i="71"/>
  <c r="M89" i="71"/>
  <c r="H91" i="71"/>
  <c r="M91" i="71"/>
  <c r="H93" i="71"/>
  <c r="M93" i="71"/>
  <c r="H95" i="71"/>
  <c r="M95" i="71"/>
  <c r="H97" i="71"/>
  <c r="M97" i="71"/>
  <c r="H99" i="71"/>
  <c r="M99" i="71"/>
  <c r="H101" i="71"/>
  <c r="M101" i="71"/>
  <c r="H103" i="71"/>
  <c r="M103" i="71"/>
  <c r="H105" i="71"/>
  <c r="M105" i="71"/>
  <c r="H107" i="71"/>
  <c r="M107" i="71"/>
  <c r="H109" i="71"/>
  <c r="M109" i="71"/>
  <c r="H111" i="71"/>
  <c r="M111" i="71"/>
  <c r="H113" i="71"/>
  <c r="M113" i="71"/>
  <c r="H115" i="71"/>
  <c r="M115" i="71"/>
  <c r="H117" i="71"/>
  <c r="M117" i="71"/>
  <c r="H119" i="71"/>
  <c r="M119" i="71"/>
  <c r="H121" i="71"/>
  <c r="M121" i="71"/>
  <c r="H123" i="71"/>
  <c r="M123" i="71"/>
  <c r="N123" i="71" s="1"/>
  <c r="H125" i="71"/>
  <c r="M125" i="71"/>
  <c r="H127" i="71"/>
  <c r="M127" i="71"/>
  <c r="H129" i="71"/>
  <c r="M129" i="71"/>
  <c r="H131" i="71"/>
  <c r="M131" i="71"/>
  <c r="H133" i="71"/>
  <c r="M133" i="71"/>
  <c r="H135" i="71"/>
  <c r="M135" i="71"/>
  <c r="H137" i="71"/>
  <c r="M137" i="71"/>
  <c r="H139" i="71"/>
  <c r="M139" i="71"/>
  <c r="H141" i="71"/>
  <c r="M141" i="71"/>
  <c r="H143" i="71"/>
  <c r="M143" i="71"/>
  <c r="H145" i="71"/>
  <c r="M145" i="71"/>
  <c r="N145" i="71" s="1"/>
  <c r="H147" i="71"/>
  <c r="M147" i="71"/>
  <c r="H149" i="71"/>
  <c r="M149" i="71"/>
  <c r="H151" i="71"/>
  <c r="M151" i="71"/>
  <c r="H153" i="71"/>
  <c r="M153" i="71"/>
  <c r="N153" i="71"/>
  <c r="H155" i="71"/>
  <c r="M155" i="71"/>
  <c r="H157" i="71"/>
  <c r="M157" i="71"/>
  <c r="H159" i="71"/>
  <c r="M159" i="71"/>
  <c r="H161" i="71"/>
  <c r="M161" i="71"/>
  <c r="H163" i="71"/>
  <c r="M163" i="71"/>
  <c r="H165" i="71"/>
  <c r="M165" i="71"/>
  <c r="N165" i="71" s="1"/>
  <c r="H167" i="71"/>
  <c r="M167" i="71"/>
  <c r="H169" i="71"/>
  <c r="M169" i="71"/>
  <c r="H171" i="71"/>
  <c r="M171" i="71"/>
  <c r="H173" i="71"/>
  <c r="M173" i="71"/>
  <c r="N173" i="71" s="1"/>
  <c r="H175" i="71"/>
  <c r="M175" i="71"/>
  <c r="H177" i="71"/>
  <c r="M177" i="71"/>
  <c r="H179" i="71"/>
  <c r="M179" i="71"/>
  <c r="H181" i="71"/>
  <c r="M181" i="71"/>
  <c r="H181" i="70"/>
  <c r="M181" i="70"/>
  <c r="H179" i="70"/>
  <c r="M179" i="70"/>
  <c r="H177" i="70"/>
  <c r="M177" i="70"/>
  <c r="H175" i="70"/>
  <c r="M175" i="70"/>
  <c r="H173" i="70"/>
  <c r="M173" i="70"/>
  <c r="H171" i="70"/>
  <c r="M171" i="70"/>
  <c r="H169" i="70"/>
  <c r="M169" i="70"/>
  <c r="H167" i="70"/>
  <c r="M167" i="70"/>
  <c r="H165" i="70"/>
  <c r="M165" i="70"/>
  <c r="H163" i="70"/>
  <c r="M163" i="70"/>
  <c r="H161" i="70"/>
  <c r="M161" i="70"/>
  <c r="H159" i="70"/>
  <c r="M159" i="70"/>
  <c r="N159" i="70" s="1"/>
  <c r="H157" i="70"/>
  <c r="M157" i="70"/>
  <c r="H155" i="70"/>
  <c r="M155" i="70"/>
  <c r="H153" i="70"/>
  <c r="M153" i="70"/>
  <c r="H151" i="70"/>
  <c r="M151" i="70"/>
  <c r="H149" i="70"/>
  <c r="M149" i="70"/>
  <c r="H147" i="70"/>
  <c r="M147" i="70"/>
  <c r="H145" i="70"/>
  <c r="M145" i="70"/>
  <c r="N145" i="70" s="1"/>
  <c r="H143" i="70"/>
  <c r="M143" i="70"/>
  <c r="H141" i="70"/>
  <c r="M141" i="70"/>
  <c r="H139" i="70"/>
  <c r="M139" i="70"/>
  <c r="N139" i="70"/>
  <c r="H137" i="70"/>
  <c r="M137" i="70"/>
  <c r="H135" i="70"/>
  <c r="M135" i="70"/>
  <c r="H133" i="70"/>
  <c r="M133" i="70"/>
  <c r="H131" i="70"/>
  <c r="M131" i="70"/>
  <c r="H129" i="70"/>
  <c r="M129" i="70"/>
  <c r="H127" i="70"/>
  <c r="M127" i="70"/>
  <c r="H125" i="70"/>
  <c r="M125" i="70"/>
  <c r="H123" i="70"/>
  <c r="M123" i="70"/>
  <c r="H121" i="70"/>
  <c r="M121" i="70"/>
  <c r="H119" i="70"/>
  <c r="M119" i="70"/>
  <c r="N119" i="70" s="1"/>
  <c r="H117" i="70"/>
  <c r="M117" i="70"/>
  <c r="N117" i="70" s="1"/>
  <c r="H115" i="70"/>
  <c r="M115" i="70"/>
  <c r="H113" i="70"/>
  <c r="M113" i="70"/>
  <c r="H111" i="70"/>
  <c r="M111" i="70"/>
  <c r="H109" i="70"/>
  <c r="M109" i="70"/>
  <c r="H107" i="70"/>
  <c r="M107" i="70"/>
  <c r="H105" i="70"/>
  <c r="M105" i="70"/>
  <c r="H103" i="70"/>
  <c r="M103" i="70"/>
  <c r="N103" i="70" s="1"/>
  <c r="H101" i="70"/>
  <c r="M101" i="70"/>
  <c r="H99" i="70"/>
  <c r="M99" i="70"/>
  <c r="H97" i="70"/>
  <c r="M97" i="70"/>
  <c r="H95" i="70"/>
  <c r="M95" i="70"/>
  <c r="N95" i="70" s="1"/>
  <c r="H93" i="70"/>
  <c r="M93" i="70"/>
  <c r="H91" i="70"/>
  <c r="M91" i="70"/>
  <c r="H89" i="70"/>
  <c r="M89" i="70"/>
  <c r="H87" i="70"/>
  <c r="M87" i="70"/>
  <c r="N87" i="70" s="1"/>
  <c r="H85" i="70"/>
  <c r="M85" i="70"/>
  <c r="H83" i="70"/>
  <c r="M83" i="70"/>
  <c r="H81" i="70"/>
  <c r="M81" i="70"/>
  <c r="H79" i="70"/>
  <c r="M79" i="70"/>
  <c r="H77" i="70"/>
  <c r="M77" i="70"/>
  <c r="H75" i="70"/>
  <c r="M75" i="70"/>
  <c r="H73" i="70"/>
  <c r="M73" i="70"/>
  <c r="N73" i="70" s="1"/>
  <c r="H71" i="70"/>
  <c r="M71" i="70"/>
  <c r="H69" i="70"/>
  <c r="M69" i="70"/>
  <c r="H67" i="70"/>
  <c r="M67" i="70"/>
  <c r="H65" i="70"/>
  <c r="M65" i="70"/>
  <c r="N65" i="70" s="1"/>
  <c r="H63" i="70"/>
  <c r="M63" i="70"/>
  <c r="H61" i="70"/>
  <c r="M61" i="70"/>
  <c r="H59" i="70"/>
  <c r="M59" i="70"/>
  <c r="H57" i="70"/>
  <c r="M57" i="70"/>
  <c r="N57" i="70" s="1"/>
  <c r="H55" i="70"/>
  <c r="M55" i="70"/>
  <c r="H53" i="70"/>
  <c r="M53" i="70"/>
  <c r="H51" i="70"/>
  <c r="M51" i="70"/>
  <c r="H49" i="70"/>
  <c r="M49" i="70"/>
  <c r="N49" i="70" s="1"/>
  <c r="H47" i="70"/>
  <c r="M47" i="70"/>
  <c r="H45" i="70"/>
  <c r="M45" i="70"/>
  <c r="H43" i="70"/>
  <c r="M43" i="70"/>
  <c r="H41" i="70"/>
  <c r="M41" i="70"/>
  <c r="N41" i="70" s="1"/>
  <c r="H39" i="70"/>
  <c r="H3" i="70"/>
  <c r="M3" i="70"/>
  <c r="H5" i="70"/>
  <c r="M5" i="70"/>
  <c r="H7" i="70"/>
  <c r="M7" i="70"/>
  <c r="H9" i="70"/>
  <c r="M9" i="70"/>
  <c r="H11" i="70"/>
  <c r="M11" i="70"/>
  <c r="H13" i="70"/>
  <c r="M13" i="70"/>
  <c r="H15" i="70"/>
  <c r="M15" i="70"/>
  <c r="H17" i="70"/>
  <c r="M17" i="70"/>
  <c r="H19" i="70"/>
  <c r="M19" i="70"/>
  <c r="H21" i="70"/>
  <c r="M21" i="70"/>
  <c r="H23" i="70"/>
  <c r="M23" i="70"/>
  <c r="H25" i="70"/>
  <c r="M25" i="70"/>
  <c r="H27" i="70"/>
  <c r="M27" i="70"/>
  <c r="H29" i="70"/>
  <c r="M29" i="70"/>
  <c r="N29" i="70" s="1"/>
  <c r="H31" i="70"/>
  <c r="M31" i="70"/>
  <c r="N31" i="70" s="1"/>
  <c r="H33" i="70"/>
  <c r="M33" i="70"/>
  <c r="H35" i="70"/>
  <c r="M35" i="70"/>
  <c r="H37" i="70"/>
  <c r="M37" i="70"/>
  <c r="H3" i="61"/>
  <c r="M3" i="61"/>
  <c r="H5" i="61"/>
  <c r="M5" i="61"/>
  <c r="H7" i="61"/>
  <c r="M7" i="61"/>
  <c r="H9" i="61"/>
  <c r="M9" i="61"/>
  <c r="H11" i="61"/>
  <c r="M11" i="61"/>
  <c r="H13" i="61"/>
  <c r="M13" i="61"/>
  <c r="N13" i="61" s="1"/>
  <c r="H15" i="61"/>
  <c r="M15" i="61"/>
  <c r="N15" i="61" s="1"/>
  <c r="H17" i="61"/>
  <c r="M17" i="61"/>
  <c r="H19" i="61"/>
  <c r="M19" i="61"/>
  <c r="H21" i="61"/>
  <c r="M21" i="61"/>
  <c r="N21" i="61" s="1"/>
  <c r="H23" i="61"/>
  <c r="M23" i="61"/>
  <c r="H25" i="61"/>
  <c r="M25" i="61"/>
  <c r="H27" i="61"/>
  <c r="M27" i="61"/>
  <c r="H29" i="61"/>
  <c r="M29" i="61"/>
  <c r="N29" i="61" s="1"/>
  <c r="H31" i="61"/>
  <c r="M31" i="61"/>
  <c r="N31" i="61" s="1"/>
  <c r="H33" i="61"/>
  <c r="M33" i="61"/>
  <c r="H37" i="61"/>
  <c r="M37" i="61"/>
  <c r="H75" i="61"/>
  <c r="H77" i="61"/>
  <c r="H79" i="61"/>
  <c r="H81" i="61"/>
  <c r="H83" i="61"/>
  <c r="H85" i="61"/>
  <c r="H87" i="61"/>
  <c r="H89" i="61"/>
  <c r="H91" i="61"/>
  <c r="H93" i="61"/>
  <c r="H95" i="61"/>
  <c r="H97" i="61"/>
  <c r="H99" i="61"/>
  <c r="H101" i="61"/>
  <c r="H103" i="61"/>
  <c r="H105" i="61"/>
  <c r="H107" i="61"/>
  <c r="H109" i="61"/>
  <c r="H111" i="61"/>
  <c r="H113" i="61"/>
  <c r="H115" i="61"/>
  <c r="H117" i="61"/>
  <c r="H119" i="61"/>
  <c r="H3" i="62"/>
  <c r="M3" i="62"/>
  <c r="H5" i="62"/>
  <c r="M5" i="62"/>
  <c r="H7" i="62"/>
  <c r="M7" i="62"/>
  <c r="H9" i="62"/>
  <c r="M9" i="62"/>
  <c r="H11" i="62"/>
  <c r="M11" i="62"/>
  <c r="H13" i="62"/>
  <c r="M13" i="62"/>
  <c r="H15" i="62"/>
  <c r="M15" i="62"/>
  <c r="H17" i="62"/>
  <c r="M17" i="62"/>
  <c r="H19" i="62"/>
  <c r="M19" i="62"/>
  <c r="H21" i="62"/>
  <c r="M21" i="62"/>
  <c r="H23" i="62"/>
  <c r="M23" i="62"/>
  <c r="N23" i="62" s="1"/>
  <c r="H25" i="62"/>
  <c r="M25" i="62"/>
  <c r="N25" i="62" s="1"/>
  <c r="H27" i="62"/>
  <c r="M27" i="62"/>
  <c r="H29" i="62"/>
  <c r="M29" i="62"/>
  <c r="H31" i="62"/>
  <c r="M31" i="62"/>
  <c r="H33" i="62"/>
  <c r="M33" i="62"/>
  <c r="H37" i="62"/>
  <c r="M37" i="62"/>
  <c r="H189" i="62"/>
  <c r="H191" i="62"/>
  <c r="H193" i="62"/>
  <c r="H195" i="62"/>
  <c r="H197" i="62"/>
  <c r="H199" i="62"/>
  <c r="H201" i="62"/>
  <c r="H203" i="62"/>
  <c r="H205" i="62"/>
  <c r="H207" i="62"/>
  <c r="H209" i="62"/>
  <c r="H211" i="62"/>
  <c r="H213" i="62"/>
  <c r="H215" i="62"/>
  <c r="H217" i="62"/>
  <c r="H219" i="62"/>
  <c r="H221" i="62"/>
  <c r="H3" i="65"/>
  <c r="M3" i="65"/>
  <c r="H5" i="65"/>
  <c r="M5" i="65"/>
  <c r="H7" i="65"/>
  <c r="M7" i="65"/>
  <c r="H9" i="65"/>
  <c r="M9" i="65"/>
  <c r="H11" i="65"/>
  <c r="M11" i="65"/>
  <c r="N11" i="65" s="1"/>
  <c r="H13" i="65"/>
  <c r="M13" i="65"/>
  <c r="H15" i="65"/>
  <c r="M15" i="65"/>
  <c r="H17" i="65"/>
  <c r="M17" i="65"/>
  <c r="H19" i="65"/>
  <c r="M19" i="65"/>
  <c r="N19" i="65" s="1"/>
  <c r="H21" i="65"/>
  <c r="M21" i="65"/>
  <c r="H23" i="65"/>
  <c r="M23" i="65"/>
  <c r="H25" i="65"/>
  <c r="M25" i="65"/>
  <c r="H27" i="65"/>
  <c r="M27" i="65"/>
  <c r="H29" i="65"/>
  <c r="M29" i="65"/>
  <c r="H31" i="65"/>
  <c r="M31" i="65"/>
  <c r="H33" i="65"/>
  <c r="M33" i="65"/>
  <c r="H37" i="65"/>
  <c r="M37" i="65"/>
  <c r="H39" i="65"/>
  <c r="H41" i="65"/>
  <c r="H43" i="65"/>
  <c r="H45" i="65"/>
  <c r="H47" i="65"/>
  <c r="H49" i="65"/>
  <c r="H51" i="65"/>
  <c r="H53" i="65"/>
  <c r="H55" i="65"/>
  <c r="H57" i="65"/>
  <c r="H59" i="65"/>
  <c r="H61" i="65"/>
  <c r="H63" i="65"/>
  <c r="H65" i="65"/>
  <c r="H67" i="65"/>
  <c r="H69" i="65"/>
  <c r="H71" i="65"/>
  <c r="H73" i="65"/>
  <c r="H75" i="65"/>
  <c r="H77" i="65"/>
  <c r="H79" i="65"/>
  <c r="H81" i="65"/>
  <c r="H83" i="65"/>
  <c r="H85" i="65"/>
  <c r="H87" i="65"/>
  <c r="H89" i="65"/>
  <c r="H91" i="65"/>
  <c r="H93" i="65"/>
  <c r="H95" i="65"/>
  <c r="H97" i="65"/>
  <c r="H99" i="65"/>
  <c r="H101" i="65"/>
  <c r="H103" i="65"/>
  <c r="H105" i="65"/>
  <c r="H107" i="65"/>
  <c r="H109" i="65"/>
  <c r="H111" i="65"/>
  <c r="H113" i="65"/>
  <c r="H115" i="65"/>
  <c r="H117" i="65"/>
  <c r="H119" i="65"/>
  <c r="H121" i="65"/>
  <c r="H123" i="65"/>
  <c r="H125" i="65"/>
  <c r="H127" i="65"/>
  <c r="H129" i="65"/>
  <c r="H131" i="65"/>
  <c r="H133" i="65"/>
  <c r="H135" i="65"/>
  <c r="H137" i="65"/>
  <c r="H139" i="65"/>
  <c r="H141" i="65"/>
  <c r="H143" i="65"/>
  <c r="H145" i="65"/>
  <c r="H147" i="65"/>
  <c r="H149" i="65"/>
  <c r="H151" i="65"/>
  <c r="H153" i="65"/>
  <c r="H155" i="65"/>
  <c r="H157" i="65"/>
  <c r="H159" i="65"/>
  <c r="H161" i="65"/>
  <c r="H163" i="65"/>
  <c r="H165" i="65"/>
  <c r="H167" i="65"/>
  <c r="H169" i="65"/>
  <c r="H171" i="65"/>
  <c r="H173" i="65"/>
  <c r="H175" i="65"/>
  <c r="H177" i="65"/>
  <c r="H179" i="65"/>
  <c r="H181" i="65"/>
  <c r="H183" i="65"/>
  <c r="H185" i="65"/>
  <c r="H187" i="65"/>
  <c r="H189" i="65"/>
  <c r="H191" i="65"/>
  <c r="H3" i="58"/>
  <c r="M3" i="58"/>
  <c r="H5" i="58"/>
  <c r="M5" i="58"/>
  <c r="H7" i="58"/>
  <c r="M7" i="58"/>
  <c r="H9" i="58"/>
  <c r="M9" i="58"/>
  <c r="H11" i="58"/>
  <c r="M11" i="58"/>
  <c r="H13" i="58"/>
  <c r="M13" i="58"/>
  <c r="H15" i="58"/>
  <c r="M15" i="58"/>
  <c r="H17" i="58"/>
  <c r="M17" i="58"/>
  <c r="H19" i="58"/>
  <c r="M19" i="58"/>
  <c r="H21" i="58"/>
  <c r="M21" i="58"/>
  <c r="H23" i="58"/>
  <c r="M23" i="58"/>
  <c r="H25" i="58"/>
  <c r="M25" i="58"/>
  <c r="H27" i="58"/>
  <c r="M27" i="58"/>
  <c r="H29" i="58"/>
  <c r="M29" i="58"/>
  <c r="H31" i="58"/>
  <c r="M31" i="58"/>
  <c r="H33" i="58"/>
  <c r="M33" i="58"/>
  <c r="H35" i="58"/>
  <c r="M35" i="58"/>
  <c r="H37" i="58"/>
  <c r="M37" i="58"/>
  <c r="H39" i="58"/>
  <c r="M39" i="58"/>
  <c r="H41" i="58"/>
  <c r="M41" i="58"/>
  <c r="H43" i="58"/>
  <c r="M43" i="58"/>
  <c r="N43" i="58" s="1"/>
  <c r="H45" i="58"/>
  <c r="M45" i="58"/>
  <c r="H47" i="58"/>
  <c r="M47" i="58"/>
  <c r="H49" i="58"/>
  <c r="M49" i="58"/>
  <c r="N49" i="58" s="1"/>
  <c r="H51" i="58"/>
  <c r="M51" i="58"/>
  <c r="H53" i="58"/>
  <c r="M53" i="58"/>
  <c r="H55" i="58"/>
  <c r="M55" i="58"/>
  <c r="H57" i="58"/>
  <c r="M57" i="58"/>
  <c r="N57" i="58" s="1"/>
  <c r="H59" i="58"/>
  <c r="M59" i="58"/>
  <c r="N59" i="58" s="1"/>
  <c r="H61" i="58"/>
  <c r="M61" i="58"/>
  <c r="H63" i="58"/>
  <c r="M63" i="58"/>
  <c r="H65" i="58"/>
  <c r="M65" i="58"/>
  <c r="H67" i="58"/>
  <c r="M67" i="58"/>
  <c r="H69" i="58"/>
  <c r="M69" i="58"/>
  <c r="H73" i="58"/>
  <c r="M73" i="58"/>
  <c r="H75" i="58"/>
  <c r="H77" i="58"/>
  <c r="H79" i="58"/>
  <c r="H81" i="58"/>
  <c r="H83" i="58"/>
  <c r="H85" i="58"/>
  <c r="H87" i="58"/>
  <c r="H89" i="58"/>
  <c r="H91" i="58"/>
  <c r="H93" i="58"/>
  <c r="H95" i="58"/>
  <c r="H97" i="58"/>
  <c r="H99" i="58"/>
  <c r="H101" i="58"/>
  <c r="H103" i="58"/>
  <c r="H105" i="58"/>
  <c r="H107" i="58"/>
  <c r="H109" i="58"/>
  <c r="H111" i="58"/>
  <c r="H113" i="58"/>
  <c r="H115" i="58"/>
  <c r="H117" i="58"/>
  <c r="H119" i="58"/>
  <c r="H121" i="58"/>
  <c r="H123" i="58"/>
  <c r="H125" i="58"/>
  <c r="H127" i="58"/>
  <c r="H129" i="58"/>
  <c r="H131" i="58"/>
  <c r="H133" i="58"/>
  <c r="H135" i="58"/>
  <c r="H137" i="58"/>
  <c r="H139" i="58"/>
  <c r="H141" i="58"/>
  <c r="H143" i="58"/>
  <c r="H145" i="58"/>
  <c r="H147" i="58"/>
  <c r="H149" i="58"/>
  <c r="H151" i="58"/>
  <c r="H153" i="58"/>
  <c r="H155" i="58"/>
  <c r="H157" i="58"/>
  <c r="H159" i="58"/>
  <c r="H161" i="58"/>
  <c r="H163" i="58"/>
  <c r="H165" i="58"/>
  <c r="H167" i="58"/>
  <c r="H3" i="53"/>
  <c r="M3" i="53"/>
  <c r="H5" i="53"/>
  <c r="M5" i="53"/>
  <c r="H7" i="53"/>
  <c r="M7" i="53"/>
  <c r="H9" i="53"/>
  <c r="M9" i="53"/>
  <c r="H11" i="53"/>
  <c r="M11" i="53"/>
  <c r="H13" i="53"/>
  <c r="M13" i="53"/>
  <c r="N13" i="53" s="1"/>
  <c r="H15" i="53"/>
  <c r="M15" i="53"/>
  <c r="N15" i="53" s="1"/>
  <c r="H17" i="53"/>
  <c r="M17" i="53"/>
  <c r="H19" i="53"/>
  <c r="M19" i="53"/>
  <c r="H21" i="53"/>
  <c r="M21" i="53"/>
  <c r="H23" i="53"/>
  <c r="M23" i="53"/>
  <c r="H25" i="53"/>
  <c r="M25" i="53"/>
  <c r="H27" i="53"/>
  <c r="M27" i="53"/>
  <c r="H29" i="53"/>
  <c r="M29" i="53"/>
  <c r="H31" i="53"/>
  <c r="M31" i="53"/>
  <c r="H33" i="53"/>
  <c r="M33" i="53"/>
  <c r="H35" i="53"/>
  <c r="M35" i="53"/>
  <c r="H37" i="53"/>
  <c r="M37" i="53"/>
  <c r="H39" i="53"/>
  <c r="M39" i="53"/>
  <c r="H41" i="53"/>
  <c r="M41" i="53"/>
  <c r="H43" i="53"/>
  <c r="M43" i="53"/>
  <c r="H45" i="53"/>
  <c r="M45" i="53"/>
  <c r="H47" i="53"/>
  <c r="M47" i="53"/>
  <c r="N47" i="53" s="1"/>
  <c r="H49" i="53"/>
  <c r="M49" i="53"/>
  <c r="H51" i="53"/>
  <c r="M51" i="53"/>
  <c r="H53" i="53"/>
  <c r="M53" i="53"/>
  <c r="H55" i="53"/>
  <c r="M55" i="53"/>
  <c r="N55" i="53"/>
  <c r="H57" i="53"/>
  <c r="M57" i="53"/>
  <c r="H59" i="53"/>
  <c r="M59" i="53"/>
  <c r="H61" i="53"/>
  <c r="M61" i="53"/>
  <c r="N61" i="53"/>
  <c r="H63" i="53"/>
  <c r="M63" i="53"/>
  <c r="H65" i="53"/>
  <c r="M65" i="53"/>
  <c r="H67" i="53"/>
  <c r="M67" i="53"/>
  <c r="H69" i="53"/>
  <c r="M69" i="53"/>
  <c r="H71" i="53"/>
  <c r="M71" i="53"/>
  <c r="H73" i="53"/>
  <c r="M73" i="53"/>
  <c r="H75" i="53"/>
  <c r="M75" i="53"/>
  <c r="N75" i="53" s="1"/>
  <c r="H77" i="53"/>
  <c r="M77" i="53"/>
  <c r="H79" i="53"/>
  <c r="M79" i="53"/>
  <c r="N79" i="53" s="1"/>
  <c r="H81" i="53"/>
  <c r="M81" i="53"/>
  <c r="H83" i="53"/>
  <c r="M83" i="53"/>
  <c r="N83" i="53" s="1"/>
  <c r="H85" i="53"/>
  <c r="M85" i="53"/>
  <c r="N85" i="53" s="1"/>
  <c r="H87" i="53"/>
  <c r="M87" i="53"/>
  <c r="H89" i="53"/>
  <c r="M89" i="53"/>
  <c r="H91" i="53"/>
  <c r="M91" i="53"/>
  <c r="H93" i="53"/>
  <c r="M93" i="53"/>
  <c r="H95" i="53"/>
  <c r="M95" i="53"/>
  <c r="H97" i="53"/>
  <c r="M97" i="53"/>
  <c r="H99" i="53"/>
  <c r="M99" i="53"/>
  <c r="N99" i="53" s="1"/>
  <c r="H101" i="53"/>
  <c r="M101" i="53"/>
  <c r="N101" i="53"/>
  <c r="H103" i="53"/>
  <c r="M103" i="53"/>
  <c r="H105" i="53"/>
  <c r="M105" i="53"/>
  <c r="H107" i="53"/>
  <c r="M107" i="53"/>
  <c r="H109" i="53"/>
  <c r="M109" i="53"/>
  <c r="H111" i="53"/>
  <c r="M111" i="53"/>
  <c r="H113" i="53"/>
  <c r="M113" i="53"/>
  <c r="H115" i="53"/>
  <c r="M115" i="53"/>
  <c r="H117" i="53"/>
  <c r="M117" i="53"/>
  <c r="H119" i="53"/>
  <c r="M119" i="53"/>
  <c r="H121" i="53"/>
  <c r="M121" i="53"/>
  <c r="H123" i="53"/>
  <c r="M123" i="53"/>
  <c r="N123" i="53" s="1"/>
  <c r="H125" i="53"/>
  <c r="M125" i="53"/>
  <c r="N125" i="53" s="1"/>
  <c r="H127" i="53"/>
  <c r="M127" i="53"/>
  <c r="N127" i="53" s="1"/>
  <c r="H129" i="53"/>
  <c r="M129" i="53"/>
  <c r="H131" i="53"/>
  <c r="M131" i="53"/>
  <c r="H133" i="53"/>
  <c r="M133" i="53"/>
  <c r="H135" i="53"/>
  <c r="M135" i="53"/>
  <c r="H137" i="53"/>
  <c r="M137" i="53"/>
  <c r="H139" i="53"/>
  <c r="M139" i="53"/>
  <c r="H141" i="53"/>
  <c r="M141" i="53"/>
  <c r="H143" i="53"/>
  <c r="M143" i="53"/>
  <c r="H145" i="53"/>
  <c r="M145" i="53"/>
  <c r="H147" i="53"/>
  <c r="M147" i="53"/>
  <c r="N147" i="53" s="1"/>
  <c r="H149" i="53"/>
  <c r="M149" i="53"/>
  <c r="H151" i="53"/>
  <c r="M151" i="53"/>
  <c r="H153" i="53"/>
  <c r="M153" i="53"/>
  <c r="H155" i="53"/>
  <c r="M155" i="53"/>
  <c r="H157" i="53"/>
  <c r="M157" i="53"/>
  <c r="H159" i="53"/>
  <c r="M159" i="53"/>
  <c r="H161" i="53"/>
  <c r="M161" i="53"/>
  <c r="H163" i="53"/>
  <c r="M163" i="53"/>
  <c r="H165" i="53"/>
  <c r="M165" i="53"/>
  <c r="N165" i="53" s="1"/>
  <c r="H167" i="53"/>
  <c r="M167" i="53"/>
  <c r="H169" i="53"/>
  <c r="M169" i="53"/>
  <c r="H171" i="53"/>
  <c r="M171" i="53"/>
  <c r="N171" i="53" s="1"/>
  <c r="H173" i="53"/>
  <c r="M173" i="53"/>
  <c r="N173" i="53"/>
  <c r="H175" i="53"/>
  <c r="M175" i="53"/>
  <c r="H177" i="53"/>
  <c r="M177" i="53"/>
  <c r="H179" i="53"/>
  <c r="M179" i="53"/>
  <c r="H181" i="53"/>
  <c r="M181" i="53"/>
  <c r="H183" i="53"/>
  <c r="H185" i="53"/>
  <c r="H187" i="53"/>
  <c r="H189" i="53"/>
  <c r="H191" i="53"/>
  <c r="H193" i="53"/>
  <c r="H195" i="53"/>
  <c r="H197" i="53"/>
  <c r="H199" i="53"/>
  <c r="H201" i="53"/>
  <c r="H203" i="53"/>
  <c r="H205" i="53"/>
  <c r="H207" i="53"/>
  <c r="H209" i="53"/>
  <c r="H211" i="53"/>
  <c r="H213" i="53"/>
  <c r="H215" i="53"/>
  <c r="H217" i="53"/>
  <c r="H219" i="53"/>
  <c r="H221" i="53"/>
  <c r="H223" i="53"/>
  <c r="H225" i="53"/>
  <c r="H227" i="53"/>
  <c r="H229" i="53"/>
  <c r="H231" i="53"/>
  <c r="H233" i="53"/>
  <c r="H235" i="53"/>
  <c r="H237" i="53"/>
  <c r="H239" i="53"/>
  <c r="H241" i="53"/>
  <c r="H243" i="53"/>
  <c r="H245" i="53"/>
  <c r="H247" i="53"/>
  <c r="H249" i="53"/>
  <c r="H251" i="53"/>
  <c r="H253" i="53"/>
  <c r="H255" i="53"/>
  <c r="H257" i="53"/>
  <c r="H259" i="53"/>
  <c r="H261" i="53"/>
  <c r="H263" i="53"/>
  <c r="H265" i="53"/>
  <c r="H267" i="53"/>
  <c r="H269" i="53"/>
  <c r="H271" i="53"/>
  <c r="H273" i="53"/>
  <c r="H275" i="53"/>
  <c r="H277" i="53"/>
  <c r="H279" i="53"/>
  <c r="H281" i="53"/>
  <c r="H283" i="53"/>
  <c r="H285" i="53"/>
  <c r="H287" i="53"/>
  <c r="H289" i="53"/>
  <c r="H291" i="53"/>
  <c r="H293" i="53"/>
  <c r="H295" i="53"/>
  <c r="H297" i="53"/>
  <c r="H299" i="53"/>
  <c r="H301" i="53"/>
  <c r="H303" i="53"/>
  <c r="H305" i="53"/>
  <c r="H307" i="53"/>
  <c r="H309" i="53"/>
  <c r="H311" i="53"/>
  <c r="H313" i="53"/>
  <c r="H315" i="53"/>
  <c r="H317" i="53"/>
  <c r="H319" i="53"/>
  <c r="H321" i="53"/>
  <c r="H323" i="53"/>
  <c r="H325" i="53"/>
  <c r="H327" i="53"/>
  <c r="H329" i="53"/>
  <c r="H331" i="53"/>
  <c r="H333" i="53"/>
  <c r="H181" i="40"/>
  <c r="M181" i="40"/>
  <c r="H179" i="40"/>
  <c r="M179" i="40"/>
  <c r="H177" i="40"/>
  <c r="M177" i="40"/>
  <c r="H175" i="40"/>
  <c r="M175" i="40"/>
  <c r="H173" i="40"/>
  <c r="M173" i="40"/>
  <c r="H171" i="40"/>
  <c r="M171" i="40"/>
  <c r="H169" i="40"/>
  <c r="M169" i="40"/>
  <c r="N169" i="40" s="1"/>
  <c r="H167" i="40"/>
  <c r="M167" i="40"/>
  <c r="N167" i="40" s="1"/>
  <c r="H165" i="40"/>
  <c r="M165" i="40"/>
  <c r="N165" i="40"/>
  <c r="H163" i="40"/>
  <c r="M163" i="40"/>
  <c r="H161" i="40"/>
  <c r="M161" i="40"/>
  <c r="H159" i="40"/>
  <c r="M159" i="40"/>
  <c r="N159" i="40"/>
  <c r="H157" i="40"/>
  <c r="M157" i="40"/>
  <c r="H155" i="40"/>
  <c r="M155" i="40"/>
  <c r="H153" i="40"/>
  <c r="M153" i="40"/>
  <c r="H151" i="40"/>
  <c r="M151" i="40"/>
  <c r="H149" i="40"/>
  <c r="M149" i="40"/>
  <c r="H147" i="40"/>
  <c r="M147" i="40"/>
  <c r="H145" i="40"/>
  <c r="M145" i="40"/>
  <c r="H143" i="40"/>
  <c r="M143" i="40"/>
  <c r="N143" i="40" s="1"/>
  <c r="H141" i="40"/>
  <c r="M141" i="40"/>
  <c r="N141" i="40" s="1"/>
  <c r="H139" i="40"/>
  <c r="M139" i="40"/>
  <c r="H137" i="40"/>
  <c r="M137" i="40"/>
  <c r="H135" i="40"/>
  <c r="M135" i="40"/>
  <c r="N135" i="40" s="1"/>
  <c r="H133" i="40"/>
  <c r="M133" i="40"/>
  <c r="N133" i="40" s="1"/>
  <c r="H131" i="40"/>
  <c r="M131" i="40"/>
  <c r="H129" i="40"/>
  <c r="M129" i="40"/>
  <c r="H127" i="40"/>
  <c r="M127" i="40"/>
  <c r="H125" i="40"/>
  <c r="M125" i="40"/>
  <c r="H123" i="40"/>
  <c r="M123" i="40"/>
  <c r="H121" i="40"/>
  <c r="M121" i="40"/>
  <c r="H119" i="40"/>
  <c r="M119" i="40"/>
  <c r="H117" i="40"/>
  <c r="M117" i="40"/>
  <c r="H115" i="40"/>
  <c r="M115" i="40"/>
  <c r="H113" i="40"/>
  <c r="M113" i="40"/>
  <c r="H111" i="40"/>
  <c r="M111" i="40"/>
  <c r="H109" i="40"/>
  <c r="M109" i="40"/>
  <c r="H107" i="40"/>
  <c r="M107" i="40"/>
  <c r="H105" i="40"/>
  <c r="M105" i="40"/>
  <c r="H103" i="40"/>
  <c r="M103" i="40"/>
  <c r="H101" i="40"/>
  <c r="M101" i="40"/>
  <c r="H99" i="40"/>
  <c r="M99" i="40"/>
  <c r="H97" i="40"/>
  <c r="M97" i="40"/>
  <c r="N97" i="40" s="1"/>
  <c r="H95" i="40"/>
  <c r="M95" i="40"/>
  <c r="N95" i="40" s="1"/>
  <c r="H93" i="40"/>
  <c r="M93" i="40"/>
  <c r="N93" i="40"/>
  <c r="H91" i="40"/>
  <c r="M91" i="40"/>
  <c r="H89" i="40"/>
  <c r="M89" i="40"/>
  <c r="H87" i="40"/>
  <c r="M87" i="40"/>
  <c r="N87" i="40"/>
  <c r="H85" i="40"/>
  <c r="M85" i="40"/>
  <c r="H83" i="40"/>
  <c r="M83" i="40"/>
  <c r="H81" i="40"/>
  <c r="M81" i="40"/>
  <c r="H79" i="40"/>
  <c r="M79" i="40"/>
  <c r="H77" i="40"/>
  <c r="M77" i="40"/>
  <c r="N77" i="40" s="1"/>
  <c r="H75" i="40"/>
  <c r="M75" i="40"/>
  <c r="H73" i="40"/>
  <c r="M73" i="40"/>
  <c r="H71" i="40"/>
  <c r="M71" i="40"/>
  <c r="H69" i="40"/>
  <c r="M69" i="40"/>
  <c r="H67" i="40"/>
  <c r="M67" i="40"/>
  <c r="H65" i="40"/>
  <c r="M65" i="40"/>
  <c r="N65" i="40" s="1"/>
  <c r="H63" i="40"/>
  <c r="M63" i="40"/>
  <c r="H61" i="40"/>
  <c r="M61" i="40"/>
  <c r="H59" i="40"/>
  <c r="M59" i="40"/>
  <c r="H57" i="40"/>
  <c r="M57" i="40"/>
  <c r="N57" i="40" s="1"/>
  <c r="H55" i="40"/>
  <c r="M55" i="40"/>
  <c r="H53" i="40"/>
  <c r="M53" i="40"/>
  <c r="H51" i="40"/>
  <c r="M51" i="40"/>
  <c r="H49" i="40"/>
  <c r="M49" i="40"/>
  <c r="N49" i="40" s="1"/>
  <c r="H47" i="40"/>
  <c r="M47" i="40"/>
  <c r="H45" i="40"/>
  <c r="M45" i="40"/>
  <c r="H43" i="40"/>
  <c r="M43" i="40"/>
  <c r="H41" i="40"/>
  <c r="M41" i="40"/>
  <c r="H39" i="40"/>
  <c r="M39" i="40"/>
  <c r="H37" i="40"/>
  <c r="M37" i="40"/>
  <c r="H35" i="40"/>
  <c r="M35" i="40"/>
  <c r="H33" i="40"/>
  <c r="M33" i="40"/>
  <c r="H31" i="40"/>
  <c r="M31" i="40"/>
  <c r="H29" i="40"/>
  <c r="M29" i="40"/>
  <c r="N29" i="40"/>
  <c r="H27" i="40"/>
  <c r="M27" i="40"/>
  <c r="H25" i="40"/>
  <c r="M25" i="40"/>
  <c r="H23" i="40"/>
  <c r="M23" i="40"/>
  <c r="N23" i="40"/>
  <c r="H21" i="40"/>
  <c r="M21" i="40"/>
  <c r="N21" i="40" s="1"/>
  <c r="H19" i="40"/>
  <c r="M19" i="40"/>
  <c r="H17" i="40"/>
  <c r="M17" i="40"/>
  <c r="H15" i="40"/>
  <c r="M15" i="40"/>
  <c r="H13" i="40"/>
  <c r="M13" i="40"/>
  <c r="H11" i="40"/>
  <c r="M11" i="40"/>
  <c r="H9" i="40"/>
  <c r="M9" i="40"/>
  <c r="H7" i="40"/>
  <c r="M7" i="40"/>
  <c r="H5" i="40"/>
  <c r="M5" i="40"/>
  <c r="H3" i="40"/>
  <c r="M3" i="40"/>
  <c r="H181" i="39"/>
  <c r="M181" i="39"/>
  <c r="H179" i="39"/>
  <c r="M179" i="39"/>
  <c r="H177" i="39"/>
  <c r="M177" i="39"/>
  <c r="H175" i="39"/>
  <c r="M175" i="39"/>
  <c r="H173" i="39"/>
  <c r="M173" i="39"/>
  <c r="H171" i="39"/>
  <c r="M171" i="39"/>
  <c r="H169" i="39"/>
  <c r="M169" i="39"/>
  <c r="H167" i="39"/>
  <c r="M167" i="39"/>
  <c r="H165" i="39"/>
  <c r="M165" i="39"/>
  <c r="H163" i="39"/>
  <c r="M163" i="39"/>
  <c r="H161" i="39"/>
  <c r="M161" i="39"/>
  <c r="H159" i="39"/>
  <c r="M159" i="39"/>
  <c r="H157" i="39"/>
  <c r="M157" i="39"/>
  <c r="N157" i="39" s="1"/>
  <c r="H155" i="39"/>
  <c r="M155" i="39"/>
  <c r="H153" i="39"/>
  <c r="M153" i="39"/>
  <c r="H151" i="39"/>
  <c r="M151" i="39"/>
  <c r="H149" i="39"/>
  <c r="M149" i="39"/>
  <c r="N149" i="39" s="1"/>
  <c r="H147" i="39"/>
  <c r="M147" i="39"/>
  <c r="H145" i="39"/>
  <c r="M145" i="39"/>
  <c r="H143" i="39"/>
  <c r="M143" i="39"/>
  <c r="H141" i="39"/>
  <c r="M141" i="39"/>
  <c r="N141" i="39" s="1"/>
  <c r="H139" i="39"/>
  <c r="M139" i="39"/>
  <c r="H137" i="39"/>
  <c r="M137" i="39"/>
  <c r="H135" i="39"/>
  <c r="M135" i="39"/>
  <c r="H133" i="39"/>
  <c r="M133" i="39"/>
  <c r="H131" i="39"/>
  <c r="M131" i="39"/>
  <c r="H129" i="39"/>
  <c r="M129" i="39"/>
  <c r="H127" i="39"/>
  <c r="M127" i="39"/>
  <c r="H125" i="39"/>
  <c r="M125" i="39"/>
  <c r="N125" i="39" s="1"/>
  <c r="H123" i="39"/>
  <c r="M123" i="39"/>
  <c r="H121" i="39"/>
  <c r="M121" i="39"/>
  <c r="H119" i="39"/>
  <c r="M119" i="39"/>
  <c r="H117" i="39"/>
  <c r="M117" i="39"/>
  <c r="H115" i="39"/>
  <c r="M115" i="39"/>
  <c r="H113" i="39"/>
  <c r="M113" i="39"/>
  <c r="H111" i="39"/>
  <c r="M111" i="39"/>
  <c r="H109" i="39"/>
  <c r="M109" i="39"/>
  <c r="N109" i="39" s="1"/>
  <c r="H107" i="39"/>
  <c r="M107" i="39"/>
  <c r="H105" i="39"/>
  <c r="M105" i="39"/>
  <c r="H103" i="39"/>
  <c r="M103" i="39"/>
  <c r="H101" i="39"/>
  <c r="M101" i="39"/>
  <c r="N101" i="39" s="1"/>
  <c r="H99" i="39"/>
  <c r="M99" i="39"/>
  <c r="H97" i="39"/>
  <c r="M97" i="39"/>
  <c r="H95" i="39"/>
  <c r="M95" i="39"/>
  <c r="H93" i="39"/>
  <c r="M93" i="39"/>
  <c r="H91" i="39"/>
  <c r="M91" i="39"/>
  <c r="H89" i="39"/>
  <c r="M89" i="39"/>
  <c r="H87" i="39"/>
  <c r="M87" i="39"/>
  <c r="H85" i="39"/>
  <c r="M85" i="39"/>
  <c r="H83" i="39"/>
  <c r="M83" i="39"/>
  <c r="H81" i="39"/>
  <c r="M81" i="39"/>
  <c r="H79" i="39"/>
  <c r="M79" i="39"/>
  <c r="H77" i="39"/>
  <c r="M77" i="39"/>
  <c r="H75" i="39"/>
  <c r="M75" i="39"/>
  <c r="H73" i="39"/>
  <c r="M73" i="39"/>
  <c r="H71" i="39"/>
  <c r="M71" i="39"/>
  <c r="H69" i="39"/>
  <c r="M69" i="39"/>
  <c r="H67" i="39"/>
  <c r="M67" i="39"/>
  <c r="H65" i="39"/>
  <c r="M65" i="39"/>
  <c r="H63" i="39"/>
  <c r="M63" i="39"/>
  <c r="H61" i="39"/>
  <c r="M61" i="39"/>
  <c r="H59" i="39"/>
  <c r="M59" i="39"/>
  <c r="H57" i="39"/>
  <c r="M57" i="39"/>
  <c r="H55" i="39"/>
  <c r="M55" i="39"/>
  <c r="H53" i="39"/>
  <c r="M53" i="39"/>
  <c r="H51" i="39"/>
  <c r="M51" i="39"/>
  <c r="H49" i="39"/>
  <c r="M49" i="39"/>
  <c r="H47" i="39"/>
  <c r="M47" i="39"/>
  <c r="H45" i="39"/>
  <c r="M45" i="39"/>
  <c r="H43" i="39"/>
  <c r="M43" i="39"/>
  <c r="H41" i="39"/>
  <c r="M41" i="39"/>
  <c r="H39" i="39"/>
  <c r="M39" i="39"/>
  <c r="H37" i="39"/>
  <c r="M37" i="39"/>
  <c r="H35" i="39"/>
  <c r="M35" i="39"/>
  <c r="H33" i="39"/>
  <c r="M33" i="39"/>
  <c r="H31" i="39"/>
  <c r="M31" i="39"/>
  <c r="H29" i="39"/>
  <c r="M29" i="39"/>
  <c r="H27" i="39"/>
  <c r="M27" i="39"/>
  <c r="H25" i="39"/>
  <c r="M25" i="39"/>
  <c r="H23" i="39"/>
  <c r="M23" i="39"/>
  <c r="H21" i="39"/>
  <c r="M21" i="39"/>
  <c r="H19" i="39"/>
  <c r="M19" i="39"/>
  <c r="H17" i="39"/>
  <c r="M17" i="39"/>
  <c r="H15" i="39"/>
  <c r="M15" i="39"/>
  <c r="H13" i="39"/>
  <c r="M13" i="39"/>
  <c r="H11" i="39"/>
  <c r="M11" i="39"/>
  <c r="H9" i="39"/>
  <c r="M9" i="39"/>
  <c r="H7" i="39"/>
  <c r="M7" i="39"/>
  <c r="H5" i="39"/>
  <c r="M5" i="39"/>
  <c r="H3" i="39"/>
  <c r="M3" i="39"/>
  <c r="H37" i="43"/>
  <c r="M37" i="43"/>
  <c r="H3" i="43"/>
  <c r="H5" i="43"/>
  <c r="H7" i="43"/>
  <c r="H9" i="43"/>
  <c r="H11" i="43"/>
  <c r="H13" i="43"/>
  <c r="H15" i="43"/>
  <c r="H17" i="43"/>
  <c r="H19" i="43"/>
  <c r="H21" i="43"/>
  <c r="H23" i="43"/>
  <c r="H25" i="43"/>
  <c r="H27" i="43"/>
  <c r="H29" i="43"/>
  <c r="H31" i="43"/>
  <c r="H33" i="43"/>
  <c r="M3" i="43"/>
  <c r="M5" i="43"/>
  <c r="M7" i="43"/>
  <c r="M9" i="43"/>
  <c r="M11" i="43"/>
  <c r="N11" i="43"/>
  <c r="M13" i="43"/>
  <c r="N13" i="43" s="1"/>
  <c r="M15" i="43"/>
  <c r="M17" i="43"/>
  <c r="N17" i="43" s="1"/>
  <c r="M19" i="43"/>
  <c r="M21" i="43"/>
  <c r="M23" i="43"/>
  <c r="M25" i="43"/>
  <c r="M27" i="43"/>
  <c r="M29" i="43"/>
  <c r="M31" i="43"/>
  <c r="N31" i="43"/>
  <c r="M33" i="43"/>
  <c r="M73" i="34"/>
  <c r="H71" i="34"/>
  <c r="M71" i="34"/>
  <c r="H69" i="34"/>
  <c r="M69" i="34"/>
  <c r="H67" i="34"/>
  <c r="M67" i="34"/>
  <c r="H65" i="34"/>
  <c r="M65" i="34"/>
  <c r="H63" i="34"/>
  <c r="M63" i="34"/>
  <c r="N63" i="34" s="1"/>
  <c r="H61" i="34"/>
  <c r="M61" i="34"/>
  <c r="N61" i="34" s="1"/>
  <c r="H59" i="34"/>
  <c r="M59" i="34"/>
  <c r="H57" i="34"/>
  <c r="M57" i="34"/>
  <c r="N57" i="34" s="1"/>
  <c r="H55" i="34"/>
  <c r="M55" i="34"/>
  <c r="N55" i="34"/>
  <c r="H53" i="34"/>
  <c r="M53" i="34"/>
  <c r="H51" i="34"/>
  <c r="M51" i="34"/>
  <c r="H49" i="34"/>
  <c r="M49" i="34"/>
  <c r="H47" i="34"/>
  <c r="M47" i="34"/>
  <c r="H45" i="34"/>
  <c r="M45" i="34"/>
  <c r="H43" i="34"/>
  <c r="M43" i="34"/>
  <c r="H41" i="34"/>
  <c r="M41" i="34"/>
  <c r="H39" i="34"/>
  <c r="M39" i="34"/>
  <c r="H37" i="34"/>
  <c r="M37" i="34"/>
  <c r="H3" i="34"/>
  <c r="H5" i="34"/>
  <c r="H7" i="34"/>
  <c r="H9" i="34"/>
  <c r="H11" i="34"/>
  <c r="H13" i="34"/>
  <c r="H15" i="34"/>
  <c r="H17" i="34"/>
  <c r="H19" i="34"/>
  <c r="H21" i="34"/>
  <c r="H23" i="34"/>
  <c r="H25" i="34"/>
  <c r="H27" i="34"/>
  <c r="H29" i="34"/>
  <c r="H31" i="34"/>
  <c r="H33" i="34"/>
  <c r="M3" i="34"/>
  <c r="M5" i="34"/>
  <c r="N5" i="34" s="1"/>
  <c r="M7" i="34"/>
  <c r="M9" i="34"/>
  <c r="M11" i="34"/>
  <c r="N11" i="34" s="1"/>
  <c r="M13" i="34"/>
  <c r="M15" i="34"/>
  <c r="N15" i="34" s="1"/>
  <c r="M17" i="34"/>
  <c r="M19" i="34"/>
  <c r="M21" i="34"/>
  <c r="M23" i="34"/>
  <c r="M25" i="34"/>
  <c r="M27" i="34"/>
  <c r="M29" i="34"/>
  <c r="M31" i="34"/>
  <c r="N31" i="34" s="1"/>
  <c r="M33" i="34"/>
  <c r="N33" i="34" s="1"/>
  <c r="H181" i="35"/>
  <c r="H179" i="35"/>
  <c r="H177" i="35"/>
  <c r="H175" i="35"/>
  <c r="H173" i="35"/>
  <c r="H171" i="35"/>
  <c r="H169" i="35"/>
  <c r="H167" i="35"/>
  <c r="H165" i="35"/>
  <c r="H163" i="35"/>
  <c r="H161" i="35"/>
  <c r="H159" i="35"/>
  <c r="H157" i="35"/>
  <c r="H155" i="35"/>
  <c r="H153" i="35"/>
  <c r="H151" i="35"/>
  <c r="H149" i="35"/>
  <c r="H147" i="35"/>
  <c r="H145" i="35"/>
  <c r="H143" i="35"/>
  <c r="H141" i="35"/>
  <c r="H139" i="35"/>
  <c r="H137" i="35"/>
  <c r="H135" i="35"/>
  <c r="H133" i="35"/>
  <c r="H131" i="35"/>
  <c r="H129" i="35"/>
  <c r="H127" i="35"/>
  <c r="H125" i="35"/>
  <c r="H123" i="35"/>
  <c r="H121" i="35"/>
  <c r="H119" i="35"/>
  <c r="H117" i="35"/>
  <c r="H115" i="35"/>
  <c r="H113" i="35"/>
  <c r="H111" i="35"/>
  <c r="H109" i="35"/>
  <c r="H107" i="35"/>
  <c r="H105" i="35"/>
  <c r="H103" i="35"/>
  <c r="H101" i="35"/>
  <c r="H99" i="35"/>
  <c r="H97" i="35"/>
  <c r="H95" i="35"/>
  <c r="H93" i="35"/>
  <c r="H91" i="35"/>
  <c r="H89" i="35"/>
  <c r="H87" i="35"/>
  <c r="H85" i="35"/>
  <c r="H83" i="35"/>
  <c r="H81" i="35"/>
  <c r="H79" i="35"/>
  <c r="H77" i="35"/>
  <c r="M73" i="35"/>
  <c r="N73" i="35" s="1"/>
  <c r="H71" i="35"/>
  <c r="M71" i="35"/>
  <c r="N71" i="35"/>
  <c r="H69" i="35"/>
  <c r="M69" i="35"/>
  <c r="H67" i="35"/>
  <c r="M67" i="35"/>
  <c r="H65" i="35"/>
  <c r="M65" i="35"/>
  <c r="H63" i="35"/>
  <c r="M63" i="35"/>
  <c r="H61" i="35"/>
  <c r="M61" i="35"/>
  <c r="H59" i="35"/>
  <c r="M59" i="35"/>
  <c r="H57" i="35"/>
  <c r="M57" i="35"/>
  <c r="H55" i="35"/>
  <c r="M55" i="35"/>
  <c r="H53" i="35"/>
  <c r="M53" i="35"/>
  <c r="H51" i="35"/>
  <c r="M51" i="35"/>
  <c r="H49" i="35"/>
  <c r="M49" i="35"/>
  <c r="H47" i="35"/>
  <c r="M47" i="35"/>
  <c r="N47" i="35" s="1"/>
  <c r="H45" i="35"/>
  <c r="M45" i="35"/>
  <c r="H43" i="35"/>
  <c r="M43" i="35"/>
  <c r="H41" i="35"/>
  <c r="M41" i="35"/>
  <c r="H39" i="35"/>
  <c r="M39" i="35"/>
  <c r="H37" i="35"/>
  <c r="M37" i="35"/>
  <c r="H3" i="35"/>
  <c r="H5" i="35"/>
  <c r="H7" i="35"/>
  <c r="H9" i="35"/>
  <c r="H11" i="35"/>
  <c r="H13" i="35"/>
  <c r="H15" i="35"/>
  <c r="H17" i="35"/>
  <c r="H19" i="35"/>
  <c r="H21" i="35"/>
  <c r="H23" i="35"/>
  <c r="H25" i="35"/>
  <c r="H27" i="35"/>
  <c r="H29" i="35"/>
  <c r="H31" i="35"/>
  <c r="H33" i="35"/>
  <c r="M3" i="35"/>
  <c r="M5" i="35"/>
  <c r="M7" i="35"/>
  <c r="M9" i="35"/>
  <c r="M11" i="35"/>
  <c r="M13" i="35"/>
  <c r="M15" i="35"/>
  <c r="M17" i="35"/>
  <c r="N17" i="35" s="1"/>
  <c r="M19" i="35"/>
  <c r="N19" i="35" s="1"/>
  <c r="M21" i="35"/>
  <c r="M23" i="35"/>
  <c r="M25" i="35"/>
  <c r="N25" i="35" s="1"/>
  <c r="M27" i="35"/>
  <c r="M29" i="35"/>
  <c r="M31" i="35"/>
  <c r="N31" i="35"/>
  <c r="M33" i="35"/>
  <c r="N15" i="35"/>
  <c r="N7" i="35"/>
  <c r="H3" i="52"/>
  <c r="H5" i="52"/>
  <c r="H7" i="52"/>
  <c r="H9" i="52"/>
  <c r="H11" i="52"/>
  <c r="H13" i="52"/>
  <c r="H37" i="52"/>
  <c r="M37" i="52"/>
  <c r="M3" i="52"/>
  <c r="M5" i="52"/>
  <c r="M7" i="52"/>
  <c r="M9" i="52"/>
  <c r="M11" i="52"/>
  <c r="M13" i="52"/>
  <c r="M15" i="52"/>
  <c r="N15" i="52" s="1"/>
  <c r="M17" i="52"/>
  <c r="N17" i="52" s="1"/>
  <c r="M19" i="52"/>
  <c r="H23" i="52"/>
  <c r="M23" i="52"/>
  <c r="H38" i="52"/>
  <c r="H40" i="52"/>
  <c r="H42" i="52"/>
  <c r="H44" i="52"/>
  <c r="H46" i="52"/>
  <c r="H48" i="52"/>
  <c r="H50" i="52"/>
  <c r="H52" i="52"/>
  <c r="H54" i="52"/>
  <c r="H56" i="52"/>
  <c r="H58" i="52"/>
  <c r="H60" i="52"/>
  <c r="H62" i="52"/>
  <c r="H64" i="52"/>
  <c r="H66" i="52"/>
  <c r="H68" i="52"/>
  <c r="H70" i="52"/>
  <c r="H72" i="52"/>
  <c r="H74" i="52"/>
  <c r="H76" i="52"/>
  <c r="H78" i="52"/>
  <c r="H80" i="52"/>
  <c r="H82" i="52"/>
  <c r="H84" i="52"/>
  <c r="H86" i="52"/>
  <c r="H88" i="52"/>
  <c r="H90" i="52"/>
  <c r="H92" i="52"/>
  <c r="H94" i="52"/>
  <c r="H96" i="52"/>
  <c r="H98" i="52"/>
  <c r="H100" i="52"/>
  <c r="H102" i="52"/>
  <c r="H104" i="52"/>
  <c r="H106" i="52"/>
  <c r="H108" i="52"/>
  <c r="H110" i="52"/>
  <c r="H112" i="52"/>
  <c r="H114" i="52"/>
  <c r="H116" i="52"/>
  <c r="H118" i="52"/>
  <c r="H120" i="52"/>
  <c r="H122" i="52"/>
  <c r="H124" i="52"/>
  <c r="H126" i="52"/>
  <c r="H128" i="52"/>
  <c r="H130" i="52"/>
  <c r="H132" i="52"/>
  <c r="H134" i="52"/>
  <c r="H136" i="52"/>
  <c r="H138" i="52"/>
  <c r="H140" i="52"/>
  <c r="H142" i="52"/>
  <c r="H144" i="52"/>
  <c r="H146" i="52"/>
  <c r="H148" i="52"/>
  <c r="H183" i="40"/>
  <c r="H185" i="40"/>
  <c r="H187" i="40"/>
  <c r="H189" i="40"/>
  <c r="H191" i="40"/>
  <c r="H193" i="40"/>
  <c r="H195" i="40"/>
  <c r="H197" i="40"/>
  <c r="H199" i="40"/>
  <c r="H201" i="40"/>
  <c r="H203" i="40"/>
  <c r="H205" i="40"/>
  <c r="H207" i="40"/>
  <c r="H209" i="40"/>
  <c r="H211" i="40"/>
  <c r="H213" i="40"/>
  <c r="H215" i="40"/>
  <c r="H217" i="40"/>
  <c r="H219" i="40"/>
  <c r="H221" i="40"/>
  <c r="H223" i="40"/>
  <c r="H225" i="40"/>
  <c r="H227" i="40"/>
  <c r="H229" i="40"/>
  <c r="H231" i="40"/>
  <c r="H233" i="40"/>
  <c r="H235" i="40"/>
  <c r="H237" i="40"/>
  <c r="H239" i="40"/>
  <c r="H241" i="40"/>
  <c r="H243" i="40"/>
  <c r="H245" i="40"/>
  <c r="H247" i="40"/>
  <c r="H249" i="40"/>
  <c r="H251" i="40"/>
  <c r="H253" i="40"/>
  <c r="H255" i="40"/>
  <c r="H257" i="40"/>
  <c r="H259" i="40"/>
  <c r="H261" i="40"/>
  <c r="H263" i="40"/>
  <c r="H265" i="40"/>
  <c r="H267" i="40"/>
  <c r="H269" i="40"/>
  <c r="H271" i="40"/>
  <c r="H273" i="40"/>
  <c r="H275" i="40"/>
  <c r="H277" i="40"/>
  <c r="H279" i="40"/>
  <c r="H281" i="40"/>
  <c r="H283" i="40"/>
  <c r="H285" i="40"/>
  <c r="H287" i="40"/>
  <c r="H289" i="40"/>
  <c r="H291" i="40"/>
  <c r="H293" i="40"/>
  <c r="H295" i="40"/>
  <c r="H297" i="40"/>
  <c r="H299" i="40"/>
  <c r="H301" i="40"/>
  <c r="H303" i="40"/>
  <c r="H305" i="40"/>
  <c r="H307" i="40"/>
  <c r="H309" i="40"/>
  <c r="H311" i="40"/>
  <c r="H313" i="40"/>
  <c r="H315" i="40"/>
  <c r="H317" i="40"/>
  <c r="H319" i="40"/>
  <c r="H321" i="40"/>
  <c r="H323" i="40"/>
  <c r="H325" i="40"/>
  <c r="H327" i="40"/>
  <c r="H329" i="40"/>
  <c r="H331" i="40"/>
  <c r="H333" i="40"/>
  <c r="H183" i="39"/>
  <c r="H185" i="39"/>
  <c r="H187" i="39"/>
  <c r="H189" i="39"/>
  <c r="H191" i="39"/>
  <c r="H193" i="39"/>
  <c r="H195" i="39"/>
  <c r="H197" i="39"/>
  <c r="H199" i="39"/>
  <c r="H201" i="39"/>
  <c r="H203" i="39"/>
  <c r="H205" i="39"/>
  <c r="H207" i="39"/>
  <c r="H209" i="39"/>
  <c r="H211" i="39"/>
  <c r="H213" i="39"/>
  <c r="H215" i="39"/>
  <c r="H217" i="39"/>
  <c r="H219" i="39"/>
  <c r="H221" i="39"/>
  <c r="H223" i="39"/>
  <c r="H225" i="39"/>
  <c r="H227" i="39"/>
  <c r="H229" i="39"/>
  <c r="H231" i="39"/>
  <c r="H233" i="39"/>
  <c r="H235" i="39"/>
  <c r="H237" i="39"/>
  <c r="H239" i="39"/>
  <c r="H241" i="39"/>
  <c r="H243" i="39"/>
  <c r="H245" i="39"/>
  <c r="H247" i="39"/>
  <c r="H249" i="39"/>
  <c r="H251" i="39"/>
  <c r="H253" i="39"/>
  <c r="H255" i="39"/>
  <c r="H257" i="39"/>
  <c r="H259" i="39"/>
  <c r="H261" i="39"/>
  <c r="H263" i="39"/>
  <c r="H265" i="39"/>
  <c r="H267" i="39"/>
  <c r="H269" i="39"/>
  <c r="H271" i="39"/>
  <c r="H273" i="39"/>
  <c r="H275" i="39"/>
  <c r="H277" i="39"/>
  <c r="H279" i="39"/>
  <c r="H281" i="39"/>
  <c r="H283" i="39"/>
  <c r="H285" i="39"/>
  <c r="H287" i="39"/>
  <c r="H289" i="39"/>
  <c r="H291" i="39"/>
  <c r="H293" i="39"/>
  <c r="H295" i="39"/>
  <c r="H297" i="39"/>
  <c r="H299" i="39"/>
  <c r="H301" i="39"/>
  <c r="H303" i="39"/>
  <c r="H305" i="39"/>
  <c r="H307" i="39"/>
  <c r="H309" i="39"/>
  <c r="H311" i="39"/>
  <c r="H313" i="39"/>
  <c r="H315" i="39"/>
  <c r="H317" i="39"/>
  <c r="H319" i="39"/>
  <c r="H321" i="39"/>
  <c r="H323" i="39"/>
  <c r="H325" i="39"/>
  <c r="H327" i="39"/>
  <c r="H329" i="39"/>
  <c r="H331" i="39"/>
  <c r="H333" i="39"/>
  <c r="H183" i="35"/>
  <c r="H185" i="35"/>
  <c r="H187" i="35"/>
  <c r="H189" i="35"/>
  <c r="H191" i="35"/>
  <c r="H193" i="35"/>
  <c r="H195" i="35"/>
  <c r="H197" i="35"/>
  <c r="H199" i="35"/>
  <c r="H201" i="35"/>
  <c r="H203" i="35"/>
  <c r="H205" i="35"/>
  <c r="H207" i="35"/>
  <c r="H209" i="35"/>
  <c r="H211" i="35"/>
  <c r="H213" i="35"/>
  <c r="H215" i="35"/>
  <c r="H217" i="35"/>
  <c r="H219" i="35"/>
  <c r="H221" i="35"/>
  <c r="H223" i="35"/>
  <c r="H225" i="35"/>
  <c r="H191" i="34"/>
  <c r="H193" i="34"/>
  <c r="H195" i="34"/>
  <c r="H197" i="34"/>
  <c r="H199" i="34"/>
  <c r="H201" i="34"/>
  <c r="H203" i="34"/>
  <c r="H205" i="34"/>
  <c r="H207" i="34"/>
  <c r="H209" i="34"/>
  <c r="H211" i="34"/>
  <c r="H213" i="34"/>
  <c r="H215" i="34"/>
  <c r="H217" i="34"/>
  <c r="H219" i="34"/>
  <c r="H221" i="34"/>
  <c r="H223" i="34"/>
  <c r="H225" i="34"/>
  <c r="H3" i="69"/>
  <c r="M3" i="69"/>
  <c r="H5" i="69"/>
  <c r="M5" i="69"/>
  <c r="N5" i="69"/>
  <c r="H7" i="69"/>
  <c r="M7" i="69"/>
  <c r="H9" i="69"/>
  <c r="M9" i="69"/>
  <c r="H11" i="69"/>
  <c r="M11" i="69"/>
  <c r="H13" i="69"/>
  <c r="M13" i="69"/>
  <c r="H15" i="69"/>
  <c r="M15" i="69"/>
  <c r="H17" i="69"/>
  <c r="M17" i="69"/>
  <c r="H19" i="69"/>
  <c r="M19" i="69"/>
  <c r="N19" i="69" s="1"/>
  <c r="H21" i="69"/>
  <c r="M21" i="69"/>
  <c r="H23" i="69"/>
  <c r="M23" i="69"/>
  <c r="N23" i="69" s="1"/>
  <c r="H25" i="69"/>
  <c r="M25" i="69"/>
  <c r="H29" i="69"/>
  <c r="M29" i="69"/>
  <c r="N29" i="69" s="1"/>
  <c r="H31" i="69"/>
  <c r="M31" i="69"/>
  <c r="N31" i="69" s="1"/>
  <c r="H33" i="69"/>
  <c r="M33" i="69"/>
  <c r="H27" i="69"/>
  <c r="M27" i="69"/>
  <c r="H35" i="69"/>
  <c r="M35" i="69"/>
  <c r="H37" i="69"/>
  <c r="M37" i="69"/>
  <c r="H39" i="69"/>
  <c r="M39" i="69"/>
  <c r="H41" i="69"/>
  <c r="M41" i="69"/>
  <c r="H43" i="69"/>
  <c r="M43" i="69"/>
  <c r="H45" i="69"/>
  <c r="M45" i="69"/>
  <c r="H47" i="69"/>
  <c r="M47" i="69"/>
  <c r="H49" i="69"/>
  <c r="M49" i="69"/>
  <c r="H51" i="69"/>
  <c r="M51" i="69"/>
  <c r="H53" i="69"/>
  <c r="M53" i="69"/>
  <c r="H55" i="69"/>
  <c r="M55" i="69"/>
  <c r="H57" i="69"/>
  <c r="M57" i="69"/>
  <c r="H59" i="69"/>
  <c r="M59" i="69"/>
  <c r="H61" i="69"/>
  <c r="M61" i="69"/>
  <c r="H63" i="69"/>
  <c r="M63" i="69"/>
  <c r="N63" i="69"/>
  <c r="H65" i="69"/>
  <c r="M65" i="69"/>
  <c r="H67" i="69"/>
  <c r="M67" i="69"/>
  <c r="H69" i="69"/>
  <c r="M69" i="69"/>
  <c r="N69" i="69"/>
  <c r="H71" i="69"/>
  <c r="M71" i="69"/>
  <c r="H73" i="69"/>
  <c r="M73" i="69"/>
  <c r="H75" i="69"/>
  <c r="M75" i="69"/>
  <c r="H77" i="69"/>
  <c r="M77" i="69"/>
  <c r="H79" i="69"/>
  <c r="M79" i="69"/>
  <c r="H81" i="69"/>
  <c r="M81" i="69"/>
  <c r="H83" i="69"/>
  <c r="M83" i="69"/>
  <c r="H85" i="69"/>
  <c r="M85" i="69"/>
  <c r="H87" i="69"/>
  <c r="M87" i="69"/>
  <c r="H89" i="69"/>
  <c r="M89" i="69"/>
  <c r="N89" i="69" s="1"/>
  <c r="H91" i="69"/>
  <c r="M91" i="69"/>
  <c r="N91" i="69" s="1"/>
  <c r="H93" i="69"/>
  <c r="M93" i="69"/>
  <c r="H95" i="69"/>
  <c r="M95" i="69"/>
  <c r="H97" i="69"/>
  <c r="M97" i="69"/>
  <c r="N97" i="69" s="1"/>
  <c r="H99" i="69"/>
  <c r="M99" i="69"/>
  <c r="H101" i="69"/>
  <c r="M101" i="69"/>
  <c r="H103" i="69"/>
  <c r="M103" i="69"/>
  <c r="H105" i="69"/>
  <c r="M105" i="69"/>
  <c r="N105" i="69" s="1"/>
  <c r="H107" i="69"/>
  <c r="M107" i="69"/>
  <c r="N107" i="69" s="1"/>
  <c r="H109" i="69"/>
  <c r="M109" i="69"/>
  <c r="H111" i="69"/>
  <c r="M111" i="69"/>
  <c r="H113" i="69"/>
  <c r="M113" i="69"/>
  <c r="H115" i="69"/>
  <c r="M115" i="69"/>
  <c r="H117" i="69"/>
  <c r="M117" i="69"/>
  <c r="H119" i="69"/>
  <c r="M119" i="69"/>
  <c r="N119" i="69"/>
  <c r="H121" i="69"/>
  <c r="M121" i="69"/>
  <c r="N121" i="69" s="1"/>
  <c r="H123" i="69"/>
  <c r="M123" i="69"/>
  <c r="H125" i="69"/>
  <c r="M125" i="69"/>
  <c r="H127" i="69"/>
  <c r="M127" i="69"/>
  <c r="N127" i="69"/>
  <c r="H129" i="69"/>
  <c r="M129" i="69"/>
  <c r="H131" i="69"/>
  <c r="M131" i="69"/>
  <c r="H133" i="69"/>
  <c r="M133" i="69"/>
  <c r="H135" i="69"/>
  <c r="M135" i="69"/>
  <c r="H137" i="69"/>
  <c r="M137" i="69"/>
  <c r="H141" i="69"/>
  <c r="M141" i="69"/>
  <c r="H145" i="69"/>
  <c r="M145" i="69"/>
  <c r="N145" i="69" s="1"/>
  <c r="H146" i="69"/>
  <c r="H148" i="69"/>
  <c r="H150" i="69"/>
  <c r="H152" i="69"/>
  <c r="H154" i="69"/>
  <c r="H156" i="69"/>
  <c r="H158" i="69"/>
  <c r="H160" i="69"/>
  <c r="H162" i="69"/>
  <c r="H164" i="69"/>
  <c r="H166" i="69"/>
  <c r="H168" i="69"/>
  <c r="H170" i="69"/>
  <c r="H172" i="69"/>
  <c r="H174" i="69"/>
  <c r="H176" i="69"/>
  <c r="H178" i="69"/>
  <c r="H180" i="69"/>
  <c r="H182" i="69"/>
  <c r="H184" i="69"/>
  <c r="H186" i="69"/>
  <c r="H188" i="69"/>
  <c r="H190" i="69"/>
  <c r="H192" i="69"/>
  <c r="H194" i="69"/>
  <c r="H196" i="69"/>
  <c r="H198" i="69"/>
  <c r="H200" i="69"/>
  <c r="H202" i="69"/>
  <c r="H204" i="69"/>
  <c r="H206" i="69"/>
  <c r="H208" i="69"/>
  <c r="H210" i="69"/>
  <c r="H212" i="69"/>
  <c r="H214" i="69"/>
  <c r="H216" i="69"/>
  <c r="H218" i="69"/>
  <c r="H220" i="69"/>
  <c r="H222" i="69"/>
  <c r="H224" i="69"/>
  <c r="H226" i="69"/>
  <c r="H228" i="69"/>
  <c r="H230" i="69"/>
  <c r="H232" i="69"/>
  <c r="H234" i="69"/>
  <c r="H236" i="69"/>
  <c r="H238" i="69"/>
  <c r="H240" i="69"/>
  <c r="H242" i="69"/>
  <c r="H244" i="69"/>
  <c r="H246" i="69"/>
  <c r="H248" i="69"/>
  <c r="H250" i="69"/>
  <c r="H252" i="69"/>
  <c r="H254" i="69"/>
  <c r="H256" i="69"/>
  <c r="H258" i="69"/>
  <c r="H260" i="69"/>
  <c r="H262" i="69"/>
  <c r="H264" i="69"/>
  <c r="H266" i="69"/>
  <c r="H268" i="69"/>
  <c r="H270" i="69"/>
  <c r="H272" i="69"/>
  <c r="H274" i="69"/>
  <c r="H276" i="69"/>
  <c r="H278" i="69"/>
  <c r="H280" i="69"/>
  <c r="H282" i="69"/>
  <c r="H284" i="69"/>
  <c r="H286" i="69"/>
  <c r="H288" i="69"/>
  <c r="H290" i="69"/>
  <c r="H292" i="69"/>
  <c r="H294" i="69"/>
  <c r="H296" i="69"/>
  <c r="N3" i="52"/>
  <c r="M35" i="65"/>
  <c r="N73" i="34"/>
  <c r="H35" i="61"/>
  <c r="N3" i="61"/>
  <c r="N7" i="70"/>
  <c r="N125" i="70"/>
  <c r="N175" i="71"/>
  <c r="N159" i="71"/>
  <c r="N157" i="70"/>
  <c r="N71" i="71"/>
  <c r="N19" i="71"/>
  <c r="N129" i="69" l="1"/>
  <c r="N125" i="69"/>
  <c r="N123" i="69"/>
  <c r="N111" i="69"/>
  <c r="N109" i="69"/>
  <c r="N101" i="69"/>
  <c r="N93" i="69"/>
  <c r="N87" i="69"/>
  <c r="N85" i="69"/>
  <c r="N81" i="69"/>
  <c r="N77" i="69"/>
  <c r="N73" i="69"/>
  <c r="N71" i="69"/>
  <c r="N67" i="69"/>
  <c r="N65" i="69"/>
  <c r="N61" i="69"/>
  <c r="N57" i="69"/>
  <c r="N55" i="69"/>
  <c r="N53" i="69"/>
  <c r="N47" i="69"/>
  <c r="N43" i="69"/>
  <c r="N37" i="69"/>
  <c r="N9" i="69"/>
  <c r="N7" i="69"/>
  <c r="N3" i="69"/>
  <c r="N11" i="52"/>
  <c r="N5" i="52"/>
  <c r="N27" i="35"/>
  <c r="N51" i="35"/>
  <c r="N59" i="35"/>
  <c r="N67" i="35"/>
  <c r="N29" i="34"/>
  <c r="N23" i="34"/>
  <c r="N13" i="34"/>
  <c r="N7" i="34"/>
  <c r="N41" i="34"/>
  <c r="N43" i="34"/>
  <c r="N69" i="34"/>
  <c r="N71" i="34"/>
  <c r="N15" i="43"/>
  <c r="N37" i="43"/>
  <c r="N3" i="39"/>
  <c r="N9" i="39"/>
  <c r="N11" i="39"/>
  <c r="N17" i="39"/>
  <c r="N19" i="39"/>
  <c r="N25" i="39"/>
  <c r="N27" i="39"/>
  <c r="N33" i="39"/>
  <c r="N35" i="39"/>
  <c r="N41" i="39"/>
  <c r="N43" i="39"/>
  <c r="N49" i="39"/>
  <c r="N51" i="39"/>
  <c r="N57" i="39"/>
  <c r="N59" i="39"/>
  <c r="N65" i="39"/>
  <c r="N67" i="39"/>
  <c r="N73" i="39"/>
  <c r="N75" i="39"/>
  <c r="N81" i="39"/>
  <c r="N83" i="39"/>
  <c r="N89" i="39"/>
  <c r="N91" i="39"/>
  <c r="N97" i="39"/>
  <c r="N99" i="39"/>
  <c r="N105" i="39"/>
  <c r="N107" i="39"/>
  <c r="N113" i="39"/>
  <c r="N115" i="39"/>
  <c r="N121" i="39"/>
  <c r="N123" i="39"/>
  <c r="N129" i="39"/>
  <c r="N131" i="39"/>
  <c r="N137" i="39"/>
  <c r="N139" i="39"/>
  <c r="N145" i="39"/>
  <c r="N147" i="39"/>
  <c r="N153" i="39"/>
  <c r="N155" i="39"/>
  <c r="N161" i="39"/>
  <c r="N163" i="39"/>
  <c r="N169" i="39"/>
  <c r="N171" i="39"/>
  <c r="N177" i="39"/>
  <c r="N7" i="40"/>
  <c r="N9" i="40"/>
  <c r="N13" i="40"/>
  <c r="N15" i="40"/>
  <c r="N25" i="40"/>
  <c r="N33" i="40"/>
  <c r="N35" i="40"/>
  <c r="N37" i="40"/>
  <c r="N41" i="40"/>
  <c r="N53" i="40"/>
  <c r="N55" i="40"/>
  <c r="N61" i="40"/>
  <c r="N63" i="40"/>
  <c r="N67" i="40"/>
  <c r="N69" i="40"/>
  <c r="N73" i="40"/>
  <c r="N81" i="40"/>
  <c r="N83" i="40"/>
  <c r="N89" i="40"/>
  <c r="N103" i="40"/>
  <c r="N109" i="40"/>
  <c r="N111" i="40"/>
  <c r="N113" i="40"/>
  <c r="N115" i="40"/>
  <c r="N119" i="40"/>
  <c r="N129" i="40"/>
  <c r="N131" i="40"/>
  <c r="N137" i="40"/>
  <c r="N145" i="40"/>
  <c r="N153" i="40"/>
  <c r="N155" i="40"/>
  <c r="N161" i="40"/>
  <c r="N175" i="40"/>
  <c r="N169" i="53"/>
  <c r="N167" i="53"/>
  <c r="N163" i="53"/>
  <c r="N161" i="53"/>
  <c r="N159" i="53"/>
  <c r="N157" i="53"/>
  <c r="N151" i="53"/>
  <c r="N141" i="53"/>
  <c r="N139" i="53"/>
  <c r="N119" i="53"/>
  <c r="N117" i="53"/>
  <c r="N115" i="53"/>
  <c r="N97" i="53"/>
  <c r="N95" i="53"/>
  <c r="N65" i="53"/>
  <c r="N63" i="53"/>
  <c r="N59" i="53"/>
  <c r="N57" i="53"/>
  <c r="N51" i="53"/>
  <c r="N45" i="53"/>
  <c r="N43" i="53"/>
  <c r="N37" i="53"/>
  <c r="N35" i="53"/>
  <c r="N33" i="53"/>
  <c r="N23" i="53"/>
  <c r="N21" i="53"/>
  <c r="N11" i="53"/>
  <c r="N5" i="53"/>
  <c r="N5" i="58"/>
  <c r="N33" i="65"/>
  <c r="N23" i="65"/>
  <c r="N17" i="65"/>
  <c r="N9" i="65"/>
  <c r="N7" i="65"/>
  <c r="N31" i="62"/>
  <c r="N17" i="62"/>
  <c r="N15" i="62"/>
  <c r="N7" i="62"/>
  <c r="N37" i="61"/>
  <c r="N27" i="61"/>
  <c r="N25" i="61"/>
  <c r="N19" i="61"/>
  <c r="N17" i="61"/>
  <c r="N11" i="61"/>
  <c r="N9" i="61"/>
  <c r="N7" i="61"/>
  <c r="N5" i="61"/>
  <c r="N37" i="70"/>
  <c r="N33" i="70"/>
  <c r="N23" i="70"/>
  <c r="N17" i="70"/>
  <c r="N9" i="70"/>
  <c r="N43" i="70"/>
  <c r="N45" i="70"/>
  <c r="N47" i="70"/>
  <c r="N51" i="70"/>
  <c r="N53" i="70"/>
  <c r="N55" i="70"/>
  <c r="N59" i="70"/>
  <c r="N61" i="70"/>
  <c r="N63" i="70"/>
  <c r="N67" i="70"/>
  <c r="N69" i="70"/>
  <c r="N71" i="70"/>
  <c r="N75" i="70"/>
  <c r="N77" i="70"/>
  <c r="N81" i="70"/>
  <c r="N89" i="70"/>
  <c r="N97" i="70"/>
  <c r="N105" i="70"/>
  <c r="N121" i="70"/>
  <c r="N123" i="70"/>
  <c r="N127" i="70"/>
  <c r="N141" i="70"/>
  <c r="N165" i="70"/>
  <c r="N149" i="71"/>
  <c r="N141" i="71"/>
  <c r="N139" i="71"/>
  <c r="N137" i="71"/>
  <c r="N129" i="71"/>
  <c r="N121" i="71"/>
  <c r="N117" i="71"/>
  <c r="N115" i="71"/>
  <c r="N75" i="71"/>
  <c r="N67" i="71"/>
  <c r="N51" i="71"/>
  <c r="N43" i="71"/>
  <c r="N37" i="71"/>
  <c r="N15" i="71"/>
  <c r="N13" i="71"/>
  <c r="N5" i="71"/>
  <c r="N43" i="61"/>
  <c r="N11" i="78"/>
  <c r="N9" i="78"/>
  <c r="N19" i="78"/>
  <c r="N17" i="78"/>
  <c r="N139" i="69"/>
  <c r="M287" i="88"/>
  <c r="M1151" i="88"/>
  <c r="M1223" i="88"/>
  <c r="M1367" i="88"/>
  <c r="M1475" i="88"/>
  <c r="M1547" i="88"/>
  <c r="M2087" i="88"/>
  <c r="M2303" i="88"/>
  <c r="M2411" i="88"/>
  <c r="M2483" i="88"/>
  <c r="M3203" i="88"/>
  <c r="M3275" i="88"/>
  <c r="M3419" i="88"/>
  <c r="M4031" i="88"/>
  <c r="M4283" i="88"/>
  <c r="M5543" i="88"/>
  <c r="M5651" i="88"/>
  <c r="M3527" i="88"/>
  <c r="M3599" i="88"/>
  <c r="M3671" i="88"/>
  <c r="M143" i="88"/>
  <c r="M3887" i="88"/>
  <c r="M5219" i="88"/>
  <c r="M5291" i="88"/>
  <c r="M5471" i="88"/>
  <c r="M5615" i="88"/>
  <c r="M503" i="88"/>
  <c r="M1403" i="88"/>
  <c r="M1763" i="88"/>
  <c r="M2159" i="88"/>
  <c r="M2339" i="88"/>
  <c r="M2771" i="88"/>
  <c r="M3455" i="88"/>
  <c r="M5579" i="88"/>
  <c r="M1243" i="88"/>
  <c r="M1235" i="88"/>
  <c r="M2171" i="88"/>
  <c r="M3287" i="88"/>
  <c r="M5303" i="88"/>
  <c r="N2075" i="88"/>
  <c r="N2477" i="88"/>
  <c r="N2657" i="88"/>
  <c r="N2681" i="88"/>
  <c r="N2711" i="88"/>
  <c r="N2717" i="88"/>
  <c r="N2723" i="88"/>
  <c r="N2729" i="88"/>
  <c r="N2747" i="88"/>
  <c r="N2753" i="88"/>
  <c r="N2759" i="88"/>
  <c r="N3725" i="88"/>
  <c r="N3977" i="88"/>
  <c r="N3983" i="88"/>
  <c r="N3995" i="88"/>
  <c r="N4007" i="88"/>
  <c r="N4013" i="88"/>
  <c r="N4331" i="88"/>
  <c r="N4343" i="88"/>
  <c r="N4355" i="88"/>
  <c r="N4367" i="88"/>
  <c r="N4373" i="88"/>
  <c r="N4505" i="88"/>
  <c r="N4511" i="88"/>
  <c r="N4517" i="88"/>
  <c r="N4529" i="88"/>
  <c r="N4541" i="88"/>
  <c r="N4577" i="88"/>
  <c r="N4583" i="88"/>
  <c r="N4589" i="88"/>
  <c r="N4595" i="88"/>
  <c r="N4601" i="88"/>
  <c r="N4649" i="88"/>
  <c r="N4721" i="88"/>
  <c r="N3081" i="88"/>
  <c r="N3105" i="88"/>
  <c r="N3111" i="88"/>
  <c r="N3117" i="88"/>
  <c r="N3123" i="88"/>
  <c r="N3485" i="88"/>
  <c r="N2537" i="88"/>
  <c r="N3913" i="88"/>
  <c r="N3949" i="88"/>
  <c r="N3955" i="88"/>
  <c r="N3985" i="88"/>
  <c r="N3991" i="88"/>
  <c r="N4021" i="88"/>
  <c r="N4027" i="88"/>
  <c r="N4651" i="88"/>
  <c r="N4693" i="88"/>
  <c r="N4747" i="88"/>
  <c r="N4837" i="88"/>
  <c r="N4885" i="88"/>
  <c r="N5065" i="88"/>
  <c r="N4019" i="88"/>
  <c r="N2285" i="88"/>
  <c r="N2405" i="88"/>
  <c r="N3309" i="88"/>
  <c r="N2291" i="88"/>
  <c r="N495" i="88"/>
  <c r="N1425" i="88"/>
  <c r="N1431" i="88"/>
  <c r="N1515" i="88"/>
  <c r="N1521" i="88"/>
  <c r="N1527" i="88"/>
  <c r="N1533" i="88"/>
  <c r="N1539" i="88"/>
  <c r="N1545" i="88"/>
  <c r="N1707" i="88"/>
  <c r="N1725" i="88"/>
  <c r="N1731" i="88"/>
  <c r="N2141" i="88"/>
  <c r="N2309" i="88"/>
  <c r="N2423" i="88"/>
  <c r="N2597" i="88"/>
  <c r="N2603" i="88"/>
  <c r="N2609" i="88"/>
  <c r="N2615" i="88"/>
  <c r="N2621" i="88"/>
  <c r="N2941" i="88"/>
  <c r="N2953" i="88"/>
  <c r="N2959" i="88"/>
  <c r="N3373" i="88"/>
  <c r="N3385" i="88"/>
  <c r="N3391" i="88"/>
  <c r="N3397" i="88"/>
  <c r="N3409" i="88"/>
  <c r="N3415" i="88"/>
  <c r="N3517" i="88"/>
  <c r="N3533" i="88"/>
  <c r="N3545" i="88"/>
  <c r="N3557" i="88"/>
  <c r="N4079" i="88"/>
  <c r="N4085" i="88"/>
  <c r="N4091" i="88"/>
  <c r="N4097" i="88"/>
  <c r="N4103" i="88"/>
  <c r="N4109" i="88"/>
  <c r="N4115" i="88"/>
  <c r="N4121" i="88"/>
  <c r="N4127" i="88"/>
  <c r="N4133" i="88"/>
  <c r="N4139" i="88"/>
  <c r="N4145" i="88"/>
  <c r="N4151" i="88"/>
  <c r="N4157" i="88"/>
  <c r="N4163" i="88"/>
  <c r="N4169" i="88"/>
  <c r="N4175" i="88"/>
  <c r="N4181" i="88"/>
  <c r="N4187" i="88"/>
  <c r="N4193" i="88"/>
  <c r="N4199" i="88"/>
  <c r="N4205" i="88"/>
  <c r="N4211" i="88"/>
  <c r="N4217" i="88"/>
  <c r="N4223" i="88"/>
  <c r="N4229" i="88"/>
  <c r="N4235" i="88"/>
  <c r="N4241" i="88"/>
  <c r="N4247" i="88"/>
  <c r="N4259" i="88"/>
  <c r="N5539" i="88"/>
  <c r="N363" i="88"/>
  <c r="N375" i="88"/>
  <c r="N1491" i="88"/>
  <c r="N1623" i="88"/>
  <c r="N327" i="88"/>
  <c r="N345" i="88"/>
  <c r="N351" i="88"/>
  <c r="N537" i="88"/>
  <c r="N585" i="88"/>
  <c r="N591" i="88"/>
  <c r="N609" i="88"/>
  <c r="N729" i="88"/>
  <c r="N759" i="88"/>
  <c r="N771" i="88"/>
  <c r="N801" i="88"/>
  <c r="N807" i="88"/>
  <c r="N831" i="88"/>
  <c r="N843" i="88"/>
  <c r="N891" i="88"/>
  <c r="N897" i="88"/>
  <c r="N903" i="88"/>
  <c r="N915" i="88"/>
  <c r="N921" i="88"/>
  <c r="N951" i="88"/>
  <c r="N963" i="88"/>
  <c r="N969" i="88"/>
  <c r="N975" i="88"/>
  <c r="N987" i="88"/>
  <c r="N1443" i="88"/>
  <c r="N1449" i="88"/>
  <c r="N1455" i="88"/>
  <c r="N1557" i="88"/>
  <c r="N1581" i="88"/>
  <c r="N1587" i="88"/>
  <c r="N1593" i="88"/>
  <c r="N1599" i="88"/>
  <c r="N1611" i="88"/>
  <c r="N1839" i="88"/>
  <c r="N1851" i="88"/>
  <c r="N1875" i="88"/>
  <c r="N1947" i="88"/>
  <c r="N2045" i="88"/>
  <c r="N2315" i="88"/>
  <c r="N2567" i="88"/>
  <c r="N2573" i="88"/>
  <c r="N2579" i="88"/>
  <c r="N2585" i="88"/>
  <c r="N2777" i="88"/>
  <c r="N2783" i="88"/>
  <c r="N2789" i="88"/>
  <c r="N2795" i="88"/>
  <c r="N2801" i="88"/>
  <c r="N2825" i="88"/>
  <c r="N2897" i="88"/>
  <c r="N3189" i="88"/>
  <c r="N3253" i="88"/>
  <c r="N3433" i="88"/>
  <c r="N3439" i="88"/>
  <c r="N3445" i="88"/>
  <c r="N3497" i="88"/>
  <c r="N3509" i="88"/>
  <c r="N3515" i="88"/>
  <c r="N3521" i="88"/>
  <c r="N3541" i="88"/>
  <c r="N3553" i="88"/>
  <c r="N3559" i="88"/>
  <c r="N3865" i="88"/>
  <c r="N4255" i="88"/>
  <c r="N5125" i="88"/>
  <c r="N5131" i="88"/>
  <c r="N5149" i="88"/>
  <c r="N393" i="88"/>
  <c r="N1497" i="88"/>
  <c r="N2765" i="88"/>
  <c r="N2983" i="88"/>
  <c r="N4385" i="88"/>
  <c r="N5101" i="88"/>
  <c r="N5107" i="88"/>
  <c r="N1617" i="88"/>
  <c r="N1971" i="88"/>
  <c r="N2147" i="88"/>
  <c r="N2327" i="88"/>
  <c r="N2913" i="88"/>
  <c r="N4813" i="88"/>
  <c r="N4891" i="88"/>
  <c r="N4993" i="88"/>
  <c r="N5017" i="88"/>
  <c r="N155" i="88"/>
  <c r="N3639" i="88"/>
  <c r="N3651" i="88"/>
  <c r="N5577" i="88"/>
  <c r="N3603" i="88"/>
  <c r="N4509" i="88"/>
  <c r="N5037" i="88"/>
  <c r="N5433" i="88"/>
  <c r="M37" i="88"/>
  <c r="N371" i="88"/>
  <c r="N401" i="88"/>
  <c r="N407" i="88"/>
  <c r="N413" i="88"/>
  <c r="N419" i="88"/>
  <c r="N431" i="88"/>
  <c r="N437" i="88"/>
  <c r="N455" i="88"/>
  <c r="N461" i="88"/>
  <c r="N467" i="88"/>
  <c r="N491" i="88"/>
  <c r="N509" i="88"/>
  <c r="N515" i="88"/>
  <c r="N587" i="88"/>
  <c r="N593" i="88"/>
  <c r="N623" i="88"/>
  <c r="N629" i="88"/>
  <c r="N635" i="88"/>
  <c r="N641" i="88"/>
  <c r="N647" i="88"/>
  <c r="N653" i="88"/>
  <c r="N665" i="88"/>
  <c r="N671" i="88"/>
  <c r="N683" i="88"/>
  <c r="N271" i="88"/>
  <c r="N2917" i="88"/>
  <c r="N3513" i="88"/>
  <c r="N1631" i="88"/>
  <c r="N1757" i="88"/>
  <c r="N1805" i="88"/>
  <c r="N3329" i="88"/>
  <c r="N3007" i="88"/>
  <c r="N4765" i="88"/>
  <c r="N2893" i="88"/>
  <c r="N3405" i="88"/>
  <c r="N5421" i="88"/>
  <c r="N373" i="88"/>
  <c r="N379" i="88"/>
  <c r="N385" i="88"/>
  <c r="N421" i="88"/>
  <c r="N427" i="88"/>
  <c r="N433" i="88"/>
  <c r="N439" i="88"/>
  <c r="N469" i="88"/>
  <c r="N475" i="88"/>
  <c r="N481" i="88"/>
  <c r="N517" i="88"/>
  <c r="N523" i="88"/>
  <c r="N547" i="88"/>
  <c r="N583" i="88"/>
  <c r="N589" i="88"/>
  <c r="N595" i="88"/>
  <c r="N601" i="88"/>
  <c r="N607" i="88"/>
  <c r="N619" i="88"/>
  <c r="N625" i="88"/>
  <c r="N631" i="88"/>
  <c r="N661" i="88"/>
  <c r="N685" i="88"/>
  <c r="N691" i="88"/>
  <c r="N697" i="88"/>
  <c r="N703" i="88"/>
  <c r="N727" i="88"/>
  <c r="N757" i="88"/>
  <c r="N763" i="88"/>
  <c r="N769" i="88"/>
  <c r="N775" i="88"/>
  <c r="N781" i="88"/>
  <c r="N787" i="88"/>
  <c r="N793" i="88"/>
  <c r="N799" i="88"/>
  <c r="N829" i="88"/>
  <c r="N835" i="88"/>
  <c r="N841" i="88"/>
  <c r="N847" i="88"/>
  <c r="N853" i="88"/>
  <c r="N859" i="88"/>
  <c r="N159" i="88"/>
  <c r="N171" i="88"/>
  <c r="N177" i="88"/>
  <c r="N183" i="88"/>
  <c r="N195" i="88"/>
  <c r="N207" i="88"/>
  <c r="N255" i="88"/>
  <c r="N267" i="88"/>
  <c r="N4397" i="88"/>
  <c r="N4469" i="88"/>
  <c r="N227" i="88"/>
  <c r="N233" i="88"/>
  <c r="N239" i="88"/>
  <c r="N245" i="88"/>
  <c r="N2193" i="88"/>
  <c r="N2265" i="88"/>
  <c r="N2277" i="88"/>
  <c r="N2289" i="88"/>
  <c r="N2301" i="88"/>
  <c r="N2313" i="88"/>
  <c r="N2361" i="88"/>
  <c r="N2445" i="88"/>
  <c r="N2841" i="88"/>
  <c r="N2381" i="88"/>
  <c r="N2387" i="88"/>
  <c r="N2873" i="88"/>
  <c r="N199" i="88"/>
  <c r="N205" i="88"/>
  <c r="N211" i="88"/>
  <c r="N229" i="88"/>
  <c r="N235" i="88"/>
  <c r="N241" i="88"/>
  <c r="N1535" i="88"/>
  <c r="N2921" i="88"/>
  <c r="N2945" i="88"/>
  <c r="N2969" i="88"/>
  <c r="N2987" i="88"/>
  <c r="N2993" i="88"/>
  <c r="N2999" i="88"/>
  <c r="N3005" i="88"/>
  <c r="N3011" i="88"/>
  <c r="N3017" i="88"/>
  <c r="N3023" i="88"/>
  <c r="N3029" i="88"/>
  <c r="N3035" i="88"/>
  <c r="N3041" i="88"/>
  <c r="N3053" i="88"/>
  <c r="N3059" i="88"/>
  <c r="N3065" i="88"/>
  <c r="N3071" i="88"/>
  <c r="N3077" i="88"/>
  <c r="N3173" i="88"/>
  <c r="N3179" i="88"/>
  <c r="N3185" i="88"/>
  <c r="N3233" i="88"/>
  <c r="N3251" i="88"/>
  <c r="N3351" i="88"/>
  <c r="N3375" i="88"/>
  <c r="N3381" i="88"/>
  <c r="N3399" i="88"/>
  <c r="N3423" i="88"/>
  <c r="N3441" i="88"/>
  <c r="N3447" i="88"/>
  <c r="N4311" i="88"/>
  <c r="N4335" i="88"/>
  <c r="N4347" i="88"/>
  <c r="N4359" i="88"/>
  <c r="N4383" i="88"/>
  <c r="N4497" i="88"/>
  <c r="N4653" i="88"/>
  <c r="N4659" i="88"/>
  <c r="N4665" i="88"/>
  <c r="N4701" i="88"/>
  <c r="N4707" i="88"/>
  <c r="N4725" i="88"/>
  <c r="N865" i="88"/>
  <c r="N871" i="88"/>
  <c r="N925" i="88"/>
  <c r="N931" i="88"/>
  <c r="N937" i="88"/>
  <c r="N943" i="88"/>
  <c r="N997" i="88"/>
  <c r="N1003" i="88"/>
  <c r="N1009" i="88"/>
  <c r="N1015" i="88"/>
  <c r="N1027" i="88"/>
  <c r="N1033" i="88"/>
  <c r="N1069" i="88"/>
  <c r="N1075" i="88"/>
  <c r="N1087" i="88"/>
  <c r="N1093" i="88"/>
  <c r="N1099" i="88"/>
  <c r="N1105" i="88"/>
  <c r="N1207" i="88"/>
  <c r="N1213" i="88"/>
  <c r="N1327" i="88"/>
  <c r="N1339" i="88"/>
  <c r="N1351" i="88"/>
  <c r="N1357" i="88"/>
  <c r="N1363" i="88"/>
  <c r="N1375" i="88"/>
  <c r="N1381" i="88"/>
  <c r="N1387" i="88"/>
  <c r="N1423" i="88"/>
  <c r="N1435" i="88"/>
  <c r="N1453" i="88"/>
  <c r="N1459" i="88"/>
  <c r="N1495" i="88"/>
  <c r="N1507" i="88"/>
  <c r="N1525" i="88"/>
  <c r="N1807" i="88"/>
  <c r="N1813" i="88"/>
  <c r="N1825" i="88"/>
  <c r="N1831" i="88"/>
  <c r="N1837" i="88"/>
  <c r="N1855" i="88"/>
  <c r="N1861" i="88"/>
  <c r="N1867" i="88"/>
  <c r="N1873" i="88"/>
  <c r="N1885" i="88"/>
  <c r="N1891" i="88"/>
  <c r="N1897" i="88"/>
  <c r="N1963" i="88"/>
  <c r="N1969" i="88"/>
  <c r="N1981" i="88"/>
  <c r="N1987" i="88"/>
  <c r="N1993" i="88"/>
  <c r="N2479" i="88"/>
  <c r="N2491" i="88"/>
  <c r="N2515" i="88"/>
  <c r="N2539" i="88"/>
  <c r="N2569" i="88"/>
  <c r="N2581" i="88"/>
  <c r="N2617" i="88"/>
  <c r="N2635" i="88"/>
  <c r="N2659" i="88"/>
  <c r="N2683" i="88"/>
  <c r="N2713" i="88"/>
  <c r="N2725" i="88"/>
  <c r="N2785" i="88"/>
  <c r="N2797" i="88"/>
  <c r="N2809" i="88"/>
  <c r="N2815" i="88"/>
  <c r="N2839" i="88"/>
  <c r="N2845" i="88"/>
  <c r="N2857" i="88"/>
  <c r="N3257" i="88"/>
  <c r="N3281" i="88"/>
  <c r="N3299" i="88"/>
  <c r="N3305" i="88"/>
  <c r="N5429" i="88"/>
  <c r="N5621" i="88"/>
  <c r="N4779" i="88"/>
  <c r="N4797" i="88"/>
  <c r="N4803" i="88"/>
  <c r="N4821" i="88"/>
  <c r="N5637" i="88"/>
  <c r="N55" i="88"/>
  <c r="N115" i="88"/>
  <c r="N121" i="88"/>
  <c r="N127" i="88"/>
  <c r="N203" i="88"/>
  <c r="N275" i="88"/>
  <c r="N299" i="88"/>
  <c r="N305" i="88"/>
  <c r="N311" i="88"/>
  <c r="N317" i="88"/>
  <c r="N1119" i="88"/>
  <c r="N1131" i="88"/>
  <c r="N1179" i="88"/>
  <c r="N695" i="88"/>
  <c r="N701" i="88"/>
  <c r="N707" i="88"/>
  <c r="N713" i="88"/>
  <c r="N719" i="88"/>
  <c r="N731" i="88"/>
  <c r="N755" i="88"/>
  <c r="N779" i="88"/>
  <c r="N785" i="88"/>
  <c r="N791" i="88"/>
  <c r="N827" i="88"/>
  <c r="N851" i="88"/>
  <c r="N857" i="88"/>
  <c r="N863" i="88"/>
  <c r="N875" i="88"/>
  <c r="N881" i="88"/>
  <c r="N887" i="88"/>
  <c r="N899" i="88"/>
  <c r="N911" i="88"/>
  <c r="N917" i="88"/>
  <c r="N929" i="88"/>
  <c r="N935" i="88"/>
  <c r="N941" i="88"/>
  <c r="N947" i="88"/>
  <c r="N953" i="88"/>
  <c r="N959" i="88"/>
  <c r="N965" i="88"/>
  <c r="N971" i="88"/>
  <c r="N983" i="88"/>
  <c r="N989" i="88"/>
  <c r="N995" i="88"/>
  <c r="N1019" i="88"/>
  <c r="N1025" i="88"/>
  <c r="N1031" i="88"/>
  <c r="N1037" i="88"/>
  <c r="N1067" i="88"/>
  <c r="N1085" i="88"/>
  <c r="N1103" i="88"/>
  <c r="N1109" i="88"/>
  <c r="N1115" i="88"/>
  <c r="N1121" i="88"/>
  <c r="N1127" i="88"/>
  <c r="N1133" i="88"/>
  <c r="N1157" i="88"/>
  <c r="N1163" i="88"/>
  <c r="N1175" i="88"/>
  <c r="N1181" i="88"/>
  <c r="N1199" i="88"/>
  <c r="N1325" i="88"/>
  <c r="N1331" i="88"/>
  <c r="N1337" i="88"/>
  <c r="N1343" i="88"/>
  <c r="N1373" i="88"/>
  <c r="N1379" i="88"/>
  <c r="N1385" i="88"/>
  <c r="N1391" i="88"/>
  <c r="N1397" i="88"/>
  <c r="N1409" i="88"/>
  <c r="N51" i="88"/>
  <c r="N99" i="88"/>
  <c r="N129" i="88"/>
  <c r="N277" i="88"/>
  <c r="N283" i="88"/>
  <c r="N295" i="88"/>
  <c r="N313" i="88"/>
  <c r="N539" i="88"/>
  <c r="N2513" i="88"/>
  <c r="N2741" i="88"/>
  <c r="N59" i="88"/>
  <c r="N65" i="88"/>
  <c r="N77" i="88"/>
  <c r="N101" i="88"/>
  <c r="N131" i="88"/>
  <c r="N137" i="88"/>
  <c r="N149" i="88"/>
  <c r="N273" i="88"/>
  <c r="N297" i="88"/>
  <c r="N343" i="88"/>
  <c r="N463" i="88"/>
  <c r="N499" i="88"/>
  <c r="N559" i="88"/>
  <c r="N967" i="88"/>
  <c r="N991" i="88"/>
  <c r="N1147" i="88"/>
  <c r="N1171" i="88"/>
  <c r="N1195" i="88"/>
  <c r="N1681" i="88"/>
  <c r="N1729" i="88"/>
  <c r="N4287" i="88"/>
  <c r="N4513" i="88"/>
  <c r="N4585" i="88"/>
  <c r="N4609" i="88"/>
  <c r="N1791" i="88"/>
  <c r="N1803" i="88"/>
  <c r="N2863" i="88"/>
  <c r="N2869" i="88"/>
  <c r="N3683" i="88"/>
  <c r="N3689" i="88"/>
  <c r="N4389" i="88"/>
  <c r="N4401" i="88"/>
  <c r="N4437" i="88"/>
  <c r="N4897" i="88"/>
  <c r="N5161" i="88"/>
  <c r="N5185" i="88"/>
  <c r="N5341" i="88"/>
  <c r="N5353" i="88"/>
  <c r="N5593" i="88"/>
  <c r="N1647" i="88"/>
  <c r="N2041" i="88"/>
  <c r="N2425" i="88"/>
  <c r="N3101" i="88"/>
  <c r="N3345" i="88"/>
  <c r="N3369" i="88"/>
  <c r="N3393" i="88"/>
  <c r="N4493" i="88"/>
  <c r="N4581" i="88"/>
  <c r="N4749" i="88"/>
  <c r="N5541" i="88"/>
  <c r="N1427" i="88"/>
  <c r="N1433" i="88"/>
  <c r="N1445" i="88"/>
  <c r="N1481" i="88"/>
  <c r="N1487" i="88"/>
  <c r="N1493" i="88"/>
  <c r="N1499" i="88"/>
  <c r="N1505" i="88"/>
  <c r="N1553" i="88"/>
  <c r="N1559" i="88"/>
  <c r="N1565" i="88"/>
  <c r="N1577" i="88"/>
  <c r="N1583" i="88"/>
  <c r="N1649" i="88"/>
  <c r="N1661" i="88"/>
  <c r="N1685" i="88"/>
  <c r="N1721" i="88"/>
  <c r="N1799" i="88"/>
  <c r="N1809" i="88"/>
  <c r="N1995" i="88"/>
  <c r="N2019" i="88"/>
  <c r="N2043" i="88"/>
  <c r="N2067" i="88"/>
  <c r="N2079" i="88"/>
  <c r="N2139" i="88"/>
  <c r="N2163" i="88"/>
  <c r="N2223" i="88"/>
  <c r="N2235" i="88"/>
  <c r="N2379" i="88"/>
  <c r="N2403" i="88"/>
  <c r="N2415" i="88"/>
  <c r="N2475" i="88"/>
  <c r="N2493" i="88"/>
  <c r="N2517" i="88"/>
  <c r="N2541" i="88"/>
  <c r="N2565" i="88"/>
  <c r="N2685" i="88"/>
  <c r="N2721" i="88"/>
  <c r="N2745" i="88"/>
  <c r="N2751" i="88"/>
  <c r="N2757" i="88"/>
  <c r="N2769" i="88"/>
  <c r="N2775" i="88"/>
  <c r="N2787" i="88"/>
  <c r="N2799" i="88"/>
  <c r="N2805" i="88"/>
  <c r="N2811" i="88"/>
  <c r="N2817" i="88"/>
  <c r="N2823" i="88"/>
  <c r="N2865" i="88"/>
  <c r="N2871" i="88"/>
  <c r="N2877" i="88"/>
  <c r="N2883" i="88"/>
  <c r="N2889" i="88"/>
  <c r="N2895" i="88"/>
  <c r="N2901" i="88"/>
  <c r="N3193" i="88"/>
  <c r="N3199" i="88"/>
  <c r="N3217" i="88"/>
  <c r="N3223" i="88"/>
  <c r="N3229" i="88"/>
  <c r="N3247" i="88"/>
  <c r="N3377" i="88"/>
  <c r="N3395" i="88"/>
  <c r="N3417" i="88"/>
  <c r="N3519" i="88"/>
  <c r="N3543" i="88"/>
  <c r="N4303" i="88"/>
  <c r="N4351" i="88"/>
  <c r="N5049" i="88"/>
  <c r="N5589" i="88"/>
  <c r="N2943" i="88"/>
  <c r="N2949" i="88"/>
  <c r="N2955" i="88"/>
  <c r="N2961" i="88"/>
  <c r="N2967" i="88"/>
  <c r="N2973" i="88"/>
  <c r="N3033" i="88"/>
  <c r="N3045" i="88"/>
  <c r="N3057" i="88"/>
  <c r="N3069" i="88"/>
  <c r="N3301" i="88"/>
  <c r="N3307" i="88"/>
  <c r="N3425" i="88"/>
  <c r="N3437" i="88"/>
  <c r="N3449" i="88"/>
  <c r="N3461" i="88"/>
  <c r="N3567" i="88"/>
  <c r="N3693" i="88"/>
  <c r="N3801" i="88"/>
  <c r="N3837" i="88"/>
  <c r="N3885" i="88"/>
  <c r="N3897" i="88"/>
  <c r="N3909" i="88"/>
  <c r="N3915" i="88"/>
  <c r="N3921" i="88"/>
  <c r="N4263" i="88"/>
  <c r="N4387" i="88"/>
  <c r="N4405" i="88"/>
  <c r="N4429" i="88"/>
  <c r="N4435" i="88"/>
  <c r="N4477" i="88"/>
  <c r="N5231" i="88"/>
  <c r="N5237" i="88"/>
  <c r="N5243" i="88"/>
  <c r="N5249" i="88"/>
  <c r="N5273" i="88"/>
  <c r="N5279" i="88"/>
  <c r="N5285" i="88"/>
  <c r="N5513" i="88"/>
  <c r="N307" i="88"/>
  <c r="N511" i="88"/>
  <c r="N565" i="88"/>
  <c r="N571" i="88"/>
  <c r="N577" i="88"/>
  <c r="N805" i="88"/>
  <c r="N811" i="88"/>
  <c r="N817" i="88"/>
  <c r="N923" i="88"/>
  <c r="N1371" i="88"/>
  <c r="N1407" i="88"/>
  <c r="N1479" i="88"/>
  <c r="N1503" i="88"/>
  <c r="N1789" i="88"/>
  <c r="N2009" i="88"/>
  <c r="N2033" i="88"/>
  <c r="N2105" i="88"/>
  <c r="N2129" i="88"/>
  <c r="N2201" i="88"/>
  <c r="N2225" i="88"/>
  <c r="N2249" i="88"/>
  <c r="N2273" i="88"/>
  <c r="N2345" i="88"/>
  <c r="N175" i="88"/>
  <c r="N443" i="88"/>
  <c r="N535" i="88"/>
  <c r="N659" i="88"/>
  <c r="N1091" i="88"/>
  <c r="N1319" i="88"/>
  <c r="N1517" i="88"/>
  <c r="N1541" i="88"/>
  <c r="N1551" i="88"/>
  <c r="N1945" i="88"/>
  <c r="N2059" i="88"/>
  <c r="N2065" i="88"/>
  <c r="N2077" i="88"/>
  <c r="N2083" i="88"/>
  <c r="N2107" i="88"/>
  <c r="N2113" i="88"/>
  <c r="N2119" i="88"/>
  <c r="N2131" i="88"/>
  <c r="N2137" i="88"/>
  <c r="N2143" i="88"/>
  <c r="N2149" i="88"/>
  <c r="N2155" i="88"/>
  <c r="N2167" i="88"/>
  <c r="N2185" i="88"/>
  <c r="N2191" i="88"/>
  <c r="N2209" i="88"/>
  <c r="N2215" i="88"/>
  <c r="N2221" i="88"/>
  <c r="N2227" i="88"/>
  <c r="N2281" i="88"/>
  <c r="N2287" i="88"/>
  <c r="N2293" i="88"/>
  <c r="N2299" i="88"/>
  <c r="N2317" i="88"/>
  <c r="N2323" i="88"/>
  <c r="N2329" i="88"/>
  <c r="N2395" i="88"/>
  <c r="N2401" i="88"/>
  <c r="N415" i="88"/>
  <c r="N895" i="88"/>
  <c r="N1589" i="88"/>
  <c r="N95" i="88"/>
  <c r="N627" i="88"/>
  <c r="N797" i="88"/>
  <c r="N993" i="88"/>
  <c r="N1063" i="88"/>
  <c r="N1643" i="88"/>
  <c r="N1905" i="88"/>
  <c r="N1917" i="88"/>
  <c r="N1929" i="88"/>
  <c r="N2247" i="88"/>
  <c r="N67" i="88"/>
  <c r="N191" i="88"/>
  <c r="N197" i="88"/>
  <c r="N347" i="88"/>
  <c r="N365" i="88"/>
  <c r="N441" i="88"/>
  <c r="N447" i="88"/>
  <c r="N465" i="88"/>
  <c r="N493" i="88"/>
  <c r="N575" i="88"/>
  <c r="N633" i="88"/>
  <c r="N639" i="88"/>
  <c r="N657" i="88"/>
  <c r="N663" i="88"/>
  <c r="N675" i="88"/>
  <c r="N681" i="88"/>
  <c r="N711" i="88"/>
  <c r="N733" i="88"/>
  <c r="N739" i="88"/>
  <c r="N745" i="88"/>
  <c r="N803" i="88"/>
  <c r="N809" i="88"/>
  <c r="N815" i="88"/>
  <c r="N821" i="88"/>
  <c r="N1017" i="88"/>
  <c r="N1041" i="88"/>
  <c r="N1047" i="88"/>
  <c r="N1065" i="88"/>
  <c r="N1071" i="88"/>
  <c r="N1083" i="88"/>
  <c r="N1095" i="88"/>
  <c r="N1113" i="88"/>
  <c r="N1215" i="88"/>
  <c r="N1221" i="88"/>
  <c r="N1239" i="88"/>
  <c r="N1287" i="88"/>
  <c r="N1293" i="88"/>
  <c r="N1299" i="88"/>
  <c r="N1305" i="88"/>
  <c r="N1311" i="88"/>
  <c r="N1317" i="88"/>
  <c r="N1323" i="88"/>
  <c r="N1555" i="88"/>
  <c r="N1579" i="88"/>
  <c r="N1597" i="88"/>
  <c r="N1645" i="88"/>
  <c r="N1663" i="88"/>
  <c r="N1669" i="88"/>
  <c r="N1687" i="88"/>
  <c r="N1693" i="88"/>
  <c r="N1699" i="88"/>
  <c r="N1717" i="88"/>
  <c r="N1723" i="88"/>
  <c r="N1853" i="88"/>
  <c r="N1859" i="88"/>
  <c r="N1883" i="88"/>
  <c r="N1901" i="88"/>
  <c r="N1907" i="88"/>
  <c r="N1931" i="88"/>
  <c r="N1943" i="88"/>
  <c r="N1949" i="88"/>
  <c r="N1955" i="88"/>
  <c r="N1973" i="88"/>
  <c r="N1979" i="88"/>
  <c r="N2121" i="88"/>
  <c r="N2937" i="88"/>
  <c r="N2561" i="88"/>
  <c r="N2763" i="88"/>
  <c r="N2821" i="88"/>
  <c r="N3537" i="88"/>
  <c r="N3561" i="88"/>
  <c r="N3763" i="88"/>
  <c r="N3775" i="88"/>
  <c r="N4273" i="88"/>
  <c r="N4341" i="88"/>
  <c r="N4357" i="88"/>
  <c r="N4369" i="88"/>
  <c r="N4381" i="88"/>
  <c r="N4399" i="88"/>
  <c r="N2829" i="88"/>
  <c r="N2835" i="88"/>
  <c r="N2887" i="88"/>
  <c r="N2905" i="88"/>
  <c r="N2911" i="88"/>
  <c r="N4417" i="88"/>
  <c r="N4921" i="88"/>
  <c r="N4945" i="88"/>
  <c r="N4957" i="88"/>
  <c r="N5137" i="88"/>
  <c r="N2457" i="88"/>
  <c r="N2469" i="88"/>
  <c r="N2521" i="88"/>
  <c r="N2705" i="88"/>
  <c r="N2793" i="88"/>
  <c r="N2853" i="88"/>
  <c r="N2859" i="88"/>
  <c r="N2935" i="88"/>
  <c r="N3137" i="88"/>
  <c r="N3143" i="88"/>
  <c r="N3149" i="88"/>
  <c r="N3155" i="88"/>
  <c r="N3161" i="88"/>
  <c r="N3207" i="88"/>
  <c r="N3225" i="88"/>
  <c r="N3353" i="88"/>
  <c r="N3365" i="88"/>
  <c r="N3371" i="88"/>
  <c r="N3481" i="88"/>
  <c r="N3487" i="88"/>
  <c r="N3505" i="88"/>
  <c r="N3511" i="88"/>
  <c r="N3569" i="88"/>
  <c r="N3581" i="88"/>
  <c r="N3617" i="88"/>
  <c r="N3629" i="88"/>
  <c r="N3713" i="88"/>
  <c r="N4251" i="88"/>
  <c r="N4467" i="88"/>
  <c r="N4473" i="88"/>
  <c r="N4525" i="88"/>
  <c r="N4549" i="88"/>
  <c r="N4597" i="88"/>
  <c r="N4685" i="88"/>
  <c r="N4893" i="88"/>
  <c r="N4917" i="88"/>
  <c r="N4947" i="88"/>
  <c r="N4971" i="88"/>
  <c r="N4977" i="88"/>
  <c r="N5019" i="88"/>
  <c r="N5133" i="88"/>
  <c r="N5157" i="88"/>
  <c r="N5163" i="88"/>
  <c r="N2577" i="88"/>
  <c r="N2441" i="88"/>
  <c r="N2589" i="88"/>
  <c r="N2595" i="88"/>
  <c r="N2613" i="88"/>
  <c r="N2619" i="88"/>
  <c r="N2625" i="88"/>
  <c r="N2637" i="88"/>
  <c r="N2661" i="88"/>
  <c r="N2749" i="88"/>
  <c r="N2761" i="88"/>
  <c r="N2919" i="88"/>
  <c r="N2925" i="88"/>
  <c r="N2931" i="88"/>
  <c r="N2965" i="88"/>
  <c r="N3079" i="88"/>
  <c r="N3103" i="88"/>
  <c r="N3109" i="88"/>
  <c r="N3115" i="88"/>
  <c r="N3127" i="88"/>
  <c r="N3151" i="88"/>
  <c r="N3157" i="88"/>
  <c r="N3163" i="88"/>
  <c r="N3209" i="88"/>
  <c r="N3249" i="88"/>
  <c r="N3255" i="88"/>
  <c r="N3261" i="88"/>
  <c r="N3273" i="88"/>
  <c r="N3285" i="88"/>
  <c r="N3325" i="88"/>
  <c r="N3337" i="88"/>
  <c r="N3343" i="88"/>
  <c r="N3355" i="88"/>
  <c r="N3361" i="88"/>
  <c r="N3367" i="88"/>
  <c r="N3401" i="88"/>
  <c r="N3413" i="88"/>
  <c r="N3429" i="88"/>
  <c r="N3489" i="88"/>
  <c r="N3577" i="88"/>
  <c r="N3613" i="88"/>
  <c r="N3731" i="88"/>
  <c r="N3749" i="88"/>
  <c r="N3821" i="88"/>
  <c r="N4345" i="88"/>
  <c r="N4409" i="88"/>
  <c r="N4421" i="88"/>
  <c r="N4433" i="88"/>
  <c r="N4439" i="88"/>
  <c r="N4445" i="88"/>
  <c r="N4451" i="88"/>
  <c r="N4457" i="88"/>
  <c r="N4475" i="88"/>
  <c r="N4545" i="88"/>
  <c r="N4563" i="88"/>
  <c r="N4605" i="88"/>
  <c r="N4769" i="88"/>
  <c r="N4793" i="88"/>
  <c r="N4817" i="88"/>
  <c r="N4829" i="88"/>
  <c r="N4835" i="88"/>
  <c r="N4853" i="88"/>
  <c r="N4859" i="88"/>
  <c r="N4949" i="88"/>
  <c r="N4955" i="88"/>
  <c r="N5021" i="88"/>
  <c r="N5069" i="88"/>
  <c r="N5123" i="88"/>
  <c r="N5525" i="88"/>
  <c r="N5169" i="88"/>
  <c r="N5181" i="88"/>
  <c r="N5187" i="88"/>
  <c r="N5205" i="88"/>
  <c r="N5211" i="88"/>
  <c r="N5349" i="88"/>
  <c r="N5397" i="88"/>
  <c r="N5445" i="88"/>
  <c r="N5635" i="88"/>
  <c r="N5153" i="88"/>
  <c r="N5165" i="88"/>
  <c r="N5171" i="88"/>
  <c r="N5297" i="88"/>
  <c r="N5315" i="88"/>
  <c r="N5321" i="88"/>
  <c r="N5333" i="88"/>
  <c r="N5369" i="88"/>
  <c r="N5375" i="88"/>
  <c r="N5381" i="88"/>
  <c r="N5393" i="88"/>
  <c r="N5417" i="88"/>
  <c r="N5459" i="88"/>
  <c r="N5465" i="88"/>
  <c r="N5477" i="88"/>
  <c r="N5501" i="88"/>
  <c r="N5507" i="88"/>
  <c r="N487" i="88"/>
  <c r="N39" i="88"/>
  <c r="N61" i="88"/>
  <c r="N111" i="88"/>
  <c r="N123" i="88"/>
  <c r="N133" i="88"/>
  <c r="N139" i="88"/>
  <c r="N161" i="88"/>
  <c r="N167" i="88"/>
  <c r="N173" i="88"/>
  <c r="N201" i="88"/>
  <c r="N263" i="88"/>
  <c r="N269" i="88"/>
  <c r="N279" i="88"/>
  <c r="N301" i="88"/>
  <c r="N329" i="88"/>
  <c r="N335" i="88"/>
  <c r="N391" i="88"/>
  <c r="N403" i="88"/>
  <c r="N409" i="88"/>
  <c r="N471" i="88"/>
  <c r="N527" i="88"/>
  <c r="N579" i="88"/>
  <c r="N637" i="88"/>
  <c r="N643" i="88"/>
  <c r="N649" i="88"/>
  <c r="N655" i="88"/>
  <c r="N783" i="88"/>
  <c r="N823" i="88"/>
  <c r="N901" i="88"/>
  <c r="N907" i="88"/>
  <c r="N913" i="88"/>
  <c r="N919" i="88"/>
  <c r="N41" i="88"/>
  <c r="N63" i="88"/>
  <c r="N119" i="88"/>
  <c r="N125" i="88"/>
  <c r="N135" i="88"/>
  <c r="N157" i="88"/>
  <c r="N163" i="88"/>
  <c r="N169" i="88"/>
  <c r="N247" i="88"/>
  <c r="N259" i="88"/>
  <c r="N265" i="88"/>
  <c r="N281" i="88"/>
  <c r="N293" i="88"/>
  <c r="N303" i="88"/>
  <c r="N319" i="88"/>
  <c r="N325" i="88"/>
  <c r="N331" i="88"/>
  <c r="N337" i="88"/>
  <c r="N399" i="88"/>
  <c r="N417" i="88"/>
  <c r="N473" i="88"/>
  <c r="N479" i="88"/>
  <c r="N485" i="88"/>
  <c r="N507" i="88"/>
  <c r="N529" i="88"/>
  <c r="N551" i="88"/>
  <c r="N557" i="88"/>
  <c r="N563" i="88"/>
  <c r="N767" i="88"/>
  <c r="N773" i="88"/>
  <c r="N873" i="88"/>
  <c r="N53" i="88"/>
  <c r="N75" i="88"/>
  <c r="N103" i="88"/>
  <c r="N153" i="88"/>
  <c r="N187" i="88"/>
  <c r="N209" i="88"/>
  <c r="N221" i="88"/>
  <c r="N231" i="88"/>
  <c r="N243" i="88"/>
  <c r="N249" i="88"/>
  <c r="N321" i="88"/>
  <c r="N349" i="88"/>
  <c r="N355" i="88"/>
  <c r="N383" i="88"/>
  <c r="N389" i="88"/>
  <c r="N423" i="88"/>
  <c r="N435" i="88"/>
  <c r="N445" i="88"/>
  <c r="N451" i="88"/>
  <c r="N457" i="88"/>
  <c r="N519" i="88"/>
  <c r="N541" i="88"/>
  <c r="N611" i="88"/>
  <c r="N705" i="88"/>
  <c r="N1689" i="88"/>
  <c r="N1713" i="88"/>
  <c r="N1801" i="88"/>
  <c r="N1841" i="88"/>
  <c r="N1865" i="88"/>
  <c r="N1953" i="88"/>
  <c r="N1965" i="88"/>
  <c r="N1977" i="88"/>
  <c r="N1989" i="88"/>
  <c r="N2153" i="88"/>
  <c r="N667" i="88"/>
  <c r="N673" i="88"/>
  <c r="N751" i="88"/>
  <c r="N819" i="88"/>
  <c r="N825" i="88"/>
  <c r="N879" i="88"/>
  <c r="N1227" i="88"/>
  <c r="N1251" i="88"/>
  <c r="N1571" i="88"/>
  <c r="N1913" i="88"/>
  <c r="N2001" i="88"/>
  <c r="N2013" i="88"/>
  <c r="N2025" i="88"/>
  <c r="N2037" i="88"/>
  <c r="N553" i="88"/>
  <c r="N603" i="88"/>
  <c r="N613" i="88"/>
  <c r="N725" i="88"/>
  <c r="N735" i="88"/>
  <c r="N747" i="88"/>
  <c r="N753" i="88"/>
  <c r="N893" i="88"/>
  <c r="N999" i="88"/>
  <c r="N1021" i="88"/>
  <c r="N1049" i="88"/>
  <c r="N1055" i="88"/>
  <c r="N1061" i="88"/>
  <c r="N1089" i="88"/>
  <c r="N1111" i="88"/>
  <c r="N1117" i="88"/>
  <c r="N1123" i="88"/>
  <c r="N1135" i="88"/>
  <c r="N1253" i="88"/>
  <c r="N1271" i="88"/>
  <c r="N1277" i="88"/>
  <c r="N1283" i="88"/>
  <c r="N1301" i="88"/>
  <c r="N1307" i="88"/>
  <c r="N1313" i="88"/>
  <c r="N1347" i="88"/>
  <c r="N1353" i="88"/>
  <c r="N1365" i="88"/>
  <c r="N1461" i="88"/>
  <c r="N1467" i="88"/>
  <c r="N1473" i="88"/>
  <c r="N1501" i="88"/>
  <c r="N1523" i="88"/>
  <c r="N1529" i="88"/>
  <c r="N1573" i="88"/>
  <c r="N1595" i="88"/>
  <c r="N1601" i="88"/>
  <c r="N1607" i="88"/>
  <c r="N1613" i="88"/>
  <c r="N1635" i="88"/>
  <c r="N1641" i="88"/>
  <c r="N1733" i="88"/>
  <c r="N1769" i="88"/>
  <c r="N1775" i="88"/>
  <c r="N1781" i="88"/>
  <c r="N1815" i="88"/>
  <c r="N1849" i="88"/>
  <c r="N1903" i="88"/>
  <c r="N1909" i="88"/>
  <c r="N1915" i="88"/>
  <c r="N1921" i="88"/>
  <c r="N1933" i="88"/>
  <c r="N1939" i="88"/>
  <c r="N1961" i="88"/>
  <c r="N1985" i="88"/>
  <c r="N1997" i="88"/>
  <c r="N2003" i="88"/>
  <c r="N2021" i="88"/>
  <c r="N2027" i="88"/>
  <c r="N2049" i="88"/>
  <c r="N2061" i="88"/>
  <c r="N2073" i="88"/>
  <c r="N2091" i="88"/>
  <c r="N2103" i="88"/>
  <c r="N2115" i="88"/>
  <c r="N2127" i="88"/>
  <c r="N2473" i="88"/>
  <c r="N2709" i="88"/>
  <c r="N4279" i="88"/>
  <c r="N849" i="88"/>
  <c r="N927" i="88"/>
  <c r="N949" i="88"/>
  <c r="N955" i="88"/>
  <c r="N4565" i="88"/>
  <c r="N533" i="88"/>
  <c r="N543" i="88"/>
  <c r="N555" i="88"/>
  <c r="N561" i="88"/>
  <c r="N599" i="88"/>
  <c r="N615" i="88"/>
  <c r="N687" i="88"/>
  <c r="N709" i="88"/>
  <c r="N715" i="88"/>
  <c r="N721" i="88"/>
  <c r="N737" i="88"/>
  <c r="N743" i="88"/>
  <c r="N749" i="88"/>
  <c r="N777" i="88"/>
  <c r="N839" i="88"/>
  <c r="N845" i="88"/>
  <c r="N855" i="88"/>
  <c r="N877" i="88"/>
  <c r="N883" i="88"/>
  <c r="N889" i="88"/>
  <c r="N945" i="88"/>
  <c r="N973" i="88"/>
  <c r="N979" i="88"/>
  <c r="N985" i="88"/>
  <c r="N1001" i="88"/>
  <c r="N1007" i="88"/>
  <c r="N1013" i="88"/>
  <c r="N1023" i="88"/>
  <c r="N1039" i="88"/>
  <c r="N1057" i="88"/>
  <c r="N1167" i="88"/>
  <c r="N1173" i="88"/>
  <c r="N1191" i="88"/>
  <c r="N1197" i="88"/>
  <c r="N1231" i="88"/>
  <c r="N1279" i="88"/>
  <c r="N1285" i="88"/>
  <c r="N1349" i="88"/>
  <c r="N1355" i="88"/>
  <c r="N1395" i="88"/>
  <c r="N1401" i="88"/>
  <c r="N1429" i="88"/>
  <c r="N1451" i="88"/>
  <c r="N1457" i="88"/>
  <c r="N1463" i="88"/>
  <c r="N1469" i="88"/>
  <c r="N1531" i="88"/>
  <c r="N1563" i="88"/>
  <c r="N1569" i="88"/>
  <c r="N1603" i="88"/>
  <c r="N1615" i="88"/>
  <c r="N1625" i="88"/>
  <c r="N1637" i="88"/>
  <c r="N1677" i="88"/>
  <c r="N1683" i="88"/>
  <c r="N1747" i="88"/>
  <c r="N1759" i="88"/>
  <c r="N1777" i="88"/>
  <c r="N1823" i="88"/>
  <c r="N1829" i="88"/>
  <c r="N1835" i="88"/>
  <c r="N1857" i="88"/>
  <c r="N1869" i="88"/>
  <c r="N1881" i="88"/>
  <c r="N1893" i="88"/>
  <c r="N1899" i="88"/>
  <c r="N1923" i="88"/>
  <c r="N1935" i="88"/>
  <c r="N1999" i="88"/>
  <c r="N2005" i="88"/>
  <c r="N2011" i="88"/>
  <c r="N2029" i="88"/>
  <c r="N2035" i="88"/>
  <c r="N2057" i="88"/>
  <c r="N2081" i="88"/>
  <c r="N2093" i="88"/>
  <c r="N2099" i="88"/>
  <c r="N2117" i="88"/>
  <c r="N2145" i="88"/>
  <c r="N2157" i="88"/>
  <c r="N2169" i="88"/>
  <c r="N4327" i="88"/>
  <c r="N4673" i="88"/>
  <c r="N2251" i="88"/>
  <c r="N2257" i="88"/>
  <c r="N2263" i="88"/>
  <c r="N2269" i="88"/>
  <c r="N2275" i="88"/>
  <c r="N2297" i="88"/>
  <c r="N2333" i="88"/>
  <c r="N2363" i="88"/>
  <c r="N2397" i="88"/>
  <c r="N2409" i="88"/>
  <c r="N2427" i="88"/>
  <c r="N2451" i="88"/>
  <c r="N2497" i="88"/>
  <c r="N2509" i="88"/>
  <c r="N2519" i="88"/>
  <c r="N2525" i="88"/>
  <c r="N2531" i="88"/>
  <c r="N2547" i="88"/>
  <c r="N2553" i="88"/>
  <c r="N2587" i="88"/>
  <c r="N2649" i="88"/>
  <c r="N2665" i="88"/>
  <c r="N2687" i="88"/>
  <c r="N2693" i="88"/>
  <c r="N2699" i="88"/>
  <c r="N2733" i="88"/>
  <c r="N2739" i="88"/>
  <c r="N2767" i="88"/>
  <c r="N2861" i="88"/>
  <c r="N2867" i="88"/>
  <c r="N2933" i="88"/>
  <c r="N2939" i="88"/>
  <c r="N3001" i="88"/>
  <c r="N3025" i="88"/>
  <c r="N3049" i="88"/>
  <c r="N3073" i="88"/>
  <c r="N3085" i="88"/>
  <c r="N3125" i="88"/>
  <c r="N3201" i="88"/>
  <c r="N3619" i="88"/>
  <c r="N3631" i="88"/>
  <c r="N3827" i="88"/>
  <c r="N3833" i="88"/>
  <c r="N3899" i="88"/>
  <c r="N3947" i="88"/>
  <c r="N4253" i="88"/>
  <c r="N4289" i="88"/>
  <c r="N4317" i="88"/>
  <c r="N4337" i="88"/>
  <c r="N4489" i="88"/>
  <c r="N4533" i="88"/>
  <c r="N4729" i="88"/>
  <c r="N2187" i="88"/>
  <c r="N2211" i="88"/>
  <c r="N3317" i="88"/>
  <c r="N3327" i="88"/>
  <c r="N3403" i="88"/>
  <c r="N3525" i="88"/>
  <c r="N3573" i="88"/>
  <c r="N3877" i="88"/>
  <c r="N4269" i="88"/>
  <c r="N4275" i="88"/>
  <c r="N4291" i="88"/>
  <c r="N4333" i="88"/>
  <c r="N4339" i="88"/>
  <c r="N4365" i="88"/>
  <c r="N4395" i="88"/>
  <c r="N4479" i="88"/>
  <c r="N4491" i="88"/>
  <c r="N4501" i="88"/>
  <c r="N4561" i="88"/>
  <c r="N4567" i="88"/>
  <c r="N4573" i="88"/>
  <c r="N4675" i="88"/>
  <c r="N4697" i="88"/>
  <c r="N4755" i="88"/>
  <c r="N4761" i="88"/>
  <c r="N4777" i="88"/>
  <c r="N4841" i="88"/>
  <c r="N4889" i="88"/>
  <c r="N4901" i="88"/>
  <c r="N4907" i="88"/>
  <c r="N4965" i="88"/>
  <c r="N5023" i="88"/>
  <c r="N5029" i="88"/>
  <c r="N5035" i="88"/>
  <c r="N5041" i="88"/>
  <c r="N5047" i="88"/>
  <c r="N5053" i="88"/>
  <c r="N5059" i="88"/>
  <c r="N5117" i="88"/>
  <c r="N5141" i="88"/>
  <c r="N5147" i="88"/>
  <c r="N5217" i="88"/>
  <c r="N5325" i="88"/>
  <c r="N2217" i="88"/>
  <c r="N2259" i="88"/>
  <c r="N2365" i="88"/>
  <c r="N2371" i="88"/>
  <c r="N2393" i="88"/>
  <c r="N2429" i="88"/>
  <c r="N2435" i="88"/>
  <c r="N2459" i="88"/>
  <c r="N2471" i="88"/>
  <c r="N2505" i="88"/>
  <c r="N2543" i="88"/>
  <c r="N2549" i="88"/>
  <c r="N2555" i="88"/>
  <c r="N2611" i="88"/>
  <c r="N2633" i="88"/>
  <c r="N2639" i="88"/>
  <c r="N2645" i="88"/>
  <c r="N2651" i="88"/>
  <c r="N2667" i="88"/>
  <c r="N2673" i="88"/>
  <c r="N2689" i="88"/>
  <c r="N2701" i="88"/>
  <c r="N2707" i="88"/>
  <c r="N2735" i="88"/>
  <c r="N2791" i="88"/>
  <c r="N2813" i="88"/>
  <c r="N2819" i="88"/>
  <c r="N2885" i="88"/>
  <c r="N2891" i="88"/>
  <c r="N3093" i="88"/>
  <c r="N3099" i="88"/>
  <c r="N3145" i="88"/>
  <c r="N3279" i="88"/>
  <c r="N3323" i="88"/>
  <c r="N3333" i="88"/>
  <c r="N2177" i="88"/>
  <c r="N2189" i="88"/>
  <c r="N2219" i="88"/>
  <c r="N2241" i="88"/>
  <c r="N2283" i="88"/>
  <c r="N2307" i="88"/>
  <c r="N3221" i="88"/>
  <c r="N3231" i="88"/>
  <c r="N3495" i="88"/>
  <c r="N3641" i="88"/>
  <c r="N3653" i="88"/>
  <c r="N3665" i="88"/>
  <c r="N3677" i="88"/>
  <c r="N4265" i="88"/>
  <c r="N4315" i="88"/>
  <c r="N4325" i="88"/>
  <c r="N4361" i="88"/>
  <c r="N4407" i="88"/>
  <c r="N4419" i="88"/>
  <c r="N4453" i="88"/>
  <c r="N4459" i="88"/>
  <c r="N4471" i="88"/>
  <c r="N4481" i="88"/>
  <c r="N4521" i="88"/>
  <c r="N4531" i="88"/>
  <c r="N4547" i="88"/>
  <c r="N4569" i="88"/>
  <c r="N4593" i="88"/>
  <c r="N4603" i="88"/>
  <c r="N4681" i="88"/>
  <c r="N4727" i="88"/>
  <c r="N4739" i="88"/>
  <c r="N4757" i="88"/>
  <c r="N4763" i="88"/>
  <c r="N4849" i="88"/>
  <c r="N4909" i="88"/>
  <c r="N4915" i="88"/>
  <c r="N4937" i="88"/>
  <c r="N4997" i="88"/>
  <c r="N5003" i="88"/>
  <c r="N5213" i="88"/>
  <c r="N2237" i="88"/>
  <c r="N2243" i="88"/>
  <c r="N2261" i="88"/>
  <c r="N2267" i="88"/>
  <c r="N2325" i="88"/>
  <c r="N2331" i="88"/>
  <c r="N2367" i="88"/>
  <c r="N2431" i="88"/>
  <c r="N2437" i="88"/>
  <c r="N2443" i="88"/>
  <c r="N2461" i="88"/>
  <c r="N2467" i="88"/>
  <c r="N2489" i="88"/>
  <c r="N2495" i="88"/>
  <c r="N2501" i="88"/>
  <c r="N2507" i="88"/>
  <c r="N2523" i="88"/>
  <c r="N2529" i="88"/>
  <c r="N2545" i="88"/>
  <c r="N2557" i="88"/>
  <c r="N2563" i="88"/>
  <c r="N2641" i="88"/>
  <c r="N2653" i="88"/>
  <c r="N2663" i="88"/>
  <c r="N2669" i="88"/>
  <c r="N2675" i="88"/>
  <c r="N2691" i="88"/>
  <c r="N2697" i="88"/>
  <c r="N2731" i="88"/>
  <c r="N2737" i="88"/>
  <c r="N2743" i="88"/>
  <c r="N2837" i="88"/>
  <c r="N2843" i="88"/>
  <c r="N2909" i="88"/>
  <c r="N2915" i="88"/>
  <c r="N2981" i="88"/>
  <c r="N3177" i="88"/>
  <c r="N3183" i="88"/>
  <c r="N3227" i="88"/>
  <c r="N3237" i="88"/>
  <c r="N3259" i="88"/>
  <c r="N3265" i="88"/>
  <c r="N3271" i="88"/>
  <c r="N3303" i="88"/>
  <c r="N3357" i="88"/>
  <c r="N3443" i="88"/>
  <c r="N3453" i="88"/>
  <c r="N3501" i="88"/>
  <c r="N3539" i="88"/>
  <c r="N3549" i="88"/>
  <c r="N3761" i="88"/>
  <c r="N3773" i="88"/>
  <c r="N3785" i="88"/>
  <c r="N3797" i="88"/>
  <c r="N3809" i="88"/>
  <c r="N3873" i="88"/>
  <c r="N4267" i="88"/>
  <c r="N4363" i="88"/>
  <c r="N4403" i="88"/>
  <c r="N4425" i="88"/>
  <c r="N4455" i="88"/>
  <c r="N4527" i="88"/>
  <c r="N4543" i="88"/>
  <c r="N4553" i="88"/>
  <c r="N4599" i="88"/>
  <c r="N4723" i="88"/>
  <c r="N4851" i="88"/>
  <c r="N4869" i="88"/>
  <c r="N4963" i="88"/>
  <c r="N4969" i="88"/>
  <c r="N4975" i="88"/>
  <c r="N4981" i="88"/>
  <c r="N4987" i="88"/>
  <c r="N5067" i="88"/>
  <c r="N5085" i="88"/>
  <c r="N5091" i="88"/>
  <c r="N5109" i="88"/>
  <c r="N5115" i="88"/>
  <c r="N5203" i="88"/>
  <c r="N5233" i="88"/>
  <c r="N5275" i="88"/>
  <c r="N5281" i="88"/>
  <c r="N5405" i="88"/>
  <c r="N5469" i="88"/>
  <c r="N5481" i="88"/>
  <c r="N5517" i="88"/>
  <c r="N5587" i="88"/>
  <c r="N5633" i="88"/>
  <c r="N5389" i="88"/>
  <c r="N5443" i="88"/>
  <c r="N5613" i="88"/>
  <c r="N5449" i="88"/>
  <c r="N5485" i="88"/>
  <c r="N5497" i="88"/>
  <c r="N5549" i="88"/>
  <c r="N5555" i="88"/>
  <c r="N5561" i="88"/>
  <c r="N5567" i="88"/>
  <c r="N5573" i="88"/>
  <c r="N5597" i="88"/>
  <c r="N5603" i="88"/>
  <c r="N5609" i="88"/>
  <c r="N5625" i="88"/>
  <c r="N97" i="88"/>
  <c r="N339" i="88"/>
  <c r="N377" i="88"/>
  <c r="N411" i="88"/>
  <c r="N449" i="88"/>
  <c r="N483" i="88"/>
  <c r="N531" i="88"/>
  <c r="N617" i="88"/>
  <c r="N1059" i="88"/>
  <c r="N1097" i="88"/>
  <c r="N1143" i="88"/>
  <c r="N1149" i="88"/>
  <c r="N1303" i="88"/>
  <c r="N1309" i="88"/>
  <c r="N1315" i="88"/>
  <c r="N1399" i="88"/>
  <c r="N1437" i="88"/>
  <c r="N1471" i="88"/>
  <c r="N1509" i="88"/>
  <c r="N1591" i="88"/>
  <c r="N1795" i="88"/>
  <c r="N1877" i="88"/>
  <c r="N1941" i="88"/>
  <c r="N1983" i="88"/>
  <c r="N2047" i="88"/>
  <c r="N2165" i="88"/>
  <c r="N2229" i="88"/>
  <c r="N2271" i="88"/>
  <c r="N2335" i="88"/>
  <c r="N2453" i="88"/>
  <c r="N3171" i="88"/>
  <c r="N69" i="88"/>
  <c r="N93" i="88"/>
  <c r="N113" i="88"/>
  <c r="N147" i="88"/>
  <c r="N185" i="88"/>
  <c r="N219" i="88"/>
  <c r="N257" i="88"/>
  <c r="N291" i="88"/>
  <c r="N521" i="88"/>
  <c r="N651" i="88"/>
  <c r="N689" i="88"/>
  <c r="N723" i="88"/>
  <c r="N761" i="88"/>
  <c r="N795" i="88"/>
  <c r="N833" i="88"/>
  <c r="N867" i="88"/>
  <c r="N905" i="88"/>
  <c r="N939" i="88"/>
  <c r="N977" i="88"/>
  <c r="N1011" i="88"/>
  <c r="N1389" i="88"/>
  <c r="N1543" i="88"/>
  <c r="N1697" i="88"/>
  <c r="N1709" i="88"/>
  <c r="N1779" i="88"/>
  <c r="N1925" i="88"/>
  <c r="N2031" i="88"/>
  <c r="N2101" i="88"/>
  <c r="N2213" i="88"/>
  <c r="N2319" i="88"/>
  <c r="N2383" i="88"/>
  <c r="N2389" i="88"/>
  <c r="N2499" i="88"/>
  <c r="N2571" i="88"/>
  <c r="N2605" i="88"/>
  <c r="N2643" i="88"/>
  <c r="N2677" i="88"/>
  <c r="N2715" i="88"/>
  <c r="N3427" i="88"/>
  <c r="N3523" i="88"/>
  <c r="N3571" i="88"/>
  <c r="N4261" i="88"/>
  <c r="N1275" i="88"/>
  <c r="N1665" i="88"/>
  <c r="N2085" i="88"/>
  <c r="N2373" i="88"/>
  <c r="N5401" i="88"/>
  <c r="N57" i="88"/>
  <c r="N105" i="88"/>
  <c r="N315" i="88"/>
  <c r="N353" i="88"/>
  <c r="N387" i="88"/>
  <c r="N425" i="88"/>
  <c r="N459" i="88"/>
  <c r="N497" i="88"/>
  <c r="N545" i="88"/>
  <c r="N1035" i="88"/>
  <c r="N1073" i="88"/>
  <c r="N1107" i="88"/>
  <c r="N1183" i="88"/>
  <c r="N1229" i="88"/>
  <c r="N1247" i="88"/>
  <c r="N1341" i="88"/>
  <c r="N1447" i="88"/>
  <c r="N1519" i="88"/>
  <c r="N1567" i="88"/>
  <c r="N1605" i="88"/>
  <c r="N1639" i="88"/>
  <c r="N1735" i="88"/>
  <c r="N1741" i="88"/>
  <c r="N1833" i="88"/>
  <c r="N1887" i="88"/>
  <c r="N1951" i="88"/>
  <c r="N1957" i="88"/>
  <c r="N2069" i="88"/>
  <c r="N2133" i="88"/>
  <c r="N2175" i="88"/>
  <c r="N2239" i="88"/>
  <c r="N2245" i="88"/>
  <c r="N2463" i="88"/>
  <c r="N3269" i="88"/>
  <c r="N489" i="88"/>
  <c r="N1139" i="88"/>
  <c r="N1155" i="88"/>
  <c r="N1219" i="88"/>
  <c r="N1321" i="88"/>
  <c r="N1359" i="88"/>
  <c r="N1753" i="88"/>
  <c r="N1785" i="88"/>
  <c r="N1845" i="88"/>
  <c r="N1991" i="88"/>
  <c r="N2039" i="88"/>
  <c r="N2135" i="88"/>
  <c r="N2183" i="88"/>
  <c r="N2279" i="88"/>
  <c r="N3097" i="88"/>
  <c r="N3959" i="88"/>
  <c r="N4705" i="88"/>
  <c r="N4717" i="88"/>
  <c r="N4873" i="88"/>
  <c r="N5001" i="88"/>
  <c r="N5013" i="88"/>
  <c r="N341" i="88"/>
  <c r="N581" i="88"/>
  <c r="N605" i="88"/>
  <c r="N869" i="88"/>
  <c r="N1255" i="88"/>
  <c r="N1333" i="88"/>
  <c r="N1651" i="88"/>
  <c r="N1673" i="88"/>
  <c r="N1705" i="88"/>
  <c r="N1711" i="88"/>
  <c r="N1737" i="88"/>
  <c r="N1755" i="88"/>
  <c r="N1771" i="88"/>
  <c r="N1787" i="88"/>
  <c r="N1797" i="88"/>
  <c r="N1847" i="88"/>
  <c r="N1863" i="88"/>
  <c r="N1879" i="88"/>
  <c r="N1911" i="88"/>
  <c r="N1927" i="88"/>
  <c r="N1937" i="88"/>
  <c r="N1959" i="88"/>
  <c r="N1975" i="88"/>
  <c r="N2007" i="88"/>
  <c r="N2055" i="88"/>
  <c r="N2071" i="88"/>
  <c r="N2151" i="88"/>
  <c r="N2199" i="88"/>
  <c r="N2295" i="88"/>
  <c r="N2311" i="88"/>
  <c r="N2321" i="88"/>
  <c r="N2337" i="88"/>
  <c r="N2343" i="88"/>
  <c r="N2359" i="88"/>
  <c r="N2369" i="88"/>
  <c r="N2385" i="88"/>
  <c r="N2391" i="88"/>
  <c r="N2407" i="88"/>
  <c r="N2417" i="88"/>
  <c r="N2433" i="88"/>
  <c r="N2439" i="88"/>
  <c r="N2455" i="88"/>
  <c r="N2465" i="88"/>
  <c r="N2481" i="88"/>
  <c r="N2487" i="88"/>
  <c r="N2511" i="88"/>
  <c r="N2535" i="88"/>
  <c r="N2559" i="88"/>
  <c r="N2583" i="88"/>
  <c r="N2607" i="88"/>
  <c r="N2631" i="88"/>
  <c r="N2655" i="88"/>
  <c r="N2679" i="88"/>
  <c r="N2703" i="88"/>
  <c r="N2727" i="88"/>
  <c r="N3197" i="88"/>
  <c r="N3245" i="88"/>
  <c r="N3293" i="88"/>
  <c r="N3341" i="88"/>
  <c r="N3389" i="88"/>
  <c r="N3451" i="88"/>
  <c r="N3499" i="88"/>
  <c r="N3547" i="88"/>
  <c r="N4309" i="88"/>
  <c r="N4423" i="88"/>
  <c r="N4495" i="88"/>
  <c r="N4845" i="88"/>
  <c r="N5089" i="88"/>
  <c r="N5629" i="88"/>
  <c r="N961" i="88"/>
  <c r="N1141" i="88"/>
  <c r="N1203" i="88"/>
  <c r="N1361" i="88"/>
  <c r="N1739" i="88"/>
  <c r="N2109" i="88"/>
  <c r="N2253" i="88"/>
  <c r="N117" i="88"/>
  <c r="N141" i="88"/>
  <c r="N165" i="88"/>
  <c r="N189" i="88"/>
  <c r="N213" i="88"/>
  <c r="N237" i="88"/>
  <c r="N261" i="88"/>
  <c r="N285" i="88"/>
  <c r="N309" i="88"/>
  <c r="N333" i="88"/>
  <c r="N357" i="88"/>
  <c r="N381" i="88"/>
  <c r="N405" i="88"/>
  <c r="N429" i="88"/>
  <c r="N453" i="88"/>
  <c r="N477" i="88"/>
  <c r="N501" i="88"/>
  <c r="N525" i="88"/>
  <c r="N549" i="88"/>
  <c r="N573" i="88"/>
  <c r="N597" i="88"/>
  <c r="N621" i="88"/>
  <c r="N645" i="88"/>
  <c r="N669" i="88"/>
  <c r="N693" i="88"/>
  <c r="N717" i="88"/>
  <c r="N741" i="88"/>
  <c r="N765" i="88"/>
  <c r="N789" i="88"/>
  <c r="N813" i="88"/>
  <c r="N837" i="88"/>
  <c r="N861" i="88"/>
  <c r="N885" i="88"/>
  <c r="N909" i="88"/>
  <c r="N933" i="88"/>
  <c r="N957" i="88"/>
  <c r="N981" i="88"/>
  <c r="N1005" i="88"/>
  <c r="N1029" i="88"/>
  <c r="N1053" i="88"/>
  <c r="N1077" i="88"/>
  <c r="N1101" i="88"/>
  <c r="N1125" i="88"/>
  <c r="N1165" i="88"/>
  <c r="N1205" i="88"/>
  <c r="N1211" i="88"/>
  <c r="N1263" i="88"/>
  <c r="N1291" i="88"/>
  <c r="N1329" i="88"/>
  <c r="N1335" i="88"/>
  <c r="N1345" i="88"/>
  <c r="N1377" i="88"/>
  <c r="N1383" i="88"/>
  <c r="N1393" i="88"/>
  <c r="N1465" i="88"/>
  <c r="N1489" i="88"/>
  <c r="N1537" i="88"/>
  <c r="N1561" i="88"/>
  <c r="N1585" i="88"/>
  <c r="N1609" i="88"/>
  <c r="N1633" i="88"/>
  <c r="N1659" i="88"/>
  <c r="N1675" i="88"/>
  <c r="N1691" i="88"/>
  <c r="N1745" i="88"/>
  <c r="N1761" i="88"/>
  <c r="N1783" i="88"/>
  <c r="N1793" i="88"/>
  <c r="N1811" i="88"/>
  <c r="N1821" i="88"/>
  <c r="N1827" i="88"/>
  <c r="N1843" i="88"/>
  <c r="N1871" i="88"/>
  <c r="N1919" i="88"/>
  <c r="N1967" i="88"/>
  <c r="N2063" i="88"/>
  <c r="N2111" i="88"/>
  <c r="N2207" i="88"/>
  <c r="N2255" i="88"/>
  <c r="N2399" i="88"/>
  <c r="N2503" i="88"/>
  <c r="N2527" i="88"/>
  <c r="N2551" i="88"/>
  <c r="N2575" i="88"/>
  <c r="N2623" i="88"/>
  <c r="N2647" i="88"/>
  <c r="N2671" i="88"/>
  <c r="N2695" i="88"/>
  <c r="N2719" i="88"/>
  <c r="N2833" i="88"/>
  <c r="N2881" i="88"/>
  <c r="N2929" i="88"/>
  <c r="N3187" i="88"/>
  <c r="N3235" i="88"/>
  <c r="N3283" i="88"/>
  <c r="N3331" i="88"/>
  <c r="N3379" i="88"/>
  <c r="N4271" i="88"/>
  <c r="N4377" i="88"/>
  <c r="N4449" i="88"/>
  <c r="N4551" i="88"/>
  <c r="N4789" i="88"/>
  <c r="N4795" i="88"/>
  <c r="N4923" i="88"/>
  <c r="N4941" i="88"/>
  <c r="N5045" i="88"/>
  <c r="N5051" i="88"/>
  <c r="N5197" i="88"/>
  <c r="N5309" i="88"/>
  <c r="N5493" i="88"/>
  <c r="N2989" i="88"/>
  <c r="N3047" i="88"/>
  <c r="N3121" i="88"/>
  <c r="N3587" i="88"/>
  <c r="N3605" i="88"/>
  <c r="N3783" i="88"/>
  <c r="N3795" i="88"/>
  <c r="N3907" i="88"/>
  <c r="N4257" i="88"/>
  <c r="N4281" i="88"/>
  <c r="N4305" i="88"/>
  <c r="N4329" i="88"/>
  <c r="N4353" i="88"/>
  <c r="N4393" i="88"/>
  <c r="N4413" i="88"/>
  <c r="N4465" i="88"/>
  <c r="N4485" i="88"/>
  <c r="N4557" i="88"/>
  <c r="N4657" i="88"/>
  <c r="N4669" i="88"/>
  <c r="N4713" i="88"/>
  <c r="N4745" i="88"/>
  <c r="N4801" i="88"/>
  <c r="N4819" i="88"/>
  <c r="N4875" i="88"/>
  <c r="N4913" i="88"/>
  <c r="N4925" i="88"/>
  <c r="N4931" i="88"/>
  <c r="N4953" i="88"/>
  <c r="N5073" i="88"/>
  <c r="N5209" i="88"/>
  <c r="N5373" i="88"/>
  <c r="N5385" i="88"/>
  <c r="N5453" i="88"/>
  <c r="N5533" i="88"/>
  <c r="N5585" i="88"/>
  <c r="N5641" i="88"/>
  <c r="N2907" i="88"/>
  <c r="N2979" i="88"/>
  <c r="N3013" i="88"/>
  <c r="N4277" i="88"/>
  <c r="N4301" i="88"/>
  <c r="N4349" i="88"/>
  <c r="N4379" i="88"/>
  <c r="N4487" i="88"/>
  <c r="N4507" i="88"/>
  <c r="N4523" i="88"/>
  <c r="N4539" i="88"/>
  <c r="N4559" i="88"/>
  <c r="N4579" i="88"/>
  <c r="N5025" i="88"/>
  <c r="N5097" i="88"/>
  <c r="N5269" i="88"/>
  <c r="N5437" i="88"/>
  <c r="N5489" i="88"/>
  <c r="N2807" i="88"/>
  <c r="N2831" i="88"/>
  <c r="N2855" i="88"/>
  <c r="N2879" i="88"/>
  <c r="N2903" i="88"/>
  <c r="N2927" i="88"/>
  <c r="N2951" i="88"/>
  <c r="N2975" i="88"/>
  <c r="N2985" i="88"/>
  <c r="N2997" i="88"/>
  <c r="N3031" i="88"/>
  <c r="N3037" i="88"/>
  <c r="N3083" i="88"/>
  <c r="N3089" i="88"/>
  <c r="N3095" i="88"/>
  <c r="N3129" i="88"/>
  <c r="N3135" i="88"/>
  <c r="N3141" i="88"/>
  <c r="N3147" i="88"/>
  <c r="N3195" i="88"/>
  <c r="N3219" i="88"/>
  <c r="N3243" i="88"/>
  <c r="N3267" i="88"/>
  <c r="N3291" i="88"/>
  <c r="N3315" i="88"/>
  <c r="N3339" i="88"/>
  <c r="N3363" i="88"/>
  <c r="N3387" i="88"/>
  <c r="N3411" i="88"/>
  <c r="N3435" i="88"/>
  <c r="N3459" i="88"/>
  <c r="N3483" i="88"/>
  <c r="N3507" i="88"/>
  <c r="N3531" i="88"/>
  <c r="N3555" i="88"/>
  <c r="N3579" i="88"/>
  <c r="N3721" i="88"/>
  <c r="N3845" i="88"/>
  <c r="N3857" i="88"/>
  <c r="N3963" i="88"/>
  <c r="N3969" i="88"/>
  <c r="N4321" i="88"/>
  <c r="N4375" i="88"/>
  <c r="N4431" i="88"/>
  <c r="N4441" i="88"/>
  <c r="N4447" i="88"/>
  <c r="N4461" i="88"/>
  <c r="N4503" i="88"/>
  <c r="N4519" i="88"/>
  <c r="N4575" i="88"/>
  <c r="N4591" i="88"/>
  <c r="N4709" i="88"/>
  <c r="N4715" i="88"/>
  <c r="N4781" i="88"/>
  <c r="N4787" i="88"/>
  <c r="N4825" i="88"/>
  <c r="N4843" i="88"/>
  <c r="N4865" i="88"/>
  <c r="N4877" i="88"/>
  <c r="N4883" i="88"/>
  <c r="N4899" i="88"/>
  <c r="N4905" i="88"/>
  <c r="N4933" i="88"/>
  <c r="N4939" i="88"/>
  <c r="N4989" i="88"/>
  <c r="N4999" i="88"/>
  <c r="N5005" i="88"/>
  <c r="N5011" i="88"/>
  <c r="N5027" i="88"/>
  <c r="N5043" i="88"/>
  <c r="N5093" i="88"/>
  <c r="N5099" i="88"/>
  <c r="N5121" i="88"/>
  <c r="N5155" i="88"/>
  <c r="N5189" i="88"/>
  <c r="N5195" i="88"/>
  <c r="N5241" i="88"/>
  <c r="N5277" i="88"/>
  <c r="N5289" i="88"/>
  <c r="N5347" i="88"/>
  <c r="N5357" i="88"/>
  <c r="N5411" i="88"/>
  <c r="N5491" i="88"/>
  <c r="N5519" i="88"/>
  <c r="N5529" i="88"/>
  <c r="N2755" i="88"/>
  <c r="N2779" i="88"/>
  <c r="N2803" i="88"/>
  <c r="N2827" i="88"/>
  <c r="N2851" i="88"/>
  <c r="N2875" i="88"/>
  <c r="N2899" i="88"/>
  <c r="N2923" i="88"/>
  <c r="N2947" i="88"/>
  <c r="N2971" i="88"/>
  <c r="N3009" i="88"/>
  <c r="N3021" i="88"/>
  <c r="N3055" i="88"/>
  <c r="N3061" i="88"/>
  <c r="N3107" i="88"/>
  <c r="N3113" i="88"/>
  <c r="N3119" i="88"/>
  <c r="N3153" i="88"/>
  <c r="N3159" i="88"/>
  <c r="N3165" i="88"/>
  <c r="N3175" i="88"/>
  <c r="N3181" i="88"/>
  <c r="N3191" i="88"/>
  <c r="N3215" i="88"/>
  <c r="N3263" i="88"/>
  <c r="N3335" i="88"/>
  <c r="N3359" i="88"/>
  <c r="N3383" i="88"/>
  <c r="N3407" i="88"/>
  <c r="N3431" i="88"/>
  <c r="N3479" i="88"/>
  <c r="N3503" i="88"/>
  <c r="N3551" i="88"/>
  <c r="N3575" i="88"/>
  <c r="N3657" i="88"/>
  <c r="N3757" i="88"/>
  <c r="N3893" i="88"/>
  <c r="N3923" i="88"/>
  <c r="N3929" i="88"/>
  <c r="N3941" i="88"/>
  <c r="N4035" i="88"/>
  <c r="N4071" i="88"/>
  <c r="N4077" i="88"/>
  <c r="N4371" i="88"/>
  <c r="N4391" i="88"/>
  <c r="N4411" i="88"/>
  <c r="N4427" i="88"/>
  <c r="N4443" i="88"/>
  <c r="N4463" i="88"/>
  <c r="N4483" i="88"/>
  <c r="N4499" i="88"/>
  <c r="N4515" i="88"/>
  <c r="N4555" i="88"/>
  <c r="N4571" i="88"/>
  <c r="N4587" i="88"/>
  <c r="N4661" i="88"/>
  <c r="N4667" i="88"/>
  <c r="N4699" i="88"/>
  <c r="N4771" i="88"/>
  <c r="N4805" i="88"/>
  <c r="N4811" i="88"/>
  <c r="N4827" i="88"/>
  <c r="N4833" i="88"/>
  <c r="N4861" i="88"/>
  <c r="N4867" i="88"/>
  <c r="N4973" i="88"/>
  <c r="N4979" i="88"/>
  <c r="N4995" i="88"/>
  <c r="N5105" i="88"/>
  <c r="N5139" i="88"/>
  <c r="N5173" i="88"/>
  <c r="N5179" i="88"/>
  <c r="N5201" i="88"/>
  <c r="N5395" i="88"/>
  <c r="N5423" i="88"/>
  <c r="N5565" i="88"/>
  <c r="N5645" i="88"/>
  <c r="N1129" i="88"/>
  <c r="N1177" i="88"/>
  <c r="N1201" i="88"/>
  <c r="N1249" i="88"/>
  <c r="N1273" i="88"/>
  <c r="N1653" i="88"/>
  <c r="N1701" i="88"/>
  <c r="N1749" i="88"/>
  <c r="N1145" i="88"/>
  <c r="N1169" i="88"/>
  <c r="N1193" i="88"/>
  <c r="N1217" i="88"/>
  <c r="N1241" i="88"/>
  <c r="N1265" i="88"/>
  <c r="N1289" i="88"/>
  <c r="N1137" i="88"/>
  <c r="N1185" i="88"/>
  <c r="N1209" i="88"/>
  <c r="N1233" i="88"/>
  <c r="N1257" i="88"/>
  <c r="N1281" i="88"/>
  <c r="N1667" i="88"/>
  <c r="N1715" i="88"/>
  <c r="N1679" i="88"/>
  <c r="N1703" i="88"/>
  <c r="N1727" i="88"/>
  <c r="N1751" i="88"/>
  <c r="N1671" i="88"/>
  <c r="N1695" i="88"/>
  <c r="N1719" i="88"/>
  <c r="N1743" i="88"/>
  <c r="N1767" i="88"/>
  <c r="N3003" i="88"/>
  <c r="N3027" i="88"/>
  <c r="N3051" i="88"/>
  <c r="N3075" i="88"/>
  <c r="N2995" i="88"/>
  <c r="N3019" i="88"/>
  <c r="N3043" i="88"/>
  <c r="N3067" i="88"/>
  <c r="N3091" i="88"/>
  <c r="N2991" i="88"/>
  <c r="N3015" i="88"/>
  <c r="N3039" i="88"/>
  <c r="N3063" i="88"/>
  <c r="N3087" i="88"/>
  <c r="N3611" i="88"/>
  <c r="N3675" i="88"/>
  <c r="N3691" i="88"/>
  <c r="N3755" i="88"/>
  <c r="N3819" i="88"/>
  <c r="N3835" i="88"/>
  <c r="N3847" i="88"/>
  <c r="N3875" i="88"/>
  <c r="N3583" i="88"/>
  <c r="N3595" i="88"/>
  <c r="N3623" i="88"/>
  <c r="N3647" i="88"/>
  <c r="N3687" i="88"/>
  <c r="N3727" i="88"/>
  <c r="N3739" i="88"/>
  <c r="N3767" i="88"/>
  <c r="N3791" i="88"/>
  <c r="N3831" i="88"/>
  <c r="N3871" i="88"/>
  <c r="N4785" i="88"/>
  <c r="N4857" i="88"/>
  <c r="N4929" i="88"/>
  <c r="N5061" i="88"/>
  <c r="N3585" i="88"/>
  <c r="N3649" i="88"/>
  <c r="N3659" i="88"/>
  <c r="N3711" i="88"/>
  <c r="N3723" i="88"/>
  <c r="N3729" i="88"/>
  <c r="N3793" i="88"/>
  <c r="N3803" i="88"/>
  <c r="N3855" i="88"/>
  <c r="N3883" i="88"/>
  <c r="N4043" i="88"/>
  <c r="N4049" i="88"/>
  <c r="N4055" i="88"/>
  <c r="N4607" i="88"/>
  <c r="N4655" i="88"/>
  <c r="N4703" i="88"/>
  <c r="N4683" i="88"/>
  <c r="N4689" i="88"/>
  <c r="N4731" i="88"/>
  <c r="N4737" i="88"/>
  <c r="N4809" i="88"/>
  <c r="N4881" i="88"/>
  <c r="N3593" i="88"/>
  <c r="N3615" i="88"/>
  <c r="N3621" i="88"/>
  <c r="N3655" i="88"/>
  <c r="N3667" i="88"/>
  <c r="N3685" i="88"/>
  <c r="N3695" i="88"/>
  <c r="N3719" i="88"/>
  <c r="N3759" i="88"/>
  <c r="N3765" i="88"/>
  <c r="N3799" i="88"/>
  <c r="N3811" i="88"/>
  <c r="N3829" i="88"/>
  <c r="N3839" i="88"/>
  <c r="N3863" i="88"/>
  <c r="N3869" i="88"/>
  <c r="N3895" i="88"/>
  <c r="N3901" i="88"/>
  <c r="N3911" i="88"/>
  <c r="N3999" i="88"/>
  <c r="N4005" i="88"/>
  <c r="N4057" i="88"/>
  <c r="N4063" i="88"/>
  <c r="N4647" i="88"/>
  <c r="N4671" i="88"/>
  <c r="N4695" i="88"/>
  <c r="N4719" i="88"/>
  <c r="N4743" i="88"/>
  <c r="N4791" i="88"/>
  <c r="N4815" i="88"/>
  <c r="N4839" i="88"/>
  <c r="N4863" i="88"/>
  <c r="N4887" i="88"/>
  <c r="N4911" i="88"/>
  <c r="N4935" i="88"/>
  <c r="N4985" i="88"/>
  <c r="N5057" i="88"/>
  <c r="N4663" i="88"/>
  <c r="N4687" i="88"/>
  <c r="N4711" i="88"/>
  <c r="N4735" i="88"/>
  <c r="N4783" i="88"/>
  <c r="N4807" i="88"/>
  <c r="N4831" i="88"/>
  <c r="N4855" i="88"/>
  <c r="N4879" i="88"/>
  <c r="N4903" i="88"/>
  <c r="N4927" i="88"/>
  <c r="N4951" i="88"/>
  <c r="N4961" i="88"/>
  <c r="N5033" i="88"/>
  <c r="N5345" i="88"/>
  <c r="N5441" i="88"/>
  <c r="N5537" i="88"/>
  <c r="N4751" i="88"/>
  <c r="N4799" i="88"/>
  <c r="N4823" i="88"/>
  <c r="N4847" i="88"/>
  <c r="N4871" i="88"/>
  <c r="N4895" i="88"/>
  <c r="N4919" i="88"/>
  <c r="N4943" i="88"/>
  <c r="N5009" i="88"/>
  <c r="N5081" i="88"/>
  <c r="N5129" i="88"/>
  <c r="N5145" i="88"/>
  <c r="N5177" i="88"/>
  <c r="N5193" i="88"/>
  <c r="N5225" i="88"/>
  <c r="N4959" i="88"/>
  <c r="N4983" i="88"/>
  <c r="N5007" i="88"/>
  <c r="N5031" i="88"/>
  <c r="N5055" i="88"/>
  <c r="N5079" i="88"/>
  <c r="N5103" i="88"/>
  <c r="N5127" i="88"/>
  <c r="N5151" i="88"/>
  <c r="N5175" i="88"/>
  <c r="N5199" i="88"/>
  <c r="N5223" i="88"/>
  <c r="N5245" i="88"/>
  <c r="N5251" i="88"/>
  <c r="N5351" i="88"/>
  <c r="N5361" i="88"/>
  <c r="N5377" i="88"/>
  <c r="N5399" i="88"/>
  <c r="N5409" i="88"/>
  <c r="N5425" i="88"/>
  <c r="N5447" i="88"/>
  <c r="N5457" i="88"/>
  <c r="N5495" i="88"/>
  <c r="N5505" i="88"/>
  <c r="N5521" i="88"/>
  <c r="N5553" i="88"/>
  <c r="N5569" i="88"/>
  <c r="N5591" i="88"/>
  <c r="N5601" i="88"/>
  <c r="N5639" i="88"/>
  <c r="N5649" i="88"/>
  <c r="N5071" i="88"/>
  <c r="N5095" i="88"/>
  <c r="N5119" i="88"/>
  <c r="N5143" i="88"/>
  <c r="N5167" i="88"/>
  <c r="N5191" i="88"/>
  <c r="N5215" i="88"/>
  <c r="N5253" i="88"/>
  <c r="N5265" i="88"/>
  <c r="N5299" i="88"/>
  <c r="N4967" i="88"/>
  <c r="N4991" i="88"/>
  <c r="N5015" i="88"/>
  <c r="N5039" i="88"/>
  <c r="N5063" i="88"/>
  <c r="N5087" i="88"/>
  <c r="N5135" i="88"/>
  <c r="N5159" i="88"/>
  <c r="N5183" i="88"/>
  <c r="N5207" i="88"/>
  <c r="N5261" i="88"/>
  <c r="N5267" i="88"/>
  <c r="N5301" i="88"/>
  <c r="N5317" i="88"/>
  <c r="N5323" i="88"/>
  <c r="N5339" i="88"/>
  <c r="N5371" i="88"/>
  <c r="N5387" i="88"/>
  <c r="N5413" i="88"/>
  <c r="N5419" i="88"/>
  <c r="N5435" i="88"/>
  <c r="N5461" i="88"/>
  <c r="N5467" i="88"/>
  <c r="N5483" i="88"/>
  <c r="N5509" i="88"/>
  <c r="N5515" i="88"/>
  <c r="N5531" i="88"/>
  <c r="N5557" i="88"/>
  <c r="N5563" i="88"/>
  <c r="N5605" i="88"/>
  <c r="N5611" i="88"/>
  <c r="N5627" i="88"/>
  <c r="N3905" i="88"/>
  <c r="N3701" i="88"/>
  <c r="N3881" i="88"/>
  <c r="N3971" i="88"/>
  <c r="N3591" i="88"/>
  <c r="N3597" i="88"/>
  <c r="N3625" i="88"/>
  <c r="N3663" i="88"/>
  <c r="N3669" i="88"/>
  <c r="N3679" i="88"/>
  <c r="N3697" i="88"/>
  <c r="N3735" i="88"/>
  <c r="N3751" i="88"/>
  <c r="N3769" i="88"/>
  <c r="N3807" i="88"/>
  <c r="N3813" i="88"/>
  <c r="N3823" i="88"/>
  <c r="N3841" i="88"/>
  <c r="N3851" i="88"/>
  <c r="N3867" i="88"/>
  <c r="N3891" i="88"/>
  <c r="N3927" i="88"/>
  <c r="N3939" i="88"/>
  <c r="N3945" i="88"/>
  <c r="N3961" i="88"/>
  <c r="N3967" i="88"/>
  <c r="N3989" i="88"/>
  <c r="N4011" i="88"/>
  <c r="N4017" i="88"/>
  <c r="N4061" i="88"/>
  <c r="N4083" i="88"/>
  <c r="N4089" i="88"/>
  <c r="N4095" i="88"/>
  <c r="N4101" i="88"/>
  <c r="N4107" i="88"/>
  <c r="N4113" i="88"/>
  <c r="N4119" i="88"/>
  <c r="N4125" i="88"/>
  <c r="N4131" i="88"/>
  <c r="N4137" i="88"/>
  <c r="N4143" i="88"/>
  <c r="N4149" i="88"/>
  <c r="N4155" i="88"/>
  <c r="N4161" i="88"/>
  <c r="N4167" i="88"/>
  <c r="N4173" i="88"/>
  <c r="N4179" i="88"/>
  <c r="N4185" i="88"/>
  <c r="N4191" i="88"/>
  <c r="N4197" i="88"/>
  <c r="N4203" i="88"/>
  <c r="N4209" i="88"/>
  <c r="N4215" i="88"/>
  <c r="N4221" i="88"/>
  <c r="N4227" i="88"/>
  <c r="N4233" i="88"/>
  <c r="N4239" i="88"/>
  <c r="N4245" i="88"/>
  <c r="N3681" i="88"/>
  <c r="N3709" i="88"/>
  <c r="N3753" i="88"/>
  <c r="N3825" i="88"/>
  <c r="N3853" i="88"/>
  <c r="N3951" i="88"/>
  <c r="N3957" i="88"/>
  <c r="N3973" i="88"/>
  <c r="N3979" i="88"/>
  <c r="N4001" i="88"/>
  <c r="N4023" i="88"/>
  <c r="N4029" i="88"/>
  <c r="N4045" i="88"/>
  <c r="N4051" i="88"/>
  <c r="N4073" i="88"/>
  <c r="N3589" i="88"/>
  <c r="N3627" i="88"/>
  <c r="N3633" i="88"/>
  <c r="N3643" i="88"/>
  <c r="N3661" i="88"/>
  <c r="N3699" i="88"/>
  <c r="N3715" i="88"/>
  <c r="N3733" i="88"/>
  <c r="N3743" i="88"/>
  <c r="N3771" i="88"/>
  <c r="N3777" i="88"/>
  <c r="N3805" i="88"/>
  <c r="N3843" i="88"/>
  <c r="N3849" i="88"/>
  <c r="N3859" i="88"/>
  <c r="N3879" i="88"/>
  <c r="N3903" i="88"/>
  <c r="N3919" i="88"/>
  <c r="N3935" i="88"/>
  <c r="N3953" i="88"/>
  <c r="N3975" i="88"/>
  <c r="N3981" i="88"/>
  <c r="N3997" i="88"/>
  <c r="N4003" i="88"/>
  <c r="N4025" i="88"/>
  <c r="N4047" i="88"/>
  <c r="N4053" i="88"/>
  <c r="N4075" i="88"/>
  <c r="N3645" i="88"/>
  <c r="N3717" i="88"/>
  <c r="N3861" i="88"/>
  <c r="N3931" i="88"/>
  <c r="N3937" i="88"/>
  <c r="N3943" i="88"/>
  <c r="N3965" i="88"/>
  <c r="N3987" i="88"/>
  <c r="N3993" i="88"/>
  <c r="N4009" i="88"/>
  <c r="N4015" i="88"/>
  <c r="N4037" i="88"/>
  <c r="N4059" i="88"/>
  <c r="N4065" i="88"/>
  <c r="N4081" i="88"/>
  <c r="N4087" i="88"/>
  <c r="N4093" i="88"/>
  <c r="N4099" i="88"/>
  <c r="N4105" i="88"/>
  <c r="N4111" i="88"/>
  <c r="N4117" i="88"/>
  <c r="N4123" i="88"/>
  <c r="N4129" i="88"/>
  <c r="N4135" i="88"/>
  <c r="N4141" i="88"/>
  <c r="N4147" i="88"/>
  <c r="N4153" i="88"/>
  <c r="N4159" i="88"/>
  <c r="N4165" i="88"/>
  <c r="N4171" i="88"/>
  <c r="N4177" i="88"/>
  <c r="N4183" i="88"/>
  <c r="N4189" i="88"/>
  <c r="N4195" i="88"/>
  <c r="N4201" i="88"/>
  <c r="N4207" i="88"/>
  <c r="N4213" i="88"/>
  <c r="N4219" i="88"/>
  <c r="N4225" i="88"/>
  <c r="N4231" i="88"/>
  <c r="N4237" i="88"/>
  <c r="N4243" i="88"/>
  <c r="N4249" i="88"/>
  <c r="N5247" i="88"/>
  <c r="N5271" i="88"/>
  <c r="N5295" i="88"/>
  <c r="N5319" i="88"/>
  <c r="N5343" i="88"/>
  <c r="N5367" i="88"/>
  <c r="N5391" i="88"/>
  <c r="N5415" i="88"/>
  <c r="N5439" i="88"/>
  <c r="N5463" i="88"/>
  <c r="N5487" i="88"/>
  <c r="N5511" i="88"/>
  <c r="N5535" i="88"/>
  <c r="N5559" i="88"/>
  <c r="N5583" i="88"/>
  <c r="N5607" i="88"/>
  <c r="N5631" i="88"/>
  <c r="N5239" i="88"/>
  <c r="N5263" i="88"/>
  <c r="N5287" i="88"/>
  <c r="N5359" i="88"/>
  <c r="N5383" i="88"/>
  <c r="N5407" i="88"/>
  <c r="N5431" i="88"/>
  <c r="N5455" i="88"/>
  <c r="N5479" i="88"/>
  <c r="N5503" i="88"/>
  <c r="N5527" i="88"/>
  <c r="N5551" i="88"/>
  <c r="N5575" i="88"/>
  <c r="N5599" i="88"/>
  <c r="N5623" i="88"/>
  <c r="N5647" i="88"/>
  <c r="N5235" i="88"/>
  <c r="N5259" i="88"/>
  <c r="N5283" i="88"/>
  <c r="N5307" i="88"/>
  <c r="N5331" i="88"/>
  <c r="N5355" i="88"/>
  <c r="N5379" i="88"/>
  <c r="N5403" i="88"/>
  <c r="N5427" i="88"/>
  <c r="N5451" i="88"/>
  <c r="N5475" i="88"/>
  <c r="N5499" i="88"/>
  <c r="N5523" i="88"/>
  <c r="N5547" i="88"/>
  <c r="N5571" i="88"/>
  <c r="N5595" i="88"/>
  <c r="N5619" i="88"/>
  <c r="N5643" i="88"/>
  <c r="N3925" i="88"/>
  <c r="N3917" i="88"/>
  <c r="N3933" i="88"/>
  <c r="N3" i="88"/>
  <c r="N15" i="88"/>
  <c r="N13" i="88"/>
  <c r="N19" i="88"/>
  <c r="N25" i="88"/>
  <c r="N31" i="88"/>
  <c r="N21" i="88"/>
  <c r="N5" i="88"/>
  <c r="N11" i="88"/>
  <c r="N17" i="88"/>
  <c r="N23" i="88"/>
  <c r="N29" i="88"/>
  <c r="N27" i="88"/>
  <c r="N33" i="88"/>
  <c r="N111" i="70"/>
  <c r="N133" i="70"/>
  <c r="N147" i="70"/>
  <c r="N155" i="70"/>
  <c r="N131" i="71"/>
  <c r="N109" i="71"/>
  <c r="N101" i="71"/>
  <c r="N93" i="71"/>
  <c r="N85" i="71"/>
  <c r="N59" i="69"/>
  <c r="N51" i="69"/>
  <c r="N35" i="69"/>
  <c r="N15" i="69"/>
  <c r="N23" i="52"/>
  <c r="N61" i="35"/>
  <c r="N25" i="34"/>
  <c r="N47" i="34"/>
  <c r="N33" i="43"/>
  <c r="N3" i="40"/>
  <c r="N19" i="40"/>
  <c r="N31" i="40"/>
  <c r="N39" i="40"/>
  <c r="N125" i="40"/>
  <c r="N135" i="53"/>
  <c r="N71" i="53"/>
  <c r="N29" i="53"/>
  <c r="N27" i="65"/>
  <c r="N15" i="70"/>
  <c r="N59" i="71"/>
  <c r="N27" i="71"/>
  <c r="N59" i="61"/>
  <c r="N21" i="69"/>
  <c r="N29" i="35"/>
  <c r="N39" i="35"/>
  <c r="N49" i="34"/>
  <c r="N5" i="40"/>
  <c r="N127" i="40"/>
  <c r="N133" i="53"/>
  <c r="N77" i="53"/>
  <c r="N27" i="53"/>
  <c r="N25" i="65"/>
  <c r="N151" i="71"/>
  <c r="N143" i="71"/>
  <c r="N17" i="71"/>
  <c r="N9" i="71"/>
  <c r="N135" i="69"/>
  <c r="N41" i="69"/>
  <c r="N27" i="69"/>
  <c r="N13" i="69"/>
  <c r="N55" i="35"/>
  <c r="N63" i="35"/>
  <c r="N21" i="34"/>
  <c r="N25" i="43"/>
  <c r="N27" i="40"/>
  <c r="N71" i="40"/>
  <c r="N85" i="40"/>
  <c r="N91" i="40"/>
  <c r="N105" i="40"/>
  <c r="N121" i="40"/>
  <c r="N149" i="40"/>
  <c r="N157" i="40"/>
  <c r="N163" i="40"/>
  <c r="N177" i="40"/>
  <c r="N175" i="53"/>
  <c r="N155" i="53"/>
  <c r="N131" i="53"/>
  <c r="N111" i="53"/>
  <c r="N103" i="53"/>
  <c r="N89" i="53"/>
  <c r="N69" i="53"/>
  <c r="N49" i="53"/>
  <c r="N19" i="53"/>
  <c r="N3" i="58"/>
  <c r="N27" i="62"/>
  <c r="M35" i="61"/>
  <c r="N13" i="70"/>
  <c r="N99" i="70"/>
  <c r="N107" i="70"/>
  <c r="N115" i="70"/>
  <c r="N129" i="70"/>
  <c r="N143" i="70"/>
  <c r="N151" i="70"/>
  <c r="N157" i="71"/>
  <c r="N135" i="71"/>
  <c r="N57" i="71"/>
  <c r="N49" i="71"/>
  <c r="N41" i="71"/>
  <c r="N31" i="71"/>
  <c r="N23" i="78"/>
  <c r="N11" i="35"/>
  <c r="N23" i="35"/>
  <c r="N133" i="69"/>
  <c r="N39" i="69"/>
  <c r="N33" i="69"/>
  <c r="N25" i="69"/>
  <c r="N11" i="69"/>
  <c r="N13" i="52"/>
  <c r="N5" i="35"/>
  <c r="N59" i="34"/>
  <c r="N65" i="34"/>
  <c r="N9" i="43"/>
  <c r="N165" i="39"/>
  <c r="N173" i="39"/>
  <c r="N51" i="40"/>
  <c r="N59" i="40"/>
  <c r="N79" i="40"/>
  <c r="N99" i="40"/>
  <c r="N151" i="40"/>
  <c r="N171" i="40"/>
  <c r="N145" i="53"/>
  <c r="N109" i="53"/>
  <c r="N87" i="53"/>
  <c r="N81" i="53"/>
  <c r="N67" i="53"/>
  <c r="N53" i="53"/>
  <c r="N39" i="53"/>
  <c r="N17" i="53"/>
  <c r="N3" i="53"/>
  <c r="N33" i="62"/>
  <c r="N11" i="62"/>
  <c r="H35" i="62"/>
  <c r="N27" i="70"/>
  <c r="N19" i="70"/>
  <c r="N11" i="70"/>
  <c r="N85" i="70"/>
  <c r="N93" i="70"/>
  <c r="N101" i="70"/>
  <c r="N109" i="70"/>
  <c r="N131" i="70"/>
  <c r="N171" i="71"/>
  <c r="N163" i="71"/>
  <c r="N155" i="71"/>
  <c r="N111" i="71"/>
  <c r="N103" i="71"/>
  <c r="N95" i="71"/>
  <c r="N87" i="71"/>
  <c r="N79" i="71"/>
  <c r="N63" i="71"/>
  <c r="N71" i="61"/>
  <c r="N7" i="78"/>
  <c r="N33" i="35"/>
  <c r="H35" i="35"/>
  <c r="N37" i="34"/>
  <c r="N53" i="34"/>
  <c r="N19" i="43"/>
  <c r="N21" i="43"/>
  <c r="N45" i="40"/>
  <c r="N101" i="40"/>
  <c r="N173" i="40"/>
  <c r="N107" i="53"/>
  <c r="N93" i="53"/>
  <c r="N9" i="62"/>
  <c r="N25" i="70"/>
  <c r="N115" i="69"/>
  <c r="N49" i="35"/>
  <c r="N45" i="34"/>
  <c r="N93" i="39"/>
  <c r="N141" i="69"/>
  <c r="N37" i="52"/>
  <c r="N53" i="35"/>
  <c r="N35" i="58"/>
  <c r="N77" i="71"/>
  <c r="N41" i="61"/>
  <c r="N35" i="61"/>
  <c r="H35" i="65"/>
  <c r="N35" i="65" s="1"/>
  <c r="N131" i="69"/>
  <c r="N45" i="69"/>
  <c r="N69" i="35"/>
  <c r="N17" i="34"/>
  <c r="N17" i="40"/>
  <c r="N47" i="40"/>
  <c r="N107" i="40"/>
  <c r="N143" i="53"/>
  <c r="N137" i="53"/>
  <c r="N113" i="53"/>
  <c r="N41" i="53"/>
  <c r="N19" i="62"/>
  <c r="N13" i="62"/>
  <c r="N3" i="70"/>
  <c r="N161" i="70"/>
  <c r="N107" i="71"/>
  <c r="N99" i="71"/>
  <c r="N91" i="71"/>
  <c r="N83" i="71"/>
  <c r="N61" i="71"/>
  <c r="N25" i="71"/>
  <c r="N51" i="61"/>
  <c r="N79" i="69"/>
  <c r="M35" i="35"/>
  <c r="N5" i="65"/>
  <c r="N9" i="52"/>
  <c r="N149" i="53"/>
  <c r="N25" i="58"/>
  <c r="N31" i="65"/>
  <c r="N79" i="70"/>
  <c r="N67" i="61"/>
  <c r="N49" i="69"/>
  <c r="N5" i="39"/>
  <c r="N13" i="39"/>
  <c r="N21" i="39"/>
  <c r="N29" i="39"/>
  <c r="N37" i="39"/>
  <c r="N45" i="39"/>
  <c r="N53" i="39"/>
  <c r="N61" i="39"/>
  <c r="N69" i="39"/>
  <c r="N77" i="39"/>
  <c r="N117" i="39"/>
  <c r="N133" i="39"/>
  <c r="N43" i="40"/>
  <c r="N177" i="53"/>
  <c r="N129" i="53"/>
  <c r="N105" i="53"/>
  <c r="N3" i="62"/>
  <c r="N35" i="70"/>
  <c r="N135" i="70"/>
  <c r="N163" i="70"/>
  <c r="N169" i="71"/>
  <c r="N161" i="71"/>
  <c r="N147" i="71"/>
  <c r="N127" i="71"/>
  <c r="N113" i="71"/>
  <c r="N105" i="71"/>
  <c r="N97" i="71"/>
  <c r="N89" i="71"/>
  <c r="N7" i="71"/>
  <c r="N113" i="69"/>
  <c r="N99" i="69"/>
  <c r="N39" i="34"/>
  <c r="N29" i="43"/>
  <c r="N3" i="43"/>
  <c r="N5" i="43"/>
  <c r="N7" i="39"/>
  <c r="N15" i="39"/>
  <c r="N23" i="39"/>
  <c r="N31" i="39"/>
  <c r="N39" i="39"/>
  <c r="N47" i="39"/>
  <c r="N55" i="39"/>
  <c r="N63" i="39"/>
  <c r="N71" i="39"/>
  <c r="N79" i="39"/>
  <c r="N87" i="39"/>
  <c r="N95" i="39"/>
  <c r="N103" i="39"/>
  <c r="N111" i="39"/>
  <c r="N119" i="39"/>
  <c r="N127" i="39"/>
  <c r="N135" i="39"/>
  <c r="N143" i="39"/>
  <c r="N151" i="39"/>
  <c r="N159" i="39"/>
  <c r="N167" i="39"/>
  <c r="N175" i="39"/>
  <c r="N117" i="40"/>
  <c r="N123" i="40"/>
  <c r="N147" i="40"/>
  <c r="N153" i="53"/>
  <c r="N31" i="53"/>
  <c r="N25" i="53"/>
  <c r="N7" i="53"/>
  <c r="N37" i="58"/>
  <c r="N21" i="65"/>
  <c r="N15" i="65"/>
  <c r="N37" i="62"/>
  <c r="N29" i="62"/>
  <c r="N21" i="70"/>
  <c r="N137" i="70"/>
  <c r="N167" i="71"/>
  <c r="N133" i="71"/>
  <c r="N29" i="71"/>
  <c r="N21" i="71"/>
  <c r="N39" i="61"/>
  <c r="N47" i="61"/>
  <c r="N7" i="52"/>
  <c r="N3" i="35"/>
  <c r="N51" i="34"/>
  <c r="N85" i="39"/>
  <c r="N83" i="69"/>
  <c r="N13" i="35"/>
  <c r="N45" i="35"/>
  <c r="N19" i="34"/>
  <c r="N13" i="65"/>
  <c r="M35" i="62"/>
  <c r="N35" i="62" s="1"/>
  <c r="N35" i="71"/>
  <c r="N81" i="71"/>
  <c r="N15" i="78"/>
  <c r="N137" i="69"/>
  <c r="N17" i="69"/>
  <c r="N37" i="35"/>
  <c r="N43" i="35"/>
  <c r="N27" i="34"/>
  <c r="N67" i="34"/>
  <c r="N23" i="43"/>
  <c r="N27" i="43"/>
  <c r="N11" i="40"/>
  <c r="N75" i="40"/>
  <c r="N139" i="40"/>
  <c r="N121" i="53"/>
  <c r="N91" i="53"/>
  <c r="N73" i="53"/>
  <c r="N9" i="53"/>
  <c r="N73" i="58"/>
  <c r="N63" i="58"/>
  <c r="N29" i="65"/>
  <c r="N3" i="65"/>
  <c r="N5" i="62"/>
  <c r="N23" i="61"/>
  <c r="N5" i="70"/>
  <c r="N83" i="70"/>
  <c r="N113" i="70"/>
  <c r="N153" i="70"/>
  <c r="N125" i="71"/>
  <c r="N119" i="71"/>
  <c r="N65" i="71"/>
  <c r="N45" i="71"/>
  <c r="N37" i="78"/>
  <c r="N13" i="78"/>
  <c r="N179" i="40"/>
  <c r="N181" i="53"/>
  <c r="N35" i="35"/>
  <c r="N75" i="69"/>
  <c r="M143" i="69"/>
  <c r="N3" i="78"/>
  <c r="H21" i="78"/>
  <c r="N19" i="52"/>
  <c r="H35" i="43"/>
  <c r="N7" i="43"/>
  <c r="N57" i="35"/>
  <c r="M35" i="34"/>
  <c r="N3" i="34"/>
  <c r="H35" i="34"/>
  <c r="N103" i="69"/>
  <c r="N95" i="69"/>
  <c r="N65" i="35"/>
  <c r="N9" i="34"/>
  <c r="N9" i="35"/>
  <c r="H21" i="52"/>
  <c r="H143" i="69"/>
  <c r="N117" i="69"/>
  <c r="M21" i="52"/>
  <c r="N21" i="35"/>
  <c r="N41" i="35"/>
  <c r="M35" i="43"/>
  <c r="N179" i="39"/>
  <c r="N181" i="39"/>
  <c r="N181" i="40"/>
  <c r="N179" i="53"/>
  <c r="N19" i="58"/>
  <c r="N7" i="58"/>
  <c r="N21" i="62"/>
  <c r="N91" i="70"/>
  <c r="N149" i="70"/>
  <c r="N177" i="71"/>
  <c r="N73" i="71"/>
  <c r="N23" i="71"/>
  <c r="M21" i="78"/>
  <c r="N37" i="65"/>
  <c r="N33" i="61"/>
  <c r="N33" i="71"/>
  <c r="N11" i="71"/>
  <c r="N55" i="61"/>
  <c r="N5" i="78"/>
  <c r="N67" i="58"/>
  <c r="N39" i="58"/>
  <c r="N31" i="58"/>
  <c r="N27" i="58"/>
  <c r="N17" i="58"/>
  <c r="N13" i="58"/>
  <c r="N9" i="58"/>
  <c r="N69" i="58"/>
  <c r="N65" i="58"/>
  <c r="N41" i="58"/>
  <c r="N33" i="58"/>
  <c r="N29" i="58"/>
  <c r="N21" i="58"/>
  <c r="H71" i="58"/>
  <c r="M71" i="58"/>
  <c r="N167" i="70"/>
  <c r="N171" i="70"/>
  <c r="N173" i="70"/>
  <c r="N169" i="70"/>
  <c r="N177" i="70"/>
  <c r="N175" i="70"/>
  <c r="N179" i="70"/>
  <c r="N55" i="58"/>
  <c r="N51" i="58"/>
  <c r="N47" i="58"/>
  <c r="N11" i="58"/>
  <c r="N61" i="58"/>
  <c r="N53" i="58"/>
  <c r="N45" i="58"/>
  <c r="N23" i="58"/>
  <c r="N15" i="58"/>
  <c r="N181" i="71"/>
  <c r="N179" i="71"/>
  <c r="N181" i="70"/>
  <c r="M4297" i="88" l="1"/>
  <c r="N4297" i="88" s="1"/>
  <c r="M4741" i="88"/>
  <c r="N4741" i="88" s="1"/>
  <c r="M4313" i="88"/>
  <c r="M3703" i="88"/>
  <c r="M3745" i="88"/>
  <c r="N3745" i="88" s="1"/>
  <c r="M4767" i="88"/>
  <c r="N4767" i="88" s="1"/>
  <c r="M4759" i="88"/>
  <c r="M4323" i="88"/>
  <c r="M4295" i="88"/>
  <c r="M3705" i="88"/>
  <c r="M3741" i="88"/>
  <c r="M4753" i="88"/>
  <c r="M3737" i="88"/>
  <c r="M4415" i="88"/>
  <c r="M4319" i="88"/>
  <c r="M4773" i="88"/>
  <c r="M4293" i="88"/>
  <c r="M4733" i="88"/>
  <c r="M193" i="88"/>
  <c r="M215" i="88" s="1"/>
  <c r="M2957" i="88"/>
  <c r="M2533" i="88"/>
  <c r="M2591" i="88" s="1"/>
  <c r="M4299" i="88"/>
  <c r="M3747" i="88"/>
  <c r="M567" i="88"/>
  <c r="M3707" i="88"/>
  <c r="M79" i="88"/>
  <c r="M223" i="88"/>
  <c r="M367" i="88"/>
  <c r="M1051" i="88"/>
  <c r="M1079" i="88" s="1"/>
  <c r="M1159" i="88"/>
  <c r="M1269" i="88"/>
  <c r="M1267" i="88"/>
  <c r="M1411" i="88"/>
  <c r="M1483" i="88"/>
  <c r="M1627" i="88"/>
  <c r="M2023" i="88"/>
  <c r="M2051" i="88" s="1"/>
  <c r="M2095" i="88"/>
  <c r="M2205" i="88"/>
  <c r="M2203" i="88"/>
  <c r="M2347" i="88"/>
  <c r="M2419" i="88"/>
  <c r="M2599" i="88"/>
  <c r="M3139" i="88"/>
  <c r="M3167" i="88" s="1"/>
  <c r="M3211" i="88"/>
  <c r="M3321" i="88"/>
  <c r="M3319" i="88"/>
  <c r="M3463" i="88"/>
  <c r="M3535" i="88"/>
  <c r="M3563" i="88" s="1"/>
  <c r="M3607" i="88"/>
  <c r="M3789" i="88"/>
  <c r="M3787" i="88"/>
  <c r="M4039" i="88"/>
  <c r="M5083" i="88"/>
  <c r="M5111" i="88" s="1"/>
  <c r="M5227" i="88"/>
  <c r="M5337" i="88"/>
  <c r="M5335" i="88"/>
  <c r="N37" i="88"/>
  <c r="N71" i="58"/>
  <c r="N143" i="69"/>
  <c r="G25" i="52"/>
  <c r="N21" i="52"/>
  <c r="N35" i="34"/>
  <c r="N21" i="78"/>
  <c r="G25" i="78"/>
  <c r="N35" i="43"/>
  <c r="M4775" i="88" l="1"/>
  <c r="M1575" i="88"/>
  <c r="M1619" i="88" s="1"/>
  <c r="M569" i="88"/>
  <c r="N569" i="88" s="1"/>
  <c r="N4313" i="88"/>
  <c r="N3703" i="88"/>
  <c r="M323" i="88"/>
  <c r="M359" i="88" s="1"/>
  <c r="N4295" i="88"/>
  <c r="N4323" i="88"/>
  <c r="N4759" i="88"/>
  <c r="N567" i="88"/>
  <c r="N2957" i="88"/>
  <c r="N4733" i="88"/>
  <c r="N4319" i="88"/>
  <c r="N4773" i="88"/>
  <c r="M1889" i="88"/>
  <c r="M1895" i="88"/>
  <c r="N3707" i="88"/>
  <c r="N3747" i="88"/>
  <c r="N2533" i="88"/>
  <c r="M679" i="88"/>
  <c r="N679" i="88" s="1"/>
  <c r="M699" i="88"/>
  <c r="M4535" i="88"/>
  <c r="N4415" i="88"/>
  <c r="N3737" i="88"/>
  <c r="N4753" i="88"/>
  <c r="M2963" i="88"/>
  <c r="M2977" i="88"/>
  <c r="M2847" i="88"/>
  <c r="N4293" i="88"/>
  <c r="M513" i="88"/>
  <c r="M4677" i="88"/>
  <c r="M1817" i="88"/>
  <c r="N3741" i="88"/>
  <c r="N3705" i="88"/>
  <c r="M1773" i="88"/>
  <c r="M677" i="88"/>
  <c r="M1819" i="88"/>
  <c r="M3779" i="88"/>
  <c r="M2781" i="88"/>
  <c r="M2849" i="88"/>
  <c r="N193" i="88"/>
  <c r="N4299" i="88"/>
  <c r="M4307" i="88"/>
  <c r="M4679" i="88"/>
  <c r="M4691" i="88"/>
  <c r="M4537" i="88"/>
  <c r="M5363" i="88"/>
  <c r="M3815" i="88"/>
  <c r="M3347" i="88"/>
  <c r="M2231" i="88"/>
  <c r="M1295" i="88"/>
  <c r="N79" i="88"/>
  <c r="N223" i="88"/>
  <c r="N367" i="88"/>
  <c r="N1051" i="88"/>
  <c r="N1159" i="88"/>
  <c r="N1269" i="88"/>
  <c r="N1267" i="88"/>
  <c r="N1411" i="88"/>
  <c r="N1483" i="88"/>
  <c r="N1627" i="88"/>
  <c r="N2023" i="88"/>
  <c r="N2095" i="88"/>
  <c r="N2205" i="88"/>
  <c r="N2203" i="88"/>
  <c r="N2347" i="88"/>
  <c r="N2419" i="88"/>
  <c r="N2599" i="88"/>
  <c r="N3139" i="88"/>
  <c r="N3211" i="88"/>
  <c r="N3321" i="88"/>
  <c r="N3319" i="88"/>
  <c r="N3463" i="88"/>
  <c r="N3535" i="88"/>
  <c r="N3607" i="88"/>
  <c r="N3789" i="88"/>
  <c r="N3787" i="88"/>
  <c r="N4039" i="88"/>
  <c r="N5083" i="88"/>
  <c r="N5227" i="88"/>
  <c r="N5337" i="88"/>
  <c r="N5335" i="88"/>
  <c r="M25" i="78"/>
  <c r="H25" i="78"/>
  <c r="M25" i="52"/>
  <c r="H25" i="52"/>
  <c r="N4775" i="88" l="1"/>
  <c r="N323" i="88"/>
  <c r="N1575" i="88"/>
  <c r="N677" i="88"/>
  <c r="N1889" i="88"/>
  <c r="N1819" i="88"/>
  <c r="N4691" i="88"/>
  <c r="N1817" i="88"/>
  <c r="M1043" i="88"/>
  <c r="N2977" i="88"/>
  <c r="N699" i="88"/>
  <c r="N4307" i="88"/>
  <c r="M5075" i="88"/>
  <c r="M151" i="88"/>
  <c r="N151" i="88" s="1"/>
  <c r="N4679" i="88"/>
  <c r="N2849" i="88"/>
  <c r="M2015" i="88"/>
  <c r="N513" i="88"/>
  <c r="N2963" i="88"/>
  <c r="N2781" i="88"/>
  <c r="M3609" i="88"/>
  <c r="M3635" i="88" s="1"/>
  <c r="N4535" i="88"/>
  <c r="N1895" i="88"/>
  <c r="M3131" i="88"/>
  <c r="N4677" i="88"/>
  <c r="M1485" i="88"/>
  <c r="M1511" i="88" s="1"/>
  <c r="N4537" i="88"/>
  <c r="N1773" i="88"/>
  <c r="N2847" i="88"/>
  <c r="M225" i="88"/>
  <c r="M251" i="88" s="1"/>
  <c r="M2421" i="88"/>
  <c r="M2447" i="88" s="1"/>
  <c r="M91" i="88"/>
  <c r="M87" i="88"/>
  <c r="M81" i="88"/>
  <c r="M1421" i="88"/>
  <c r="M1417" i="88"/>
  <c r="M2357" i="88"/>
  <c r="M2353" i="88"/>
  <c r="M3477" i="88"/>
  <c r="M3473" i="88"/>
  <c r="M3469" i="88"/>
  <c r="M3465" i="88"/>
  <c r="N25" i="78"/>
  <c r="H31" i="78"/>
  <c r="N25" i="52"/>
  <c r="H31" i="52"/>
  <c r="M179" i="88" l="1"/>
  <c r="N225" i="88"/>
  <c r="N1485" i="88"/>
  <c r="N3609" i="88"/>
  <c r="M369" i="88"/>
  <c r="M395" i="88" s="1"/>
  <c r="M2601" i="88"/>
  <c r="M2627" i="88" s="1"/>
  <c r="N2421" i="88"/>
  <c r="M1629" i="88"/>
  <c r="M1655" i="88" s="1"/>
  <c r="M4041" i="88"/>
  <c r="M4067" i="88" s="1"/>
  <c r="N91" i="88"/>
  <c r="N87" i="88"/>
  <c r="N81" i="88"/>
  <c r="N1421" i="88"/>
  <c r="N1417" i="88"/>
  <c r="N2357" i="88"/>
  <c r="N2353" i="88"/>
  <c r="N3477" i="88"/>
  <c r="N3473" i="88"/>
  <c r="N3469" i="88"/>
  <c r="N3465" i="88"/>
  <c r="G33" i="52"/>
  <c r="G27" i="52"/>
  <c r="G33" i="78"/>
  <c r="G27" i="78"/>
  <c r="N2601" i="88" l="1"/>
  <c r="N1629" i="88"/>
  <c r="N369" i="88"/>
  <c r="M83" i="88"/>
  <c r="N83" i="88" s="1"/>
  <c r="M3467" i="88"/>
  <c r="M1413" i="88"/>
  <c r="N4041" i="88"/>
  <c r="M2349" i="88"/>
  <c r="M27" i="78"/>
  <c r="M29" i="78" s="1"/>
  <c r="M31" i="78" s="1"/>
  <c r="H27" i="78"/>
  <c r="M27" i="52"/>
  <c r="M29" i="52" s="1"/>
  <c r="M31" i="52" s="1"/>
  <c r="H27" i="52"/>
  <c r="H33" i="78"/>
  <c r="M33" i="78"/>
  <c r="M33" i="52"/>
  <c r="H33" i="52"/>
  <c r="M1415" i="88" l="1"/>
  <c r="M2351" i="88"/>
  <c r="N2349" i="88"/>
  <c r="N3467" i="88"/>
  <c r="M3471" i="88"/>
  <c r="M85" i="88"/>
  <c r="N1413" i="88"/>
  <c r="N33" i="52"/>
  <c r="H35" i="52"/>
  <c r="N27" i="52"/>
  <c r="H29" i="52"/>
  <c r="N29" i="52" s="1"/>
  <c r="M35" i="52"/>
  <c r="N31" i="52"/>
  <c r="N27" i="78"/>
  <c r="H29" i="78"/>
  <c r="N29" i="78" s="1"/>
  <c r="N33" i="78"/>
  <c r="H35" i="78"/>
  <c r="M35" i="78"/>
  <c r="N31" i="78"/>
  <c r="M5659" i="88" l="1"/>
  <c r="M5687" i="88" s="1"/>
  <c r="N85" i="88"/>
  <c r="N3471" i="88"/>
  <c r="N2351" i="88"/>
  <c r="N1415" i="88"/>
  <c r="N35" i="52"/>
  <c r="N35" i="78"/>
  <c r="N5659" i="88" l="1"/>
  <c r="N5687" i="88"/>
  <c r="M73" i="88"/>
  <c r="M109" i="88" l="1"/>
  <c r="M145" i="88" l="1"/>
  <c r="M181" i="88" l="1"/>
  <c r="M217" i="88" l="1"/>
  <c r="M253" i="88" l="1"/>
  <c r="M289" i="88" l="1"/>
  <c r="N73" i="88"/>
  <c r="M361" i="88" l="1"/>
  <c r="N109" i="88"/>
  <c r="M397" i="88" l="1"/>
  <c r="N145" i="88"/>
  <c r="M505" i="88" l="1"/>
  <c r="N181" i="88"/>
  <c r="M1045" i="88" l="1"/>
  <c r="N217" i="88"/>
  <c r="M1081" i="88" l="1"/>
  <c r="N253" i="88"/>
  <c r="M1153" i="88" l="1"/>
  <c r="N289" i="88"/>
  <c r="M1189" i="88" l="1"/>
  <c r="N361" i="88"/>
  <c r="M1225" i="88" l="1"/>
  <c r="N397" i="88"/>
  <c r="M1237" i="88" l="1"/>
  <c r="N505" i="88"/>
  <c r="M1245" i="88" l="1"/>
  <c r="N1045" i="88"/>
  <c r="M1261" i="88" l="1"/>
  <c r="N1081" i="88"/>
  <c r="M1297" i="88" l="1"/>
  <c r="N1153" i="88"/>
  <c r="M1369" i="88" l="1"/>
  <c r="N1189" i="88"/>
  <c r="M1405" i="88" l="1"/>
  <c r="N1225" i="88"/>
  <c r="M1441" i="88" l="1"/>
  <c r="N1237" i="88"/>
  <c r="M1259" i="88"/>
  <c r="M1477" i="88" l="1"/>
  <c r="N1245" i="88"/>
  <c r="M1161" i="88" l="1"/>
  <c r="M1513" i="88"/>
  <c r="N1261" i="88"/>
  <c r="N1161" i="88" l="1"/>
  <c r="M1187" i="88"/>
  <c r="M89" i="88"/>
  <c r="M107" i="88" s="1"/>
  <c r="M1549" i="88"/>
  <c r="N1297" i="88"/>
  <c r="N89" i="88" l="1"/>
  <c r="M1621" i="88"/>
  <c r="N1369" i="88"/>
  <c r="M43" i="88" l="1"/>
  <c r="M1657" i="88"/>
  <c r="N1405" i="88"/>
  <c r="N43" i="88" l="1"/>
  <c r="M1765" i="88"/>
  <c r="N1441" i="88"/>
  <c r="M2017" i="88" l="1"/>
  <c r="N1477" i="88"/>
  <c r="M2053" i="88" l="1"/>
  <c r="N1513" i="88"/>
  <c r="M2089" i="88" l="1"/>
  <c r="N1549" i="88"/>
  <c r="M2125" i="88" l="1"/>
  <c r="N1621" i="88"/>
  <c r="M2161" i="88" l="1"/>
  <c r="N1657" i="88"/>
  <c r="M2173" i="88" l="1"/>
  <c r="N1765" i="88"/>
  <c r="M2181" i="88" l="1"/>
  <c r="N2017" i="88"/>
  <c r="M2197" i="88" l="1"/>
  <c r="N2053" i="88"/>
  <c r="M2233" i="88" l="1"/>
  <c r="N2089" i="88"/>
  <c r="M2305" i="88" l="1"/>
  <c r="N2125" i="88"/>
  <c r="M2341" i="88" l="1"/>
  <c r="N2161" i="88"/>
  <c r="M2179" i="88" l="1"/>
  <c r="M2377" i="88"/>
  <c r="N2173" i="88"/>
  <c r="M2195" i="88" l="1"/>
  <c r="M2413" i="88"/>
  <c r="N2181" i="88"/>
  <c r="M2097" i="88" l="1"/>
  <c r="M2123" i="88" s="1"/>
  <c r="M2449" i="88"/>
  <c r="N2197" i="88"/>
  <c r="N2097" i="88" l="1"/>
  <c r="M2485" i="88"/>
  <c r="N2233" i="88"/>
  <c r="M1419" i="88" l="1"/>
  <c r="M2593" i="88"/>
  <c r="N2305" i="88"/>
  <c r="N1419" i="88" l="1"/>
  <c r="M1439" i="88"/>
  <c r="M45" i="88"/>
  <c r="M2629" i="88"/>
  <c r="N2341" i="88"/>
  <c r="N45" i="88" l="1"/>
  <c r="M2773" i="88"/>
  <c r="N2377" i="88"/>
  <c r="M3133" i="88" l="1"/>
  <c r="N2413" i="88"/>
  <c r="M3169" i="88" l="1"/>
  <c r="N2449" i="88"/>
  <c r="M3205" i="88" l="1"/>
  <c r="N2485" i="88"/>
  <c r="M3241" i="88" l="1"/>
  <c r="N2593" i="88"/>
  <c r="M3277" i="88" l="1"/>
  <c r="N2629" i="88"/>
  <c r="M3289" i="88" l="1"/>
  <c r="M3295" i="88" s="1"/>
  <c r="N2773" i="88"/>
  <c r="M3297" i="88" l="1"/>
  <c r="M3311" i="88" s="1"/>
  <c r="N3133" i="88"/>
  <c r="M3313" i="88" l="1"/>
  <c r="N3169" i="88"/>
  <c r="M3349" i="88" l="1"/>
  <c r="N3205" i="88"/>
  <c r="M3421" i="88" l="1"/>
  <c r="N3241" i="88"/>
  <c r="M3457" i="88" l="1"/>
  <c r="N3277" i="88"/>
  <c r="M3493" i="88" l="1"/>
  <c r="N3289" i="88"/>
  <c r="M3529" i="88" l="1"/>
  <c r="N3297" i="88"/>
  <c r="M3213" i="88" l="1"/>
  <c r="M3239" i="88" s="1"/>
  <c r="M3565" i="88"/>
  <c r="N3313" i="88"/>
  <c r="N3213" i="88" l="1"/>
  <c r="M3601" i="88"/>
  <c r="N3349" i="88"/>
  <c r="M2355" i="88" l="1"/>
  <c r="M2375" i="88" s="1"/>
  <c r="M3637" i="88"/>
  <c r="N3421" i="88"/>
  <c r="N2355" i="88" l="1"/>
  <c r="M3673" i="88"/>
  <c r="N3457" i="88"/>
  <c r="M47" i="88" l="1"/>
  <c r="M3781" i="88"/>
  <c r="N3493" i="88"/>
  <c r="N47" i="88" l="1"/>
  <c r="M3817" i="88"/>
  <c r="N3529" i="88"/>
  <c r="M3889" i="88" l="1"/>
  <c r="N3565" i="88"/>
  <c r="M4033" i="88" l="1"/>
  <c r="N3601" i="88"/>
  <c r="M4069" i="88" l="1"/>
  <c r="N3637" i="88"/>
  <c r="M4285" i="88" l="1"/>
  <c r="N3673" i="88"/>
  <c r="M5077" i="88" l="1"/>
  <c r="N3781" i="88"/>
  <c r="M5113" i="88" l="1"/>
  <c r="N3817" i="88"/>
  <c r="M5221" i="88" l="1"/>
  <c r="N3889" i="88"/>
  <c r="M5257" i="88" l="1"/>
  <c r="N4033" i="88"/>
  <c r="M5293" i="88" l="1"/>
  <c r="N4069" i="88"/>
  <c r="M5305" i="88" l="1"/>
  <c r="N4285" i="88"/>
  <c r="M5311" i="88" l="1"/>
  <c r="M5313" i="88"/>
  <c r="N5077" i="88"/>
  <c r="M5327" i="88" l="1"/>
  <c r="M5329" i="88"/>
  <c r="N5113" i="88"/>
  <c r="M5365" i="88" l="1"/>
  <c r="N5221" i="88"/>
  <c r="M5473" i="88" l="1"/>
  <c r="N5257" i="88"/>
  <c r="M5545" i="88" l="1"/>
  <c r="N5293" i="88"/>
  <c r="M5581" i="88" l="1"/>
  <c r="N5305" i="88"/>
  <c r="M5617" i="88" l="1"/>
  <c r="N5313" i="88"/>
  <c r="M5229" i="88" l="1"/>
  <c r="M5255" i="88" s="1"/>
  <c r="M5653" i="88"/>
  <c r="N5329" i="88"/>
  <c r="N5229" i="88" l="1"/>
  <c r="M3475" i="88"/>
  <c r="M3491" i="88" s="1"/>
  <c r="N5365" i="88"/>
  <c r="N3475" i="88" l="1"/>
  <c r="N5473" i="88"/>
  <c r="M49" i="88" l="1"/>
  <c r="M71" i="88" s="1"/>
  <c r="N5545" i="88"/>
  <c r="M7" i="88" l="1"/>
  <c r="N49" i="88"/>
  <c r="N5581" i="88"/>
  <c r="M9" i="88" l="1"/>
  <c r="N5617" i="88"/>
  <c r="N9" i="88" l="1"/>
  <c r="M35" i="88"/>
  <c r="N5653" i="88"/>
  <c r="N7" i="88" l="1"/>
  <c r="N35" i="88" l="1"/>
  <c r="N1235" i="88" l="1"/>
  <c r="N1243" i="88"/>
  <c r="N1259" i="88"/>
  <c r="N5327" i="88"/>
  <c r="N5311" i="88"/>
  <c r="N5303" i="88"/>
  <c r="N3311" i="88"/>
  <c r="N3295" i="88"/>
  <c r="N3287" i="88"/>
  <c r="N2171" i="88"/>
  <c r="N2179" i="88"/>
  <c r="N2195" i="88"/>
  <c r="N2375" i="88"/>
  <c r="N71" i="88" l="1"/>
  <c r="N107" i="88" l="1"/>
  <c r="N143" i="88" l="1"/>
  <c r="N179" i="88" l="1"/>
  <c r="N215" i="88"/>
  <c r="N359" i="88" l="1"/>
  <c r="N251" i="88"/>
  <c r="N395" i="88" l="1"/>
  <c r="N287" i="88"/>
  <c r="N503" i="88" l="1"/>
  <c r="N1043" i="88" l="1"/>
  <c r="N1079" i="88" l="1"/>
  <c r="N1151" i="88" l="1"/>
  <c r="N1187" i="88" l="1"/>
  <c r="N1223" i="88"/>
  <c r="N1295" i="88" l="1"/>
  <c r="N1403" i="88" l="1"/>
  <c r="N1367" i="88"/>
  <c r="N1439" i="88" l="1"/>
  <c r="N1475" i="88" l="1"/>
  <c r="N1511" i="88" l="1"/>
  <c r="N1547" i="88" l="1"/>
  <c r="N1655" i="88" l="1"/>
  <c r="N1763" i="88" l="1"/>
  <c r="N1619" i="88"/>
  <c r="N2015" i="88" l="1"/>
  <c r="N2051" i="88" l="1"/>
  <c r="N2087" i="88" l="1"/>
  <c r="N2123" i="88" l="1"/>
  <c r="N2159" i="88" l="1"/>
  <c r="N2231" i="88" l="1"/>
  <c r="N2303" i="88" l="1"/>
  <c r="N2339" i="88" l="1"/>
  <c r="N2411" i="88" l="1"/>
  <c r="N2447" i="88" l="1"/>
  <c r="N2483" i="88"/>
  <c r="N2591" i="88" l="1"/>
  <c r="N2627" i="88" l="1"/>
  <c r="N3131" i="88" l="1"/>
  <c r="N3167" i="88" l="1"/>
  <c r="N2771" i="88"/>
  <c r="N3203" i="88" l="1"/>
  <c r="N3239" i="88" l="1"/>
  <c r="N3275" i="88" l="1"/>
  <c r="N3347" i="88" l="1"/>
  <c r="N3419" i="88" l="1"/>
  <c r="N3455" i="88" l="1"/>
  <c r="N3491" i="88" l="1"/>
  <c r="N3563" i="88"/>
  <c r="N3527" i="88" l="1"/>
  <c r="N3599" i="88"/>
  <c r="N3671" i="88" l="1"/>
  <c r="N3779" i="88" l="1"/>
  <c r="N3635" i="88"/>
  <c r="N3815" i="88" l="1"/>
  <c r="N3887" i="88" l="1"/>
  <c r="N4031" i="88" l="1"/>
  <c r="N4067" i="88" l="1"/>
  <c r="N4283" i="88" l="1"/>
  <c r="N5075" i="88" l="1"/>
  <c r="N5111" i="88" l="1"/>
  <c r="N5219" i="88" l="1"/>
  <c r="N5255" i="88" l="1"/>
  <c r="N5291" i="88" l="1"/>
  <c r="N5363" i="88" l="1"/>
  <c r="N5471" i="88" l="1"/>
  <c r="N5543" i="88" l="1"/>
  <c r="N5579" i="88" l="1"/>
  <c r="N5615" i="88" l="1"/>
  <c r="N5651" i="8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B5" authorId="0" shapeId="0" xr:uid="{00000000-0006-0000-0000-000001000000}">
      <text>
        <r>
          <rPr>
            <sz val="12"/>
            <color indexed="81"/>
            <rFont val="ＭＳ Ｐゴシック"/>
            <family val="3"/>
            <charset val="128"/>
          </rPr>
          <t xml:space="preserve">工事名称：
・入力書き出し位置。
・アンダーラインは
工事名称の前後半角分延ばして表示
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8" authorId="0" shapeId="0" xr:uid="{00000000-0006-0000-0000-000002000000}">
      <text>
        <r>
          <rPr>
            <sz val="12"/>
            <color indexed="81"/>
            <rFont val="ＭＳ Ｐゴシック"/>
            <family val="3"/>
            <charset val="128"/>
          </rPr>
          <t xml:space="preserve">
入力書き出し位置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B5" authorId="0" shapeId="0" xr:uid="{00000000-0006-0000-0100-000001000000}">
      <text>
        <r>
          <rPr>
            <sz val="12"/>
            <color indexed="81"/>
            <rFont val="ＭＳ Ｐゴシック"/>
            <family val="3"/>
            <charset val="128"/>
          </rPr>
          <t xml:space="preserve">工事名称：
・入力書き出し位置。
・アンダーラインは
工事名称の前後半角分延ばして表示
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8" authorId="0" shapeId="0" xr:uid="{00000000-0006-0000-0100-000002000000}">
      <text>
        <r>
          <rPr>
            <sz val="12"/>
            <color indexed="81"/>
            <rFont val="ＭＳ Ｐゴシック"/>
            <family val="3"/>
            <charset val="128"/>
          </rPr>
          <t xml:space="preserve">
入力書き出し位置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</author>
  </authors>
  <commentList>
    <comment ref="G7" authorId="0" shapeId="0" xr:uid="{00000000-0006-0000-04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</author>
  </authors>
  <commentList>
    <comment ref="G43" authorId="0" shapeId="0" xr:uid="{00000000-0006-0000-05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79" authorId="0" shapeId="0" xr:uid="{00000000-0006-0000-05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115" authorId="0" shapeId="0" xr:uid="{00000000-0006-0000-0500-000003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151" authorId="0" shapeId="0" xr:uid="{00000000-0006-0000-0500-000004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  <author>-matsuoka-a</author>
  </authors>
  <commentList>
    <comment ref="H1" authorId="0" shapeId="0" xr:uid="{00000000-0006-0000-06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  <comment ref="G7" authorId="1" shapeId="0" xr:uid="{00000000-0006-0000-06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9" authorId="1" shapeId="0" xr:uid="{00000000-0006-0000-0600-000003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B27" authorId="2" shapeId="0" xr:uid="{00000000-0006-0000-0600-000004000000}">
      <text>
        <r>
          <rPr>
            <b/>
            <sz val="14"/>
            <color indexed="81"/>
            <rFont val="ＭＳ Ｐゴシック"/>
            <family val="3"/>
            <charset val="128"/>
          </rPr>
          <t>080428:</t>
        </r>
        <r>
          <rPr>
            <sz val="9"/>
            <color indexed="81"/>
            <rFont val="ＭＳ Ｐゴシック"/>
            <family val="3"/>
            <charset val="128"/>
          </rPr>
          <t xml:space="preserve">
2007年特記仕様書の科目と同じ。
雷保護のあとに　航空障害灯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H1" authorId="0" shapeId="0" xr:uid="{00000000-0006-0000-07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H1" authorId="0" shapeId="0" xr:uid="{00000000-0006-0000-08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  <comment ref="G7" authorId="1" shapeId="0" xr:uid="{00000000-0006-0000-08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H1" authorId="0" shapeId="0" xr:uid="{00000000-0006-0000-09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H1" authorId="0" shapeId="0" xr:uid="{00000000-0006-0000-0A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  <comment ref="G7" authorId="1" shapeId="0" xr:uid="{00000000-0006-0000-0A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H1" authorId="0" shapeId="0" xr:uid="{00000000-0006-0000-0B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</author>
  </authors>
  <commentList>
    <comment ref="G7" authorId="0" shapeId="0" xr:uid="{00000000-0006-0000-0E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</author>
  </authors>
  <commentList>
    <comment ref="G43" authorId="0" shapeId="0" xr:uid="{00000000-0006-0000-0F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79" authorId="0" shapeId="0" xr:uid="{00000000-0006-0000-0F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115" authorId="0" shapeId="0" xr:uid="{00000000-0006-0000-0F00-000003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151" authorId="0" shapeId="0" xr:uid="{00000000-0006-0000-0F00-000004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A5" authorId="0" shapeId="0" xr:uid="{00000000-0006-0000-1000-000001000000}">
      <text>
        <r>
          <rPr>
            <sz val="9"/>
            <color indexed="81"/>
            <rFont val="ＭＳ Ｐゴシック"/>
            <family val="3"/>
            <charset val="128"/>
          </rPr>
          <t>Ⅰ（ローマ数字）にした理由は、建設会社見積書比較表等にＡ、Ｂのアルファベットを使用したいためである</t>
        </r>
      </text>
    </comment>
    <comment ref="G7" authorId="1" shapeId="0" xr:uid="{00000000-0006-0000-10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H1" authorId="0" shapeId="0" xr:uid="{00000000-0006-0000-1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  <comment ref="G7" authorId="1" shapeId="0" xr:uid="{00000000-0006-0000-11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A5" authorId="0" shapeId="0" xr:uid="{00000000-0006-0000-1200-000001000000}">
      <text>
        <r>
          <rPr>
            <sz val="9"/>
            <color indexed="81"/>
            <rFont val="ＭＳ Ｐゴシック"/>
            <family val="3"/>
            <charset val="128"/>
          </rPr>
          <t>Ⅰ（ローマ数字）にした理由は、建設会社見積書比較表等にＡ、Ｂのアルファベットを使用したいためである</t>
        </r>
      </text>
    </comment>
    <comment ref="G7" authorId="1" shapeId="0" xr:uid="{00000000-0006-0000-12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H1" authorId="0" shapeId="0" xr:uid="{2C3A9B31-EF55-460D-B255-C0F5283423E2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金額は、円未満四捨五入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H1" authorId="0" shapeId="0" xr:uid="{00000000-0006-0000-02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金額は、円未満四捨五入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H1" authorId="0" shapeId="0" xr:uid="{DABFBF30-1A35-4CC4-A2A1-7D0AE1F99E1A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金額は、円未満四捨五入</t>
        </r>
      </text>
    </comment>
  </commentList>
</comments>
</file>

<file path=xl/sharedStrings.xml><?xml version="1.0" encoding="utf-8"?>
<sst xmlns="http://schemas.openxmlformats.org/spreadsheetml/2006/main" count="7158" uniqueCount="1746">
  <si>
    <t>年</t>
  </si>
  <si>
    <t>月</t>
  </si>
  <si>
    <t>日</t>
  </si>
  <si>
    <t xml:space="preserve"> (仮称)○○○○○○ビル新築工事 </t>
  </si>
  <si>
    <t>工 事 費 内 訳 書</t>
  </si>
  <si>
    <t>令和</t>
    <rPh sb="0" eb="2">
      <t>レイワ</t>
    </rPh>
    <phoneticPr fontId="6"/>
  </si>
  <si>
    <t>名　　　　　　称</t>
  </si>
  <si>
    <t>摘　　　　　要</t>
    <phoneticPr fontId="6"/>
  </si>
  <si>
    <t>数  　量</t>
  </si>
  <si>
    <t>単位</t>
  </si>
  <si>
    <t>単  　価</t>
  </si>
  <si>
    <t>金　　   額</t>
  </si>
  <si>
    <t>備           考</t>
  </si>
  <si>
    <t>検算欄</t>
    <rPh sb="0" eb="2">
      <t>ケンザン</t>
    </rPh>
    <rPh sb="2" eb="3">
      <t>ラン</t>
    </rPh>
    <phoneticPr fontId="6"/>
  </si>
  <si>
    <t>検算差額</t>
    <rPh sb="0" eb="2">
      <t>ケンザン</t>
    </rPh>
    <rPh sb="2" eb="4">
      <t>サガク</t>
    </rPh>
    <phoneticPr fontId="6"/>
  </si>
  <si>
    <t>下以降一式と合計は各自設定</t>
    <rPh sb="0" eb="1">
      <t>シタ</t>
    </rPh>
    <rPh sb="1" eb="3">
      <t>イコウ</t>
    </rPh>
    <rPh sb="3" eb="5">
      <t>イッシキ</t>
    </rPh>
    <rPh sb="6" eb="7">
      <t>ゴウ</t>
    </rPh>
    <rPh sb="7" eb="8">
      <t>ケイ</t>
    </rPh>
    <rPh sb="9" eb="11">
      <t>カクジ</t>
    </rPh>
    <rPh sb="11" eb="13">
      <t>セッテイ</t>
    </rPh>
    <phoneticPr fontId="6"/>
  </si>
  <si>
    <t>差額が0であればOK</t>
    <rPh sb="0" eb="2">
      <t>サガク</t>
    </rPh>
    <phoneticPr fontId="6"/>
  </si>
  <si>
    <t>Ⅰ</t>
    <phoneticPr fontId="6"/>
  </si>
  <si>
    <t>直接工事費</t>
    <rPh sb="0" eb="2">
      <t>チョクセツ</t>
    </rPh>
    <rPh sb="2" eb="4">
      <t>コウジ</t>
    </rPh>
    <rPh sb="4" eb="5">
      <t>ヒ</t>
    </rPh>
    <phoneticPr fontId="6"/>
  </si>
  <si>
    <t>建築工事</t>
  </si>
  <si>
    <t>式</t>
    <rPh sb="0" eb="1">
      <t>シキ</t>
    </rPh>
    <phoneticPr fontId="6"/>
  </si>
  <si>
    <t>計</t>
    <rPh sb="0" eb="1">
      <t>ケイ</t>
    </rPh>
    <phoneticPr fontId="6"/>
  </si>
  <si>
    <t>Ⅱ</t>
    <phoneticPr fontId="6"/>
  </si>
  <si>
    <t>共通費</t>
    <rPh sb="0" eb="2">
      <t>キョウツウ</t>
    </rPh>
    <rPh sb="2" eb="3">
      <t>ヒ</t>
    </rPh>
    <phoneticPr fontId="7"/>
  </si>
  <si>
    <t>(1)</t>
    <phoneticPr fontId="6"/>
  </si>
  <si>
    <t>共通仮設費</t>
    <rPh sb="0" eb="2">
      <t>キョウツウ</t>
    </rPh>
    <rPh sb="2" eb="4">
      <t>カセツ</t>
    </rPh>
    <rPh sb="4" eb="5">
      <t>ヒ</t>
    </rPh>
    <phoneticPr fontId="7"/>
  </si>
  <si>
    <t>(2)</t>
    <phoneticPr fontId="6"/>
  </si>
  <si>
    <t>諸経費</t>
    <rPh sb="0" eb="3">
      <t>ショケイヒ</t>
    </rPh>
    <phoneticPr fontId="7"/>
  </si>
  <si>
    <t>計</t>
    <rPh sb="0" eb="1">
      <t>ケイ</t>
    </rPh>
    <phoneticPr fontId="7"/>
  </si>
  <si>
    <t>合計（工事価格）</t>
    <rPh sb="0" eb="2">
      <t>ゴウケイ</t>
    </rPh>
    <rPh sb="3" eb="5">
      <t>コウジ</t>
    </rPh>
    <rPh sb="5" eb="7">
      <t>カカク</t>
    </rPh>
    <phoneticPr fontId="7"/>
  </si>
  <si>
    <t>Ⅲ</t>
    <phoneticPr fontId="6"/>
  </si>
  <si>
    <t>消費税等相当額</t>
    <rPh sb="0" eb="3">
      <t>ショウヒゼイ</t>
    </rPh>
    <rPh sb="3" eb="4">
      <t>ナド</t>
    </rPh>
    <rPh sb="4" eb="6">
      <t>ソウトウ</t>
    </rPh>
    <rPh sb="6" eb="7">
      <t>ガク</t>
    </rPh>
    <phoneticPr fontId="7"/>
  </si>
  <si>
    <t>総合計（工事費）</t>
    <rPh sb="0" eb="1">
      <t>ソウ</t>
    </rPh>
    <rPh sb="1" eb="3">
      <t>ゴウケイ</t>
    </rPh>
    <rPh sb="4" eb="7">
      <t>コウジヒ</t>
    </rPh>
    <phoneticPr fontId="7"/>
  </si>
  <si>
    <t>備           考</t>
    <phoneticPr fontId="6"/>
  </si>
  <si>
    <t>（1）</t>
    <phoneticPr fontId="6"/>
  </si>
  <si>
    <t>建築工事</t>
    <rPh sb="0" eb="2">
      <t>ケンチク</t>
    </rPh>
    <rPh sb="2" eb="4">
      <t>コウジ</t>
    </rPh>
    <phoneticPr fontId="7"/>
  </si>
  <si>
    <t>1.</t>
    <phoneticPr fontId="6"/>
  </si>
  <si>
    <t>直接仮設</t>
    <rPh sb="0" eb="2">
      <t>チョクセツ</t>
    </rPh>
    <rPh sb="2" eb="4">
      <t>カセツ</t>
    </rPh>
    <phoneticPr fontId="7"/>
  </si>
  <si>
    <t>2.</t>
    <phoneticPr fontId="6"/>
  </si>
  <si>
    <t>土工</t>
    <rPh sb="0" eb="1">
      <t>ドコウ</t>
    </rPh>
    <rPh sb="1" eb="2">
      <t>コウ</t>
    </rPh>
    <phoneticPr fontId="7"/>
  </si>
  <si>
    <t>3.</t>
    <phoneticPr fontId="6"/>
  </si>
  <si>
    <t>地業</t>
    <rPh sb="0" eb="1">
      <t>チ</t>
    </rPh>
    <rPh sb="1" eb="2">
      <t>ギョウ</t>
    </rPh>
    <phoneticPr fontId="7"/>
  </si>
  <si>
    <t>4.</t>
    <phoneticPr fontId="6"/>
  </si>
  <si>
    <t>鉄筋</t>
    <rPh sb="0" eb="2">
      <t>テッキン</t>
    </rPh>
    <phoneticPr fontId="7"/>
  </si>
  <si>
    <t>5.</t>
    <phoneticPr fontId="6"/>
  </si>
  <si>
    <t>コンクリ－ト</t>
  </si>
  <si>
    <t>6.</t>
    <phoneticPr fontId="6"/>
  </si>
  <si>
    <t>型枠</t>
    <rPh sb="0" eb="1">
      <t>カタ</t>
    </rPh>
    <rPh sb="1" eb="2">
      <t>ワク</t>
    </rPh>
    <phoneticPr fontId="7"/>
  </si>
  <si>
    <t>7.</t>
    <phoneticPr fontId="6"/>
  </si>
  <si>
    <t>鉄骨</t>
    <rPh sb="0" eb="2">
      <t>テッコツ</t>
    </rPh>
    <phoneticPr fontId="7"/>
  </si>
  <si>
    <t>8.</t>
    <phoneticPr fontId="6"/>
  </si>
  <si>
    <t>既製コンクリ－ト</t>
    <rPh sb="0" eb="2">
      <t>キセイ</t>
    </rPh>
    <phoneticPr fontId="7"/>
  </si>
  <si>
    <t>9.</t>
    <phoneticPr fontId="6"/>
  </si>
  <si>
    <t>防水</t>
    <rPh sb="0" eb="2">
      <t>ボウスイ</t>
    </rPh>
    <phoneticPr fontId="7"/>
  </si>
  <si>
    <t>10.</t>
    <phoneticPr fontId="6"/>
  </si>
  <si>
    <t>石</t>
    <rPh sb="0" eb="1">
      <t>イシ</t>
    </rPh>
    <phoneticPr fontId="7"/>
  </si>
  <si>
    <t>11.</t>
    <phoneticPr fontId="6"/>
  </si>
  <si>
    <t>タイル</t>
  </si>
  <si>
    <t>12.</t>
    <phoneticPr fontId="6"/>
  </si>
  <si>
    <t>木工</t>
    <rPh sb="0" eb="1">
      <t>モク</t>
    </rPh>
    <rPh sb="1" eb="2">
      <t>コウ</t>
    </rPh>
    <phoneticPr fontId="7"/>
  </si>
  <si>
    <t>13.</t>
    <phoneticPr fontId="6"/>
  </si>
  <si>
    <t>屋根及びとい</t>
    <rPh sb="0" eb="2">
      <t>ヤネ</t>
    </rPh>
    <rPh sb="2" eb="3">
      <t>オヨ</t>
    </rPh>
    <phoneticPr fontId="6"/>
  </si>
  <si>
    <t>14.</t>
    <phoneticPr fontId="6"/>
  </si>
  <si>
    <t>金属</t>
    <rPh sb="0" eb="2">
      <t>キンゾク</t>
    </rPh>
    <phoneticPr fontId="7"/>
  </si>
  <si>
    <t>15.</t>
    <phoneticPr fontId="6"/>
  </si>
  <si>
    <t>左官</t>
    <rPh sb="0" eb="2">
      <t>サカン</t>
    </rPh>
    <phoneticPr fontId="7"/>
  </si>
  <si>
    <t>16.</t>
    <phoneticPr fontId="6"/>
  </si>
  <si>
    <t>建具</t>
    <rPh sb="0" eb="2">
      <t>タテグ</t>
    </rPh>
    <phoneticPr fontId="7"/>
  </si>
  <si>
    <t>17.</t>
    <phoneticPr fontId="6"/>
  </si>
  <si>
    <t>カーテンウォール</t>
    <phoneticPr fontId="7"/>
  </si>
  <si>
    <t>18.</t>
    <phoneticPr fontId="6"/>
  </si>
  <si>
    <t>塗装</t>
    <rPh sb="0" eb="2">
      <t>トソウ</t>
    </rPh>
    <phoneticPr fontId="7"/>
  </si>
  <si>
    <t>19.</t>
    <phoneticPr fontId="6"/>
  </si>
  <si>
    <t>内外装</t>
    <rPh sb="0" eb="3">
      <t>ナイガイソウ</t>
    </rPh>
    <phoneticPr fontId="7"/>
  </si>
  <si>
    <t>20.</t>
    <phoneticPr fontId="6"/>
  </si>
  <si>
    <t>ユニット及びその他</t>
    <rPh sb="4" eb="5">
      <t>オヨ</t>
    </rPh>
    <rPh sb="8" eb="9">
      <t>タ</t>
    </rPh>
    <phoneticPr fontId="7"/>
  </si>
  <si>
    <t>21.</t>
    <phoneticPr fontId="6"/>
  </si>
  <si>
    <t>発生材処理</t>
    <rPh sb="0" eb="2">
      <t>ハッセイ</t>
    </rPh>
    <rPh sb="2" eb="3">
      <t>ザイ</t>
    </rPh>
    <rPh sb="3" eb="5">
      <t>ショリ</t>
    </rPh>
    <phoneticPr fontId="6"/>
  </si>
  <si>
    <t>050930改</t>
    <rPh sb="6" eb="7">
      <t>カイ</t>
    </rPh>
    <phoneticPr fontId="6"/>
  </si>
  <si>
    <t>（2）</t>
    <phoneticPr fontId="6"/>
  </si>
  <si>
    <t>電気設備工事</t>
    <rPh sb="0" eb="2">
      <t>デンキ</t>
    </rPh>
    <rPh sb="2" eb="4">
      <t>セツビ</t>
    </rPh>
    <rPh sb="4" eb="6">
      <t>コウジ</t>
    </rPh>
    <phoneticPr fontId="6"/>
  </si>
  <si>
    <t>電灯設備</t>
    <rPh sb="0" eb="2">
      <t>デントウ</t>
    </rPh>
    <rPh sb="2" eb="4">
      <t>セ</t>
    </rPh>
    <phoneticPr fontId="6"/>
  </si>
  <si>
    <t>1.1</t>
    <phoneticPr fontId="6"/>
  </si>
  <si>
    <t>照明設備</t>
    <rPh sb="0" eb="2">
      <t>ショウメイ</t>
    </rPh>
    <rPh sb="2" eb="4">
      <t>セ</t>
    </rPh>
    <phoneticPr fontId="6"/>
  </si>
  <si>
    <t>1.2</t>
    <phoneticPr fontId="6"/>
  </si>
  <si>
    <t>コンセント設備</t>
    <rPh sb="5" eb="7">
      <t>セ</t>
    </rPh>
    <phoneticPr fontId="6"/>
  </si>
  <si>
    <t>1.3</t>
    <phoneticPr fontId="6"/>
  </si>
  <si>
    <t>非常照明･誘導灯設備</t>
    <rPh sb="0" eb="2">
      <t>ヒジョウ</t>
    </rPh>
    <rPh sb="2" eb="4">
      <t>ショウメイ</t>
    </rPh>
    <rPh sb="5" eb="7">
      <t>ユウドウ</t>
    </rPh>
    <rPh sb="7" eb="8">
      <t>トウ</t>
    </rPh>
    <rPh sb="8" eb="10">
      <t>セツビ</t>
    </rPh>
    <phoneticPr fontId="6"/>
  </si>
  <si>
    <t>動力設備</t>
    <rPh sb="0" eb="2">
      <t>ドウリョク</t>
    </rPh>
    <rPh sb="2" eb="4">
      <t>セ</t>
    </rPh>
    <phoneticPr fontId="6"/>
  </si>
  <si>
    <t>電熱設備</t>
    <rPh sb="0" eb="2">
      <t>デンネツ</t>
    </rPh>
    <rPh sb="2" eb="4">
      <t>セ</t>
    </rPh>
    <phoneticPr fontId="6"/>
  </si>
  <si>
    <t>接地設備</t>
    <rPh sb="0" eb="2">
      <t>セッチ</t>
    </rPh>
    <rPh sb="2" eb="4">
      <t>セツビ</t>
    </rPh>
    <phoneticPr fontId="6"/>
  </si>
  <si>
    <t>幹線設備</t>
    <rPh sb="0" eb="2">
      <t>カンセン</t>
    </rPh>
    <rPh sb="2" eb="4">
      <t>セ</t>
    </rPh>
    <phoneticPr fontId="6"/>
  </si>
  <si>
    <t>5.1</t>
    <phoneticPr fontId="6"/>
  </si>
  <si>
    <t>電灯幹線設備</t>
    <rPh sb="0" eb="2">
      <t>デントウ</t>
    </rPh>
    <rPh sb="2" eb="4">
      <t>カンセン</t>
    </rPh>
    <rPh sb="4" eb="6">
      <t>セ</t>
    </rPh>
    <phoneticPr fontId="6"/>
  </si>
  <si>
    <t>5.2</t>
    <phoneticPr fontId="6"/>
  </si>
  <si>
    <t>動力幹線設備</t>
    <rPh sb="0" eb="2">
      <t>ドウリョク</t>
    </rPh>
    <rPh sb="2" eb="4">
      <t>カンセン</t>
    </rPh>
    <rPh sb="4" eb="6">
      <t>セ</t>
    </rPh>
    <phoneticPr fontId="6"/>
  </si>
  <si>
    <t>雷保護設備</t>
    <rPh sb="0" eb="1">
      <t>カミナリ</t>
    </rPh>
    <rPh sb="1" eb="3">
      <t>ホゴ</t>
    </rPh>
    <rPh sb="3" eb="5">
      <t>セ</t>
    </rPh>
    <phoneticPr fontId="6"/>
  </si>
  <si>
    <t>航空障害灯等設備</t>
    <rPh sb="0" eb="2">
      <t>コウクウ</t>
    </rPh>
    <rPh sb="2" eb="4">
      <t>ショウガイ</t>
    </rPh>
    <rPh sb="4" eb="5">
      <t>トウ</t>
    </rPh>
    <rPh sb="5" eb="6">
      <t>トウ</t>
    </rPh>
    <rPh sb="6" eb="8">
      <t>セ</t>
    </rPh>
    <phoneticPr fontId="6"/>
  </si>
  <si>
    <t>7.1</t>
    <phoneticPr fontId="6"/>
  </si>
  <si>
    <t>7.2</t>
    <phoneticPr fontId="6"/>
  </si>
  <si>
    <t>ヘリポート設備</t>
    <rPh sb="5" eb="7">
      <t>セ</t>
    </rPh>
    <phoneticPr fontId="6"/>
  </si>
  <si>
    <t>受変電設備</t>
    <rPh sb="0" eb="1">
      <t>ジュ</t>
    </rPh>
    <rPh sb="1" eb="3">
      <t>ヘンデン</t>
    </rPh>
    <rPh sb="3" eb="5">
      <t>セ</t>
    </rPh>
    <phoneticPr fontId="6"/>
  </si>
  <si>
    <t>8.1</t>
    <phoneticPr fontId="6"/>
  </si>
  <si>
    <t>電力引込設備</t>
    <rPh sb="0" eb="2">
      <t>デンリョク</t>
    </rPh>
    <rPh sb="2" eb="4">
      <t>ヒキコミ</t>
    </rPh>
    <rPh sb="4" eb="6">
      <t>セツビ</t>
    </rPh>
    <phoneticPr fontId="6"/>
  </si>
  <si>
    <t>8.2</t>
    <phoneticPr fontId="6"/>
  </si>
  <si>
    <t>静止形電源設備</t>
    <rPh sb="0" eb="2">
      <t>セイシ</t>
    </rPh>
    <rPh sb="2" eb="3">
      <t>ケイ</t>
    </rPh>
    <rPh sb="3" eb="5">
      <t>デンゲン</t>
    </rPh>
    <rPh sb="5" eb="7">
      <t>セ</t>
    </rPh>
    <phoneticPr fontId="6"/>
  </si>
  <si>
    <t>9.1</t>
    <phoneticPr fontId="6"/>
  </si>
  <si>
    <t>直流電源設備</t>
    <rPh sb="0" eb="2">
      <t>チョクリュウ</t>
    </rPh>
    <rPh sb="2" eb="4">
      <t>デンゲン</t>
    </rPh>
    <rPh sb="4" eb="6">
      <t>セ</t>
    </rPh>
    <phoneticPr fontId="6"/>
  </si>
  <si>
    <t>9.2</t>
    <phoneticPr fontId="6"/>
  </si>
  <si>
    <t>無停電電源設備</t>
    <rPh sb="0" eb="1">
      <t>ム</t>
    </rPh>
    <rPh sb="1" eb="3">
      <t>テイデン</t>
    </rPh>
    <rPh sb="3" eb="5">
      <t>デンゲン</t>
    </rPh>
    <rPh sb="5" eb="7">
      <t>セ</t>
    </rPh>
    <phoneticPr fontId="6"/>
  </si>
  <si>
    <t>9.3</t>
    <phoneticPr fontId="6"/>
  </si>
  <si>
    <t>太陽光発電設備</t>
    <rPh sb="0" eb="2">
      <t>タイヨウ</t>
    </rPh>
    <rPh sb="2" eb="3">
      <t>ヒカリ</t>
    </rPh>
    <rPh sb="3" eb="5">
      <t>ハツデン</t>
    </rPh>
    <rPh sb="5" eb="7">
      <t>セ</t>
    </rPh>
    <phoneticPr fontId="6"/>
  </si>
  <si>
    <t>発電設備</t>
    <rPh sb="0" eb="2">
      <t>ハツデン</t>
    </rPh>
    <rPh sb="2" eb="4">
      <t>セ</t>
    </rPh>
    <phoneticPr fontId="6"/>
  </si>
  <si>
    <t>10.1</t>
    <phoneticPr fontId="6"/>
  </si>
  <si>
    <t>非常用発電設備</t>
    <rPh sb="0" eb="2">
      <t>ヒジョウ</t>
    </rPh>
    <rPh sb="2" eb="3">
      <t>ヨウ</t>
    </rPh>
    <rPh sb="3" eb="5">
      <t>ハツデン</t>
    </rPh>
    <rPh sb="5" eb="7">
      <t>セ</t>
    </rPh>
    <phoneticPr fontId="6"/>
  </si>
  <si>
    <t>10.2</t>
    <phoneticPr fontId="6"/>
  </si>
  <si>
    <t>常用発電設備</t>
    <rPh sb="0" eb="2">
      <t>ジョウヨウ</t>
    </rPh>
    <rPh sb="2" eb="4">
      <t>ハツデン</t>
    </rPh>
    <rPh sb="4" eb="6">
      <t>セ</t>
    </rPh>
    <phoneticPr fontId="6"/>
  </si>
  <si>
    <t>構内情報通信網設備</t>
    <rPh sb="0" eb="2">
      <t>コウナイ</t>
    </rPh>
    <rPh sb="2" eb="4">
      <t>ジョウホウ</t>
    </rPh>
    <rPh sb="4" eb="6">
      <t>ツウシン</t>
    </rPh>
    <rPh sb="6" eb="7">
      <t>モウ</t>
    </rPh>
    <rPh sb="7" eb="9">
      <t>セ</t>
    </rPh>
    <phoneticPr fontId="6"/>
  </si>
  <si>
    <t>構内交換設備</t>
    <rPh sb="0" eb="2">
      <t>コウナイ</t>
    </rPh>
    <rPh sb="2" eb="4">
      <t>コウカン</t>
    </rPh>
    <rPh sb="4" eb="6">
      <t>セ</t>
    </rPh>
    <phoneticPr fontId="6"/>
  </si>
  <si>
    <t>12.1</t>
    <phoneticPr fontId="6"/>
  </si>
  <si>
    <t>電話配管設備</t>
    <rPh sb="0" eb="2">
      <t>デンワ</t>
    </rPh>
    <rPh sb="2" eb="4">
      <t>ハイカン</t>
    </rPh>
    <rPh sb="4" eb="6">
      <t>セ</t>
    </rPh>
    <phoneticPr fontId="6"/>
  </si>
  <si>
    <t>12.2</t>
    <phoneticPr fontId="6"/>
  </si>
  <si>
    <t>交換機設備</t>
    <rPh sb="0" eb="2">
      <t>コウカン</t>
    </rPh>
    <rPh sb="2" eb="3">
      <t>キ</t>
    </rPh>
    <rPh sb="3" eb="5">
      <t>セ</t>
    </rPh>
    <phoneticPr fontId="6"/>
  </si>
  <si>
    <t>情報表示設備</t>
    <rPh sb="0" eb="2">
      <t>ジョウホウ</t>
    </rPh>
    <rPh sb="2" eb="4">
      <t>ヒョウジ</t>
    </rPh>
    <rPh sb="4" eb="6">
      <t>セ</t>
    </rPh>
    <phoneticPr fontId="6"/>
  </si>
  <si>
    <t>13.1</t>
    <phoneticPr fontId="6"/>
  </si>
  <si>
    <t>表示設備</t>
    <rPh sb="0" eb="2">
      <t>ヒョウジ</t>
    </rPh>
    <rPh sb="2" eb="4">
      <t>セ</t>
    </rPh>
    <phoneticPr fontId="6"/>
  </si>
  <si>
    <t>13.2</t>
    <phoneticPr fontId="6"/>
  </si>
  <si>
    <t>電気時計設備</t>
    <rPh sb="0" eb="2">
      <t>デンキ</t>
    </rPh>
    <rPh sb="2" eb="4">
      <t>トケイ</t>
    </rPh>
    <rPh sb="4" eb="6">
      <t>セ</t>
    </rPh>
    <phoneticPr fontId="6"/>
  </si>
  <si>
    <t>映像・音響設備</t>
    <rPh sb="0" eb="2">
      <t>エイゾウ</t>
    </rPh>
    <rPh sb="3" eb="5">
      <t>オンキョウ</t>
    </rPh>
    <rPh sb="5" eb="7">
      <t>セ</t>
    </rPh>
    <phoneticPr fontId="6"/>
  </si>
  <si>
    <t>14.1</t>
    <phoneticPr fontId="6"/>
  </si>
  <si>
    <t>映像設備</t>
    <rPh sb="0" eb="2">
      <t>エイゾウ</t>
    </rPh>
    <rPh sb="2" eb="4">
      <t>セ</t>
    </rPh>
    <phoneticPr fontId="6"/>
  </si>
  <si>
    <t>14.2</t>
    <phoneticPr fontId="6"/>
  </si>
  <si>
    <t>音響設備</t>
    <rPh sb="0" eb="2">
      <t>オンキョウ</t>
    </rPh>
    <rPh sb="2" eb="4">
      <t>セ</t>
    </rPh>
    <phoneticPr fontId="6"/>
  </si>
  <si>
    <t>拡声設備</t>
    <rPh sb="0" eb="1">
      <t>カク</t>
    </rPh>
    <rPh sb="1" eb="2">
      <t>セイ</t>
    </rPh>
    <rPh sb="2" eb="4">
      <t>セ</t>
    </rPh>
    <phoneticPr fontId="6"/>
  </si>
  <si>
    <t>15.1</t>
    <phoneticPr fontId="6"/>
  </si>
  <si>
    <t>非常放送設備</t>
    <rPh sb="0" eb="2">
      <t>ヒジョウ</t>
    </rPh>
    <rPh sb="2" eb="4">
      <t>ホウソウ</t>
    </rPh>
    <rPh sb="4" eb="6">
      <t>セツビ</t>
    </rPh>
    <phoneticPr fontId="6"/>
  </si>
  <si>
    <t>15.2</t>
    <phoneticPr fontId="6"/>
  </si>
  <si>
    <t>業務放送設備</t>
    <rPh sb="0" eb="2">
      <t>ギョウム</t>
    </rPh>
    <rPh sb="2" eb="4">
      <t>ホウソウ</t>
    </rPh>
    <rPh sb="4" eb="6">
      <t>セ</t>
    </rPh>
    <phoneticPr fontId="6"/>
  </si>
  <si>
    <t>誘導支援設備</t>
    <rPh sb="0" eb="2">
      <t>ユウドウ</t>
    </rPh>
    <rPh sb="2" eb="4">
      <t>シエン</t>
    </rPh>
    <rPh sb="4" eb="6">
      <t>セツビ</t>
    </rPh>
    <phoneticPr fontId="6"/>
  </si>
  <si>
    <t>テレビ共同受信設備</t>
    <rPh sb="3" eb="5">
      <t>キョウドウ</t>
    </rPh>
    <rPh sb="5" eb="7">
      <t>ジュシン</t>
    </rPh>
    <rPh sb="7" eb="9">
      <t>セ</t>
    </rPh>
    <phoneticPr fontId="6"/>
  </si>
  <si>
    <t>監視カメラ設備</t>
    <rPh sb="0" eb="2">
      <t>カンシ</t>
    </rPh>
    <rPh sb="5" eb="7">
      <t>セ</t>
    </rPh>
    <phoneticPr fontId="6"/>
  </si>
  <si>
    <t>駐車場管制設備</t>
    <rPh sb="0" eb="3">
      <t>チュウシャジョウ</t>
    </rPh>
    <rPh sb="3" eb="5">
      <t>カンセイ</t>
    </rPh>
    <rPh sb="5" eb="7">
      <t>セ</t>
    </rPh>
    <phoneticPr fontId="6"/>
  </si>
  <si>
    <t>自動火災報知設備</t>
    <rPh sb="0" eb="2">
      <t>ジドウ</t>
    </rPh>
    <rPh sb="2" eb="4">
      <t>カサイ</t>
    </rPh>
    <rPh sb="4" eb="6">
      <t>ホウチ</t>
    </rPh>
    <rPh sb="6" eb="8">
      <t>セ</t>
    </rPh>
    <phoneticPr fontId="6"/>
  </si>
  <si>
    <t>自動閉鎖設備</t>
    <rPh sb="0" eb="2">
      <t>ジドウ</t>
    </rPh>
    <rPh sb="2" eb="4">
      <t>ヘイサ</t>
    </rPh>
    <rPh sb="4" eb="6">
      <t>セ</t>
    </rPh>
    <phoneticPr fontId="6"/>
  </si>
  <si>
    <t>22.</t>
    <phoneticPr fontId="6"/>
  </si>
  <si>
    <t>非常警報設備</t>
    <rPh sb="0" eb="2">
      <t>ヒジョウ</t>
    </rPh>
    <rPh sb="2" eb="4">
      <t>ケイホウ</t>
    </rPh>
    <rPh sb="4" eb="6">
      <t>セ</t>
    </rPh>
    <phoneticPr fontId="6"/>
  </si>
  <si>
    <t>23.</t>
    <phoneticPr fontId="6"/>
  </si>
  <si>
    <t>ガス漏れ火災警報設備</t>
    <rPh sb="2" eb="3">
      <t>モ</t>
    </rPh>
    <rPh sb="4" eb="6">
      <t>カサイ</t>
    </rPh>
    <rPh sb="6" eb="8">
      <t>ケイホウ</t>
    </rPh>
    <rPh sb="8" eb="10">
      <t>セ</t>
    </rPh>
    <phoneticPr fontId="6"/>
  </si>
  <si>
    <t>24.</t>
    <phoneticPr fontId="6"/>
  </si>
  <si>
    <t>防犯・入退室管理設備</t>
    <rPh sb="0" eb="2">
      <t>ボウハン</t>
    </rPh>
    <rPh sb="3" eb="4">
      <t>ニュウ</t>
    </rPh>
    <rPh sb="4" eb="5">
      <t>タイ</t>
    </rPh>
    <rPh sb="5" eb="6">
      <t>シツ</t>
    </rPh>
    <rPh sb="6" eb="8">
      <t>カンリ</t>
    </rPh>
    <rPh sb="8" eb="10">
      <t>セ</t>
    </rPh>
    <phoneticPr fontId="6"/>
  </si>
  <si>
    <t>24.1</t>
    <phoneticPr fontId="6"/>
  </si>
  <si>
    <t>機械警備設備</t>
    <rPh sb="0" eb="2">
      <t>キカイ</t>
    </rPh>
    <rPh sb="2" eb="4">
      <t>ケイビ</t>
    </rPh>
    <rPh sb="4" eb="6">
      <t>セツビ</t>
    </rPh>
    <phoneticPr fontId="6"/>
  </si>
  <si>
    <t>24.2</t>
    <phoneticPr fontId="6"/>
  </si>
  <si>
    <t>入退室管理設備</t>
    <rPh sb="0" eb="1">
      <t>ニュウ</t>
    </rPh>
    <rPh sb="1" eb="2">
      <t>タイ</t>
    </rPh>
    <rPh sb="2" eb="3">
      <t>シツ</t>
    </rPh>
    <rPh sb="3" eb="5">
      <t>カンリ</t>
    </rPh>
    <rPh sb="5" eb="7">
      <t>セ</t>
    </rPh>
    <phoneticPr fontId="6"/>
  </si>
  <si>
    <t>25.</t>
    <phoneticPr fontId="6"/>
  </si>
  <si>
    <t>中央監視制御設備</t>
    <rPh sb="0" eb="2">
      <t>チュウオウ</t>
    </rPh>
    <rPh sb="2" eb="4">
      <t>カンシ</t>
    </rPh>
    <rPh sb="4" eb="6">
      <t>セイギョ</t>
    </rPh>
    <rPh sb="6" eb="8">
      <t>セ</t>
    </rPh>
    <phoneticPr fontId="6"/>
  </si>
  <si>
    <t>26.</t>
    <phoneticPr fontId="6"/>
  </si>
  <si>
    <t>構内配電線路設備</t>
    <rPh sb="0" eb="2">
      <t>コウナイ</t>
    </rPh>
    <rPh sb="2" eb="4">
      <t>ハイデン</t>
    </rPh>
    <rPh sb="4" eb="6">
      <t>センロ</t>
    </rPh>
    <rPh sb="6" eb="8">
      <t>セ</t>
    </rPh>
    <phoneticPr fontId="6"/>
  </si>
  <si>
    <t>27.</t>
    <phoneticPr fontId="6"/>
  </si>
  <si>
    <t>構内通信線路設備</t>
    <rPh sb="0" eb="2">
      <t>コウナイ</t>
    </rPh>
    <rPh sb="2" eb="4">
      <t>ツウシン</t>
    </rPh>
    <rPh sb="4" eb="6">
      <t>センロ</t>
    </rPh>
    <rPh sb="6" eb="8">
      <t>セ</t>
    </rPh>
    <phoneticPr fontId="6"/>
  </si>
  <si>
    <t>28.</t>
    <phoneticPr fontId="6"/>
  </si>
  <si>
    <t>テレビ電波障害防除設備</t>
    <rPh sb="3" eb="5">
      <t>デンパ</t>
    </rPh>
    <rPh sb="5" eb="7">
      <t>ショウガイ</t>
    </rPh>
    <rPh sb="7" eb="9">
      <t>ボウジョ</t>
    </rPh>
    <rPh sb="9" eb="11">
      <t>セ</t>
    </rPh>
    <phoneticPr fontId="6"/>
  </si>
  <si>
    <t>29.</t>
    <phoneticPr fontId="6"/>
  </si>
  <si>
    <t>雑費</t>
    <rPh sb="0" eb="2">
      <t>ザッピ</t>
    </rPh>
    <phoneticPr fontId="6"/>
  </si>
  <si>
    <t>（3）</t>
    <phoneticPr fontId="6"/>
  </si>
  <si>
    <t>空気調和設備工事</t>
    <rPh sb="0" eb="2">
      <t>クウキ</t>
    </rPh>
    <rPh sb="2" eb="4">
      <t>チョウワ</t>
    </rPh>
    <rPh sb="4" eb="6">
      <t>セツビ</t>
    </rPh>
    <rPh sb="6" eb="8">
      <t>コウジ</t>
    </rPh>
    <phoneticPr fontId="6"/>
  </si>
  <si>
    <t>空気調和設備</t>
    <rPh sb="0" eb="2">
      <t>クウキ</t>
    </rPh>
    <rPh sb="2" eb="4">
      <t>チョウワ</t>
    </rPh>
    <rPh sb="4" eb="6">
      <t>セツビ</t>
    </rPh>
    <phoneticPr fontId="6"/>
  </si>
  <si>
    <t>換気設備</t>
    <rPh sb="0" eb="2">
      <t>カンキ</t>
    </rPh>
    <rPh sb="2" eb="4">
      <t>セツビ</t>
    </rPh>
    <phoneticPr fontId="6"/>
  </si>
  <si>
    <t>排煙設備</t>
    <rPh sb="0" eb="2">
      <t>ハイエン</t>
    </rPh>
    <rPh sb="2" eb="4">
      <t>セツビ</t>
    </rPh>
    <phoneticPr fontId="6"/>
  </si>
  <si>
    <t>自動制御設備</t>
    <rPh sb="0" eb="2">
      <t>ジドウ</t>
    </rPh>
    <rPh sb="2" eb="4">
      <t>セイギョ</t>
    </rPh>
    <rPh sb="4" eb="6">
      <t>セツビ</t>
    </rPh>
    <phoneticPr fontId="6"/>
  </si>
  <si>
    <t>（4）</t>
    <phoneticPr fontId="6"/>
  </si>
  <si>
    <t>給排水衛生設備工事</t>
    <rPh sb="0" eb="3">
      <t>キュウハイスイ</t>
    </rPh>
    <rPh sb="3" eb="5">
      <t>エイセイ</t>
    </rPh>
    <rPh sb="5" eb="7">
      <t>セツビ</t>
    </rPh>
    <rPh sb="7" eb="9">
      <t>コウジ</t>
    </rPh>
    <phoneticPr fontId="6"/>
  </si>
  <si>
    <t>衛生器具設備</t>
    <rPh sb="0" eb="2">
      <t>エイセイ</t>
    </rPh>
    <rPh sb="2" eb="4">
      <t>キグ</t>
    </rPh>
    <rPh sb="4" eb="6">
      <t>セツビ</t>
    </rPh>
    <phoneticPr fontId="6"/>
  </si>
  <si>
    <t>給水設備</t>
    <rPh sb="0" eb="2">
      <t>キュウスイ</t>
    </rPh>
    <rPh sb="2" eb="4">
      <t>セツビ</t>
    </rPh>
    <phoneticPr fontId="6"/>
  </si>
  <si>
    <t>排水設備</t>
    <rPh sb="0" eb="2">
      <t>ハイスイ</t>
    </rPh>
    <rPh sb="2" eb="4">
      <t>セツビ</t>
    </rPh>
    <phoneticPr fontId="6"/>
  </si>
  <si>
    <t>給湯設備</t>
    <rPh sb="0" eb="2">
      <t>キュウトウ</t>
    </rPh>
    <rPh sb="2" eb="4">
      <t>セツビ</t>
    </rPh>
    <phoneticPr fontId="6"/>
  </si>
  <si>
    <t>消火設備</t>
    <rPh sb="0" eb="2">
      <t>ショウカ</t>
    </rPh>
    <rPh sb="2" eb="4">
      <t>セツビ</t>
    </rPh>
    <phoneticPr fontId="6"/>
  </si>
  <si>
    <t>厨房機器設備</t>
    <rPh sb="0" eb="2">
      <t>チュウボウ</t>
    </rPh>
    <rPh sb="2" eb="4">
      <t>キキ</t>
    </rPh>
    <rPh sb="4" eb="6">
      <t>セツビ</t>
    </rPh>
    <phoneticPr fontId="6"/>
  </si>
  <si>
    <t>ガス設備</t>
    <rPh sb="2" eb="4">
      <t>セツビ</t>
    </rPh>
    <phoneticPr fontId="6"/>
  </si>
  <si>
    <t>（5)</t>
    <phoneticPr fontId="6"/>
  </si>
  <si>
    <t>昇降機設備工事</t>
    <rPh sb="0" eb="3">
      <t>ショウコウキ</t>
    </rPh>
    <rPh sb="3" eb="5">
      <t>セツビ</t>
    </rPh>
    <rPh sb="5" eb="7">
      <t>コウジ</t>
    </rPh>
    <phoneticPr fontId="7"/>
  </si>
  <si>
    <t>No1</t>
    <phoneticPr fontId="6"/>
  </si>
  <si>
    <t>乗用エレベーター</t>
    <rPh sb="0" eb="2">
      <t>ジョウヨウ</t>
    </rPh>
    <phoneticPr fontId="6"/>
  </si>
  <si>
    <t>積載荷重 1,600kg</t>
  </si>
  <si>
    <t>台</t>
    <rPh sb="0" eb="1">
      <t>ダイ</t>
    </rPh>
    <phoneticPr fontId="6"/>
  </si>
  <si>
    <t>定員   24名</t>
  </si>
  <si>
    <t>速度  150m/分</t>
  </si>
  <si>
    <t>停止個所 17個所(B1～16階)</t>
  </si>
  <si>
    <t>地震時管制運転(Ｐ波ｾﾝｻ-)</t>
  </si>
  <si>
    <t>火災時管制運転</t>
  </si>
  <si>
    <t>停電時自動着床装置</t>
  </si>
  <si>
    <t>三方枠 大枠ｽﾃﾝﾚｽHL仕上</t>
  </si>
  <si>
    <t>ｸ-ﾗ-付</t>
  </si>
  <si>
    <t>No2</t>
    <phoneticPr fontId="6"/>
  </si>
  <si>
    <t>人荷兼非常用エレベーター</t>
  </si>
  <si>
    <t>積載荷重 1,900kg</t>
  </si>
  <si>
    <t>定員   29名</t>
  </si>
  <si>
    <t>速度  105m/分</t>
  </si>
  <si>
    <t>停止個所 18個所(B2～16階)</t>
  </si>
  <si>
    <t>車椅子仕様付</t>
  </si>
  <si>
    <t>監視盤</t>
    <rPh sb="0" eb="2">
      <t>カンシ</t>
    </rPh>
    <rPh sb="2" eb="3">
      <t>バン</t>
    </rPh>
    <phoneticPr fontId="6"/>
  </si>
  <si>
    <t>（6)</t>
    <phoneticPr fontId="6"/>
  </si>
  <si>
    <t>機械駐車設備工事</t>
    <rPh sb="0" eb="2">
      <t>キカイ</t>
    </rPh>
    <rPh sb="2" eb="4">
      <t>チュウシャ</t>
    </rPh>
    <rPh sb="4" eb="6">
      <t>セツビ</t>
    </rPh>
    <rPh sb="6" eb="8">
      <t>コウジ</t>
    </rPh>
    <phoneticPr fontId="7"/>
  </si>
  <si>
    <t>機械式駐車設備</t>
  </si>
  <si>
    <t>昇降・横行二段式</t>
  </si>
  <si>
    <t>小型車 16台収容</t>
  </si>
  <si>
    <t>中型車 33台収容</t>
  </si>
  <si>
    <t>（7)</t>
    <phoneticPr fontId="6"/>
  </si>
  <si>
    <t>屋外施設工事</t>
    <rPh sb="0" eb="2">
      <t>オクガイ</t>
    </rPh>
    <rPh sb="2" eb="4">
      <t>シセツ</t>
    </rPh>
    <rPh sb="4" eb="6">
      <t>コウジ</t>
    </rPh>
    <phoneticPr fontId="6"/>
  </si>
  <si>
    <t>1.</t>
    <phoneticPr fontId="15"/>
  </si>
  <si>
    <t>直接仮設</t>
    <phoneticPr fontId="15"/>
  </si>
  <si>
    <t>舗装</t>
    <rPh sb="0" eb="2">
      <t>ホソウ</t>
    </rPh>
    <phoneticPr fontId="15"/>
  </si>
  <si>
    <t>屋外排水設備</t>
    <phoneticPr fontId="15"/>
  </si>
  <si>
    <t>造園</t>
    <phoneticPr fontId="15"/>
  </si>
  <si>
    <t>囲障</t>
    <phoneticPr fontId="15"/>
  </si>
  <si>
    <t>外部工作物</t>
    <phoneticPr fontId="15"/>
  </si>
  <si>
    <t>○○○新築工事</t>
    <rPh sb="3" eb="5">
      <t>シンチク</t>
    </rPh>
    <rPh sb="5" eb="7">
      <t>コウジ</t>
    </rPh>
    <phoneticPr fontId="7"/>
  </si>
  <si>
    <t>電気設備工事</t>
    <rPh sb="0" eb="2">
      <t>デンキ</t>
    </rPh>
    <rPh sb="2" eb="4">
      <t>セツビ</t>
    </rPh>
    <rPh sb="4" eb="6">
      <t>コウジ</t>
    </rPh>
    <phoneticPr fontId="7"/>
  </si>
  <si>
    <t>(3)</t>
    <phoneticPr fontId="6"/>
  </si>
  <si>
    <t>空気調和設備工事</t>
    <rPh sb="0" eb="2">
      <t>クウキ</t>
    </rPh>
    <rPh sb="2" eb="4">
      <t>チョウワ</t>
    </rPh>
    <rPh sb="4" eb="6">
      <t>セツビ</t>
    </rPh>
    <rPh sb="6" eb="8">
      <t>コウジ</t>
    </rPh>
    <phoneticPr fontId="7"/>
  </si>
  <si>
    <t>(4)</t>
    <phoneticPr fontId="6"/>
  </si>
  <si>
    <t>給排水衛生設備工事</t>
    <rPh sb="0" eb="3">
      <t>キュウハイスイ</t>
    </rPh>
    <rPh sb="3" eb="5">
      <t>エイセイ</t>
    </rPh>
    <rPh sb="5" eb="7">
      <t>セツビ</t>
    </rPh>
    <rPh sb="7" eb="9">
      <t>コウジ</t>
    </rPh>
    <phoneticPr fontId="7"/>
  </si>
  <si>
    <t>(5)</t>
    <phoneticPr fontId="6"/>
  </si>
  <si>
    <t>(6)</t>
    <phoneticPr fontId="6"/>
  </si>
  <si>
    <t>(7)</t>
    <phoneticPr fontId="6"/>
  </si>
  <si>
    <t>屋外施設工事</t>
    <rPh sb="0" eb="2">
      <t>オクガイ</t>
    </rPh>
    <rPh sb="2" eb="4">
      <t>シセツ</t>
    </rPh>
    <rPh sb="4" eb="6">
      <t>コウジ</t>
    </rPh>
    <phoneticPr fontId="7"/>
  </si>
  <si>
    <t>直接仮設</t>
  </si>
  <si>
    <t>土工・地業</t>
  </si>
  <si>
    <t>躯体</t>
  </si>
  <si>
    <t>外部仕上</t>
  </si>
  <si>
    <t>内部仕上</t>
  </si>
  <si>
    <t>名　　　　　　称</t>
    <phoneticPr fontId="6"/>
  </si>
  <si>
    <t>A</t>
    <phoneticPr fontId="15"/>
  </si>
  <si>
    <t>建築工事</t>
    <phoneticPr fontId="15"/>
  </si>
  <si>
    <t>1</t>
  </si>
  <si>
    <t>式</t>
  </si>
  <si>
    <t>宿泊棟</t>
  </si>
  <si>
    <t>計</t>
    <phoneticPr fontId="15"/>
  </si>
  <si>
    <t>(1)</t>
  </si>
  <si>
    <t>(2)</t>
  </si>
  <si>
    <t>建具改修</t>
  </si>
  <si>
    <t>(3)</t>
  </si>
  <si>
    <t>内装改修</t>
  </si>
  <si>
    <t>(4)</t>
  </si>
  <si>
    <t>塗装改修</t>
  </si>
  <si>
    <t>(5)</t>
  </si>
  <si>
    <t>ｱｽﾍﾞｽﾄ対策</t>
  </si>
  <si>
    <t>(6)</t>
  </si>
  <si>
    <t>発生材処理</t>
  </si>
  <si>
    <t>(1)</t>
    <phoneticPr fontId="15"/>
  </si>
  <si>
    <t>墨出し</t>
    <rPh sb="0" eb="2">
      <t>スミダ</t>
    </rPh>
    <phoneticPr fontId="15"/>
  </si>
  <si>
    <t>養生</t>
    <rPh sb="0" eb="2">
      <t>ヨウジョウ</t>
    </rPh>
    <phoneticPr fontId="15"/>
  </si>
  <si>
    <t>整理清掃後片付け</t>
    <phoneticPr fontId="15"/>
  </si>
  <si>
    <t>内部足場</t>
    <rPh sb="0" eb="2">
      <t>ナイブ</t>
    </rPh>
    <rPh sb="2" eb="4">
      <t>アシバ</t>
    </rPh>
    <phoneticPr fontId="15"/>
  </si>
  <si>
    <t>工事用動線養生</t>
    <rPh sb="0" eb="3">
      <t>コウジヨウ</t>
    </rPh>
    <rPh sb="3" eb="5">
      <t>ドウセン</t>
    </rPh>
    <rPh sb="5" eb="7">
      <t>ヨウジョウ</t>
    </rPh>
    <phoneticPr fontId="15"/>
  </si>
  <si>
    <t>仮設材運搬</t>
    <rPh sb="0" eb="2">
      <t>カセツ</t>
    </rPh>
    <rPh sb="2" eb="3">
      <t>ザイ</t>
    </rPh>
    <rPh sb="3" eb="5">
      <t>ウンパン</t>
    </rPh>
    <phoneticPr fontId="15"/>
  </si>
  <si>
    <t>(2)</t>
    <phoneticPr fontId="15"/>
  </si>
  <si>
    <t>建具改修</t>
    <phoneticPr fontId="15"/>
  </si>
  <si>
    <t>a</t>
  </si>
  <si>
    <t>撤去</t>
  </si>
  <si>
    <t>b</t>
  </si>
  <si>
    <t>改修</t>
  </si>
  <si>
    <t>a</t>
    <phoneticPr fontId="15"/>
  </si>
  <si>
    <t>撤去</t>
    <phoneticPr fontId="15"/>
  </si>
  <si>
    <t>&lt;鋼製点検口建具&gt;</t>
    <phoneticPr fontId="15"/>
  </si>
  <si>
    <t>(内部)</t>
    <rPh sb="1" eb="3">
      <t>ナイブ</t>
    </rPh>
    <phoneticPr fontId="15"/>
  </si>
  <si>
    <r>
      <t>W</t>
    </r>
    <r>
      <rPr>
        <sz val="11"/>
        <rFont val="ＭＳ 明朝"/>
        <family val="1"/>
        <charset val="128"/>
      </rPr>
      <t xml:space="preserve">     H</t>
    </r>
    <phoneticPr fontId="15"/>
  </si>
  <si>
    <t>600×900 枠共</t>
    <rPh sb="8" eb="10">
      <t>ワクトモ</t>
    </rPh>
    <phoneticPr fontId="15"/>
  </si>
  <si>
    <t>集積共</t>
    <phoneticPr fontId="15"/>
  </si>
  <si>
    <t>か所</t>
  </si>
  <si>
    <t>&lt;ｽﾃﾝﾚｽ製建具&gt;</t>
    <phoneticPr fontId="15"/>
  </si>
  <si>
    <t>&lt;ｶﾞﾗｽ工事&gt;</t>
    <rPh sb="5" eb="7">
      <t>コウジ</t>
    </rPh>
    <phoneticPr fontId="15"/>
  </si>
  <si>
    <t>集積共</t>
  </si>
  <si>
    <t>ｶﾞﾗｽ撤去</t>
  </si>
  <si>
    <t>ｍ2</t>
  </si>
  <si>
    <t>b</t>
    <phoneticPr fontId="15"/>
  </si>
  <si>
    <t>改修</t>
    <phoneticPr fontId="15"/>
  </si>
  <si>
    <t>&lt;鋼製建具&gt;</t>
    <phoneticPr fontId="15"/>
  </si>
  <si>
    <t>片開き点検口戸</t>
  </si>
  <si>
    <t>600×900</t>
  </si>
  <si>
    <t>&lt;木製建具&gt;</t>
    <phoneticPr fontId="15"/>
  </si>
  <si>
    <t>&lt;ｶﾞﾗｽ工事&gt;</t>
    <phoneticPr fontId="15"/>
  </si>
  <si>
    <t>強化ｶﾞﾗｽ</t>
  </si>
  <si>
    <t>ﾋｰﾄｿｰｸﾃｽﾄ</t>
    <phoneticPr fontId="15"/>
  </si>
  <si>
    <t>ｶﾞﾗｽ押ｼｰﾘﾝｸﾞ</t>
    <phoneticPr fontId="15"/>
  </si>
  <si>
    <t>ｍ</t>
  </si>
  <si>
    <t>ｶﾞﾗｽｸﾘｰﾆﾝｸﾞ</t>
  </si>
  <si>
    <t>&lt;建具その他&gt;</t>
    <phoneticPr fontId="15"/>
  </si>
  <si>
    <t>SOP塗り</t>
  </si>
  <si>
    <t>鋼製建具面</t>
  </si>
  <si>
    <t>FP塗り</t>
  </si>
  <si>
    <t>建具周囲ﾓﾙﾀﾙ充填</t>
    <phoneticPr fontId="15"/>
  </si>
  <si>
    <t>(3)</t>
    <phoneticPr fontId="15"/>
  </si>
  <si>
    <t>内装改修</t>
    <phoneticPr fontId="15"/>
  </si>
  <si>
    <t>床</t>
  </si>
  <si>
    <t>ｶｯﾀｰ入れ</t>
  </si>
  <si>
    <t>沓摺部</t>
  </si>
  <si>
    <t>建具枠廻りはつり</t>
  </si>
  <si>
    <t>ﾀｲﾙｶｰﾍﾟｯﾄ撤去</t>
  </si>
  <si>
    <t>OAﾌﾛｱ撤去</t>
  </si>
  <si>
    <t>ﾋﾞﾆﾙ床ﾀｲﾙ撤去</t>
  </si>
  <si>
    <t>間仕切</t>
  </si>
  <si>
    <t>壁</t>
  </si>
  <si>
    <t>ｸﾛｽ撤去</t>
  </si>
  <si>
    <t>二重張り</t>
  </si>
  <si>
    <t>石膏ﾎﾞｰﾄﾞ撤去</t>
  </si>
  <si>
    <t>軽鉄天井下地撤去</t>
    <phoneticPr fontId="15"/>
  </si>
  <si>
    <t>設備改修部</t>
    <phoneticPr fontId="15"/>
  </si>
  <si>
    <t>天井</t>
  </si>
  <si>
    <t>下り壁</t>
  </si>
  <si>
    <t>岩綿吸音板撤去</t>
  </si>
  <si>
    <t>一重張り</t>
  </si>
  <si>
    <t>化粧石膏ﾎﾞｰﾄﾞ撤去</t>
  </si>
  <si>
    <t>設備改修部天井</t>
  </si>
  <si>
    <t>塩ﾋﾞ製</t>
  </si>
  <si>
    <t>ｱﾙﾐ製</t>
  </si>
  <si>
    <t>(床)</t>
  </si>
  <si>
    <t>厚8.5</t>
  </si>
  <si>
    <t>既存仕上撤去ﾓﾙﾀﾙ面</t>
    <phoneticPr fontId="15"/>
  </si>
  <si>
    <t>ｹﾚﾝ清掃共</t>
    <phoneticPr fontId="15"/>
  </si>
  <si>
    <t>ﾀｲﾙｶｰﾍﾟｯﾄ張り</t>
  </si>
  <si>
    <t>既存仕上撤去ｺﾝｸﾘｰﾄ面</t>
    <phoneticPr fontId="15"/>
  </si>
  <si>
    <t>ｹﾚﾝ清掃共</t>
  </si>
  <si>
    <t>(幅木･壁)</t>
  </si>
  <si>
    <t>ﾋﾞﾆﾙ幅木</t>
  </si>
  <si>
    <t>H60</t>
  </si>
  <si>
    <t>H60</t>
    <phoneticPr fontId="15"/>
  </si>
  <si>
    <t>不燃</t>
  </si>
  <si>
    <t>ﾋﾞﾆﾙｸﾛｽ張り</t>
  </si>
  <si>
    <t>既存ｸﾛｽ撤去ﾓﾙﾀﾙ面</t>
    <phoneticPr fontId="15"/>
  </si>
  <si>
    <t>既存ｸﾛｽ撤去ﾎﾞｰﾄﾞ面</t>
    <phoneticPr fontId="15"/>
  </si>
  <si>
    <t>柱型</t>
  </si>
  <si>
    <t>ﾎﾞｰﾄﾞ面</t>
  </si>
  <si>
    <t>ﾎﾞｰﾄﾞ面</t>
    <phoneticPr fontId="15"/>
  </si>
  <si>
    <t>既存ｸﾛｽ撤去ｺﾝｸﾘｰﾄ面</t>
    <phoneticPr fontId="15"/>
  </si>
  <si>
    <t>ﾒﾀﾙﾗｽ張り</t>
  </si>
  <si>
    <t>平ﾗｽ</t>
  </si>
  <si>
    <t>ﾓﾙﾀﾙ塗り</t>
  </si>
  <si>
    <t>金ごて 厚30 張物下地</t>
    <phoneticPr fontId="15"/>
  </si>
  <si>
    <t>石膏ﾎﾞｰﾄﾞ張り</t>
  </si>
  <si>
    <t>下張りGB-R 厚12.5共</t>
    <phoneticPr fontId="15"/>
  </si>
  <si>
    <t>厚12.5 不燃 継目処理</t>
    <phoneticPr fontId="15"/>
  </si>
  <si>
    <t>軽量鉄骨壁下地</t>
  </si>
  <si>
    <t>65形 @450 下地張りあり</t>
    <phoneticPr fontId="15"/>
  </si>
  <si>
    <t>65形 扉等三方補強</t>
  </si>
  <si>
    <t>壁下地開口補強</t>
    <phoneticPr fontId="15"/>
  </si>
  <si>
    <t>(天井)</t>
  </si>
  <si>
    <t>軽量鉄骨天井下地</t>
  </si>
  <si>
    <t>ふところ H&lt;1.5</t>
    <phoneticPr fontId="15"/>
  </si>
  <si>
    <t>19形 @225 直張り用</t>
    <rPh sb="9" eb="11">
      <t>ジカバ</t>
    </rPh>
    <rPh sb="12" eb="13">
      <t>ヨウ</t>
    </rPh>
    <phoneticPr fontId="15"/>
  </si>
  <si>
    <t>既存ｲﾝｻｰﾄ面</t>
    <phoneticPr fontId="15"/>
  </si>
  <si>
    <t>設備改修部</t>
  </si>
  <si>
    <t>19形 @225 直張り用</t>
    <phoneticPr fontId="15"/>
  </si>
  <si>
    <t>19形 1000×1000</t>
    <phoneticPr fontId="15"/>
  </si>
  <si>
    <t>天井下地開口部補強</t>
    <phoneticPr fontId="15"/>
  </si>
  <si>
    <t>化粧石膏ﾎﾞｰﾄﾞ張り</t>
  </si>
  <si>
    <t>厚9.5 準不燃</t>
    <rPh sb="5" eb="8">
      <t>ジュンフネン</t>
    </rPh>
    <phoneticPr fontId="15"/>
  </si>
  <si>
    <t>設備改修部 天井</t>
    <phoneticPr fontId="15"/>
  </si>
  <si>
    <t>厚9.5 準不燃</t>
    <phoneticPr fontId="15"/>
  </si>
  <si>
    <t>石膏ﾎﾞｰﾄﾞ張り</t>
    <phoneticPr fontId="15"/>
  </si>
  <si>
    <t>天井廻縁</t>
  </si>
  <si>
    <t>450×450</t>
  </si>
  <si>
    <t>天井点検口</t>
  </si>
  <si>
    <t>ｱﾙﾐ既製品 目地ﾀｲﾌﾟ 枠:白</t>
    <rPh sb="3" eb="6">
      <t>キセイヒン</t>
    </rPh>
    <rPh sb="14" eb="15">
      <t>ワク</t>
    </rPh>
    <rPh sb="16" eb="17">
      <t>シロ</t>
    </rPh>
    <phoneticPr fontId="15"/>
  </si>
  <si>
    <t>ｱﾙﾐ既製品 額縁ﾀｲﾌﾟ 枠:白</t>
    <rPh sb="3" eb="6">
      <t>キセイヒン</t>
    </rPh>
    <rPh sb="7" eb="9">
      <t>ガクブチ</t>
    </rPh>
    <rPh sb="14" eb="15">
      <t>ワク</t>
    </rPh>
    <rPh sb="16" eb="17">
      <t>シロ</t>
    </rPh>
    <phoneticPr fontId="15"/>
  </si>
  <si>
    <t>(その他)</t>
  </si>
  <si>
    <t>300×300 誘導用</t>
  </si>
  <si>
    <t>300×300 注意喚起用</t>
  </si>
  <si>
    <t>ｍ2</t>
    <phoneticPr fontId="15"/>
  </si>
  <si>
    <t>(家具)</t>
    <phoneticPr fontId="15"/>
  </si>
  <si>
    <t>ﾛｲﾔﾙ:ASF-1同等</t>
  </si>
  <si>
    <t>棚受ﾌﾞﾗｹｯﾄ:</t>
  </si>
  <si>
    <t>ﾛｲﾔﾙ:A-32/33同等</t>
  </si>
  <si>
    <t>既製品</t>
  </si>
  <si>
    <t>ﾃｰﾌﾞﾙ</t>
  </si>
  <si>
    <t>(ｻｲﾝ)</t>
    <phoneticPr fontId="15"/>
  </si>
  <si>
    <t>H220×W220×D6</t>
  </si>
  <si>
    <t>表示板:ﾏｯﾄｱｸﾘﾙ 厚3</t>
  </si>
  <si>
    <t>表示:塩ﾋﾞｼｰﾄ切文字</t>
  </si>
  <si>
    <t>下地材:ﾏｯﾄｱｸﾘﾙ 厚3</t>
  </si>
  <si>
    <t>指定色塗装仕上</t>
  </si>
  <si>
    <t>H200×W200×D3</t>
  </si>
  <si>
    <t>規制系ｻｲﾝ</t>
  </si>
  <si>
    <t>透明ｱｸﾘﾙ 厚5</t>
  </si>
  <si>
    <t>ｲﾝｸｼﾞｪｯﾄｼｰﾄ裏張り</t>
  </si>
  <si>
    <t>(4)</t>
    <phoneticPr fontId="15"/>
  </si>
  <si>
    <t>塗装改修</t>
    <phoneticPr fontId="15"/>
  </si>
  <si>
    <t>下地調整RB種</t>
    <phoneticPr fontId="15"/>
  </si>
  <si>
    <t>SOP塗替え</t>
    <phoneticPr fontId="15"/>
  </si>
  <si>
    <t>素地ごしらえ共</t>
    <phoneticPr fontId="15"/>
  </si>
  <si>
    <t>木部</t>
    <phoneticPr fontId="15"/>
  </si>
  <si>
    <t>下地調整RB種</t>
    <rPh sb="0" eb="4">
      <t>シタジチョウセイ</t>
    </rPh>
    <rPh sb="6" eb="7">
      <t>シュ</t>
    </rPh>
    <phoneticPr fontId="15"/>
  </si>
  <si>
    <t>UC塗り</t>
  </si>
  <si>
    <t>素地ごしらえ共</t>
    <rPh sb="0" eb="2">
      <t>ソジ</t>
    </rPh>
    <rPh sb="6" eb="7">
      <t>トモ</t>
    </rPh>
    <phoneticPr fontId="15"/>
  </si>
  <si>
    <t>(5)</t>
    <phoneticPr fontId="15"/>
  </si>
  <si>
    <t>ｱｽﾍﾞｽﾄ対策</t>
    <phoneticPr fontId="15"/>
  </si>
  <si>
    <t>ﾚﾍﾞﾙ3</t>
    <phoneticPr fontId="15"/>
  </si>
  <si>
    <t>ｱｽﾍﾞｽﾄ含有成形板撤去</t>
    <rPh sb="6" eb="8">
      <t>ガンユウ</t>
    </rPh>
    <rPh sb="8" eb="10">
      <t>セイケイ</t>
    </rPh>
    <rPh sb="10" eb="11">
      <t>イタ</t>
    </rPh>
    <rPh sb="11" eb="13">
      <t>テッキョ</t>
    </rPh>
    <phoneticPr fontId="15"/>
  </si>
  <si>
    <t>ﾚﾍﾞﾙ3</t>
  </si>
  <si>
    <t>ｱｽﾍﾞｽﾄ含有成形板撤去</t>
    <phoneticPr fontId="15"/>
  </si>
  <si>
    <t>屋内幅木(ﾋﾞﾆﾙ幅木)</t>
    <phoneticPr fontId="15"/>
  </si>
  <si>
    <t>(運搬)</t>
    <rPh sb="1" eb="3">
      <t>ウンパン</t>
    </rPh>
    <phoneticPr fontId="15"/>
  </si>
  <si>
    <t>発生材積込</t>
  </si>
  <si>
    <t>ｱｽﾍﾞｽﾄ含有建材</t>
    <phoneticPr fontId="15"/>
  </si>
  <si>
    <t>ｍ3</t>
  </si>
  <si>
    <t>発生材運搬</t>
    <phoneticPr fontId="15"/>
  </si>
  <si>
    <t>計</t>
    <rPh sb="0" eb="1">
      <t>ケイ</t>
    </rPh>
    <phoneticPr fontId="15"/>
  </si>
  <si>
    <t>(処分)</t>
    <rPh sb="1" eb="3">
      <t>ショブン</t>
    </rPh>
    <phoneticPr fontId="15"/>
  </si>
  <si>
    <t>発生材処分</t>
    <phoneticPr fontId="15"/>
  </si>
  <si>
    <t>計</t>
  </si>
  <si>
    <t>(6)</t>
    <phoneticPr fontId="15"/>
  </si>
  <si>
    <t>発生材処理</t>
    <phoneticPr fontId="15"/>
  </si>
  <si>
    <t>運搬</t>
  </si>
  <si>
    <t>処分</t>
  </si>
  <si>
    <t>運搬</t>
    <phoneticPr fontId="15"/>
  </si>
  <si>
    <t>ｶﾞﾗｽ･陶磁器くず</t>
    <phoneticPr fontId="15"/>
  </si>
  <si>
    <t>金属くず(ｽﾁｰﾙ)</t>
    <phoneticPr fontId="15"/>
  </si>
  <si>
    <t>kg</t>
  </si>
  <si>
    <t>金属くず(ｱﾙﾐ)</t>
    <phoneticPr fontId="15"/>
  </si>
  <si>
    <t>金属くず(ｽﾃﾝﾚｽ)</t>
    <phoneticPr fontId="15"/>
  </si>
  <si>
    <t>廃石膏ﾎﾞｰﾄﾞ</t>
  </si>
  <si>
    <t>その他ﾎﾞｰﾄﾞ類</t>
  </si>
  <si>
    <t>混合廃棄物</t>
  </si>
  <si>
    <t>処分</t>
    <phoneticPr fontId="15"/>
  </si>
  <si>
    <t>外壁改修</t>
  </si>
  <si>
    <t>(7)</t>
  </si>
  <si>
    <t>外壁改修</t>
    <phoneticPr fontId="15"/>
  </si>
  <si>
    <t>集積共</t>
    <rPh sb="0" eb="2">
      <t>シュウセキ</t>
    </rPh>
    <rPh sb="2" eb="3">
      <t>トモ</t>
    </rPh>
    <phoneticPr fontId="15"/>
  </si>
  <si>
    <t>土工･地業共</t>
  </si>
  <si>
    <t>屋外機械基礎</t>
  </si>
  <si>
    <t>土工･地業共</t>
    <phoneticPr fontId="15"/>
  </si>
  <si>
    <t>土工機械運搬</t>
  </si>
  <si>
    <t>式</t>
    <phoneticPr fontId="15"/>
  </si>
  <si>
    <t>片開き戸撤去</t>
  </si>
  <si>
    <t>KST-1</t>
  </si>
  <si>
    <t>防火設備</t>
    <rPh sb="0" eb="2">
      <t>ボウカ</t>
    </rPh>
    <rPh sb="2" eb="4">
      <t>セツビ</t>
    </rPh>
    <phoneticPr fontId="15"/>
  </si>
  <si>
    <t>防火設備</t>
  </si>
  <si>
    <t>ｶﾞﾗﾘ有効面積0.2m2以上</t>
  </si>
  <si>
    <t>ｶﾞﾗﾘFD付</t>
  </si>
  <si>
    <t>NST-1</t>
  </si>
  <si>
    <t>600×1900</t>
  </si>
  <si>
    <t>NST-2</t>
  </si>
  <si>
    <t>&lt;軽量鋼製建具&gt;</t>
    <phoneticPr fontId="15"/>
  </si>
  <si>
    <t>970×2100</t>
  </si>
  <si>
    <t>網入磨ｶﾞﾗｽ</t>
  </si>
  <si>
    <r>
      <t>厚6.8 2.18</t>
    </r>
    <r>
      <rPr>
        <sz val="11"/>
        <rFont val="ＭＳ 明朝"/>
        <family val="1"/>
        <charset val="128"/>
      </rPr>
      <t>m2以下</t>
    </r>
    <rPh sb="0" eb="1">
      <t>アツ</t>
    </rPh>
    <phoneticPr fontId="15"/>
  </si>
  <si>
    <t>枚</t>
  </si>
  <si>
    <t>飛散防止ﾌｨﾙﾑb(GS)</t>
  </si>
  <si>
    <t>5×5</t>
  </si>
  <si>
    <t>既存鋼製建具面</t>
  </si>
  <si>
    <t>CB面 厚さ20～30mm</t>
    <phoneticPr fontId="15"/>
  </si>
  <si>
    <t>か所</t>
    <phoneticPr fontId="15"/>
  </si>
  <si>
    <t>ｺﾝｸﾘｰﾄ壁撤去</t>
  </si>
  <si>
    <t>下地ﾓﾙﾀﾙ共</t>
  </si>
  <si>
    <t>半磁器ﾀｲﾙ撤去</t>
  </si>
  <si>
    <t>厚30程度</t>
  </si>
  <si>
    <t>ﾓﾙﾀﾙ撤去</t>
  </si>
  <si>
    <t>厚100</t>
  </si>
  <si>
    <t>ｺﾝｸﾘｰﾄﾌﾞﾛｯｸ撤去</t>
  </si>
  <si>
    <t>軽鉄下り壁下地撤去</t>
    <phoneticPr fontId="15"/>
  </si>
  <si>
    <t>1000×1000</t>
  </si>
  <si>
    <t>けい酸ｶﾙｼｳﾑ板撤去</t>
  </si>
  <si>
    <t>厚3.0</t>
  </si>
  <si>
    <t>ｱｸﾘﾙ板 200×50</t>
  </si>
  <si>
    <t>建具貼り付けｻｲﾝ撤去</t>
  </si>
  <si>
    <t>ｱｸﾘﾙ板 150×50</t>
  </si>
  <si>
    <t>壁貼り付けｻｲﾝ撤去</t>
  </si>
  <si>
    <t>(床･壁開口補強)</t>
    <rPh sb="1" eb="2">
      <t>ユカ</t>
    </rPh>
    <rPh sb="3" eb="4">
      <t>カベ</t>
    </rPh>
    <rPh sb="4" eb="6">
      <t>カイコウ</t>
    </rPh>
    <rPh sb="6" eb="8">
      <t>ホキョウ</t>
    </rPh>
    <phoneticPr fontId="15"/>
  </si>
  <si>
    <t>RC壁開口補強</t>
    <rPh sb="2" eb="3">
      <t>カベ</t>
    </rPh>
    <rPh sb="3" eb="5">
      <t>カイコウ</t>
    </rPh>
    <rPh sb="5" eb="7">
      <t>ホキョウ</t>
    </rPh>
    <phoneticPr fontId="15"/>
  </si>
  <si>
    <t>木床組</t>
  </si>
  <si>
    <t>ﾓﾙﾀﾙ面</t>
    <phoneticPr fontId="15"/>
  </si>
  <si>
    <t>ﾋﾞﾆﾙ床ﾀｲﾙ張り</t>
  </si>
  <si>
    <t>厚2.0 溶接工法</t>
    <phoneticPr fontId="15"/>
  </si>
  <si>
    <t>ﾋﾞﾆﾙ床ｼｰﾄ張り</t>
  </si>
  <si>
    <t>既存仕上撤去ﾓﾙﾀﾙ面</t>
  </si>
  <si>
    <t>複合ﾌﾛｰﾘﾝｸﾞ張り</t>
  </si>
  <si>
    <t>UC工場塗装</t>
    <phoneticPr fontId="15"/>
  </si>
  <si>
    <t>捨張 構造用合板 厚12共</t>
    <phoneticPr fontId="15"/>
  </si>
  <si>
    <t>下地調整共</t>
    <phoneticPr fontId="15"/>
  </si>
  <si>
    <t>捨張 構造用合板 厚12共</t>
  </si>
  <si>
    <t>厚50 32kg/m3</t>
  </si>
  <si>
    <t>ｸﾞﾗｽｳｰﾙ敷込</t>
    <phoneticPr fontId="15"/>
  </si>
  <si>
    <t>ｸﾘｰﾆﾝｸﾞ</t>
    <phoneticPr fontId="15"/>
  </si>
  <si>
    <t>既存ﾎﾞｰﾄﾞ面</t>
    <phoneticPr fontId="15"/>
  </si>
  <si>
    <t>ｼｰﾘﾝｸﾞ</t>
    <phoneticPr fontId="15"/>
  </si>
  <si>
    <t>不燃</t>
    <phoneticPr fontId="15"/>
  </si>
  <si>
    <t>厚12.5 不燃 継目処理</t>
    <rPh sb="6" eb="8">
      <t>フネン</t>
    </rPh>
    <phoneticPr fontId="15"/>
  </si>
  <si>
    <t>強化石膏ﾎﾞｰﾄﾞ張り</t>
  </si>
  <si>
    <t>耐火ｼｰﾘﾝｸﾞ</t>
    <rPh sb="0" eb="2">
      <t>タイカ</t>
    </rPh>
    <phoneticPr fontId="15"/>
  </si>
  <si>
    <t>(PS新設壁周囲)</t>
    <phoneticPr fontId="15"/>
  </si>
  <si>
    <t>65形 ﾀﾞｸﾄ等四方補強</t>
    <phoneticPr fontId="15"/>
  </si>
  <si>
    <t>W600×H900</t>
  </si>
  <si>
    <t>取付金物共</t>
    <rPh sb="0" eb="2">
      <t>トリツケ</t>
    </rPh>
    <rPh sb="2" eb="4">
      <t>カナモノ</t>
    </rPh>
    <rPh sb="4" eb="5">
      <t>トモ</t>
    </rPh>
    <phoneticPr fontId="15"/>
  </si>
  <si>
    <t>あと施工ｱﾝｶｰ</t>
  </si>
  <si>
    <t>ｍ</t>
    <phoneticPr fontId="15"/>
  </si>
  <si>
    <t>19形 @300 直張り用</t>
    <phoneticPr fontId="15"/>
  </si>
  <si>
    <t>軽量鉄骨下がり壁下地</t>
    <phoneticPr fontId="15"/>
  </si>
  <si>
    <t>下り壁下端見切縁</t>
    <phoneticPr fontId="15"/>
  </si>
  <si>
    <t>ﾎﾞｰﾄﾞ出隅</t>
  </si>
  <si>
    <t>ｺｰﾅｰﾋﾞｰﾄﾞ</t>
  </si>
  <si>
    <t>ｺｰﾅｰ保護金物</t>
  </si>
  <si>
    <t>壁ﾎﾞｰﾄﾞ</t>
  </si>
  <si>
    <t>厚型塩ﾋﾞ定規縁</t>
  </si>
  <si>
    <t>ｸﾗｯｸ防止誘発目地</t>
    <phoneticPr fontId="15"/>
  </si>
  <si>
    <t>(開口上部等)</t>
    <phoneticPr fontId="15"/>
  </si>
  <si>
    <t>飛散防止ﾌｨﾙﾑ張り</t>
  </si>
  <si>
    <t>額縁</t>
  </si>
  <si>
    <t>H800</t>
  </si>
  <si>
    <t>偏防止角材:ST □3×3</t>
  </si>
  <si>
    <t>ﾏｯﾌﾟ表示:UVｲﾝｸｼﾞｪｯﾄﾌﾟﾘﾝﾄ</t>
  </si>
  <si>
    <t>※点字表示付き</t>
  </si>
  <si>
    <t>文字:UVｲﾝｸｼﾞｪｯﾄﾌﾟﾘﾝﾄ</t>
  </si>
  <si>
    <t>表示板2:構造用合板 厚18</t>
  </si>
  <si>
    <t>全面ｳﾚﾀﾝ塗装</t>
  </si>
  <si>
    <t>一部左官仕上げ 厚1.5程度</t>
  </si>
  <si>
    <t>下地材:構造用合板 厚20</t>
  </si>
  <si>
    <t>表示板1:竹集成材 厚20</t>
  </si>
  <si>
    <t>階数表示:切り抜き加工</t>
  </si>
  <si>
    <t>(改修に伴い廃材となる物を</t>
  </si>
  <si>
    <t>活用､構造用合板又は</t>
  </si>
  <si>
    <t>竹集成材に埋め込み､</t>
  </si>
  <si>
    <t>表示板1切り抜き部分から</t>
  </si>
  <si>
    <t>見えるよう位置調整)</t>
  </si>
  <si>
    <t>案内系ｻｲﾝ02</t>
  </si>
  <si>
    <t>設置階のみ白塗装</t>
  </si>
  <si>
    <t>H60×W250×D3</t>
  </si>
  <si>
    <t>部屋名ｻｲﾝ03-2</t>
  </si>
  <si>
    <t>ｱｸﾘﾙ 厚5</t>
  </si>
  <si>
    <t>ｲﾝｸｼﾞｪｯﾄｼｰﾄ張り</t>
  </si>
  <si>
    <t>消火器ｻｲﾝ</t>
  </si>
  <si>
    <t>避難案内ｻｲﾝ</t>
  </si>
  <si>
    <t>ｱﾙﾐ複合板 厚3</t>
  </si>
  <si>
    <t>ｲﾝｸｼﾞｪｯﾄｼｰﾄ巻込張り</t>
  </si>
  <si>
    <t>回廊ｻｲﾝ</t>
  </si>
  <si>
    <t>本体:真鍮 厚5</t>
  </si>
  <si>
    <t>硫化いぶし加工</t>
  </si>
  <si>
    <t>ｸﾘｱｺｰﾄ艶消し仕上</t>
  </si>
  <si>
    <t>文字:掘り込み</t>
  </si>
  <si>
    <t>H200×W400×D15</t>
  </si>
  <si>
    <t>EP塗り</t>
    <phoneticPr fontId="15"/>
  </si>
  <si>
    <t>EP-G塗り</t>
  </si>
  <si>
    <t>下地調整RB種</t>
  </si>
  <si>
    <t>梁型</t>
  </si>
  <si>
    <t>ｺﾝｸﾘｰﾄ面</t>
  </si>
  <si>
    <t>素地ごしらえ共</t>
  </si>
  <si>
    <t>木部</t>
  </si>
  <si>
    <t>屋内天井(けい酸ｶﾙｼｳﾑ板)</t>
    <phoneticPr fontId="15"/>
  </si>
  <si>
    <t>(7)</t>
    <phoneticPr fontId="15"/>
  </si>
  <si>
    <r>
      <t>(外部</t>
    </r>
    <r>
      <rPr>
        <sz val="11"/>
        <rFont val="ＭＳ 明朝"/>
        <family val="1"/>
        <charset val="128"/>
      </rPr>
      <t>)</t>
    </r>
    <rPh sb="1" eb="3">
      <t>ガイブ</t>
    </rPh>
    <phoneticPr fontId="15"/>
  </si>
  <si>
    <t>ｺﾝｸﾘｰﾄ塊</t>
    <phoneticPr fontId="15"/>
  </si>
  <si>
    <t>kg</t>
    <phoneticPr fontId="15"/>
  </si>
  <si>
    <t>ﾓﾙﾀﾙ類</t>
  </si>
  <si>
    <t>吹付材類</t>
  </si>
  <si>
    <t>発生材積込</t>
    <phoneticPr fontId="15"/>
  </si>
  <si>
    <t>廃ﾌﾟﾗｽﾁｯｸ</t>
    <phoneticPr fontId="15"/>
  </si>
  <si>
    <t>金属くず(ｽﾃﾝﾚｽ)</t>
  </si>
  <si>
    <t>発生材処分</t>
  </si>
  <si>
    <t>場内敷き均し</t>
  </si>
  <si>
    <t>防水改修</t>
  </si>
  <si>
    <t>防水改修</t>
    <phoneticPr fontId="15"/>
  </si>
  <si>
    <t>屋上機械基礎</t>
  </si>
  <si>
    <t>W100</t>
    <phoneticPr fontId="15"/>
  </si>
  <si>
    <t>塗膜防水</t>
  </si>
  <si>
    <t>ｹﾚﾝ･清掃共</t>
  </si>
  <si>
    <t>変成ｼﾘｺｰﾝ系 20×10</t>
    <phoneticPr fontId="15"/>
  </si>
  <si>
    <t>ｼｰﾘﾝｸﾞ</t>
  </si>
  <si>
    <t>(架台下均しﾓﾙﾀﾙ周囲)</t>
  </si>
  <si>
    <t>設備用架台</t>
    <phoneticPr fontId="15"/>
  </si>
  <si>
    <t>溶融亜鉛めっき</t>
  </si>
  <si>
    <t>No.2</t>
    <phoneticPr fontId="15"/>
  </si>
  <si>
    <t>No.3</t>
    <phoneticPr fontId="15"/>
  </si>
  <si>
    <t>設備基礎</t>
  </si>
  <si>
    <t>架台下均しﾓﾙﾀﾙ</t>
  </si>
  <si>
    <t>厚20 120×190</t>
  </si>
  <si>
    <t>防水ｷｬｯﾌﾟ</t>
  </si>
  <si>
    <t>塩ﾋﾞ M12用</t>
  </si>
  <si>
    <t>持ち出しｻｲﾝ撤去</t>
  </si>
  <si>
    <t>ｹﾚﾝ清掃共</t>
    <rPh sb="3" eb="5">
      <t>セイソウ</t>
    </rPh>
    <rPh sb="5" eb="6">
      <t>トモ</t>
    </rPh>
    <phoneticPr fontId="15"/>
  </si>
  <si>
    <t>ｸﾞﾗｽｳｰﾙﾎﾞｰﾄﾞ張り</t>
    <phoneticPr fontId="15"/>
  </si>
  <si>
    <t>ｶﾞﾗｽｸﾛｽ押え</t>
    <phoneticPr fontId="15"/>
  </si>
  <si>
    <t>1800×1000</t>
  </si>
  <si>
    <t>H550×W1100×D50</t>
  </si>
  <si>
    <t>宿泊棟</t>
    <phoneticPr fontId="15"/>
  </si>
  <si>
    <t>ｽﾃｯﾌﾟS1</t>
  </si>
  <si>
    <t>ｽﾃｯﾌﾟS2</t>
  </si>
  <si>
    <t>ｽﾃｯﾌﾟS3</t>
  </si>
  <si>
    <t>ｽﾃｯﾌﾟS4</t>
  </si>
  <si>
    <t>ｽﾃｯﾌﾟS1</t>
    <phoneticPr fontId="15"/>
  </si>
  <si>
    <t>X-2 既存近似色</t>
    <phoneticPr fontId="15"/>
  </si>
  <si>
    <t>No.4</t>
    <phoneticPr fontId="15"/>
  </si>
  <si>
    <t>H-150×150×7×10 L2200</t>
  </si>
  <si>
    <t>M12 下向き施工</t>
  </si>
  <si>
    <t>設備基礎</t>
    <phoneticPr fontId="15"/>
  </si>
  <si>
    <t>KSD-1</t>
  </si>
  <si>
    <t>800×1900 枠共</t>
    <rPh sb="9" eb="11">
      <t>ワクトモ</t>
    </rPh>
    <phoneticPr fontId="15"/>
  </si>
  <si>
    <t>片開き点検口戸撤去</t>
    <rPh sb="3" eb="6">
      <t>テンケンコウ</t>
    </rPh>
    <phoneticPr fontId="15"/>
  </si>
  <si>
    <t>NWD-2</t>
  </si>
  <si>
    <t>760×1950</t>
    <phoneticPr fontId="15"/>
  </si>
  <si>
    <t>片引きﾊﾝｶﾞｰ戸</t>
    <rPh sb="0" eb="2">
      <t>カタヒ</t>
    </rPh>
    <rPh sb="8" eb="9">
      <t>ド</t>
    </rPh>
    <phoneticPr fontId="15"/>
  </si>
  <si>
    <t>ｵﾚﾌｨﾝｼｰﾄ張</t>
  </si>
  <si>
    <t>木製枠共</t>
    <rPh sb="0" eb="2">
      <t>モクセイ</t>
    </rPh>
    <rPh sb="2" eb="3">
      <t>ワク</t>
    </rPh>
    <rPh sb="3" eb="4">
      <t>トモ</t>
    </rPh>
    <phoneticPr fontId="15"/>
  </si>
  <si>
    <t>&lt;建具改修&gt;</t>
    <rPh sb="3" eb="5">
      <t>カイシュウ</t>
    </rPh>
    <phoneticPr fontId="15"/>
  </si>
  <si>
    <t>RSD-1B</t>
  </si>
  <si>
    <t>800×1900</t>
  </si>
  <si>
    <t>片開き戸改修</t>
  </si>
  <si>
    <t>電子錠(後付)</t>
    <rPh sb="0" eb="2">
      <t>デンシ</t>
    </rPh>
    <rPh sb="2" eb="3">
      <t>ジョウ</t>
    </rPh>
    <rPh sb="4" eb="5">
      <t>アト</t>
    </rPh>
    <rPh sb="5" eb="6">
      <t>ツケ</t>
    </rPh>
    <phoneticPr fontId="15"/>
  </si>
  <si>
    <t>ﾚﾊﾞｰﾊﾝﾄﾞﾙ撤去しﾚﾊﾞｰﾊﾝﾄﾞﾙ新設</t>
    <rPh sb="9" eb="11">
      <t>テッキョ</t>
    </rPh>
    <rPh sb="21" eb="23">
      <t>シンセツ</t>
    </rPh>
    <phoneticPr fontId="15"/>
  </si>
  <si>
    <t>錠･ｻﾑﾀｰﾝ撤去し錠･ｻﾑﾀｰﾝ新設</t>
    <rPh sb="0" eb="1">
      <t>ジョウ</t>
    </rPh>
    <rPh sb="7" eb="9">
      <t>テッキョ</t>
    </rPh>
    <rPh sb="10" eb="11">
      <t>ジョウ</t>
    </rPh>
    <rPh sb="17" eb="19">
      <t>シンセツ</t>
    </rPh>
    <phoneticPr fontId="15"/>
  </si>
  <si>
    <t>ﾎﾃﾙﾛｯｸを撤去し本締り錠新設</t>
    <rPh sb="7" eb="9">
      <t>テッキョ</t>
    </rPh>
    <rPh sb="10" eb="11">
      <t>ホン</t>
    </rPh>
    <rPh sb="11" eb="12">
      <t>シマ</t>
    </rPh>
    <rPh sb="13" eb="14">
      <t>ジョウ</t>
    </rPh>
    <rPh sb="14" eb="16">
      <t>シンセツ</t>
    </rPh>
    <phoneticPr fontId="15"/>
  </si>
  <si>
    <t>ﾊﾝﾄﾞﾙやり替え用穴加工･補修共</t>
    <phoneticPr fontId="15"/>
  </si>
  <si>
    <t>RAW-1</t>
    <phoneticPr fontId="15"/>
  </si>
  <si>
    <t>厚6</t>
    <rPh sb="0" eb="1">
      <t>アツ</t>
    </rPh>
    <phoneticPr fontId="15"/>
  </si>
  <si>
    <t>ｶﾞﾗｽ一時取外･再取付</t>
  </si>
  <si>
    <t>W1520×H975</t>
    <phoneticPr fontId="15"/>
  </si>
  <si>
    <t>再取付時</t>
    <phoneticPr fontId="15"/>
  </si>
  <si>
    <t>再取付時</t>
    <rPh sb="0" eb="1">
      <t>サイ</t>
    </rPh>
    <rPh sb="1" eb="3">
      <t>トリツケ</t>
    </rPh>
    <rPh sb="3" eb="4">
      <t>ジ</t>
    </rPh>
    <phoneticPr fontId="15"/>
  </si>
  <si>
    <t>既存鋼製建具</t>
    <phoneticPr fontId="15"/>
  </si>
  <si>
    <t>化粧塩ﾋﾞｼｰﾄ張り</t>
    <rPh sb="2" eb="3">
      <t>エン</t>
    </rPh>
    <phoneticPr fontId="15"/>
  </si>
  <si>
    <t>(塗装撤去)面</t>
    <rPh sb="3" eb="5">
      <t>テッキョ</t>
    </rPh>
    <phoneticPr fontId="15"/>
  </si>
  <si>
    <t>ｺﾝﾊﾟﾈ塞ぎ</t>
    <rPh sb="5" eb="6">
      <t>フサ</t>
    </rPh>
    <phoneticPr fontId="15"/>
  </si>
  <si>
    <t>(搬出入動線確保のため</t>
    <rPh sb="1" eb="3">
      <t>ハンシュツ</t>
    </rPh>
    <rPh sb="3" eb="4">
      <t>イ</t>
    </rPh>
    <rPh sb="4" eb="6">
      <t>ドウセン</t>
    </rPh>
    <rPh sb="6" eb="8">
      <t>カクホ</t>
    </rPh>
    <phoneticPr fontId="15"/>
  </si>
  <si>
    <t>ｶﾞﾗｽ取外し部､施工時間外は</t>
    <rPh sb="4" eb="5">
      <t>ト</t>
    </rPh>
    <rPh sb="5" eb="6">
      <t>ハズ</t>
    </rPh>
    <rPh sb="7" eb="8">
      <t>ブ</t>
    </rPh>
    <rPh sb="9" eb="11">
      <t>セコウ</t>
    </rPh>
    <rPh sb="11" eb="13">
      <t>ジカン</t>
    </rPh>
    <rPh sb="13" eb="14">
      <t>ガイ</t>
    </rPh>
    <phoneticPr fontId="15"/>
  </si>
  <si>
    <t>ｺﾝﾊﾟﾈで塞ぐ)</t>
    <rPh sb="6" eb="7">
      <t>フサ</t>
    </rPh>
    <phoneticPr fontId="15"/>
  </si>
  <si>
    <t>ｺﾝｸﾘｰﾄ面 厚20～30mm</t>
  </si>
  <si>
    <t>ﾙｰﾌﾟｶｰﾍﾟｯﾄ撤去</t>
  </si>
  <si>
    <t>軽鉄</t>
  </si>
  <si>
    <t>軽鉄壁下地撤去</t>
    <phoneticPr fontId="15"/>
  </si>
  <si>
    <t>壁ｸﾛｽ撤去</t>
  </si>
  <si>
    <t>500×3200+2000×2000</t>
  </si>
  <si>
    <t>1700×1200+1200×1500</t>
  </si>
  <si>
    <t>1200×1000</t>
  </si>
  <si>
    <t>天井廻縁撤去</t>
  </si>
  <si>
    <t>120×80 塩ﾋﾞ製</t>
    <phoneticPr fontId="15"/>
  </si>
  <si>
    <t>ｶｰﾃﾝﾎﾞｯｸｽ撤去</t>
  </si>
  <si>
    <t>ｱﾙﾐ製 ﾀﾞﾌﾞﾙ</t>
  </si>
  <si>
    <t>ｶｰﾃﾝﾚｰﾙ撤去</t>
  </si>
  <si>
    <t>10F 宿泊室</t>
  </si>
  <si>
    <t>1116</t>
  </si>
  <si>
    <t>ﾕﾆｯﾄﾊﾞｽ撤去</t>
  </si>
  <si>
    <t>10F 宿泊室(ｼﾝｸﾞﾙﾙｰﾑ)</t>
  </si>
  <si>
    <t>ﾕﾆｯﾄﾊﾞｽ開口枠撤去</t>
  </si>
  <si>
    <t>宿泊室(ｼﾝｸﾞﾙ)</t>
  </si>
  <si>
    <t>W1050×D600×H720</t>
  </si>
  <si>
    <t>木製ﾃﾞｽｸ撤去</t>
  </si>
  <si>
    <t>W1050×D250×H950</t>
  </si>
  <si>
    <t>上部棚撤去</t>
  </si>
  <si>
    <t>W1460×D400×H2250</t>
  </si>
  <si>
    <t>ｸﾛｰｾﾞｯﾄ撤去</t>
  </si>
  <si>
    <t>W760×D450×H1925</t>
  </si>
  <si>
    <t>収納棚撤去</t>
  </si>
  <si>
    <t>W1100×D100×H900</t>
  </si>
  <si>
    <t>ﾍｯﾄﾞﾎﾞｰﾄﾞ撤去</t>
  </si>
  <si>
    <t>10F 宿泊室(ﾀﾞﾌﾞﾙ)</t>
  </si>
  <si>
    <t>W1500×D500×H720</t>
  </si>
  <si>
    <t>ﾃﾞｽｸ撤去</t>
  </si>
  <si>
    <t>W280×D500×H1445</t>
  </si>
  <si>
    <t>本棚撤去</t>
  </si>
  <si>
    <t>W1400×D500×H2450</t>
  </si>
  <si>
    <t>W2800×D100×H900</t>
  </si>
  <si>
    <t>SS001</t>
  </si>
  <si>
    <t>ｱｸﾘﾙ板 500×170</t>
  </si>
  <si>
    <t>部屋案内撤去</t>
  </si>
  <si>
    <t>SS002</t>
  </si>
  <si>
    <t>屋内消火栓ｻｲﾝ撤去</t>
  </si>
  <si>
    <t>SS003</t>
  </si>
  <si>
    <t>消火器ｻｲﾝ撤去</t>
  </si>
  <si>
    <t>SS004</t>
  </si>
  <si>
    <t>ｱｸﾘﾙ板 100×150</t>
  </si>
  <si>
    <t>ｽﾄﾚｯﾁｬｻｲﾝ撤去</t>
  </si>
  <si>
    <t>SS005</t>
  </si>
  <si>
    <t>SS006</t>
  </si>
  <si>
    <t>ｱｸﾘﾙ板 400×300</t>
  </si>
  <si>
    <t>洗濯乾燥室ｻｲﾝ撤去</t>
  </si>
  <si>
    <t>SS007</t>
  </si>
  <si>
    <t>SS008</t>
  </si>
  <si>
    <t>ｱｸﾘﾙ切文字 150×400</t>
  </si>
  <si>
    <t>EVﾎｰﾙ階数表示撤去</t>
  </si>
  <si>
    <t>SS009</t>
  </si>
  <si>
    <t>ｱｸﾘﾙ板 180×120</t>
  </si>
  <si>
    <t>EVﾎｰﾙｻｲﾝ撤去</t>
  </si>
  <si>
    <t>厚15 W150 ﾅﾗ集成材</t>
    <phoneticPr fontId="15"/>
  </si>
  <si>
    <t>下地調整共</t>
    <rPh sb="0" eb="2">
      <t>シタジ</t>
    </rPh>
    <rPh sb="2" eb="4">
      <t>チョウセイ</t>
    </rPh>
    <rPh sb="4" eb="5">
      <t>トモ</t>
    </rPh>
    <phoneticPr fontId="15"/>
  </si>
  <si>
    <t>既存仕上撤去ｺﾝｸﾘｰﾄ面</t>
  </si>
  <si>
    <t>宿泊室ﾕｰﾃｨﾘﾃｨ･ﾄｲﾚ 床</t>
  </si>
  <si>
    <t>抗菌性塩ﾋﾞｼｰﾄ張り</t>
    <phoneticPr fontId="15"/>
  </si>
  <si>
    <t>巾木</t>
  </si>
  <si>
    <t>H40</t>
  </si>
  <si>
    <t>柱型</t>
    <rPh sb="0" eb="2">
      <t>ハシラガタ</t>
    </rPh>
    <phoneticPr fontId="15"/>
  </si>
  <si>
    <t>建具改修範囲 壁</t>
  </si>
  <si>
    <t>壁撤去部天端</t>
  </si>
  <si>
    <t>ﾓﾙﾀﾙ補修</t>
  </si>
  <si>
    <t>W100</t>
  </si>
  <si>
    <t>厚12.5 不燃 継目処理</t>
    <rPh sb="0" eb="1">
      <t>アツ</t>
    </rPh>
    <phoneticPr fontId="15"/>
  </si>
  <si>
    <t>GL工法</t>
    <rPh sb="2" eb="4">
      <t>コウホウ</t>
    </rPh>
    <phoneticPr fontId="15"/>
  </si>
  <si>
    <t>化粧補修</t>
  </si>
  <si>
    <t>既存ｺﾝｸﾘｰﾄ面</t>
  </si>
  <si>
    <t>厚12.5 不燃 突付</t>
    <rPh sb="6" eb="8">
      <t>フネン</t>
    </rPh>
    <phoneticPr fontId="15"/>
  </si>
  <si>
    <t>厚21 不燃 突付</t>
    <rPh sb="4" eb="6">
      <t>フネン</t>
    </rPh>
    <phoneticPr fontId="15"/>
  </si>
  <si>
    <t>下張りGB-F 厚21共</t>
    <phoneticPr fontId="15"/>
  </si>
  <si>
    <t>厚21 不燃 継目処理</t>
    <rPh sb="4" eb="6">
      <t>フネン</t>
    </rPh>
    <phoneticPr fontId="15"/>
  </si>
  <si>
    <t>ｺﾝｸﾘｰﾄﾌﾞﾛｯｸ積</t>
  </si>
  <si>
    <t>C種 t100 塗下</t>
    <rPh sb="1" eb="2">
      <t>シュ</t>
    </rPh>
    <phoneticPr fontId="15"/>
  </si>
  <si>
    <t>50形 @450 下地張りあり</t>
    <phoneticPr fontId="15"/>
  </si>
  <si>
    <t>50形 扉等三方補強</t>
  </si>
  <si>
    <t>W644×H1975</t>
    <phoneticPr fontId="15"/>
  </si>
  <si>
    <t>W800×H1900</t>
  </si>
  <si>
    <t>W1310×H1900</t>
  </si>
  <si>
    <t>W900×H1900</t>
  </si>
  <si>
    <t>W640×H2100</t>
  </si>
  <si>
    <t>65形 扉等四方補強</t>
  </si>
  <si>
    <t>W2400×H500</t>
  </si>
  <si>
    <t>EVﾎｰﾙ 天井</t>
  </si>
  <si>
    <t>厚6.0 杉 板目 工場ｸﾘｱ塗装</t>
    <phoneticPr fontId="15"/>
  </si>
  <si>
    <t>天然木突板不燃化粧板</t>
    <phoneticPr fontId="15"/>
  </si>
  <si>
    <t>接着剤+ﾋﾞｽ止め</t>
    <phoneticPr fontId="15"/>
  </si>
  <si>
    <t>既存ｸﾛｽ面</t>
    <phoneticPr fontId="15"/>
  </si>
  <si>
    <t>19形 @300 直張り用</t>
    <rPh sb="9" eb="11">
      <t>ジカバ</t>
    </rPh>
    <rPh sb="12" eb="13">
      <t>ヨウ</t>
    </rPh>
    <phoneticPr fontId="15"/>
  </si>
  <si>
    <t>19形 H150</t>
    <rPh sb="2" eb="3">
      <t>カタ</t>
    </rPh>
    <phoneticPr fontId="15"/>
  </si>
  <si>
    <t>19形 H200</t>
    <phoneticPr fontId="15"/>
  </si>
  <si>
    <t>既存ｸﾛｽ撤去ﾎﾞｰﾄﾞ面</t>
    <rPh sb="5" eb="7">
      <t>テッキョ</t>
    </rPh>
    <phoneticPr fontId="15"/>
  </si>
  <si>
    <t>設備改修部 天井</t>
  </si>
  <si>
    <t>化粧石膏ﾎﾞｰﾄﾞ張り</t>
    <phoneticPr fontId="15"/>
  </si>
  <si>
    <t>厚9.5 準不燃 継目処理</t>
    <rPh sb="5" eb="8">
      <t>ジュンフネン</t>
    </rPh>
    <phoneticPr fontId="15"/>
  </si>
  <si>
    <t>H150</t>
    <phoneticPr fontId="15"/>
  </si>
  <si>
    <t>宿泊室(ﾀﾞﾌﾞﾙ) 天井</t>
    <rPh sb="11" eb="13">
      <t>テンジョウ</t>
    </rPh>
    <phoneticPr fontId="15"/>
  </si>
  <si>
    <t>石膏ﾎﾞｰﾄﾞ 厚9.5 準不燃</t>
    <rPh sb="0" eb="2">
      <t>セッコウ</t>
    </rPh>
    <rPh sb="13" eb="16">
      <t>ジュンフネン</t>
    </rPh>
    <phoneticPr fontId="15"/>
  </si>
  <si>
    <t>ﾎﾞｰﾄﾞ開口塞ぎ</t>
    <phoneticPr fontId="15"/>
  </si>
  <si>
    <t>継目処理</t>
    <rPh sb="0" eb="4">
      <t>ツギメショリ</t>
    </rPh>
    <phoneticPr fontId="15"/>
  </si>
  <si>
    <t>ﾍﾞｰｽ照明撤去部φ500</t>
  </si>
  <si>
    <t>宿泊室(ﾀﾞﾌﾞﾙ) 天井</t>
    <phoneticPr fontId="15"/>
  </si>
  <si>
    <t>DL撤去部</t>
  </si>
  <si>
    <t>けい酸ｶﾙｼｳﾑ板張り</t>
  </si>
  <si>
    <t>厚6 目透し</t>
  </si>
  <si>
    <t>H200</t>
  </si>
  <si>
    <t>壁ﾎﾞｰﾄﾞ</t>
    <phoneticPr fontId="15"/>
  </si>
  <si>
    <t>(同面･異種下地)</t>
    <phoneticPr fontId="15"/>
  </si>
  <si>
    <t>宿泊室</t>
    <rPh sb="0" eb="2">
      <t>シュクハク</t>
    </rPh>
    <rPh sb="2" eb="3">
      <t>シツ</t>
    </rPh>
    <phoneticPr fontId="15"/>
  </si>
  <si>
    <t>床見切</t>
    <phoneticPr fontId="15"/>
  </si>
  <si>
    <t>SUS 25×t1.5</t>
    <phoneticPr fontId="15"/>
  </si>
  <si>
    <t>廊下</t>
  </si>
  <si>
    <t>床見切材</t>
  </si>
  <si>
    <t>ﾅﾗ集成材 厚30×W75</t>
    <rPh sb="6" eb="7">
      <t>アツ</t>
    </rPh>
    <phoneticPr fontId="15"/>
  </si>
  <si>
    <t>宿泊室(ｼﾝｸﾞﾙﾙｰﾑ)</t>
  </si>
  <si>
    <t>開口三方枠</t>
  </si>
  <si>
    <t>米栂 15×105</t>
  </si>
  <si>
    <t>宿泊室(ﾀﾞﾌﾞﾙﾙｰﾑ)</t>
  </si>
  <si>
    <t>米栂 15×115</t>
  </si>
  <si>
    <t>H2450</t>
  </si>
  <si>
    <t>一方枠</t>
  </si>
  <si>
    <t>宿泊室(ﾀﾞﾌﾞﾙﾙｰﾑ(2))</t>
  </si>
  <si>
    <t>米栂 15×90</t>
  </si>
  <si>
    <t>開口四方枠</t>
  </si>
  <si>
    <t>中間竪枠2本</t>
  </si>
  <si>
    <t>W3090×H200</t>
  </si>
  <si>
    <t>幕板</t>
  </si>
  <si>
    <t>杉(ひのき)板 厚15×H200</t>
    <rPh sb="8" eb="9">
      <t>アツ</t>
    </rPh>
    <phoneticPr fontId="15"/>
  </si>
  <si>
    <t>両端:杉45×45×L200</t>
    <rPh sb="0" eb="2">
      <t>リョウタン</t>
    </rPh>
    <phoneticPr fontId="15"/>
  </si>
  <si>
    <t>たわみ防止下地:L-50×50×6</t>
  </si>
  <si>
    <t>1500×1500</t>
  </si>
  <si>
    <t>ｴｱｺﾝ用壁下地補強</t>
  </si>
  <si>
    <t>ｽﾁｰﾙ 厚1.6 溶融亜鉛ﾒｯｷ</t>
  </si>
  <si>
    <t>(ｴｱｺﾝ用)</t>
  </si>
  <si>
    <t>宿泊室(ﾀﾞﾌﾞﾙﾙｰﾑ(1))</t>
  </si>
  <si>
    <t>壁下地補強</t>
  </si>
  <si>
    <t>(壁掛TV用)</t>
  </si>
  <si>
    <t>400×400 2枚</t>
  </si>
  <si>
    <t>ｽﾁｰﾙ 厚1.6 溶融亜鉛ﾒｯｷ</t>
    <phoneticPr fontId="15"/>
  </si>
  <si>
    <t>(ﾊﾝｶﾞｰﾊﾟｲﾌﾟ)</t>
    <phoneticPr fontId="15"/>
  </si>
  <si>
    <t>宿泊室</t>
  </si>
  <si>
    <t>中量用</t>
    <rPh sb="0" eb="2">
      <t>チュウリョウ</t>
    </rPh>
    <rPh sb="2" eb="3">
      <t>ヨウ</t>
    </rPh>
    <phoneticPr fontId="15"/>
  </si>
  <si>
    <t>ｶｰﾃﾝﾚｰﾙ</t>
  </si>
  <si>
    <t>ｱﾙﾐ製 ﾀﾞﾌﾞﾙ 梁型直付</t>
    <rPh sb="11" eb="13">
      <t>ハリガタ</t>
    </rPh>
    <rPh sb="13" eb="14">
      <t>ジカ</t>
    </rPh>
    <rPh sb="14" eb="15">
      <t>ツケ</t>
    </rPh>
    <phoneticPr fontId="15"/>
  </si>
  <si>
    <t>宿泊室(ﾀﾞﾌﾞﾙﾙｰﾑ(2))壁</t>
    <rPh sb="16" eb="17">
      <t>カベ</t>
    </rPh>
    <phoneticPr fontId="15"/>
  </si>
  <si>
    <t>厚5 W605×H500</t>
  </si>
  <si>
    <t>押縁抑え</t>
    <rPh sb="0" eb="2">
      <t>オシブチ</t>
    </rPh>
    <rPh sb="2" eb="3">
      <t>オサ</t>
    </rPh>
    <phoneticPr fontId="15"/>
  </si>
  <si>
    <t>宿泊室(ﾀﾞﾌﾞﾙﾙｰﾑ(2))壁</t>
  </si>
  <si>
    <t>建具撤去部</t>
  </si>
  <si>
    <t>床ﾓﾙﾀﾙ補修</t>
  </si>
  <si>
    <t>W800×D300×H30</t>
  </si>
  <si>
    <t>ｼﾘｺｰﾝ系 10×10</t>
    <phoneticPr fontId="15"/>
  </si>
  <si>
    <t>(水廻り取合)</t>
    <phoneticPr fontId="15"/>
  </si>
  <si>
    <t>ﾕﾆｯﾄｼｬﾜｰ</t>
  </si>
  <si>
    <t>0812</t>
  </si>
  <si>
    <t>W800×H1895</t>
  </si>
  <si>
    <t>ﾕﾆｯﾄｼｬﾜｰ開口枠</t>
  </si>
  <si>
    <t>樹脂製 140×25</t>
  </si>
  <si>
    <t>SC-30</t>
  </si>
  <si>
    <t>W1210+885×D350×H750</t>
  </si>
  <si>
    <t>廊下ｶｳﾝﾀｰ</t>
  </si>
  <si>
    <t>本体:ﾒﾗﾐ化粧板</t>
  </si>
  <si>
    <t>ｱｲｶ:TJYｼﾘｰｽﾞ同等</t>
  </si>
  <si>
    <t>脚:SUS HL □30</t>
  </si>
  <si>
    <t>ｱｼﾞｬｽﾀｰ共</t>
  </si>
  <si>
    <t>(宿泊棟9階)</t>
  </si>
  <si>
    <t>SC-31</t>
  </si>
  <si>
    <t>W2175×D550×H400</t>
  </si>
  <si>
    <t>廊下ﾍﾞﾝﾁ</t>
  </si>
  <si>
    <t>天板:ﾀﾓ集成材 t30</t>
  </si>
  <si>
    <t>側板･地板:ﾀﾓ集成材 t20</t>
  </si>
  <si>
    <t>木下地共</t>
  </si>
  <si>
    <t>(宿泊棟2～10階)</t>
  </si>
  <si>
    <t>SC-32</t>
  </si>
  <si>
    <t>W1750×D400×H400</t>
  </si>
  <si>
    <t>(宿泊棟9･10階)</t>
  </si>
  <si>
    <t>SR-01</t>
  </si>
  <si>
    <t>W5725×D500×H770</t>
    <phoneticPr fontId="15"/>
  </si>
  <si>
    <t>ﾃﾞｽｸ+ﾊﾝｶﾞｰﾊﾟｲﾌﾟ</t>
  </si>
  <si>
    <t>天板･棚板:ﾒﾗﾐ化粧板</t>
  </si>
  <si>
    <r>
      <t>ﾊﾝｶﾞｰﾊﾟｲﾌﾟ:ST/焼付塗装 φ3</t>
    </r>
    <r>
      <rPr>
        <sz val="11"/>
        <rFont val="ＭＳ 明朝"/>
        <family val="1"/>
        <charset val="128"/>
      </rPr>
      <t>2</t>
    </r>
    <phoneticPr fontId="15"/>
  </si>
  <si>
    <t>偏防止角材:同上 □3×3</t>
  </si>
  <si>
    <t>ｱｲｶ:単色KJｼﾘｰｽﾞ同等</t>
  </si>
  <si>
    <t>冷蔵庫台輪含む</t>
  </si>
  <si>
    <t>ｽﾗｲﾄﾞ丁番</t>
  </si>
  <si>
    <t>家具ｺﾝｾﾝﾄ 黒･2口×2か所</t>
  </si>
  <si>
    <t>JIMBO:KAG-2708同等</t>
  </si>
  <si>
    <t>(ｼﾝｸﾞﾙﾙｰﾑ)</t>
  </si>
  <si>
    <t>SR-03</t>
  </si>
  <si>
    <t>W788×D475×H2250</t>
    <phoneticPr fontId="15"/>
  </si>
  <si>
    <t>入口横の棚</t>
  </si>
  <si>
    <t>可動側板:ﾒﾗﾐﾝ化粧板</t>
  </si>
  <si>
    <t>棚柱:ﾆｯｹﾙｻﾃﾝ色</t>
  </si>
  <si>
    <r>
      <t>SR-04</t>
    </r>
    <r>
      <rPr>
        <sz val="11"/>
        <rFont val="ＭＳ 明朝"/>
        <family val="1"/>
        <charset val="128"/>
      </rPr>
      <t>+SR-07</t>
    </r>
    <phoneticPr fontId="15"/>
  </si>
  <si>
    <t>W3100+2380×D180×H750</t>
  </si>
  <si>
    <t>ﾍｯﾄﾞﾎﾞｰﾄﾞA</t>
  </si>
  <si>
    <t>(ﾀｲﾌﾟA)</t>
  </si>
  <si>
    <t>天板:ﾅﾗ集成材 t30</t>
  </si>
  <si>
    <t>UC塗装</t>
  </si>
  <si>
    <t>本体:ﾒﾗﾐﾝ化粧板</t>
  </si>
  <si>
    <t>ﾍﾞｯﾄ金物:</t>
  </si>
  <si>
    <t>ｽｶﾞﾂﾈ:BF-842W同等</t>
  </si>
  <si>
    <t>(ﾀﾞﾌﾞﾙﾙｰﾑ(Aﾀｲﾌﾟ))</t>
  </si>
  <si>
    <t>SR-04+SR-07</t>
    <phoneticPr fontId="15"/>
  </si>
  <si>
    <t>W3100+2335×D180×H750</t>
  </si>
  <si>
    <t>(ﾀｲﾌﾟB､C)</t>
  </si>
  <si>
    <t>SR-05</t>
  </si>
  <si>
    <t>W2450×D600×H750</t>
  </si>
  <si>
    <t>ﾃﾞｽｸA</t>
  </si>
  <si>
    <t>脚:ST角ﾊﾟｲﾌﾟ 40×25</t>
  </si>
  <si>
    <t>焼付塗装</t>
  </si>
  <si>
    <t>日塗工:特注色同等</t>
  </si>
  <si>
    <t>SR-05-2</t>
  </si>
  <si>
    <t>W580×D600×H750</t>
  </si>
  <si>
    <t>冷蔵庫隠し</t>
  </si>
  <si>
    <t>ﾎﾞｰﾙｷｬｯﾁ</t>
  </si>
  <si>
    <t>SR-05-3</t>
  </si>
  <si>
    <t>L760</t>
  </si>
  <si>
    <t>ﾊﾝｶﾞｰﾊﾟｲﾌﾟ</t>
  </si>
  <si>
    <t>ﾊﾟｲﾌﾟ:STφ32</t>
  </si>
  <si>
    <t>ﾊﾟｲﾌﾟ受けｿｹｯﾄ:ｸﾛｰﾑ色</t>
  </si>
  <si>
    <t>ﾛｲﾔﾙ:US-32同等</t>
  </si>
  <si>
    <t>ﾀｯﾋﾟﾝｸﾞﾋﾞｽ5φ2で固定</t>
  </si>
  <si>
    <t>W760×D600×H150</t>
  </si>
  <si>
    <t>台輪</t>
  </si>
  <si>
    <t>ﾒﾗﾐﾝ化粧板 t30</t>
  </si>
  <si>
    <t>SR-06</t>
  </si>
  <si>
    <t>W785×D425×H2450</t>
  </si>
  <si>
    <t>棚板A</t>
  </si>
  <si>
    <t>側板:ﾒﾗﾐﾝ化粧板</t>
  </si>
  <si>
    <t>(壁面近似色)</t>
  </si>
  <si>
    <t>SR-09</t>
  </si>
  <si>
    <t>W2550×D600×H750</t>
  </si>
  <si>
    <t>ﾃﾞｽｸB</t>
  </si>
  <si>
    <t>(ﾀﾞﾌﾞﾙﾙｰﾑ(Bﾀｲﾌﾟ))</t>
  </si>
  <si>
    <t>SR-09-2</t>
  </si>
  <si>
    <t>W760×D345×H2450</t>
    <phoneticPr fontId="15"/>
  </si>
  <si>
    <t>SR-09-3</t>
  </si>
  <si>
    <t>L650</t>
  </si>
  <si>
    <t>SR-10</t>
  </si>
  <si>
    <t>W1700×D630×H750</t>
  </si>
  <si>
    <t>ﾛｰｶｳﾝﾀｰB</t>
  </si>
  <si>
    <t>ｼﾘﾝﾀﾞｰ錠</t>
  </si>
  <si>
    <t>SR-12</t>
  </si>
  <si>
    <t>W1700×D817.5×H700</t>
  </si>
  <si>
    <t>ﾄｲﾚ手洗いｶｳﾝﾀｰ</t>
  </si>
  <si>
    <t>内部:ﾎﾟﾘ合板</t>
  </si>
  <si>
    <t>(ﾀｲﾌﾟa)</t>
  </si>
  <si>
    <t>W1600×D1042.5×H700</t>
  </si>
  <si>
    <t>(ﾀｲﾌﾟb)</t>
  </si>
  <si>
    <t>W1500×D1042.5×H700</t>
  </si>
  <si>
    <t>(ﾀｲﾌﾟc)</t>
  </si>
  <si>
    <t>(ﾀｲﾌﾟd)</t>
  </si>
  <si>
    <t>SR-13</t>
  </si>
  <si>
    <t>ｽﾀﾝﾄﾞﾗｲﾄ大A</t>
  </si>
  <si>
    <t>φ400×H1570</t>
  </si>
  <si>
    <t>SR-14</t>
  </si>
  <si>
    <t>ｽﾀﾝﾄﾞﾗｲﾄ小A</t>
  </si>
  <si>
    <t>φ220×H560</t>
  </si>
  <si>
    <t>SR-15</t>
  </si>
  <si>
    <t>ﾍﾞｯﾄﾞﾎﾞﾄﾑ</t>
  </si>
  <si>
    <t>W1210×D1990×H830</t>
  </si>
  <si>
    <t>SR-16</t>
  </si>
  <si>
    <t>ｻｲﾄﾞﾃｰﾌﾞﾙ大</t>
  </si>
  <si>
    <t>W900×D450×H420</t>
  </si>
  <si>
    <t>SR-17</t>
  </si>
  <si>
    <t>ｻｲﾄﾞﾃｰﾌﾞﾙ小</t>
  </si>
  <si>
    <t>W450×D380×H450</t>
  </si>
  <si>
    <t>SR-18</t>
  </si>
  <si>
    <t>ｿﾌｧB</t>
  </si>
  <si>
    <t>W740×D620×H720</t>
  </si>
  <si>
    <t>SR-19</t>
  </si>
  <si>
    <t>ﾍﾞﾝﾁA</t>
  </si>
  <si>
    <t>W1600×D420×H430</t>
  </si>
  <si>
    <t>SR-20</t>
  </si>
  <si>
    <t>ﾃﾞｽｸﾗｲﾄ(ﾀｲﾌﾟA)</t>
  </si>
  <si>
    <t>W960×D27×H21</t>
  </si>
  <si>
    <t>SR-21</t>
  </si>
  <si>
    <t>ﾃﾞｽｸﾗｲﾄ(ﾀｲﾌﾟB)</t>
  </si>
  <si>
    <t>W262×D234×H400</t>
  </si>
  <si>
    <t>(ｻｲﾝ)</t>
  </si>
  <si>
    <t>SA-01</t>
  </si>
  <si>
    <t>H1130×W830×D40</t>
  </si>
  <si>
    <t>案内系ｻｲﾝ01</t>
  </si>
  <si>
    <t>SA-02</t>
  </si>
  <si>
    <t>H1230×W780×D40</t>
  </si>
  <si>
    <t>SB-01</t>
  </si>
  <si>
    <t>H300×W590×D40</t>
  </si>
  <si>
    <t>誘導ｻｲﾝ01</t>
  </si>
  <si>
    <t>SB-02</t>
  </si>
  <si>
    <t>誘導ｻｲﾝ02</t>
  </si>
  <si>
    <t>SC-01a</t>
  </si>
  <si>
    <t>部屋名ｻｲﾝ01</t>
  </si>
  <si>
    <t>SC-03-2</t>
  </si>
  <si>
    <t>SD-01</t>
  </si>
  <si>
    <t>SE-01</t>
  </si>
  <si>
    <t>SE-02</t>
  </si>
  <si>
    <t>SF-01</t>
  </si>
  <si>
    <t>ｹｲｶﾙ板面</t>
    <phoneticPr fontId="15"/>
  </si>
  <si>
    <t>ｹｲｶﾙ板面</t>
  </si>
  <si>
    <t>木部細幅 糸135</t>
    <rPh sb="2" eb="4">
      <t>ホソハバ</t>
    </rPh>
    <phoneticPr fontId="15"/>
  </si>
  <si>
    <t>(開口枠)</t>
    <rPh sb="1" eb="3">
      <t>カイコウ</t>
    </rPh>
    <rPh sb="3" eb="4">
      <t>ワク</t>
    </rPh>
    <phoneticPr fontId="15"/>
  </si>
  <si>
    <t>木部細幅 糸145</t>
    <phoneticPr fontId="15"/>
  </si>
  <si>
    <t>(開口枠)</t>
    <phoneticPr fontId="15"/>
  </si>
  <si>
    <t>木部細幅 糸120</t>
    <phoneticPr fontId="15"/>
  </si>
  <si>
    <t>(床見切材)</t>
  </si>
  <si>
    <t>屋内天井(ｸﾛｽ)</t>
  </si>
  <si>
    <t>屋内梁型(ｸﾛｽ)</t>
  </si>
  <si>
    <t>屋内天井下り壁(けい酸ｶﾙｼｳﾑ板)</t>
  </si>
  <si>
    <t>1700×1200+1200×1500</t>
    <phoneticPr fontId="15"/>
  </si>
  <si>
    <t>1200×1000</t>
    <phoneticPr fontId="15"/>
  </si>
  <si>
    <t>発生材積込</t>
    <rPh sb="3" eb="5">
      <t>ツミコミ</t>
    </rPh>
    <phoneticPr fontId="15"/>
  </si>
  <si>
    <t>廃ﾌﾟﾗｽﾁｯｸ類</t>
  </si>
  <si>
    <t>発生材運搬</t>
    <rPh sb="3" eb="5">
      <t>ウンパン</t>
    </rPh>
    <phoneticPr fontId="15"/>
  </si>
  <si>
    <t>ｽﾃｯﾌﾟS2</t>
    <phoneticPr fontId="15"/>
  </si>
  <si>
    <t>ｽﾃｯﾌﾟS3</t>
    <phoneticPr fontId="15"/>
  </si>
  <si>
    <t>KSD-4</t>
  </si>
  <si>
    <t>片開き框戸撤去</t>
    <rPh sb="3" eb="4">
      <t>カマチ</t>
    </rPh>
    <phoneticPr fontId="15"/>
  </si>
  <si>
    <t>KSD-5</t>
  </si>
  <si>
    <t>900×1900 枠共</t>
    <rPh sb="9" eb="11">
      <t>ワクトモ</t>
    </rPh>
    <phoneticPr fontId="15"/>
  </si>
  <si>
    <t>NSD-6</t>
  </si>
  <si>
    <t>額ｶﾞﾗﾘ付片開き戸</t>
  </si>
  <si>
    <t>NLD-1</t>
  </si>
  <si>
    <t>片引きﾊﾝｶﾞｰ戸</t>
    <rPh sb="0" eb="2">
      <t>カタヒ</t>
    </rPh>
    <rPh sb="8" eb="9">
      <t>ト</t>
    </rPh>
    <phoneticPr fontId="15"/>
  </si>
  <si>
    <t>扉:B-AE</t>
    <rPh sb="0" eb="1">
      <t>トビラ</t>
    </rPh>
    <phoneticPr fontId="15"/>
  </si>
  <si>
    <t>壁戸袋納まりﾀｲﾌﾟ</t>
  </si>
  <si>
    <t>RSD-4</t>
  </si>
  <si>
    <t>1200×1900</t>
  </si>
  <si>
    <t>電子錠(後付)</t>
    <phoneticPr fontId="15"/>
  </si>
  <si>
    <t>握り玉撤去しﾚﾊﾞｰﾊﾝﾄﾞﾙ新設</t>
    <rPh sb="0" eb="1">
      <t>ニギ</t>
    </rPh>
    <rPh sb="2" eb="3">
      <t>ダマ</t>
    </rPh>
    <rPh sb="3" eb="5">
      <t>テッキョ</t>
    </rPh>
    <rPh sb="15" eb="17">
      <t>シンセツ</t>
    </rPh>
    <phoneticPr fontId="15"/>
  </si>
  <si>
    <t>ﾎﾃﾙﾛｯｸを撤去しｼﾘﾝﾀﾞｰ箱錠新設</t>
    <rPh sb="7" eb="9">
      <t>テッキョ</t>
    </rPh>
    <rPh sb="16" eb="17">
      <t>ハコ</t>
    </rPh>
    <rPh sb="17" eb="18">
      <t>ジョウ</t>
    </rPh>
    <rPh sb="18" eb="20">
      <t>シンセツ</t>
    </rPh>
    <phoneticPr fontId="15"/>
  </si>
  <si>
    <t>(内部)</t>
    <rPh sb="1" eb="2">
      <t>ナイ</t>
    </rPh>
    <phoneticPr fontId="15"/>
  </si>
  <si>
    <t>既存鋼製建具枠面</t>
  </si>
  <si>
    <t>EP-G塗替え</t>
    <phoneticPr fontId="15"/>
  </si>
  <si>
    <t>化粧塩ﾋﾞｼｰﾄ張り</t>
    <phoneticPr fontId="15"/>
  </si>
  <si>
    <t>(化粧ｼｰﾄ撤去)面</t>
    <rPh sb="6" eb="8">
      <t>テッキョ</t>
    </rPh>
    <phoneticPr fontId="15"/>
  </si>
  <si>
    <t>内部建具</t>
  </si>
  <si>
    <t>吸音ﾎﾞｰﾄﾞ撤去</t>
  </si>
  <si>
    <t>厚20～25程度</t>
  </si>
  <si>
    <t>断熱材撤去</t>
  </si>
  <si>
    <t>一重張り GL工法</t>
  </si>
  <si>
    <t>1000×1000</t>
    <phoneticPr fontId="15"/>
  </si>
  <si>
    <t>軽鉄天井下地撤去</t>
  </si>
  <si>
    <t>下り壁見切縁撤去</t>
  </si>
  <si>
    <t>5F ｺﾝﾋﾟｭｰﾀﾙｰﾑ</t>
  </si>
  <si>
    <t>SUS 厚3 W30×H50</t>
    <phoneticPr fontId="15"/>
  </si>
  <si>
    <t>床見切縁撤去</t>
  </si>
  <si>
    <t>300×300 塩ﾋﾞ製</t>
  </si>
  <si>
    <t>点字ﾀｲﾙ撤去</t>
  </si>
  <si>
    <t>ｸﾘﾆｯｸ</t>
  </si>
  <si>
    <t>吊ｶｰﾃﾝﾚｰﾙ撤去</t>
  </si>
  <si>
    <t>ｸﾘﾆｯｸ天井</t>
  </si>
  <si>
    <t>天井見切撤去</t>
  </si>
  <si>
    <t>4F 宿泊室</t>
    <phoneticPr fontId="15"/>
  </si>
  <si>
    <t>4F 宿泊室(ｼﾝｸﾞﾙﾙｰﾑ)</t>
    <phoneticPr fontId="15"/>
  </si>
  <si>
    <t>SS015</t>
  </si>
  <si>
    <t>ﾄｲﾚ 床</t>
  </si>
  <si>
    <t>ｸﾘﾆｯｸ床</t>
    <phoneticPr fontId="15"/>
  </si>
  <si>
    <t>厚2.0 溶接工法</t>
    <rPh sb="5" eb="7">
      <t>ヨウセツ</t>
    </rPh>
    <rPh sb="7" eb="9">
      <t>コウホウ</t>
    </rPh>
    <phoneticPr fontId="15"/>
  </si>
  <si>
    <t>金ごて 薄張物下地</t>
    <rPh sb="0" eb="1">
      <t>カネ</t>
    </rPh>
    <phoneticPr fontId="15"/>
  </si>
  <si>
    <t>厚12.5 不燃 突付</t>
    <phoneticPr fontId="15"/>
  </si>
  <si>
    <t>下張りGB-R 厚12.5共</t>
    <rPh sb="0" eb="1">
      <t>シタ</t>
    </rPh>
    <rPh sb="1" eb="2">
      <t>バ</t>
    </rPh>
    <rPh sb="13" eb="14">
      <t>トモ</t>
    </rPh>
    <phoneticPr fontId="15"/>
  </si>
  <si>
    <t>50形 ﾀﾞｸﾄ等四方補強</t>
    <phoneticPr fontId="15"/>
  </si>
  <si>
    <t>W758×H1833</t>
    <phoneticPr fontId="15"/>
  </si>
  <si>
    <t>4F EVﾎｰﾙ 電気設備用 天井</t>
  </si>
  <si>
    <t>木下地</t>
  </si>
  <si>
    <t>杉 30×30 ﾋﾞｽ止</t>
  </si>
  <si>
    <t>4F EVﾎｰﾙ 湾曲天井</t>
  </si>
  <si>
    <t>既存ｸﾛｽ撤去ｺﾝｸﾘｰﾄ面</t>
    <rPh sb="5" eb="7">
      <t>テッキョ</t>
    </rPh>
    <phoneticPr fontId="15"/>
  </si>
  <si>
    <t>厚12.5 不燃 継目処理</t>
  </si>
  <si>
    <t>GL工法</t>
    <phoneticPr fontId="15"/>
  </si>
  <si>
    <t>天井･梁</t>
    <rPh sb="0" eb="2">
      <t>テンジョウ</t>
    </rPh>
    <rPh sb="3" eb="4">
      <t>ハリ</t>
    </rPh>
    <phoneticPr fontId="15"/>
  </si>
  <si>
    <t>厚50 32kg/m3 ｶﾗｰ</t>
    <phoneticPr fontId="15"/>
  </si>
  <si>
    <t>視覚障害者用ﾋﾞﾆﾙ床ﾀｲﾙ</t>
  </si>
  <si>
    <t>待合室</t>
  </si>
  <si>
    <t>530×50</t>
  </si>
  <si>
    <t>(手洗い器)</t>
  </si>
  <si>
    <t>ｸﾘﾆｯｸ･待合室</t>
    <phoneticPr fontId="15"/>
  </si>
  <si>
    <t>ｶｰﾃﾝﾚｰﾙ取外し･再取付</t>
    <phoneticPr fontId="15"/>
  </si>
  <si>
    <t>ｱﾙﾐ製 ﾀﾞﾌﾞﾙ L1520</t>
    <rPh sb="3" eb="4">
      <t>セイ</t>
    </rPh>
    <phoneticPr fontId="15"/>
  </si>
  <si>
    <t>ｸﾘﾆｯｸ･待合室</t>
  </si>
  <si>
    <t>ｶｰﾃﾝﾎﾞｯｸｽ取外し･再取付</t>
    <phoneticPr fontId="15"/>
  </si>
  <si>
    <t>L1520</t>
    <phoneticPr fontId="15"/>
  </si>
  <si>
    <t>5F 宿泊室536･537</t>
    <phoneticPr fontId="15"/>
  </si>
  <si>
    <t>ｶｰﾃﾝﾎﾞｯｸｽ</t>
    <phoneticPr fontId="15"/>
  </si>
  <si>
    <t>塩ﾋﾞ製 W120×H80</t>
    <rPh sb="0" eb="1">
      <t>エン</t>
    </rPh>
    <rPh sb="3" eb="4">
      <t>セイ</t>
    </rPh>
    <phoneticPr fontId="15"/>
  </si>
  <si>
    <t>ｸﾘﾆｯｸ1</t>
  </si>
  <si>
    <t>ｱﾙﾐ製 ｼﾝｸﾞﾙ</t>
    <phoneticPr fontId="15"/>
  </si>
  <si>
    <t>吊ｶｰﾃﾝﾚｰﾙ</t>
  </si>
  <si>
    <t>固定吊棒 H300 @605</t>
    <phoneticPr fontId="15"/>
  </si>
  <si>
    <t>耐荷重5kg以上</t>
    <rPh sb="0" eb="1">
      <t>タイ</t>
    </rPh>
    <rPh sb="1" eb="3">
      <t>カジュウ</t>
    </rPh>
    <rPh sb="6" eb="8">
      <t>イジョウ</t>
    </rPh>
    <phoneticPr fontId="15"/>
  </si>
  <si>
    <t>中量用</t>
  </si>
  <si>
    <t>ｱﾙﾐ製 ﾀﾞﾌﾞﾙ 梁型直付</t>
  </si>
  <si>
    <t>5F 宿泊室536･537 窓台</t>
    <phoneticPr fontId="15"/>
  </si>
  <si>
    <t>335×25 糸370</t>
  </si>
  <si>
    <t>既存ﾒﾗﾐﾝ化粧板面</t>
    <rPh sb="6" eb="8">
      <t>ケショウ</t>
    </rPh>
    <rPh sb="8" eb="9">
      <t>イタ</t>
    </rPh>
    <rPh sb="9" eb="10">
      <t>メン</t>
    </rPh>
    <phoneticPr fontId="15"/>
  </si>
  <si>
    <t>変成ｼﾘｺｰﾝ系 10×10</t>
    <rPh sb="0" eb="2">
      <t>ヘンセイ</t>
    </rPh>
    <rPh sb="7" eb="8">
      <t>ケイ</t>
    </rPh>
    <phoneticPr fontId="15"/>
  </si>
  <si>
    <t>(窓台廻り)</t>
    <rPh sb="1" eb="2">
      <t>マド</t>
    </rPh>
    <rPh sb="2" eb="3">
      <t>ダイ</t>
    </rPh>
    <rPh sb="3" eb="4">
      <t>マワ</t>
    </rPh>
    <phoneticPr fontId="15"/>
  </si>
  <si>
    <t>ﾕﾆｯﾄﾊﾞｽ</t>
  </si>
  <si>
    <t>ﾄｲﾚ･手洗器共</t>
  </si>
  <si>
    <t>W758×H1933</t>
  </si>
  <si>
    <t>ﾕﾆｯﾄﾊﾞｽ開口枠</t>
  </si>
  <si>
    <t>SC-40</t>
  </si>
  <si>
    <t>ﾛｰﾊﾟｰﾃｨｼｮﾝ</t>
  </si>
  <si>
    <t>W3100×D50×H2135</t>
  </si>
  <si>
    <t>(宿泊棟4階 ｸﾘﾆｯｸ)</t>
  </si>
  <si>
    <t>屋内床(ﾋﾞﾆﾙ床ﾀｲﾙ)</t>
    <rPh sb="2" eb="3">
      <t>ユカ</t>
    </rPh>
    <rPh sb="8" eb="9">
      <t>ユカ</t>
    </rPh>
    <phoneticPr fontId="15"/>
  </si>
  <si>
    <t>その他ﾎﾞｰﾄﾞ類</t>
    <phoneticPr fontId="15"/>
  </si>
  <si>
    <t>ｽﾃｯﾌﾟS4</t>
    <phoneticPr fontId="15"/>
  </si>
  <si>
    <t>(8)</t>
  </si>
  <si>
    <t>外部足場</t>
    <rPh sb="0" eb="2">
      <t>ガイブ</t>
    </rPh>
    <phoneticPr fontId="15"/>
  </si>
  <si>
    <t>建具改修部立上り</t>
  </si>
  <si>
    <t>壁</t>
    <phoneticPr fontId="15"/>
  </si>
  <si>
    <t>ｺﾝｸﾘｰﾄ面</t>
    <rPh sb="6" eb="7">
      <t>メン</t>
    </rPh>
    <phoneticPr fontId="15"/>
  </si>
  <si>
    <t>ｺﾝｸﾘｰﾄ撤去</t>
  </si>
  <si>
    <t>ﾀｲﾙ撤去</t>
  </si>
  <si>
    <t>軒天</t>
  </si>
  <si>
    <t>厚1.0</t>
  </si>
  <si>
    <t>ｱﾙﾐ小幅板撤去</t>
  </si>
  <si>
    <t>ｱﾙﾐ廻り縁撤去</t>
  </si>
  <si>
    <t>1800×2000</t>
  </si>
  <si>
    <t>ﾌﾚｷｼﾌﾞﾙﾎﾞｰﾄﾞ撤去</t>
  </si>
  <si>
    <t>厚6</t>
  </si>
  <si>
    <t>外壁</t>
  </si>
  <si>
    <t>108×60 厚11 小口平</t>
    <rPh sb="7" eb="8">
      <t>アツ</t>
    </rPh>
    <rPh sb="11" eb="13">
      <t>コグチ</t>
    </rPh>
    <rPh sb="13" eb="14">
      <t>ヒラ</t>
    </rPh>
    <phoneticPr fontId="15"/>
  </si>
  <si>
    <t>磁器質ﾀｲﾙ張り</t>
    <rPh sb="0" eb="3">
      <t>ジキシツ</t>
    </rPh>
    <phoneticPr fontId="15"/>
  </si>
  <si>
    <t>標準色 施釉(既存近似色)</t>
    <rPh sb="0" eb="2">
      <t>ヒョウジュン</t>
    </rPh>
    <rPh sb="2" eb="3">
      <t>イロ</t>
    </rPh>
    <rPh sb="4" eb="6">
      <t>セユウ</t>
    </rPh>
    <rPh sb="7" eb="9">
      <t>キゾン</t>
    </rPh>
    <rPh sb="9" eb="12">
      <t>キンジショク</t>
    </rPh>
    <phoneticPr fontId="15"/>
  </si>
  <si>
    <t>改良圧着張り</t>
    <rPh sb="0" eb="2">
      <t>カイリョウ</t>
    </rPh>
    <rPh sb="2" eb="4">
      <t>アッチャク</t>
    </rPh>
    <rPh sb="4" eb="5">
      <t>バ</t>
    </rPh>
    <phoneticPr fontId="15"/>
  </si>
  <si>
    <t>窓抱き</t>
  </si>
  <si>
    <t>小口曲り</t>
  </si>
  <si>
    <t>磁器質ﾀｲﾙ張り(役物)</t>
    <rPh sb="9" eb="11">
      <t>ヤクモノ</t>
    </rPh>
    <phoneticPr fontId="15"/>
  </si>
  <si>
    <t>標準色 施釉(既存近似色)</t>
    <phoneticPr fontId="15"/>
  </si>
  <si>
    <t>窓まぐさ</t>
  </si>
  <si>
    <t>小口屏風曲り</t>
    <rPh sb="0" eb="2">
      <t>コグチ</t>
    </rPh>
    <phoneticPr fontId="15"/>
  </si>
  <si>
    <t>磁器質ﾀｲﾙ張り(役物)</t>
    <phoneticPr fontId="15"/>
  </si>
  <si>
    <t>糸108</t>
    <phoneticPr fontId="15"/>
  </si>
  <si>
    <t>ﾓﾙﾀﾙ塗り</t>
    <phoneticPr fontId="15"/>
  </si>
  <si>
    <t>木ごて ﾀｲﾙ下地</t>
    <rPh sb="0" eb="1">
      <t>キ</t>
    </rPh>
    <rPh sb="7" eb="9">
      <t>シタジ</t>
    </rPh>
    <phoneticPr fontId="15"/>
  </si>
  <si>
    <t>糸158</t>
    <phoneticPr fontId="15"/>
  </si>
  <si>
    <t>木ごて ﾀｲﾙ下地</t>
    <phoneticPr fontId="15"/>
  </si>
  <si>
    <t>糸110</t>
    <phoneticPr fontId="15"/>
  </si>
  <si>
    <t>ﾄﾞﾗｲｴﾘｱ内建具</t>
  </si>
  <si>
    <t>H100×D170</t>
    <phoneticPr fontId="15"/>
  </si>
  <si>
    <t>すきま塞ぎ</t>
  </si>
  <si>
    <t>無収縮ﾓﾙﾀﾙ FC40N/mm2以上</t>
    <phoneticPr fontId="15"/>
  </si>
  <si>
    <t>片面型枠共</t>
    <rPh sb="0" eb="2">
      <t>カタメン</t>
    </rPh>
    <rPh sb="2" eb="4">
      <t>カタワク</t>
    </rPh>
    <rPh sb="4" eb="5">
      <t>トモ</t>
    </rPh>
    <phoneticPr fontId="15"/>
  </si>
  <si>
    <t>W25×D170</t>
    <phoneticPr fontId="15"/>
  </si>
  <si>
    <t>片面型枠共</t>
  </si>
  <si>
    <t>D13 L300 横向施工</t>
  </si>
  <si>
    <t>ｱﾝｶｰ筋</t>
  </si>
  <si>
    <t>(埋込深さ:8d 接着系)</t>
    <phoneticPr fontId="15"/>
  </si>
  <si>
    <t>本</t>
  </si>
  <si>
    <t>D13 L1810</t>
    <phoneticPr fontId="15"/>
  </si>
  <si>
    <t>横筋</t>
  </si>
  <si>
    <t>(片面10dﾌﾚｱ溶接)</t>
    <phoneticPr fontId="15"/>
  </si>
  <si>
    <t>D10(90度ﾌｯｸ)L250</t>
    <phoneticPr fontId="15"/>
  </si>
  <si>
    <t>受け筋</t>
  </si>
  <si>
    <t>(埋込深さ:8d 接着系</t>
    <phoneticPr fontId="15"/>
  </si>
  <si>
    <t>横筋に結束)</t>
    <phoneticPr fontId="15"/>
  </si>
  <si>
    <t>施工数量調査</t>
  </si>
  <si>
    <t>改修後ﾀｲﾙ新設範囲</t>
  </si>
  <si>
    <t>通用口2 軒天</t>
  </si>
  <si>
    <t>厚1.0 W150</t>
  </si>
  <si>
    <t>ｱﾙﾐ小幅板</t>
  </si>
  <si>
    <t>ｱｸﾘﾙ樹脂焼付塗装</t>
  </si>
  <si>
    <t>ｱﾙﾐ廻り縁</t>
  </si>
  <si>
    <t>ｱﾙﾐ小幅板用</t>
  </si>
  <si>
    <t>通用口2</t>
    <phoneticPr fontId="15"/>
  </si>
  <si>
    <t>300角</t>
    <rPh sb="3" eb="4">
      <t>カク</t>
    </rPh>
    <phoneticPr fontId="15"/>
  </si>
  <si>
    <t>天井開口補強</t>
  </si>
  <si>
    <t>25形用 野縁受け</t>
    <phoneticPr fontId="15"/>
  </si>
  <si>
    <t>C-38×12×1.6</t>
    <phoneticPr fontId="15"/>
  </si>
  <si>
    <t>25形 @300 金属板張り用</t>
    <rPh sb="9" eb="11">
      <t>キンゾク</t>
    </rPh>
    <rPh sb="11" eb="12">
      <t>イタ</t>
    </rPh>
    <rPh sb="12" eb="13">
      <t>バ</t>
    </rPh>
    <rPh sb="14" eb="15">
      <t>ヨウ</t>
    </rPh>
    <phoneticPr fontId="15"/>
  </si>
  <si>
    <t>ふところ 1.0≦H&lt;2.0</t>
    <phoneticPr fontId="15"/>
  </si>
  <si>
    <t>1F ﾄﾞﾗｲｴﾘｱ</t>
    <phoneticPr fontId="15"/>
  </si>
  <si>
    <t>軽量鉄骨天井下地</t>
    <phoneticPr fontId="15"/>
  </si>
  <si>
    <t>25形 @300 直張り用</t>
    <rPh sb="9" eb="10">
      <t>ジカ</t>
    </rPh>
    <rPh sb="10" eb="11">
      <t>バ</t>
    </rPh>
    <rPh sb="12" eb="13">
      <t>ヨウ</t>
    </rPh>
    <phoneticPr fontId="15"/>
  </si>
  <si>
    <t>1F ﾄﾞﾗｲｴﾘｱ 軒天</t>
    <phoneticPr fontId="15"/>
  </si>
  <si>
    <t>厚6 突付</t>
    <rPh sb="3" eb="5">
      <t>ツキツケ</t>
    </rPh>
    <phoneticPr fontId="15"/>
  </si>
  <si>
    <t>B5～B6間吹抜</t>
  </si>
  <si>
    <t>W1500×H800</t>
  </si>
  <si>
    <t>手すり取外し</t>
  </si>
  <si>
    <t>手摺:SUS φ50</t>
  </si>
  <si>
    <t>手摺子:SUS FB-6×38 @120</t>
    <phoneticPr fontId="15"/>
  </si>
  <si>
    <t>ﾎﾞﾙﾄ止め</t>
  </si>
  <si>
    <t>手すり再取付</t>
  </si>
  <si>
    <t>RC造 W950×D850×H200</t>
  </si>
  <si>
    <t>RC造 W2900×D1000×H200</t>
  </si>
  <si>
    <t>&lt;ｱﾙﾐ製建具&gt;</t>
    <phoneticPr fontId="15"/>
  </si>
  <si>
    <t>(外部)</t>
    <rPh sb="1" eb="3">
      <t>ガイブ</t>
    </rPh>
    <phoneticPr fontId="15"/>
  </si>
  <si>
    <t>KAW-1</t>
  </si>
  <si>
    <t>1520×1100</t>
  </si>
  <si>
    <t>横軸回転窓撤去</t>
    <rPh sb="0" eb="2">
      <t>ヨコジク</t>
    </rPh>
    <rPh sb="2" eb="4">
      <t>カイテン</t>
    </rPh>
    <rPh sb="4" eb="5">
      <t>マド</t>
    </rPh>
    <rPh sb="5" eb="7">
      <t>テッキョ</t>
    </rPh>
    <phoneticPr fontId="15"/>
  </si>
  <si>
    <t>排煙装置 手動開放装置共</t>
  </si>
  <si>
    <t>集積共</t>
    <rPh sb="0" eb="3">
      <t>シュウセキトモ</t>
    </rPh>
    <phoneticPr fontId="15"/>
  </si>
  <si>
    <t>KSD-1A</t>
  </si>
  <si>
    <t>KSD-2</t>
  </si>
  <si>
    <t>900×2000 枠共</t>
    <rPh sb="9" eb="11">
      <t>ワクトモ</t>
    </rPh>
    <phoneticPr fontId="15"/>
  </si>
  <si>
    <t>片開き戸撤去</t>
    <rPh sb="0" eb="1">
      <t>カタ</t>
    </rPh>
    <rPh sb="1" eb="2">
      <t>ヒラ</t>
    </rPh>
    <rPh sb="3" eb="4">
      <t>ト</t>
    </rPh>
    <rPh sb="4" eb="6">
      <t>テッキョ</t>
    </rPh>
    <phoneticPr fontId="15"/>
  </si>
  <si>
    <t>KSSF-1</t>
  </si>
  <si>
    <t>700×1900 床見切材共</t>
    <rPh sb="9" eb="10">
      <t>ユカ</t>
    </rPh>
    <rPh sb="10" eb="12">
      <t>ミキリ</t>
    </rPh>
    <rPh sb="12" eb="13">
      <t>ザイ</t>
    </rPh>
    <rPh sb="13" eb="14">
      <t>トモ</t>
    </rPh>
    <phoneticPr fontId="15"/>
  </si>
  <si>
    <t>開口三方枠撤去</t>
    <rPh sb="0" eb="2">
      <t>カイコウ</t>
    </rPh>
    <rPh sb="2" eb="4">
      <t>サンポウ</t>
    </rPh>
    <rPh sb="4" eb="5">
      <t>ワク</t>
    </rPh>
    <rPh sb="5" eb="7">
      <t>テッキョ</t>
    </rPh>
    <phoneticPr fontId="15"/>
  </si>
  <si>
    <t>NAD-1</t>
  </si>
  <si>
    <t>1970×2020</t>
  </si>
  <si>
    <t>片開き框戸･排煙窓付FIX窓</t>
    <rPh sb="0" eb="1">
      <t>カタ</t>
    </rPh>
    <rPh sb="1" eb="2">
      <t>ヒラ</t>
    </rPh>
    <rPh sb="3" eb="4">
      <t>カマチ</t>
    </rPh>
    <rPh sb="4" eb="5">
      <t>ト</t>
    </rPh>
    <rPh sb="6" eb="8">
      <t>ハイエン</t>
    </rPh>
    <rPh sb="8" eb="9">
      <t>マド</t>
    </rPh>
    <rPh sb="9" eb="10">
      <t>ツキ</t>
    </rPh>
    <rPh sb="13" eb="14">
      <t>マド</t>
    </rPh>
    <phoneticPr fontId="15"/>
  </si>
  <si>
    <t>電着色</t>
  </si>
  <si>
    <t>枠見込70</t>
  </si>
  <si>
    <t>低ﾀｲﾌﾟ(ﾊﾞﾘｱﾌﾘｰ対応)</t>
  </si>
  <si>
    <t>手動開放装置</t>
  </si>
  <si>
    <t>電気錠</t>
  </si>
  <si>
    <t>耐風圧性:S-5 気密性:A-3</t>
  </si>
  <si>
    <t>水密性:W-4</t>
  </si>
  <si>
    <t>NSD-1</t>
  </si>
  <si>
    <t>片開き框戸</t>
    <rPh sb="0" eb="1">
      <t>カタ</t>
    </rPh>
    <rPh sb="1" eb="2">
      <t>ヒラ</t>
    </rPh>
    <rPh sb="3" eb="4">
      <t>カマチ</t>
    </rPh>
    <rPh sb="4" eb="5">
      <t>ト</t>
    </rPh>
    <phoneticPr fontId="15"/>
  </si>
  <si>
    <t>電子錠(後付)</t>
  </si>
  <si>
    <t>NSD-1A</t>
  </si>
  <si>
    <t>片開き框戸</t>
  </si>
  <si>
    <t>NSD-2</t>
  </si>
  <si>
    <t>1680×1900</t>
    <phoneticPr fontId="15"/>
  </si>
  <si>
    <t>両開き戸</t>
    <rPh sb="0" eb="1">
      <t>リョウ</t>
    </rPh>
    <rPh sb="1" eb="2">
      <t>ヒラ</t>
    </rPh>
    <rPh sb="3" eb="4">
      <t>ト</t>
    </rPh>
    <phoneticPr fontId="15"/>
  </si>
  <si>
    <t>特定防火設備</t>
  </si>
  <si>
    <t>SAT</t>
  </si>
  <si>
    <t>ﾌﾗﾝｽ落し</t>
  </si>
  <si>
    <t>NSW-1</t>
  </si>
  <si>
    <t>830×1915</t>
  </si>
  <si>
    <t>FIX窓</t>
    <rPh sb="3" eb="4">
      <t>マド</t>
    </rPh>
    <phoneticPr fontId="15"/>
  </si>
  <si>
    <t>NSW-1A</t>
  </si>
  <si>
    <t>FIX窓</t>
  </si>
  <si>
    <t>耐熱強化ｶﾞﾗｽ 厚8共</t>
  </si>
  <si>
    <t>片開き点検口戸</t>
    <phoneticPr fontId="15"/>
  </si>
  <si>
    <t>RSSD-1</t>
  </si>
  <si>
    <t>2095×3175</t>
  </si>
  <si>
    <t>ﾗﾝﾏ･袖ｶﾞﾗｽ付片開き框戸改修</t>
    <rPh sb="4" eb="5">
      <t>ソデ</t>
    </rPh>
    <rPh sb="10" eb="11">
      <t>カタ</t>
    </rPh>
    <rPh sb="11" eb="12">
      <t>ヒラ</t>
    </rPh>
    <rPh sb="13" eb="14">
      <t>カマチ</t>
    </rPh>
    <rPh sb="14" eb="15">
      <t>ト</t>
    </rPh>
    <rPh sb="15" eb="17">
      <t>カイシュウ</t>
    </rPh>
    <phoneticPr fontId="15"/>
  </si>
  <si>
    <t>電気錠</t>
    <rPh sb="0" eb="2">
      <t>デンキ</t>
    </rPh>
    <rPh sb="2" eb="3">
      <t>ジョウ</t>
    </rPh>
    <phoneticPr fontId="15"/>
  </si>
  <si>
    <t>本締り錠撤去し本締り錠新設</t>
  </si>
  <si>
    <t>RSD-1</t>
  </si>
  <si>
    <t>片開き戸改修</t>
    <rPh sb="0" eb="1">
      <t>カタ</t>
    </rPh>
    <rPh sb="1" eb="2">
      <t>ヒラ</t>
    </rPh>
    <rPh sb="3" eb="4">
      <t>ト</t>
    </rPh>
    <rPh sb="4" eb="6">
      <t>カイシュウ</t>
    </rPh>
    <phoneticPr fontId="15"/>
  </si>
  <si>
    <t>ﾊﾝﾄﾞﾙやり替え用穴加工･補修共</t>
    <rPh sb="6" eb="8">
      <t>カエ</t>
    </rPh>
    <rPh sb="9" eb="10">
      <t>アナ</t>
    </rPh>
    <rPh sb="10" eb="12">
      <t>カコウ</t>
    </rPh>
    <rPh sb="11" eb="13">
      <t>カコウ</t>
    </rPh>
    <rPh sb="14" eb="16">
      <t>ホシュウ</t>
    </rPh>
    <rPh sb="16" eb="17">
      <t>トモ</t>
    </rPh>
    <phoneticPr fontId="15"/>
  </si>
  <si>
    <t>RSD-1A</t>
  </si>
  <si>
    <t>RSD-2</t>
  </si>
  <si>
    <t>900×1900</t>
  </si>
  <si>
    <t>電気錠(後付)</t>
    <rPh sb="0" eb="2">
      <t>デンキ</t>
    </rPh>
    <rPh sb="2" eb="3">
      <t>ジョウ</t>
    </rPh>
    <phoneticPr fontId="15"/>
  </si>
  <si>
    <t>握り玉撤去しﾚﾊﾞｰﾊﾝﾄﾞﾙ新設</t>
    <phoneticPr fontId="15"/>
  </si>
  <si>
    <r>
      <t>厚8 2.00</t>
    </r>
    <r>
      <rPr>
        <sz val="11"/>
        <rFont val="ＭＳ 明朝"/>
        <family val="1"/>
        <charset val="128"/>
      </rPr>
      <t>m2以下</t>
    </r>
    <phoneticPr fontId="15"/>
  </si>
  <si>
    <t>目隠しﾌｨﾙﾑd</t>
    <phoneticPr fontId="15"/>
  </si>
  <si>
    <t>既存ｶﾞﾗｽ面</t>
    <rPh sb="0" eb="2">
      <t>キゾン</t>
    </rPh>
    <rPh sb="6" eb="7">
      <t>メン</t>
    </rPh>
    <phoneticPr fontId="15"/>
  </si>
  <si>
    <t>衝突防止ﾏｰｸ</t>
    <rPh sb="0" eb="2">
      <t>ショウトツ</t>
    </rPh>
    <rPh sb="2" eb="4">
      <t>ボウシ</t>
    </rPh>
    <phoneticPr fontId="15"/>
  </si>
  <si>
    <r>
      <t>SUS</t>
    </r>
    <r>
      <rPr>
        <sz val="11"/>
        <rFont val="ＭＳ 明朝"/>
        <family val="1"/>
        <charset val="128"/>
      </rPr>
      <t xml:space="preserve"> HL 30φ 片面</t>
    </r>
    <rPh sb="11" eb="13">
      <t>カタメン</t>
    </rPh>
    <phoneticPr fontId="15"/>
  </si>
  <si>
    <t>飛散防止ﾌｨﾙﾑb(GS)</t>
    <phoneticPr fontId="15"/>
  </si>
  <si>
    <t>防火設備ｶﾞﾗｽ面</t>
    <phoneticPr fontId="15"/>
  </si>
  <si>
    <t>W350×D240×H680</t>
    <phoneticPr fontId="15"/>
  </si>
  <si>
    <t>既存消火器ﾎﾞｯｸｽ面</t>
    <phoneticPr fontId="15"/>
  </si>
  <si>
    <t>(0.73m2/か所)</t>
    <phoneticPr fontId="15"/>
  </si>
  <si>
    <t>変成ｼﾘｺｰﾝ系 15×10</t>
    <phoneticPr fontId="15"/>
  </si>
  <si>
    <t>(建具枠廻り)</t>
    <phoneticPr fontId="15"/>
  </si>
  <si>
    <t>変成ｼﾘｺｰﾝ系 15×15</t>
    <phoneticPr fontId="15"/>
  </si>
  <si>
    <t>建具周囲防水ﾓﾙﾀﾙ充填</t>
    <rPh sb="4" eb="6">
      <t>ボウスイ</t>
    </rPh>
    <phoneticPr fontId="15"/>
  </si>
  <si>
    <t>外部建具</t>
    <rPh sb="0" eb="1">
      <t>ソト</t>
    </rPh>
    <phoneticPr fontId="15"/>
  </si>
  <si>
    <t>建具周囲無収縮ﾓﾙﾀﾙ充填</t>
    <rPh sb="2" eb="4">
      <t>シュウイ</t>
    </rPh>
    <rPh sb="11" eb="13">
      <t>ジュウテン</t>
    </rPh>
    <phoneticPr fontId="15"/>
  </si>
  <si>
    <t>ﾓﾙﾀﾙ面 厚20～30mm</t>
  </si>
  <si>
    <t>1F 宿泊室109</t>
  </si>
  <si>
    <t>800×500 厚120</t>
    <phoneticPr fontId="15"/>
  </si>
  <si>
    <t>床ｺﾝｸﾘｰﾄｽﾗﾌﾞ撤去</t>
  </si>
  <si>
    <t>配筋を残しはつり撤去</t>
  </si>
  <si>
    <t>2F 倉庫2-1</t>
    <phoneticPr fontId="15"/>
  </si>
  <si>
    <t>1260×970 厚120</t>
  </si>
  <si>
    <t>3F 廊下3</t>
    <phoneticPr fontId="15"/>
  </si>
  <si>
    <t>1100×820 厚120</t>
  </si>
  <si>
    <t>3F 通用口2</t>
    <phoneticPr fontId="15"/>
  </si>
  <si>
    <t>705×645 厚150</t>
    <phoneticPr fontId="15"/>
  </si>
  <si>
    <t>ﾋﾞﾆﾙ床ｼｰﾄ撤去</t>
  </si>
  <si>
    <t>厚150</t>
  </si>
  <si>
    <t>ｺﾝｸﾘｰﾄ壁撤去</t>
    <rPh sb="6" eb="7">
      <t>カベ</t>
    </rPh>
    <phoneticPr fontId="15"/>
  </si>
  <si>
    <t>厚25程度</t>
  </si>
  <si>
    <t>複層吹付材撤去</t>
  </si>
  <si>
    <t>4500×1500+1400×8800</t>
  </si>
  <si>
    <t>下り壁見切材撤去</t>
  </si>
  <si>
    <t>SUS 厚3×25</t>
    <phoneticPr fontId="15"/>
  </si>
  <si>
    <t>SUS 厚1.5×30</t>
    <phoneticPr fontId="15"/>
  </si>
  <si>
    <t>ｱﾙﾐ型材 W25</t>
  </si>
  <si>
    <t>壁見切縁撤去</t>
  </si>
  <si>
    <t>W600×D500×H450</t>
  </si>
  <si>
    <t>ﾃﾚﾋﾞ台撤去</t>
  </si>
  <si>
    <t>ｱﾙﾐ製 120×25</t>
  </si>
  <si>
    <t>額縁撤去</t>
  </si>
  <si>
    <t>1F 宿泊室</t>
    <phoneticPr fontId="15"/>
  </si>
  <si>
    <t>1F 湯沸室</t>
  </si>
  <si>
    <t>W1800×D550×H800</t>
  </si>
  <si>
    <t>ｽﾃﾝﾚｽ流し台撤去</t>
  </si>
  <si>
    <t>1F 宿泊室(ｼﾝｸﾞﾙﾙｰﾑ)</t>
    <phoneticPr fontId="15"/>
  </si>
  <si>
    <t>W1800×D400×H700</t>
  </si>
  <si>
    <t>吊戸棚撤去</t>
  </si>
  <si>
    <t>1F 宿泊室</t>
    <rPh sb="3" eb="5">
      <t>シュクハク</t>
    </rPh>
    <rPh sb="5" eb="6">
      <t>シツ</t>
    </rPh>
    <phoneticPr fontId="15"/>
  </si>
  <si>
    <t>W1000×D600×H750</t>
  </si>
  <si>
    <t>1F 宿泊室</t>
  </si>
  <si>
    <t>W1000×D250×H900</t>
  </si>
  <si>
    <t>木製棚撤去</t>
  </si>
  <si>
    <t>W800×D300×H1500</t>
  </si>
  <si>
    <t>W2100×D1100H900</t>
  </si>
  <si>
    <t>ﾍｯﾄﾞﾎﾞｰﾄﾞ･ﾍﾞｯﾄﾞ撤去</t>
  </si>
  <si>
    <t>1F 手荷物保管庫</t>
  </si>
  <si>
    <t>W900×D600×H900</t>
  </si>
  <si>
    <t>SS012</t>
  </si>
  <si>
    <t>SS013</t>
  </si>
  <si>
    <t>SS014</t>
  </si>
  <si>
    <t>ｱｸﾘﾙ板 150×100</t>
  </si>
  <si>
    <t>1F 女子便所</t>
    <phoneticPr fontId="15"/>
  </si>
  <si>
    <t>RC床開口塞ぎ</t>
    <rPh sb="2" eb="3">
      <t>ユカ</t>
    </rPh>
    <rPh sb="5" eb="6">
      <t>フサ</t>
    </rPh>
    <phoneticPr fontId="15"/>
  </si>
  <si>
    <t>800×500</t>
    <phoneticPr fontId="15"/>
  </si>
  <si>
    <t>RC床開口塞ぎ</t>
  </si>
  <si>
    <t>(換気ﾀﾞｸﾄ用開口拡幅)</t>
    <rPh sb="1" eb="3">
      <t>カンキ</t>
    </rPh>
    <rPh sb="7" eb="8">
      <t>ヨウ</t>
    </rPh>
    <rPh sb="8" eb="10">
      <t>カイコウ</t>
    </rPh>
    <rPh sb="10" eb="12">
      <t>カクフク</t>
    </rPh>
    <phoneticPr fontId="15"/>
  </si>
  <si>
    <t>3F 廊下</t>
    <phoneticPr fontId="15"/>
  </si>
  <si>
    <t>820×1100</t>
    <phoneticPr fontId="15"/>
  </si>
  <si>
    <t>(ｶﾞｽ管･冷媒管用開口)</t>
    <rPh sb="4" eb="5">
      <t>カン</t>
    </rPh>
    <rPh sb="6" eb="9">
      <t>レイバイカン</t>
    </rPh>
    <rPh sb="9" eb="10">
      <t>ヨウ</t>
    </rPh>
    <rPh sb="10" eb="12">
      <t>カイコウ</t>
    </rPh>
    <phoneticPr fontId="15"/>
  </si>
  <si>
    <t>W645×H705</t>
    <phoneticPr fontId="15"/>
  </si>
  <si>
    <t>(ｶﾞｽ管･冷媒管用開口)</t>
  </si>
  <si>
    <t>汚垂石</t>
  </si>
  <si>
    <t>W600</t>
    <phoneticPr fontId="15"/>
  </si>
  <si>
    <t>磁器質ﾀｲﾙ張り</t>
  </si>
  <si>
    <t>800×600 厚6 角平 標準色</t>
    <rPh sb="11" eb="12">
      <t>カク</t>
    </rPh>
    <rPh sb="12" eb="13">
      <t>ヒラ</t>
    </rPh>
    <rPh sb="14" eb="17">
      <t>ヒョウジュンイロ</t>
    </rPh>
    <phoneticPr fontId="15"/>
  </si>
  <si>
    <t>有機系接着剤張り</t>
    <rPh sb="0" eb="2">
      <t>ユウキ</t>
    </rPh>
    <rPh sb="2" eb="3">
      <t>ケイ</t>
    </rPh>
    <rPh sb="3" eb="5">
      <t>セッチャク</t>
    </rPh>
    <rPh sb="5" eb="6">
      <t>ザイ</t>
    </rPh>
    <rPh sb="6" eb="7">
      <t>バ</t>
    </rPh>
    <phoneticPr fontId="15"/>
  </si>
  <si>
    <t>談話室1 掘炬燵部 床</t>
  </si>
  <si>
    <t>厚12 ﾅﾗ集成材</t>
    <rPh sb="6" eb="9">
      <t>シュウセイザイ</t>
    </rPh>
    <phoneticPr fontId="15"/>
  </si>
  <si>
    <t>捨張 構造用合板 厚15共</t>
  </si>
  <si>
    <t>談話室1 掘炬燵部</t>
  </si>
  <si>
    <t>ひのき集成材 45×67</t>
  </si>
  <si>
    <t>框</t>
  </si>
  <si>
    <t>四周ﾎﾞﾙﾄ止め</t>
  </si>
  <si>
    <t>(取外し)</t>
  </si>
  <si>
    <t>談話室1 堀炬燵部</t>
  </si>
  <si>
    <t>L880</t>
  </si>
  <si>
    <t>横材(下):杉105×45(常設)</t>
  </si>
  <si>
    <t>談話室1 堀炬燵不使用時 床</t>
  </si>
  <si>
    <t>横材(上):杉105×45(取外し)</t>
  </si>
  <si>
    <t>杉 45×45 L100</t>
  </si>
  <si>
    <t>転び留め</t>
  </si>
  <si>
    <t>座掘り･穴あけ加工</t>
  </si>
  <si>
    <t>六角ﾎﾞﾙﾄ全ねじM8</t>
    <phoneticPr fontId="15"/>
  </si>
  <si>
    <t>平座金組込み</t>
    <phoneticPr fontId="15"/>
  </si>
  <si>
    <t>L-40×40×4 穴あけ加工</t>
  </si>
  <si>
    <t>転び留め金物</t>
  </si>
  <si>
    <t>ﾎﾞﾙﾄM8平座金組込み</t>
  </si>
  <si>
    <t>杉 45×45 (常設)</t>
  </si>
  <si>
    <t>H166</t>
  </si>
  <si>
    <t>ひのき集成材厚9</t>
  </si>
  <si>
    <t>野縁:杉15×60(上下2段)</t>
  </si>
  <si>
    <t>雑巾摺</t>
  </si>
  <si>
    <t>杉 15×15</t>
  </si>
  <si>
    <t>談話室1 床</t>
  </si>
  <si>
    <t>H333</t>
  </si>
  <si>
    <t>根太:杉105×45</t>
  </si>
  <si>
    <t>横材(上下):杉105×45</t>
  </si>
  <si>
    <t>頭つなぎ･根がらみ:杉105×45</t>
  </si>
  <si>
    <t>束:杉105×105</t>
  </si>
  <si>
    <t>ひのき集成材厚15</t>
  </si>
  <si>
    <t>野縁18×105</t>
  </si>
  <si>
    <t>踏込部</t>
  </si>
  <si>
    <t>W110×厚27</t>
  </si>
  <si>
    <t>ﾅﾗ集成材</t>
  </si>
  <si>
    <t>抗菌性塩ﾋﾞｼｰﾄ張り</t>
  </si>
  <si>
    <t>ﾄﾚｰﾆﾝｸﾞｼﾞﾑ 床</t>
  </si>
  <si>
    <t>HS 厚4.5 衝撃吸収 溶接工法</t>
    <rPh sb="13" eb="15">
      <t>ヨウセツ</t>
    </rPh>
    <rPh sb="15" eb="17">
      <t>コウホウ</t>
    </rPh>
    <phoneticPr fontId="15"/>
  </si>
  <si>
    <t>発泡複層ﾋﾞﾆﾙ床ｼｰﾄ張り</t>
  </si>
  <si>
    <t>HS 厚4.5 衝撃吸収</t>
  </si>
  <si>
    <t>建材畳床(琉球畳) KT-Ⅰ</t>
  </si>
  <si>
    <t>畳</t>
  </si>
  <si>
    <t>880×880</t>
  </si>
  <si>
    <t>踏込 床</t>
  </si>
  <si>
    <t>防塵塗装</t>
  </si>
  <si>
    <t>木ごて 汚垂ﾀｲﾙ下地</t>
    <rPh sb="0" eb="1">
      <t>キ</t>
    </rPh>
    <phoneticPr fontId="15"/>
  </si>
  <si>
    <t>金ごて 防塵塗装下</t>
    <rPh sb="0" eb="1">
      <t>カネ</t>
    </rPh>
    <phoneticPr fontId="15"/>
  </si>
  <si>
    <t>金ごて ﾀｲﾙｶｰﾍﾟｯﾄ下地</t>
    <rPh sb="0" eb="1">
      <t>カネ</t>
    </rPh>
    <phoneticPr fontId="15"/>
  </si>
  <si>
    <t>木ごて ﾌﾛｰﾘﾝｸﾞ下</t>
    <rPh sb="0" eb="1">
      <t>キ</t>
    </rPh>
    <phoneticPr fontId="15"/>
  </si>
  <si>
    <t>畳下合板</t>
  </si>
  <si>
    <t>ひのき集成材 厚67</t>
  </si>
  <si>
    <t>縁甲板</t>
  </si>
  <si>
    <t>糸面加工</t>
  </si>
  <si>
    <t>ｼﾘｺｰﾝ系 5×5</t>
    <rPh sb="5" eb="6">
      <t>ケイ</t>
    </rPh>
    <phoneticPr fontId="15"/>
  </si>
  <si>
    <t>(汚垂石廻り)</t>
    <rPh sb="1" eb="4">
      <t>オダレイシ</t>
    </rPh>
    <rPh sb="4" eb="5">
      <t>マワ</t>
    </rPh>
    <phoneticPr fontId="15"/>
  </si>
  <si>
    <t>談話室1 掘炬燵部床</t>
    <rPh sb="9" eb="10">
      <t>ユカ</t>
    </rPh>
    <phoneticPr fontId="15"/>
  </si>
  <si>
    <t>談話室1 掘炬燵部床</t>
    <phoneticPr fontId="15"/>
  </si>
  <si>
    <t>防湿ﾌｨﾙﾑ敷込</t>
    <rPh sb="6" eb="7">
      <t>シ</t>
    </rPh>
    <rPh sb="7" eb="8">
      <t>コ</t>
    </rPh>
    <phoneticPr fontId="15"/>
  </si>
  <si>
    <t>厚0.15</t>
  </si>
  <si>
    <t>下地調整RA種</t>
    <rPh sb="2" eb="4">
      <t>チョウセイ</t>
    </rPh>
    <phoneticPr fontId="15"/>
  </si>
  <si>
    <t>1F男子･女子便所 ﾗｲﾆﾝｸﾞ 壁</t>
  </si>
  <si>
    <t>厚6.0 樹脂ｺｰﾄ</t>
  </si>
  <si>
    <t>化粧けい酸ｶﾙｼｳﾑ板張り</t>
  </si>
  <si>
    <t>下張りGB-S 厚12.5共</t>
    <rPh sb="0" eb="1">
      <t>シタ</t>
    </rPh>
    <rPh sb="1" eb="2">
      <t>バ</t>
    </rPh>
    <rPh sb="13" eb="14">
      <t>トモ</t>
    </rPh>
    <phoneticPr fontId="15"/>
  </si>
  <si>
    <t>同上下端見切材</t>
    <rPh sb="0" eb="2">
      <t>ドウジョウ</t>
    </rPh>
    <rPh sb="2" eb="4">
      <t>シタバ</t>
    </rPh>
    <phoneticPr fontId="15"/>
  </si>
  <si>
    <t>ｱﾙﾐｼﾞｮｲﾅｰ</t>
  </si>
  <si>
    <t>1F ﾋﾞﾘﾔｰﾄﾞﾙｰﾑ 腰壁</t>
  </si>
  <si>
    <t>屋内用壁保護材</t>
  </si>
  <si>
    <t>ﾋﾞﾆﾙﾚｻﾞｰ厚1.0</t>
  </si>
  <si>
    <t>ｳﾚﾀﾝﾌｫｰﾑ厚10</t>
  </si>
  <si>
    <t>ﾎﾟﾘｳﾚﾀﾝﾁｯﾌﾟ厚20</t>
  </si>
  <si>
    <t>裏合板厚9.0</t>
  </si>
  <si>
    <t>既存ﾎﾞｰﾄﾞ面</t>
  </si>
  <si>
    <t>1F ﾋﾞﾘﾔｰﾄﾞﾙｰﾑ 腰壁(窓下)</t>
  </si>
  <si>
    <t>H700</t>
  </si>
  <si>
    <t>1F ﾋﾞﾘﾔｰﾄﾞﾙｰﾑ 腰壁柱型</t>
  </si>
  <si>
    <t>下地調整RA種</t>
    <rPh sb="0" eb="2">
      <t>シタジ</t>
    </rPh>
    <rPh sb="2" eb="4">
      <t>チョウセイ</t>
    </rPh>
    <rPh sb="6" eb="7">
      <t>シュ</t>
    </rPh>
    <phoneticPr fontId="15"/>
  </si>
  <si>
    <t>下地調整RA種</t>
  </si>
  <si>
    <t>1F 談話室1 壁</t>
    <phoneticPr fontId="15"/>
  </si>
  <si>
    <t>有機質系砂壁塗料塗り</t>
  </si>
  <si>
    <t>1F 談話室1</t>
    <phoneticPr fontId="15"/>
  </si>
  <si>
    <t>変成ｼﾘｺｰﾝ系 12×10</t>
    <rPh sb="0" eb="2">
      <t>ヘンセイ</t>
    </rPh>
    <rPh sb="7" eb="8">
      <t>ケイ</t>
    </rPh>
    <phoneticPr fontId="15"/>
  </si>
  <si>
    <t>(ﾌｶｼ壁周囲)</t>
    <rPh sb="4" eb="5">
      <t>カベ</t>
    </rPh>
    <rPh sb="5" eb="7">
      <t>シュウイ</t>
    </rPh>
    <phoneticPr fontId="15"/>
  </si>
  <si>
    <t>厚12.5 不燃 突付</t>
    <rPh sb="9" eb="11">
      <t>ツキツケ</t>
    </rPh>
    <phoneticPr fontId="15"/>
  </si>
  <si>
    <t>GL工法</t>
  </si>
  <si>
    <t>ﾓﾙﾀﾙ塗り</t>
    <rPh sb="4" eb="5">
      <t>ヌ</t>
    </rPh>
    <phoneticPr fontId="15"/>
  </si>
  <si>
    <t>ﾗｽこすり共</t>
    <phoneticPr fontId="15"/>
  </si>
  <si>
    <t>変成ｼﾘｺーﾝ系 5×5</t>
    <rPh sb="7" eb="8">
      <t>ケイ</t>
    </rPh>
    <phoneticPr fontId="15"/>
  </si>
  <si>
    <t>(壁ﾎﾞｰﾄﾞ取合い)</t>
    <rPh sb="1" eb="2">
      <t>カベ</t>
    </rPh>
    <phoneticPr fontId="15"/>
  </si>
  <si>
    <t>1F男子･女子便所 ﾗｲﾆﾝｸﾞ壁</t>
  </si>
  <si>
    <t>C-60×30×10×2.3 @450</t>
    <phoneticPr fontId="15"/>
  </si>
  <si>
    <t>W1520×H1240</t>
    <phoneticPr fontId="15"/>
  </si>
  <si>
    <t>厚6.0 杉 板目 工場ｸﾘｱ塗装</t>
    <rPh sb="5" eb="6">
      <t>スギ</t>
    </rPh>
    <rPh sb="7" eb="9">
      <t>イタメ</t>
    </rPh>
    <rPh sb="10" eb="12">
      <t>コウジョウ</t>
    </rPh>
    <rPh sb="15" eb="17">
      <t>トソウ</t>
    </rPh>
    <phoneticPr fontId="15"/>
  </si>
  <si>
    <t>天然木突板不燃化粧板</t>
    <rPh sb="4" eb="5">
      <t>イタ</t>
    </rPh>
    <phoneticPr fontId="15"/>
  </si>
  <si>
    <t>接着剤+ﾋﾞｽ止め</t>
  </si>
  <si>
    <t>既存ｲﾝｻｰﾄ面</t>
    <rPh sb="7" eb="8">
      <t>メン</t>
    </rPh>
    <phoneticPr fontId="15"/>
  </si>
  <si>
    <t>厚9.5 準不燃 継目処理</t>
  </si>
  <si>
    <t>1F 談話室1</t>
  </si>
  <si>
    <t>窓台</t>
  </si>
  <si>
    <t>ひのき集成材 厚30×505</t>
  </si>
  <si>
    <t>窓枠</t>
  </si>
  <si>
    <t>ひのき集成材 厚30×385</t>
  </si>
  <si>
    <t>1F 談話室3</t>
  </si>
  <si>
    <t>ﾅﾗ集成材 厚30×290</t>
    <phoneticPr fontId="15"/>
  </si>
  <si>
    <t>460×460</t>
  </si>
  <si>
    <t>(ｴｱｺﾝｶﾊﾞｰ)</t>
  </si>
  <si>
    <t>大便器受</t>
    <rPh sb="3" eb="4">
      <t>ウ</t>
    </rPh>
    <phoneticPr fontId="15"/>
  </si>
  <si>
    <t>W150</t>
  </si>
  <si>
    <t>軽量鉄骨下地</t>
    <phoneticPr fontId="15"/>
  </si>
  <si>
    <t>大便器受</t>
    <phoneticPr fontId="15"/>
  </si>
  <si>
    <t>W180</t>
  </si>
  <si>
    <t>小便器受</t>
    <rPh sb="3" eb="4">
      <t>ウ</t>
    </rPh>
    <phoneticPr fontId="15"/>
  </si>
  <si>
    <t>W200</t>
  </si>
  <si>
    <t>W250</t>
  </si>
  <si>
    <t>W360</t>
  </si>
  <si>
    <t>1F 男子便所</t>
  </si>
  <si>
    <t>W955×H300</t>
    <phoneticPr fontId="15"/>
  </si>
  <si>
    <t>手洗いｶｳﾝﾀｰ取付補強</t>
  </si>
  <si>
    <t>GB-H 厚12.5</t>
    <phoneticPr fontId="15"/>
  </si>
  <si>
    <t>補強用鋼材:H1000 2本</t>
    <rPh sb="13" eb="14">
      <t>ホン</t>
    </rPh>
    <phoneticPr fontId="15"/>
  </si>
  <si>
    <t>C-100×50×20×2.3</t>
    <phoneticPr fontId="15"/>
  </si>
  <si>
    <t>1F 女子便所</t>
  </si>
  <si>
    <t>W1875×H300</t>
    <phoneticPr fontId="15"/>
  </si>
  <si>
    <t>GB-H 厚12.5</t>
  </si>
  <si>
    <t>補強用鋼材:H1000 3本</t>
    <phoneticPr fontId="15"/>
  </si>
  <si>
    <t>C-100×50×20×2.3</t>
  </si>
  <si>
    <t>NAD1</t>
    <phoneticPr fontId="15"/>
  </si>
  <si>
    <t>1F ｽﾀｼﾞｵ</t>
  </si>
  <si>
    <t>ｶｰﾃﾝﾚｰﾙ</t>
    <phoneticPr fontId="15"/>
  </si>
  <si>
    <t>ｱﾙﾐ製 ｼﾝｸﾞﾙ 梁型直付</t>
    <phoneticPr fontId="15"/>
  </si>
  <si>
    <t>1F ﾋﾞﾘﾔｰﾄﾞﾙｰﾑ</t>
  </si>
  <si>
    <t>W1520×H300</t>
  </si>
  <si>
    <t>窓保護用ﾊﾟﾈﾙ</t>
  </si>
  <si>
    <t>ｱﾙﾐﾊﾟﾝﾁﾝｸﾞ 厚3.0</t>
    <phoneticPr fontId="15"/>
  </si>
  <si>
    <t>孔径:φ4.5､芯々距離:6</t>
    <phoneticPr fontId="15"/>
  </si>
  <si>
    <t>L-30×30×3 M8ﾎﾞﾙﾄ留め</t>
  </si>
  <si>
    <t>H1285 ［-170×120</t>
    <phoneticPr fontId="15"/>
  </si>
  <si>
    <t>額縁廻り塞ぎﾊﾟﾈﾙ</t>
  </si>
  <si>
    <t>ｱﾙﾐ 厚2.0 ｱｸﾘﾙ焼付</t>
    <phoneticPr fontId="15"/>
  </si>
  <si>
    <t>御影石 400×1000 厚50</t>
    <rPh sb="13" eb="14">
      <t>アツ</t>
    </rPh>
    <phoneticPr fontId="15"/>
  </si>
  <si>
    <t>踏み石</t>
  </si>
  <si>
    <r>
      <t>中国産</t>
    </r>
    <r>
      <rPr>
        <sz val="11"/>
        <rFont val="ＭＳ 明朝"/>
        <family val="1"/>
        <charset val="128"/>
      </rPr>
      <t xml:space="preserve"> J&amp;P</t>
    </r>
    <rPh sb="0" eb="2">
      <t>チュウゴク</t>
    </rPh>
    <rPh sb="2" eb="3">
      <t>サン</t>
    </rPh>
    <phoneticPr fontId="15"/>
  </si>
  <si>
    <t>W990×D405×H380</t>
  </si>
  <si>
    <t>ｴｱｺﾝｶﾊﾞｰ</t>
  </si>
  <si>
    <t>横型ﾙｰﾊﾞｰ:ﾅﾗ集成材</t>
    <rPh sb="10" eb="13">
      <t>シュウセイザイ</t>
    </rPh>
    <phoneticPr fontId="15"/>
  </si>
  <si>
    <t>10×30 端部角加工</t>
    <rPh sb="8" eb="9">
      <t>カク</t>
    </rPh>
    <phoneticPr fontId="15"/>
  </si>
  <si>
    <t>受け桟:ﾅﾗ集成材 20×85</t>
  </si>
  <si>
    <t>横材(上部):ｽﾌﾟﾙｰｽ 35×35</t>
  </si>
  <si>
    <t>木下地:杉 30×20</t>
  </si>
  <si>
    <t>側板:天然木突板合板</t>
  </si>
  <si>
    <t>厚9.0 ﾅﾗ</t>
  </si>
  <si>
    <t>1F ｽﾀｼﾞｵ ﾏﾝﾎｰﾙ廻り床</t>
    <rPh sb="14" eb="15">
      <t>マワ</t>
    </rPh>
    <rPh sb="16" eb="17">
      <t>ユカ</t>
    </rPh>
    <phoneticPr fontId="15"/>
  </si>
  <si>
    <t>800×800 取外し可能</t>
    <rPh sb="8" eb="9">
      <t>ト</t>
    </rPh>
    <rPh sb="9" eb="10">
      <t>ハズ</t>
    </rPh>
    <rPh sb="11" eb="13">
      <t>カノウ</t>
    </rPh>
    <phoneticPr fontId="15"/>
  </si>
  <si>
    <t>複合ﾌﾛｰﾘﾝｸﾞ張り</t>
    <rPh sb="0" eb="2">
      <t>フクゴウ</t>
    </rPh>
    <rPh sb="9" eb="10">
      <t>バ</t>
    </rPh>
    <phoneticPr fontId="15"/>
  </si>
  <si>
    <t>厚12 ﾅﾗ集成材</t>
    <rPh sb="0" eb="1">
      <t>アツ</t>
    </rPh>
    <rPh sb="6" eb="9">
      <t>シュウセイザイ</t>
    </rPh>
    <phoneticPr fontId="15"/>
  </si>
  <si>
    <t>UC工場塗装</t>
    <rPh sb="2" eb="4">
      <t>コウジョウ</t>
    </rPh>
    <rPh sb="4" eb="6">
      <t>トソウ</t>
    </rPh>
    <phoneticPr fontId="15"/>
  </si>
  <si>
    <t>SUS PL-3×800×800</t>
    <phoneticPr fontId="15"/>
  </si>
  <si>
    <t>(ﾌﾟﾛｰﾘﾝｸﾞとﾋﾞｽ接着剤接合)</t>
    <rPh sb="13" eb="16">
      <t>セッチャクザイ</t>
    </rPh>
    <rPh sb="16" eb="18">
      <t>セツゴウ</t>
    </rPh>
    <phoneticPr fontId="15"/>
  </si>
  <si>
    <t>調整根太:杉 100×12 L800</t>
    <rPh sb="0" eb="2">
      <t>チョウセイ</t>
    </rPh>
    <rPh sb="2" eb="4">
      <t>ネダ</t>
    </rPh>
    <rPh sb="5" eb="6">
      <t>スギ</t>
    </rPh>
    <phoneticPr fontId="15"/>
  </si>
  <si>
    <t>1F ﾋﾞﾘﾔｰﾄﾞﾙｰﾑ1･2</t>
  </si>
  <si>
    <t>W3000×D1700×H800</t>
  </si>
  <si>
    <t>ﾋﾞﾘﾔｰﾄﾞ台移設</t>
    <phoneticPr fontId="15"/>
  </si>
  <si>
    <t>解体･再組立･天板ｼｰﾄ張替え</t>
    <rPh sb="7" eb="9">
      <t>テンイタ</t>
    </rPh>
    <rPh sb="12" eb="14">
      <t>ハリカ</t>
    </rPh>
    <phoneticPr fontId="15"/>
  </si>
  <si>
    <t>台</t>
    <phoneticPr fontId="15"/>
  </si>
  <si>
    <t>発泡ﾎﾟﾘｴﾁﾚﾝ</t>
    <rPh sb="0" eb="2">
      <t>ハッポウ</t>
    </rPh>
    <phoneticPr fontId="15"/>
  </si>
  <si>
    <t>配管類保護材巻き</t>
    <phoneticPr fontId="15"/>
  </si>
  <si>
    <t>25A×H2680</t>
    <phoneticPr fontId="15"/>
  </si>
  <si>
    <t>発泡ﾎﾟﾘｴﾁﾚﾝ</t>
  </si>
  <si>
    <t>配管類保護材巻き</t>
  </si>
  <si>
    <t>100A×H2680</t>
    <phoneticPr fontId="15"/>
  </si>
  <si>
    <t>L4500(900×5枚)×H1800</t>
    <rPh sb="11" eb="12">
      <t>マイ</t>
    </rPh>
    <phoneticPr fontId="15"/>
  </si>
  <si>
    <t>ｶﾞﾗｽﾐﾗｰ</t>
  </si>
  <si>
    <t>厚5</t>
    <rPh sb="0" eb="1">
      <t>アツ</t>
    </rPh>
    <phoneticPr fontId="15"/>
  </si>
  <si>
    <t>飛散防止ﾌｨﾙﾑ張り</t>
    <rPh sb="0" eb="2">
      <t>ヒサン</t>
    </rPh>
    <rPh sb="2" eb="4">
      <t>ボウシ</t>
    </rPh>
    <rPh sb="8" eb="9">
      <t>バ</t>
    </rPh>
    <phoneticPr fontId="15"/>
  </si>
  <si>
    <t>支持ﾁｬﾝﾈﾙ(上下通し):</t>
    <rPh sb="0" eb="2">
      <t>シジ</t>
    </rPh>
    <rPh sb="8" eb="10">
      <t>ジョウゲ</t>
    </rPh>
    <rPh sb="10" eb="11">
      <t>ツウ</t>
    </rPh>
    <phoneticPr fontId="15"/>
  </si>
  <si>
    <t>SUS304 H65+25×20 糸110</t>
    <rPh sb="17" eb="18">
      <t>イト</t>
    </rPh>
    <phoneticPr fontId="15"/>
  </si>
  <si>
    <t>裏面:ﾐﾗﾏｯﾄ+接着材</t>
    <rPh sb="0" eb="2">
      <t>ウラメン</t>
    </rPh>
    <rPh sb="9" eb="11">
      <t>セッチャク</t>
    </rPh>
    <rPh sb="11" eb="12">
      <t>ザイ</t>
    </rPh>
    <phoneticPr fontId="15"/>
  </si>
  <si>
    <t>1F ﾄﾚｰﾆﾝｸﾞｼﾞﾑ1･2</t>
  </si>
  <si>
    <t>L4160(900×3枚+730×2枚)×</t>
    <rPh sb="11" eb="12">
      <t>マイ</t>
    </rPh>
    <rPh sb="18" eb="19">
      <t>マイ</t>
    </rPh>
    <phoneticPr fontId="15"/>
  </si>
  <si>
    <t>H1800</t>
    <phoneticPr fontId="15"/>
  </si>
  <si>
    <t>厚5</t>
  </si>
  <si>
    <t>支持ﾁｬﾝﾈﾙ(上下通し):</t>
  </si>
  <si>
    <t>SUS304 H65+25×20 糸110</t>
  </si>
  <si>
    <t>裏面:ﾐﾗﾏｯﾄ+接着材</t>
  </si>
  <si>
    <t>1F 男子便所 梁下塞ぎ</t>
    <rPh sb="8" eb="9">
      <t>ハリ</t>
    </rPh>
    <rPh sb="9" eb="10">
      <t>シタ</t>
    </rPh>
    <rPh sb="10" eb="11">
      <t>フサ</t>
    </rPh>
    <phoneticPr fontId="15"/>
  </si>
  <si>
    <t>H2100</t>
    <phoneticPr fontId="15"/>
  </si>
  <si>
    <t>石膏ﾎﾞｰﾄﾞ張り</t>
    <rPh sb="0" eb="2">
      <t>セッコウ</t>
    </rPh>
    <rPh sb="7" eb="8">
      <t>バ</t>
    </rPh>
    <phoneticPr fontId="15"/>
  </si>
  <si>
    <t>D360×W120 糸840</t>
    <phoneticPr fontId="15"/>
  </si>
  <si>
    <t>下張りGB-R 厚12.5</t>
  </si>
  <si>
    <t>下地LGS共</t>
    <phoneticPr fontId="15"/>
  </si>
  <si>
    <t>1F 女子便所 梁下塞ぎ</t>
    <rPh sb="8" eb="9">
      <t>ハリ</t>
    </rPh>
    <rPh sb="9" eb="10">
      <t>シタ</t>
    </rPh>
    <rPh sb="10" eb="11">
      <t>フサ</t>
    </rPh>
    <phoneticPr fontId="15"/>
  </si>
  <si>
    <t>D250×W120 糸620</t>
    <rPh sb="10" eb="11">
      <t>イト</t>
    </rPh>
    <phoneticPr fontId="15"/>
  </si>
  <si>
    <t>1F 談話室</t>
  </si>
  <si>
    <t>窓台下地金物</t>
    <rPh sb="4" eb="6">
      <t>カナモノ</t>
    </rPh>
    <phoneticPr fontId="15"/>
  </si>
  <si>
    <t>L-30×30×3 L300 @450</t>
  </si>
  <si>
    <t>窓枠木下地</t>
    <rPh sb="2" eb="3">
      <t>モク</t>
    </rPh>
    <phoneticPr fontId="15"/>
  </si>
  <si>
    <t>杉 40×265</t>
  </si>
  <si>
    <t>1F ｷｯﾁﾝ1･2･3</t>
  </si>
  <si>
    <t>W2700×D650×H855 1ｼﾝｸ</t>
  </si>
  <si>
    <t>ｼｽﾃﾑｷｯﾁﾝ</t>
  </si>
  <si>
    <t>ﾜｰｸﾄｯﾌﾟ:SUS304 HL</t>
  </si>
  <si>
    <t>ｼﾝｸ:SUS304 HL/静音ｼﾝｸ</t>
  </si>
  <si>
    <t>ﾌﾚｰﾑ:SUS443J1 HL</t>
  </si>
  <si>
    <t>ｺﾝﾛ:3口IHｺﾝﾛ</t>
  </si>
  <si>
    <t>水栓共</t>
  </si>
  <si>
    <t>1F 男子便所 TB-1</t>
  </si>
  <si>
    <t>L1538.5×H2100</t>
  </si>
  <si>
    <t>ﾄｲﾚﾌﾞｰｽ</t>
  </si>
  <si>
    <t>扉:1か所</t>
  </si>
  <si>
    <t>ﾊﾟﾈﾙ:高圧ﾒﾗﾐﾝ樹脂化粧板</t>
  </si>
  <si>
    <t>笠木･壁ﾚｰﾙ:ｱﾙﾐ合金型材</t>
  </si>
  <si>
    <t>巾木:SUS HL</t>
  </si>
  <si>
    <t>1F 男子便所 TB-2</t>
  </si>
  <si>
    <t>L1790+980×H2100</t>
  </si>
  <si>
    <t>1F 男子便所 TB-5</t>
  </si>
  <si>
    <t>L950×H1900</t>
  </si>
  <si>
    <t>1F 女子便所 TB-3</t>
  </si>
  <si>
    <t>L2100+1258.5×H2100</t>
  </si>
  <si>
    <t>ｺﾏﾆｰ:CB-ACR同等</t>
  </si>
  <si>
    <t>1F 女子便所 TB-4</t>
  </si>
  <si>
    <t>L1260×H2100</t>
  </si>
  <si>
    <t>(1F 男女便所)</t>
    <phoneticPr fontId="15"/>
  </si>
  <si>
    <t>(ﾗｲﾆﾝｸﾞ甲板廻り)</t>
    <phoneticPr fontId="15"/>
  </si>
  <si>
    <t>(手洗いｶｳﾝﾀｰ廻り)</t>
    <phoneticPr fontId="15"/>
  </si>
  <si>
    <t>大便器</t>
  </si>
  <si>
    <t>ﾗｲﾆﾝｸﾞ甲板</t>
  </si>
  <si>
    <t>ﾎﾟｽﾄﾌｫｰﾑ</t>
  </si>
  <si>
    <t>下地:普通合板1類 厚15</t>
    <rPh sb="0" eb="2">
      <t>シタジ</t>
    </rPh>
    <phoneticPr fontId="15"/>
  </si>
  <si>
    <t>下地:普通合板1類 厚15</t>
    <phoneticPr fontId="15"/>
  </si>
  <si>
    <t>小便器</t>
  </si>
  <si>
    <t>1F PCﾙｰﾑ</t>
  </si>
  <si>
    <t>W1800×D600×H700</t>
    <phoneticPr fontId="15"/>
  </si>
  <si>
    <t>PCﾃﾞｽｸ</t>
  </si>
  <si>
    <t>天板化粧ｼｰﾄ張(上･側面のみ)</t>
  </si>
  <si>
    <t>の上､移設</t>
  </si>
  <si>
    <t>SC-01</t>
  </si>
  <si>
    <t>W5150×D440×H700</t>
  </si>
  <si>
    <t>ﾃﾞｽｸ</t>
  </si>
  <si>
    <t>天板:ﾒﾗﾐﾝ化粧板</t>
  </si>
  <si>
    <t>脚:SUS HL □40×25</t>
  </si>
  <si>
    <t>(談話室④)</t>
  </si>
  <si>
    <t>SC-02</t>
  </si>
  <si>
    <t>ﾃﾞｽｸ用ﾁｪｱ</t>
  </si>
  <si>
    <t>W510×D500×H715</t>
  </si>
  <si>
    <t>SC-03</t>
  </si>
  <si>
    <t>W1800×D1800×H720</t>
  </si>
  <si>
    <t>SC-04</t>
  </si>
  <si>
    <t>ﾃｰﾌﾞﾙ用ﾁｪｱ</t>
  </si>
  <si>
    <t>W475×D555×H805</t>
  </si>
  <si>
    <t>SC-05</t>
  </si>
  <si>
    <t>W2000×D2000×H800</t>
  </si>
  <si>
    <t>ｿﾌｧｰ</t>
  </si>
  <si>
    <t>台輪:ﾒﾗﾐﾝ化粧板</t>
  </si>
  <si>
    <t>座面･背面:張地※撥水加工</t>
  </si>
  <si>
    <t>(談話室③)</t>
  </si>
  <si>
    <t>SC-06</t>
  </si>
  <si>
    <t>ｻｲﾄﾞﾃｰﾌﾞﾙ</t>
  </si>
  <si>
    <t>W390×D290×H440</t>
  </si>
  <si>
    <t>SC-07</t>
  </si>
  <si>
    <t>W1200×1200×H480</t>
  </si>
  <si>
    <t>(談話室②)</t>
  </si>
  <si>
    <t>SC-08</t>
  </si>
  <si>
    <t>W1200×D700×H720</t>
  </si>
  <si>
    <t>SC-09</t>
  </si>
  <si>
    <t>ｿﾌｧｰｺｰﾅｰ</t>
  </si>
  <si>
    <t>W700×D700×H720</t>
  </si>
  <si>
    <t>SC-10</t>
  </si>
  <si>
    <t>W1600×D650×H850</t>
    <phoneticPr fontId="15"/>
  </si>
  <si>
    <t>流し台</t>
  </si>
  <si>
    <t>天板:人工大理石</t>
  </si>
  <si>
    <t>ｺｰﾘﾝｱﾝ同等</t>
  </si>
  <si>
    <t>扉･腰:ﾒﾗﾐﾝ化粧板</t>
  </si>
  <si>
    <t>ｽﾗｲﾄﾞ丁番共</t>
  </si>
  <si>
    <t>SC-12</t>
  </si>
  <si>
    <t>W2640×D880×H723</t>
  </si>
  <si>
    <t>炬燵ﾃｰﾌﾞﾙ</t>
  </si>
  <si>
    <t>天板･脚:突板/ﾋﾉｷ</t>
  </si>
  <si>
    <t>ﾋﾞｽ固定</t>
  </si>
  <si>
    <t>(談話室①)</t>
  </si>
  <si>
    <t>SC-13</t>
  </si>
  <si>
    <t>食器収納</t>
  </si>
  <si>
    <t>W3600×D550×H1013</t>
  </si>
  <si>
    <t>(ｷｯﾁﾝ①②③)</t>
  </si>
  <si>
    <t>SC-14</t>
  </si>
  <si>
    <t>W3200×D1150×H850</t>
  </si>
  <si>
    <t>ｷｯﾁﾝ</t>
  </si>
  <si>
    <t>天板:SUS/HL t1.2 曲げ加工</t>
  </si>
  <si>
    <t>脚:SUS/HL 40×40</t>
  </si>
  <si>
    <t>造作 ﾊｲﾃｰﾌﾞﾙのみ</t>
  </si>
  <si>
    <t>(ｷｯﾁﾝ①②)</t>
  </si>
  <si>
    <t>SC-15</t>
  </si>
  <si>
    <t>ｷｯﾁﾝ用ﾁｪｱ</t>
  </si>
  <si>
    <t>W450×D435×H795</t>
  </si>
  <si>
    <t>SC-16</t>
  </si>
  <si>
    <t>ﾊｲﾃｰﾌﾞﾙ</t>
  </si>
  <si>
    <t>W3600×D600×H1050</t>
  </si>
  <si>
    <t>SC-18</t>
  </si>
  <si>
    <t>収納棚</t>
  </si>
  <si>
    <t>W700×D450×H1800</t>
  </si>
  <si>
    <t>SC-19</t>
  </si>
  <si>
    <t>W5110×D440×H700</t>
  </si>
  <si>
    <t>棚板:ﾗｰﾁ合板</t>
  </si>
  <si>
    <t>支柱:SUS/HL 40×40</t>
  </si>
  <si>
    <t>(ﾄﾚｰﾆﾝｸﾞｼﾞﾑ①)</t>
  </si>
  <si>
    <t>SC-20</t>
  </si>
  <si>
    <t>W1575×D475×H600</t>
  </si>
  <si>
    <t>下足箱</t>
  </si>
  <si>
    <t>SC-23</t>
  </si>
  <si>
    <t>食事ﾃｰﾌﾞﾙB</t>
  </si>
  <si>
    <t>W2800×D900×H720</t>
  </si>
  <si>
    <t>(ｷｯﾁﾝ③)</t>
  </si>
  <si>
    <t>SC-24</t>
  </si>
  <si>
    <t>食事ﾃｰﾌﾞﾙ用ﾁｪｱ</t>
  </si>
  <si>
    <t>W445×D500×H750</t>
  </si>
  <si>
    <t>SC-27</t>
  </si>
  <si>
    <t>W5200×D630×H720</t>
  </si>
  <si>
    <t>(PCﾙｰﾑ)</t>
  </si>
  <si>
    <t>SC-28</t>
  </si>
  <si>
    <t>ﾃｰﾌﾞﾙ用ﾁｪｱB</t>
  </si>
  <si>
    <t>W590×D540×H890</t>
  </si>
  <si>
    <t>DP塗り</t>
  </si>
  <si>
    <t>鉄部細幅 糸155</t>
    <rPh sb="2" eb="4">
      <t>ホソハバ</t>
    </rPh>
    <phoneticPr fontId="15"/>
  </si>
  <si>
    <t>(額縁)</t>
    <rPh sb="1" eb="3">
      <t>ガクブチ</t>
    </rPh>
    <phoneticPr fontId="15"/>
  </si>
  <si>
    <t>ｺﾝｸﾘｰﾄ面</t>
    <phoneticPr fontId="15"/>
  </si>
  <si>
    <t>EP塗替え</t>
    <phoneticPr fontId="15"/>
  </si>
  <si>
    <t>ｺﾝｸﾘｰﾄﾌﾞﾛｯｸ面</t>
    <phoneticPr fontId="15"/>
  </si>
  <si>
    <t>EP塗替え</t>
  </si>
  <si>
    <t>1F 男女便所 梁下塞ぎ</t>
    <rPh sb="3" eb="5">
      <t>ダンジョ</t>
    </rPh>
    <rPh sb="5" eb="7">
      <t>ベンジョ</t>
    </rPh>
    <rPh sb="8" eb="10">
      <t>ハリシタ</t>
    </rPh>
    <rPh sb="10" eb="11">
      <t>フサ</t>
    </rPh>
    <phoneticPr fontId="15"/>
  </si>
  <si>
    <t>木部細幅 糸30</t>
    <rPh sb="2" eb="4">
      <t>ホソハバ</t>
    </rPh>
    <phoneticPr fontId="15"/>
  </si>
  <si>
    <t>CL塗り</t>
    <phoneticPr fontId="15"/>
  </si>
  <si>
    <t>(雑巾摺)</t>
  </si>
  <si>
    <t>木部細幅 糸224</t>
    <rPh sb="2" eb="4">
      <t>ホソハバ</t>
    </rPh>
    <phoneticPr fontId="15"/>
  </si>
  <si>
    <t>CL塗り</t>
  </si>
  <si>
    <t>(框)</t>
  </si>
  <si>
    <t>談話室1</t>
  </si>
  <si>
    <t>(縁甲板)</t>
  </si>
  <si>
    <t>木部細幅 糸110</t>
    <rPh sb="2" eb="4">
      <t>ホソハバ</t>
    </rPh>
    <phoneticPr fontId="15"/>
  </si>
  <si>
    <t>(幕板)</t>
  </si>
  <si>
    <t>木部細幅 糸166</t>
    <rPh sb="2" eb="4">
      <t>ホソハバ</t>
    </rPh>
    <phoneticPr fontId="15"/>
  </si>
  <si>
    <t>(窓台)</t>
  </si>
  <si>
    <t>(窓枠)</t>
  </si>
  <si>
    <t>(8)</t>
    <phoneticPr fontId="15"/>
  </si>
  <si>
    <t>ｺﾝｸﾘｰﾄ塊</t>
    <rPh sb="6" eb="7">
      <t>カタマリ</t>
    </rPh>
    <phoneticPr fontId="15"/>
  </si>
  <si>
    <t>発生材運搬</t>
  </si>
  <si>
    <t>建設発生土運搬</t>
    <rPh sb="5" eb="7">
      <t>ウンパン</t>
    </rPh>
    <phoneticPr fontId="15"/>
  </si>
  <si>
    <t>建設発生土処分</t>
    <rPh sb="0" eb="2">
      <t>ケンセツ</t>
    </rPh>
    <phoneticPr fontId="15"/>
  </si>
  <si>
    <t>有価物売却費</t>
  </si>
  <si>
    <t>鉄筋</t>
  </si>
  <si>
    <t>有価物売却費</t>
    <phoneticPr fontId="15"/>
  </si>
  <si>
    <t>鉄筋</t>
    <phoneticPr fontId="15"/>
  </si>
  <si>
    <t>B</t>
    <phoneticPr fontId="15"/>
  </si>
  <si>
    <t>電気設備工事</t>
    <phoneticPr fontId="15"/>
  </si>
  <si>
    <t>C</t>
    <phoneticPr fontId="15"/>
  </si>
  <si>
    <t>空調設備工事</t>
    <phoneticPr fontId="15"/>
  </si>
  <si>
    <t>D</t>
    <phoneticPr fontId="15"/>
  </si>
  <si>
    <t>給排水衛生設備工事</t>
    <phoneticPr fontId="15"/>
  </si>
  <si>
    <t>E</t>
    <phoneticPr fontId="15"/>
  </si>
  <si>
    <t>屋外施設工事</t>
    <phoneticPr fontId="15"/>
  </si>
  <si>
    <t>墨出し(内部改修)</t>
  </si>
  <si>
    <t>個別改修(天井)</t>
  </si>
  <si>
    <t>(設備改修部)</t>
  </si>
  <si>
    <t>複合改修</t>
  </si>
  <si>
    <t>養生(内部改修)</t>
  </si>
  <si>
    <t>整理清掃後片付け(内部改修)</t>
  </si>
  <si>
    <t>階高4.0m以下 脚立足場</t>
    <rPh sb="0" eb="2">
      <t>カイダカ</t>
    </rPh>
    <rPh sb="6" eb="8">
      <t>イカ</t>
    </rPh>
    <rPh sb="9" eb="13">
      <t>キャタツアシバ</t>
    </rPh>
    <phoneticPr fontId="15"/>
  </si>
  <si>
    <t>内部仕上足場</t>
    <rPh sb="0" eb="2">
      <t>ナイブ</t>
    </rPh>
    <rPh sb="2" eb="4">
      <t>シアゲ</t>
    </rPh>
    <rPh sb="4" eb="6">
      <t>アシバ</t>
    </rPh>
    <phoneticPr fontId="15"/>
  </si>
  <si>
    <t>内部仕上足場</t>
  </si>
  <si>
    <t>階高4.0m以下 脚立足場</t>
  </si>
  <si>
    <t>材･掛け払い手間</t>
  </si>
  <si>
    <t>ﾌﾟﾗｽﾁｯｸﾀﾞﾝﾎﾞｰﾙ 厚3</t>
  </si>
  <si>
    <t>工事用動線 床養生</t>
  </si>
  <si>
    <t>工事用動線 壁養生</t>
  </si>
  <si>
    <t>EV 床養生</t>
  </si>
  <si>
    <t>EV 壁養生</t>
  </si>
  <si>
    <t>仮設材運搬 内部仕上足場</t>
  </si>
  <si>
    <t>個別改修(壁)</t>
  </si>
  <si>
    <t>個別改修(天井)</t>
    <rPh sb="5" eb="7">
      <t>テンジョウ</t>
    </rPh>
    <phoneticPr fontId="15"/>
  </si>
  <si>
    <t>枠組棚足場</t>
  </si>
  <si>
    <t>別紙-A211-001</t>
  </si>
  <si>
    <t>墨出し(ｽﾃｯﾌﾟS1)</t>
  </si>
  <si>
    <t>別紙-A211-002</t>
  </si>
  <si>
    <t>養生(ｽﾃｯﾌﾟS1)</t>
  </si>
  <si>
    <t>個別改修(床)</t>
  </si>
  <si>
    <t>養生(内部改修)</t>
    <rPh sb="3" eb="5">
      <t>ナイブ</t>
    </rPh>
    <rPh sb="5" eb="7">
      <t>カイシュウ</t>
    </rPh>
    <phoneticPr fontId="15"/>
  </si>
  <si>
    <t>別紙-A211-003</t>
  </si>
  <si>
    <t>整理清掃後片付け(ｽﾃｯﾌﾟS1)</t>
  </si>
  <si>
    <t>整理清掃後片付け(内部改修)</t>
    <rPh sb="9" eb="11">
      <t>ナイブ</t>
    </rPh>
    <rPh sb="11" eb="13">
      <t>カイシュウ</t>
    </rPh>
    <phoneticPr fontId="15"/>
  </si>
  <si>
    <t>別紙-A211-004</t>
  </si>
  <si>
    <t>内部足場(ｽﾃｯﾌﾟS1)</t>
  </si>
  <si>
    <t>別紙-A211-005</t>
  </si>
  <si>
    <t>工事用動線養生(ｽﾃｯﾌﾟS1)</t>
  </si>
  <si>
    <t>(8-10階 廊下)</t>
  </si>
  <si>
    <t>別紙-A211-006</t>
  </si>
  <si>
    <t>仮設材運搬(ｽﾃｯﾌﾟS1)</t>
  </si>
  <si>
    <t>別紙-A221-001</t>
  </si>
  <si>
    <t>墨出し(ｽﾃｯﾌﾟS2)</t>
  </si>
  <si>
    <t>別紙-A221-002</t>
  </si>
  <si>
    <t>養生(ｽﾃｯﾌﾟS2)</t>
  </si>
  <si>
    <t>別紙-A221-003</t>
  </si>
  <si>
    <t>整理清掃後片付け(ｽﾃｯﾌﾟS2)</t>
  </si>
  <si>
    <t>別紙-A221-004</t>
  </si>
  <si>
    <t>内部足場(ｽﾃｯﾌﾟS2)</t>
  </si>
  <si>
    <t>別紙-A221-005</t>
  </si>
  <si>
    <t>工事用動線養生(ｽﾃｯﾌﾟS2)</t>
  </si>
  <si>
    <t>(6･7階 廊下)</t>
  </si>
  <si>
    <t>別紙-A221-006</t>
  </si>
  <si>
    <t>仮設材運搬(ｽﾃｯﾌﾟS2)</t>
  </si>
  <si>
    <t>別紙-A231-001</t>
  </si>
  <si>
    <t>墨出し(ｽﾃｯﾌﾟS3)</t>
  </si>
  <si>
    <t>別紙-A231-002</t>
  </si>
  <si>
    <t>養生(ｽﾃｯﾌﾟS3)</t>
  </si>
  <si>
    <t>別紙-A231-003</t>
  </si>
  <si>
    <t>整理清掃後片付け(ｽﾃｯﾌﾟS3)</t>
  </si>
  <si>
    <t>別紙-A231-004</t>
  </si>
  <si>
    <t>内部足場(ｽﾃｯﾌﾟS3)</t>
  </si>
  <si>
    <t>別紙-A231-005</t>
  </si>
  <si>
    <t>工事用動線養生(ｽﾃｯﾌﾟS3)</t>
  </si>
  <si>
    <t>(4･5階 廊下)</t>
  </si>
  <si>
    <t>別紙-A231-006</t>
  </si>
  <si>
    <t>仮設材運搬(ｽﾃｯﾌﾟS3)</t>
  </si>
  <si>
    <t>別紙-A241-001</t>
  </si>
  <si>
    <t>墨出し(ｽﾃｯﾌﾟS4)</t>
  </si>
  <si>
    <t>墨出し(外壁改修)</t>
    <rPh sb="4" eb="6">
      <t>ガイヘキ</t>
    </rPh>
    <rPh sb="6" eb="8">
      <t>カイシュウ</t>
    </rPh>
    <phoneticPr fontId="15"/>
  </si>
  <si>
    <t>墨出し(外部改修)</t>
    <rPh sb="4" eb="6">
      <t>ガイブ</t>
    </rPh>
    <rPh sb="6" eb="8">
      <t>カイシュウ</t>
    </rPh>
    <phoneticPr fontId="15"/>
  </si>
  <si>
    <t>個別改修(軒天)</t>
  </si>
  <si>
    <t>別紙-A241-002</t>
  </si>
  <si>
    <t>養生(ｽﾃｯﾌﾟS4)</t>
  </si>
  <si>
    <t>養生(外壁改修)</t>
    <rPh sb="3" eb="5">
      <t>ガイヘキ</t>
    </rPh>
    <rPh sb="5" eb="7">
      <t>カイシュウ</t>
    </rPh>
    <phoneticPr fontId="15"/>
  </si>
  <si>
    <t>養生(外部改修)</t>
    <rPh sb="3" eb="5">
      <t>ガイブ</t>
    </rPh>
    <rPh sb="5" eb="7">
      <t>カイシュウ</t>
    </rPh>
    <phoneticPr fontId="15"/>
  </si>
  <si>
    <t>別紙-A241-003</t>
  </si>
  <si>
    <t>整理清掃後片付け(ｽﾃｯﾌﾟS4)</t>
  </si>
  <si>
    <t>整理清掃後片付け(外壁改修)</t>
    <rPh sb="9" eb="11">
      <t>ガイヘキ</t>
    </rPh>
    <rPh sb="11" eb="13">
      <t>カイシュウ</t>
    </rPh>
    <phoneticPr fontId="15"/>
  </si>
  <si>
    <t>整理清掃後片付け(外部改修)</t>
    <rPh sb="9" eb="11">
      <t>ガイブ</t>
    </rPh>
    <rPh sb="11" eb="13">
      <t>カイシュウ</t>
    </rPh>
    <phoneticPr fontId="15"/>
  </si>
  <si>
    <t>別紙-A241-004</t>
  </si>
  <si>
    <t>外部足場(ｽﾃｯﾌﾟS4))</t>
  </si>
  <si>
    <t>外部足場</t>
  </si>
  <si>
    <t>別紙-A241-005</t>
  </si>
  <si>
    <t>内部足場(ｽﾃｯﾌﾟS4)</t>
  </si>
  <si>
    <t>階高7.4m以上9.1m未満</t>
  </si>
  <si>
    <t>設置期間6.5ヶ月</t>
  </si>
  <si>
    <t>個別改修(軒天)</t>
    <rPh sb="5" eb="7">
      <t>ノキテン</t>
    </rPh>
    <phoneticPr fontId="15"/>
  </si>
  <si>
    <t>別紙-A241-006</t>
  </si>
  <si>
    <t>工事用動線養生(ｽﾃｯﾌﾟS4))</t>
  </si>
  <si>
    <t>(1-3階 廊下)</t>
  </si>
  <si>
    <t>別紙-A241-007</t>
  </si>
  <si>
    <t>仮設材運搬(ｽﾃｯﾌﾟS4)</t>
  </si>
  <si>
    <t>仮設材運搬 外部仕上足場</t>
    <rPh sb="6" eb="8">
      <t>ガイブ</t>
    </rPh>
    <phoneticPr fontId="15"/>
  </si>
  <si>
    <t>積上げ共通仮設</t>
    <rPh sb="0" eb="2">
      <t>ツミア</t>
    </rPh>
    <rPh sb="3" eb="5">
      <t>キョウツウ</t>
    </rPh>
    <rPh sb="5" eb="7">
      <t>カセツ</t>
    </rPh>
    <phoneticPr fontId="15"/>
  </si>
  <si>
    <t>ﾗﾌﾃﾚｰﾝｸﾚｰﾝ 16t吊</t>
  </si>
  <si>
    <t>揚重機</t>
  </si>
  <si>
    <t>設置期間15ヶ月</t>
  </si>
  <si>
    <t>台</t>
  </si>
  <si>
    <t>(ｽﾃｯﾌﾟS1～S3)</t>
  </si>
  <si>
    <t>交通誘導員</t>
  </si>
  <si>
    <t>人･日</t>
  </si>
  <si>
    <t>1人×28ヶ月×22日</t>
  </si>
  <si>
    <t>(工事用車両出入口)</t>
  </si>
  <si>
    <t>(試験費)</t>
    <rPh sb="1" eb="3">
      <t>シケン</t>
    </rPh>
    <rPh sb="3" eb="4">
      <t>ヒ</t>
    </rPh>
    <phoneticPr fontId="15"/>
  </si>
  <si>
    <t>測定項目:ﾎﾙﾑｱﾙﾃﾞﾋﾄﾞ､</t>
  </si>
  <si>
    <t>化学物質の濃度測定</t>
  </si>
  <si>
    <t>ﾄﾙｴﾝ､ｷｼﾚﾝ､ｴﾁﾙﾍﾞﾝｾﾞﾝ､ｽﾁﾚﾝ</t>
  </si>
  <si>
    <t>測定方法:簡易法(ﾊﾟｯｼﾌﾞ法)</t>
  </si>
  <si>
    <t>測定対象室:</t>
  </si>
  <si>
    <t>測定個所数:</t>
  </si>
  <si>
    <t>各測定個所1か所につき</t>
  </si>
  <si>
    <t>1検体とする</t>
  </si>
  <si>
    <t>(宿泊棟 3階 EVﾎｰﾙ)</t>
    <rPh sb="1" eb="3">
      <t>シュクハク</t>
    </rPh>
    <phoneticPr fontId="15"/>
  </si>
  <si>
    <t>(ｽﾃｯﾌﾟS0～S4)</t>
    <phoneticPr fontId="15"/>
  </si>
  <si>
    <t>(宿泊棟 EV3)</t>
    <rPh sb="1" eb="3">
      <t>シュクハク</t>
    </rPh>
    <phoneticPr fontId="15"/>
  </si>
  <si>
    <t>(ｽﾃｯﾌﾟS0～S4)</t>
    <phoneticPr fontId="6"/>
  </si>
  <si>
    <t>梁型</t>
    <rPh sb="0" eb="2">
      <t>ハリガタ</t>
    </rPh>
    <phoneticPr fontId="6"/>
  </si>
  <si>
    <t>喫煙室</t>
  </si>
  <si>
    <t>厚6.0</t>
  </si>
  <si>
    <t>耐ｼｶﾞﾚｯﾄ性</t>
  </si>
  <si>
    <t>既存ｸﾛｽ撤去ｺﾝｸﾘｰﾄ面</t>
  </si>
  <si>
    <t>修正なし</t>
    <rPh sb="0" eb="2">
      <t>シュウセイ</t>
    </rPh>
    <phoneticPr fontId="15"/>
  </si>
  <si>
    <t>厚24</t>
    <phoneticPr fontId="15"/>
  </si>
  <si>
    <t>談話室1</t>
    <rPh sb="0" eb="3">
      <t>ダンワシツ</t>
    </rPh>
    <phoneticPr fontId="15"/>
  </si>
  <si>
    <t>際根太</t>
    <rPh sb="0" eb="3">
      <t>キワネダ</t>
    </rPh>
    <phoneticPr fontId="15"/>
  </si>
  <si>
    <t>杉 45×45</t>
    <rPh sb="0" eb="1">
      <t>スギ</t>
    </rPh>
    <phoneticPr fontId="15"/>
  </si>
  <si>
    <t>石膏ﾎﾞｰﾄﾞ撤去</t>
    <phoneticPr fontId="15"/>
  </si>
  <si>
    <t>EP塗り</t>
    <rPh sb="2" eb="3">
      <t>ヌ</t>
    </rPh>
    <phoneticPr fontId="15"/>
  </si>
  <si>
    <t>梁型</t>
    <rPh sb="0" eb="1">
      <t>ハリガタ</t>
    </rPh>
    <phoneticPr fontId="15"/>
  </si>
  <si>
    <t>待合室</t>
    <rPh sb="0" eb="2">
      <t>マチアイシツ</t>
    </rPh>
    <phoneticPr fontId="15"/>
  </si>
  <si>
    <t>ﾀﾞｸﾄ部</t>
    <rPh sb="4" eb="5">
      <t>ブ</t>
    </rPh>
    <phoneticPr fontId="15"/>
  </si>
  <si>
    <t>φ200</t>
    <phoneticPr fontId="15"/>
  </si>
  <si>
    <t>か所</t>
    <rPh sb="1" eb="2">
      <t>ショ</t>
    </rPh>
    <phoneticPr fontId="15"/>
  </si>
  <si>
    <t>改修前(宿泊棟2)部屋</t>
    <phoneticPr fontId="15"/>
  </si>
  <si>
    <t>改修後(宿泊棟48)部屋</t>
    <phoneticPr fontId="15"/>
  </si>
  <si>
    <t>改修前(宿泊棟2)個所</t>
    <phoneticPr fontId="15"/>
  </si>
  <si>
    <t>改修後(宿泊棟48)個所</t>
    <phoneticPr fontId="15"/>
  </si>
  <si>
    <t>小荷物用昇降機</t>
    <rPh sb="0" eb="4">
      <t>コニモツヨウ</t>
    </rPh>
    <rPh sb="4" eb="7">
      <t>ショウコウキ</t>
    </rPh>
    <phoneticPr fontId="15"/>
  </si>
  <si>
    <t>(ｽﾃｯﾌﾟS0～S3)</t>
  </si>
  <si>
    <t>1台×19ヶ月×30日</t>
    <rPh sb="1" eb="2">
      <t>ダイ</t>
    </rPh>
    <rPh sb="6" eb="7">
      <t>ゲツ</t>
    </rPh>
    <rPh sb="10" eb="11">
      <t>ニチ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</si>
</sst>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;[Red]&quot;▲&quot;#,##0"/>
    <numFmt numFmtId="177" formatCode="#,###\ \ \ "/>
    <numFmt numFmtId="178" formatCode="#,##0_ "/>
    <numFmt numFmtId="179" formatCode="_ * #,##0_ ;_ * &quot;▲&quot;#,##0_ "/>
    <numFmt numFmtId="180" formatCode="\ @"/>
    <numFmt numFmtId="181" formatCode="#,##0.0\ ;[Red]&quot;▲&quot;#,##0.0\ "/>
    <numFmt numFmtId="182" formatCode="&quot;(&quot;#,##0&quot;)&quot;;[Red]&quot;(▲&quot;#,##0&quot;)&quot;"/>
    <numFmt numFmtId="183" formatCode="#,##0.00;[Red]&quot;▲&quot;#,##0.00"/>
  </numFmts>
  <fonts count="29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HG丸ｺﾞｼｯｸM-PRO"/>
      <family val="3"/>
      <charset val="128"/>
    </font>
    <font>
      <sz val="10"/>
      <color indexed="8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ＤＦ中丸ゴシック体"/>
      <family val="3"/>
      <charset val="128"/>
    </font>
    <font>
      <sz val="10"/>
      <name val="ＤＦ中丸ゴシック体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ＤＦＰ中丸ゴシック体"/>
      <family val="3"/>
      <charset val="128"/>
    </font>
    <font>
      <sz val="6"/>
      <name val="ＭＳ Ｐ明朝"/>
      <family val="1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u/>
      <sz val="24"/>
      <name val="ＭＳ 明朝"/>
      <family val="1"/>
      <charset val="128"/>
    </font>
    <font>
      <sz val="20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2"/>
      <color indexed="81"/>
      <name val="ＭＳ Ｐゴシック"/>
      <family val="3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b/>
      <sz val="14"/>
      <color indexed="81"/>
      <name val="ＭＳ Ｐゴシック"/>
      <family val="3"/>
      <charset val="128"/>
    </font>
    <font>
      <b/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38" fontId="4" fillId="0" borderId="0" applyFont="0" applyFill="0" applyBorder="0" applyAlignment="0" applyProtection="0"/>
    <xf numFmtId="0" fontId="5" fillId="0" borderId="0"/>
    <xf numFmtId="0" fontId="4" fillId="0" borderId="0"/>
    <xf numFmtId="0" fontId="18" fillId="0" borderId="0"/>
    <xf numFmtId="38" fontId="18" fillId="0" borderId="0" applyFont="0" applyFill="0" applyBorder="0" applyAlignment="0" applyProtection="0"/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96">
    <xf numFmtId="0" fontId="0" fillId="0" borderId="0" xfId="0"/>
    <xf numFmtId="49" fontId="5" fillId="0" borderId="1" xfId="2" applyNumberFormat="1" applyBorder="1" applyAlignment="1">
      <alignment horizontal="center" vertical="center"/>
    </xf>
    <xf numFmtId="0" fontId="5" fillId="0" borderId="1" xfId="2" applyBorder="1" applyAlignment="1">
      <alignment horizontal="center" vertical="center"/>
    </xf>
    <xf numFmtId="40" fontId="5" fillId="0" borderId="2" xfId="1" applyNumberFormat="1" applyFont="1" applyBorder="1" applyAlignment="1">
      <alignment horizontal="centerContinuous" vertical="center"/>
    </xf>
    <xf numFmtId="0" fontId="5" fillId="0" borderId="3" xfId="2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40" fontId="5" fillId="0" borderId="0" xfId="1" applyNumberFormat="1" applyFont="1" applyAlignment="1">
      <alignment horizontal="right" vertical="center"/>
    </xf>
    <xf numFmtId="176" fontId="5" fillId="0" borderId="0" xfId="0" applyNumberFormat="1" applyFont="1" applyAlignment="1">
      <alignment vertical="center"/>
    </xf>
    <xf numFmtId="178" fontId="5" fillId="0" borderId="0" xfId="0" applyNumberFormat="1" applyFont="1" applyAlignment="1">
      <alignment vertical="center"/>
    </xf>
    <xf numFmtId="0" fontId="5" fillId="0" borderId="0" xfId="2" applyAlignment="1">
      <alignment vertical="center"/>
    </xf>
    <xf numFmtId="49" fontId="5" fillId="0" borderId="0" xfId="0" applyNumberFormat="1" applyFont="1" applyAlignment="1" applyProtection="1">
      <alignment horizontal="center" vertical="center"/>
      <protection locked="0"/>
    </xf>
    <xf numFmtId="0" fontId="5" fillId="0" borderId="4" xfId="0" quotePrefix="1" applyFont="1" applyBorder="1" applyAlignment="1" applyProtection="1">
      <alignment horizontal="left" vertical="center"/>
      <protection locked="0"/>
    </xf>
    <xf numFmtId="0" fontId="5" fillId="0" borderId="4" xfId="0" applyFont="1" applyBorder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40" fontId="5" fillId="0" borderId="4" xfId="1" applyNumberFormat="1" applyFont="1" applyBorder="1" applyAlignment="1" applyProtection="1">
      <alignment horizontal="right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vertical="center"/>
      <protection locked="0"/>
    </xf>
    <xf numFmtId="0" fontId="5" fillId="0" borderId="6" xfId="0" applyFont="1" applyBorder="1" applyAlignment="1" applyProtection="1">
      <alignment vertical="center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49" fontId="5" fillId="0" borderId="7" xfId="0" applyNumberFormat="1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8" xfId="0" applyFont="1" applyBorder="1" applyAlignment="1" applyProtection="1">
      <alignment vertical="center"/>
      <protection locked="0"/>
    </xf>
    <xf numFmtId="0" fontId="5" fillId="0" borderId="7" xfId="0" applyFont="1" applyBorder="1" applyAlignment="1" applyProtection="1">
      <alignment vertical="center"/>
      <protection locked="0"/>
    </xf>
    <xf numFmtId="40" fontId="5" fillId="0" borderId="8" xfId="1" applyNumberFormat="1" applyFont="1" applyBorder="1" applyAlignment="1" applyProtection="1">
      <alignment horizontal="right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40" fontId="5" fillId="0" borderId="0" xfId="1" applyNumberFormat="1" applyFont="1" applyBorder="1" applyAlignment="1">
      <alignment horizontal="right" vertical="center"/>
    </xf>
    <xf numFmtId="176" fontId="5" fillId="0" borderId="0" xfId="1" applyNumberFormat="1" applyFont="1" applyBorder="1" applyAlignment="1">
      <alignment vertical="center"/>
    </xf>
    <xf numFmtId="178" fontId="5" fillId="0" borderId="0" xfId="1" applyNumberFormat="1" applyFont="1" applyBorder="1" applyAlignment="1">
      <alignment vertical="center"/>
    </xf>
    <xf numFmtId="0" fontId="5" fillId="0" borderId="0" xfId="2" applyAlignment="1">
      <alignment horizontal="distributed" vertical="center"/>
    </xf>
    <xf numFmtId="49" fontId="5" fillId="0" borderId="0" xfId="0" quotePrefix="1" applyNumberFormat="1" applyFont="1" applyAlignment="1">
      <alignment horizontal="center" vertical="center"/>
    </xf>
    <xf numFmtId="177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38" fontId="5" fillId="0" borderId="0" xfId="0" applyNumberFormat="1" applyFont="1" applyAlignment="1">
      <alignment horizontal="left" vertical="center"/>
    </xf>
    <xf numFmtId="38" fontId="5" fillId="0" borderId="8" xfId="1" applyFont="1" applyBorder="1" applyAlignment="1" applyProtection="1">
      <alignment horizontal="right" vertical="center" indent="1"/>
      <protection locked="0"/>
    </xf>
    <xf numFmtId="38" fontId="5" fillId="0" borderId="4" xfId="1" applyFont="1" applyBorder="1" applyAlignment="1" applyProtection="1">
      <alignment horizontal="right" vertical="center" indent="1"/>
      <protection locked="0"/>
    </xf>
    <xf numFmtId="0" fontId="11" fillId="0" borderId="8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4" fillId="0" borderId="8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49" fontId="5" fillId="0" borderId="0" xfId="0" applyNumberFormat="1" applyFont="1" applyAlignment="1" applyProtection="1">
      <alignment horizontal="right" vertical="center"/>
      <protection locked="0"/>
    </xf>
    <xf numFmtId="49" fontId="5" fillId="0" borderId="7" xfId="0" applyNumberFormat="1" applyFont="1" applyBorder="1" applyAlignment="1" applyProtection="1">
      <alignment horizontal="right" vertical="center"/>
      <protection locked="0"/>
    </xf>
    <xf numFmtId="0" fontId="5" fillId="0" borderId="8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49" fontId="5" fillId="0" borderId="7" xfId="0" applyNumberFormat="1" applyFont="1" applyBorder="1" applyAlignment="1">
      <alignment horizontal="center" vertical="center"/>
    </xf>
    <xf numFmtId="0" fontId="5" fillId="0" borderId="8" xfId="3" quotePrefix="1" applyFont="1" applyBorder="1"/>
    <xf numFmtId="0" fontId="5" fillId="0" borderId="4" xfId="3" applyFont="1" applyBorder="1"/>
    <xf numFmtId="0" fontId="8" fillId="0" borderId="8" xfId="0" applyFont="1" applyBorder="1" applyAlignment="1">
      <alignment horizontal="left"/>
    </xf>
    <xf numFmtId="0" fontId="5" fillId="0" borderId="8" xfId="3" applyFont="1" applyBorder="1" applyAlignment="1">
      <alignment horizontal="left"/>
    </xf>
    <xf numFmtId="0" fontId="5" fillId="0" borderId="8" xfId="3" applyFont="1" applyBorder="1"/>
    <xf numFmtId="0" fontId="5" fillId="0" borderId="4" xfId="3" applyFont="1" applyBorder="1" applyAlignment="1">
      <alignment horizontal="distributed"/>
    </xf>
    <xf numFmtId="0" fontId="5" fillId="0" borderId="4" xfId="3" applyFont="1" applyBorder="1" applyAlignment="1">
      <alignment horizontal="left"/>
    </xf>
    <xf numFmtId="49" fontId="5" fillId="0" borderId="7" xfId="3" applyNumberFormat="1" applyFont="1" applyBorder="1" applyAlignment="1">
      <alignment horizontal="center"/>
    </xf>
    <xf numFmtId="0" fontId="8" fillId="0" borderId="8" xfId="0" applyFont="1" applyBorder="1" applyAlignment="1">
      <alignment horizontal="distributed"/>
    </xf>
    <xf numFmtId="49" fontId="5" fillId="0" borderId="0" xfId="3" applyNumberFormat="1" applyFont="1" applyAlignment="1">
      <alignment horizontal="center"/>
    </xf>
    <xf numFmtId="38" fontId="5" fillId="0" borderId="8" xfId="0" applyNumberFormat="1" applyFont="1" applyBorder="1" applyAlignment="1" applyProtection="1">
      <alignment horizontal="center" vertical="center"/>
      <protection locked="0"/>
    </xf>
    <xf numFmtId="38" fontId="5" fillId="0" borderId="4" xfId="1" applyFont="1" applyBorder="1" applyAlignment="1" applyProtection="1">
      <alignment horizontal="right" vertical="center"/>
      <protection locked="0"/>
    </xf>
    <xf numFmtId="38" fontId="5" fillId="0" borderId="4" xfId="0" applyNumberFormat="1" applyFont="1" applyBorder="1" applyAlignment="1" applyProtection="1">
      <alignment horizontal="center" vertical="center"/>
      <protection locked="0"/>
    </xf>
    <xf numFmtId="49" fontId="5" fillId="0" borderId="7" xfId="0" applyNumberFormat="1" applyFont="1" applyBorder="1" applyAlignment="1">
      <alignment horizontal="right" vertical="center"/>
    </xf>
    <xf numFmtId="49" fontId="5" fillId="0" borderId="0" xfId="0" applyNumberFormat="1" applyFont="1" applyAlignment="1">
      <alignment horizontal="right" vertical="center"/>
    </xf>
    <xf numFmtId="49" fontId="5" fillId="2" borderId="0" xfId="0" applyNumberFormat="1" applyFont="1" applyFill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left" vertical="center"/>
      <protection locked="0"/>
    </xf>
    <xf numFmtId="0" fontId="5" fillId="2" borderId="4" xfId="0" applyFont="1" applyFill="1" applyBorder="1" applyAlignment="1" applyProtection="1">
      <alignment vertical="center"/>
      <protection locked="0"/>
    </xf>
    <xf numFmtId="0" fontId="5" fillId="2" borderId="0" xfId="0" applyFont="1" applyFill="1" applyAlignment="1" applyProtection="1">
      <alignment vertical="center"/>
      <protection locked="0"/>
    </xf>
    <xf numFmtId="40" fontId="5" fillId="2" borderId="4" xfId="1" applyNumberFormat="1" applyFont="1" applyFill="1" applyBorder="1" applyAlignment="1" applyProtection="1">
      <alignment horizontal="right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0" fontId="12" fillId="2" borderId="7" xfId="0" applyFont="1" applyFill="1" applyBorder="1" applyAlignment="1">
      <alignment vertical="center"/>
    </xf>
    <xf numFmtId="38" fontId="5" fillId="2" borderId="8" xfId="1" applyFont="1" applyFill="1" applyBorder="1" applyAlignment="1" applyProtection="1">
      <alignment horizontal="right" vertical="center" indent="1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vertical="center"/>
      <protection locked="0"/>
    </xf>
    <xf numFmtId="0" fontId="5" fillId="2" borderId="7" xfId="0" applyFont="1" applyFill="1" applyBorder="1" applyAlignment="1" applyProtection="1">
      <alignment vertical="center"/>
      <protection locked="0"/>
    </xf>
    <xf numFmtId="49" fontId="5" fillId="2" borderId="0" xfId="0" applyNumberFormat="1" applyFont="1" applyFill="1" applyAlignment="1">
      <alignment horizontal="center" vertical="center"/>
    </xf>
    <xf numFmtId="0" fontId="5" fillId="2" borderId="4" xfId="0" applyFont="1" applyFill="1" applyBorder="1" applyAlignment="1">
      <alignment vertical="center"/>
    </xf>
    <xf numFmtId="0" fontId="10" fillId="2" borderId="4" xfId="0" applyFont="1" applyFill="1" applyBorder="1" applyAlignment="1">
      <alignment vertical="center"/>
    </xf>
    <xf numFmtId="0" fontId="12" fillId="2" borderId="0" xfId="0" applyFont="1" applyFill="1" applyAlignment="1">
      <alignment vertical="center"/>
    </xf>
    <xf numFmtId="49" fontId="5" fillId="2" borderId="7" xfId="0" applyNumberFormat="1" applyFont="1" applyFill="1" applyBorder="1" applyAlignment="1">
      <alignment horizontal="center" vertical="center"/>
    </xf>
    <xf numFmtId="0" fontId="13" fillId="2" borderId="0" xfId="0" applyFont="1" applyFill="1" applyAlignment="1">
      <alignment vertical="center"/>
    </xf>
    <xf numFmtId="0" fontId="13" fillId="2" borderId="7" xfId="0" applyFont="1" applyFill="1" applyBorder="1" applyAlignment="1">
      <alignment vertical="center"/>
    </xf>
    <xf numFmtId="0" fontId="11" fillId="2" borderId="8" xfId="0" applyFont="1" applyFill="1" applyBorder="1" applyAlignment="1">
      <alignment vertical="center"/>
    </xf>
    <xf numFmtId="0" fontId="11" fillId="2" borderId="4" xfId="0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0" fontId="12" fillId="2" borderId="4" xfId="0" applyFont="1" applyFill="1" applyBorder="1" applyAlignment="1">
      <alignment vertical="center"/>
    </xf>
    <xf numFmtId="0" fontId="12" fillId="2" borderId="8" xfId="0" applyFont="1" applyFill="1" applyBorder="1" applyAlignment="1">
      <alignment vertical="center"/>
    </xf>
    <xf numFmtId="49" fontId="5" fillId="2" borderId="0" xfId="0" applyNumberFormat="1" applyFont="1" applyFill="1" applyAlignment="1">
      <alignment horizontal="right"/>
    </xf>
    <xf numFmtId="0" fontId="5" fillId="2" borderId="4" xfId="0" applyFont="1" applyFill="1" applyBorder="1"/>
    <xf numFmtId="0" fontId="0" fillId="2" borderId="4" xfId="0" applyFill="1" applyBorder="1"/>
    <xf numFmtId="0" fontId="0" fillId="2" borderId="0" xfId="0" applyFill="1"/>
    <xf numFmtId="49" fontId="5" fillId="2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left" vertical="center"/>
      <protection locked="0"/>
    </xf>
    <xf numFmtId="38" fontId="5" fillId="2" borderId="4" xfId="1" applyFont="1" applyFill="1" applyBorder="1" applyAlignment="1" applyProtection="1">
      <alignment horizontal="right" vertical="center"/>
      <protection locked="0"/>
    </xf>
    <xf numFmtId="38" fontId="5" fillId="2" borderId="4" xfId="0" applyNumberFormat="1" applyFont="1" applyFill="1" applyBorder="1" applyAlignment="1" applyProtection="1">
      <alignment horizontal="center" vertical="center"/>
      <protection locked="0"/>
    </xf>
    <xf numFmtId="38" fontId="5" fillId="2" borderId="8" xfId="0" applyNumberFormat="1" applyFont="1" applyFill="1" applyBorder="1" applyAlignment="1" applyProtection="1">
      <alignment horizontal="center" vertical="center"/>
      <protection locked="0"/>
    </xf>
    <xf numFmtId="0" fontId="9" fillId="2" borderId="4" xfId="0" applyFont="1" applyFill="1" applyBorder="1" applyAlignment="1">
      <alignment vertical="center"/>
    </xf>
    <xf numFmtId="0" fontId="9" fillId="2" borderId="8" xfId="0" applyFont="1" applyFill="1" applyBorder="1" applyAlignment="1">
      <alignment vertical="center"/>
    </xf>
    <xf numFmtId="38" fontId="5" fillId="0" borderId="4" xfId="1" applyFont="1" applyFill="1" applyBorder="1" applyAlignment="1" applyProtection="1">
      <alignment horizontal="right" vertical="center"/>
      <protection locked="0"/>
    </xf>
    <xf numFmtId="38" fontId="5" fillId="0" borderId="8" xfId="1" applyFont="1" applyFill="1" applyBorder="1" applyAlignment="1" applyProtection="1">
      <alignment horizontal="right" vertical="center" indent="1"/>
      <protection locked="0"/>
    </xf>
    <xf numFmtId="9" fontId="5" fillId="0" borderId="8" xfId="0" applyNumberFormat="1" applyFont="1" applyBorder="1" applyAlignment="1" applyProtection="1">
      <alignment vertical="center"/>
      <protection locked="0"/>
    </xf>
    <xf numFmtId="179" fontId="5" fillId="0" borderId="2" xfId="2" applyNumberFormat="1" applyBorder="1" applyAlignment="1">
      <alignment horizontal="centerContinuous" vertical="center"/>
    </xf>
    <xf numFmtId="179" fontId="5" fillId="0" borderId="2" xfId="2" applyNumberFormat="1" applyBorder="1" applyAlignment="1">
      <alignment horizontal="center" vertical="center"/>
    </xf>
    <xf numFmtId="179" fontId="8" fillId="0" borderId="4" xfId="1" applyNumberFormat="1" applyFont="1" applyBorder="1" applyAlignment="1" applyProtection="1">
      <alignment vertical="center"/>
      <protection locked="0"/>
    </xf>
    <xf numFmtId="179" fontId="5" fillId="0" borderId="4" xfId="1" applyNumberFormat="1" applyFont="1" applyBorder="1" applyAlignment="1">
      <alignment vertical="center"/>
    </xf>
    <xf numFmtId="179" fontId="8" fillId="0" borderId="8" xfId="1" applyNumberFormat="1" applyFont="1" applyBorder="1" applyAlignment="1" applyProtection="1">
      <alignment vertical="center"/>
      <protection locked="0"/>
    </xf>
    <xf numFmtId="179" fontId="5" fillId="0" borderId="8" xfId="1" applyNumberFormat="1" applyFont="1" applyBorder="1" applyAlignment="1">
      <alignment vertical="center"/>
    </xf>
    <xf numFmtId="179" fontId="5" fillId="0" borderId="0" xfId="1" applyNumberFormat="1" applyFont="1" applyBorder="1" applyAlignment="1">
      <alignment vertical="center"/>
    </xf>
    <xf numFmtId="179" fontId="5" fillId="0" borderId="0" xfId="0" applyNumberFormat="1" applyFont="1" applyAlignment="1">
      <alignment vertical="center"/>
    </xf>
    <xf numFmtId="179" fontId="8" fillId="2" borderId="4" xfId="1" applyNumberFormat="1" applyFont="1" applyFill="1" applyBorder="1" applyAlignment="1" applyProtection="1">
      <alignment vertical="center"/>
      <protection locked="0"/>
    </xf>
    <xf numFmtId="179" fontId="5" fillId="2" borderId="4" xfId="1" applyNumberFormat="1" applyFont="1" applyFill="1" applyBorder="1" applyAlignment="1">
      <alignment vertical="center"/>
    </xf>
    <xf numFmtId="179" fontId="8" fillId="2" borderId="8" xfId="1" applyNumberFormat="1" applyFont="1" applyFill="1" applyBorder="1" applyAlignment="1" applyProtection="1">
      <alignment vertical="center"/>
      <protection locked="0"/>
    </xf>
    <xf numFmtId="179" fontId="5" fillId="2" borderId="8" xfId="1" applyNumberFormat="1" applyFont="1" applyFill="1" applyBorder="1" applyAlignment="1">
      <alignment vertical="center"/>
    </xf>
    <xf numFmtId="179" fontId="8" fillId="0" borderId="4" xfId="1" applyNumberFormat="1" applyFont="1" applyFill="1" applyBorder="1" applyAlignment="1" applyProtection="1">
      <alignment vertical="center"/>
      <protection locked="0"/>
    </xf>
    <xf numFmtId="179" fontId="8" fillId="0" borderId="9" xfId="1" applyNumberFormat="1" applyFont="1" applyFill="1" applyBorder="1" applyAlignment="1" applyProtection="1">
      <alignment vertical="center"/>
      <protection locked="0"/>
    </xf>
    <xf numFmtId="179" fontId="5" fillId="0" borderId="0" xfId="1" applyNumberFormat="1" applyFont="1" applyFill="1" applyBorder="1" applyAlignment="1">
      <alignment vertical="center"/>
    </xf>
    <xf numFmtId="178" fontId="8" fillId="0" borderId="9" xfId="1" applyNumberFormat="1" applyFont="1" applyFill="1" applyBorder="1" applyAlignment="1" applyProtection="1">
      <alignment vertical="center"/>
      <protection locked="0"/>
    </xf>
    <xf numFmtId="0" fontId="5" fillId="0" borderId="0" xfId="2" applyAlignment="1">
      <alignment horizontal="right" vertical="center"/>
    </xf>
    <xf numFmtId="0" fontId="5" fillId="0" borderId="0" xfId="0" applyFont="1" applyAlignment="1" applyProtection="1">
      <alignment horizontal="left" vertical="center"/>
      <protection locked="0"/>
    </xf>
    <xf numFmtId="40" fontId="5" fillId="0" borderId="0" xfId="1" applyNumberFormat="1" applyFont="1" applyBorder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179" fontId="8" fillId="0" borderId="0" xfId="1" applyNumberFormat="1" applyFont="1" applyFill="1" applyBorder="1" applyAlignment="1" applyProtection="1">
      <alignment vertical="center"/>
      <protection locked="0"/>
    </xf>
    <xf numFmtId="0" fontId="5" fillId="0" borderId="0" xfId="3" applyFont="1" applyAlignment="1">
      <alignment horizontal="left"/>
    </xf>
    <xf numFmtId="0" fontId="5" fillId="0" borderId="0" xfId="3" applyFont="1"/>
    <xf numFmtId="179" fontId="8" fillId="0" borderId="0" xfId="1" applyNumberFormat="1" applyFont="1" applyBorder="1" applyAlignment="1" applyProtection="1">
      <alignment vertical="center"/>
      <protection locked="0"/>
    </xf>
    <xf numFmtId="0" fontId="18" fillId="0" borderId="0" xfId="0" applyFont="1"/>
    <xf numFmtId="0" fontId="19" fillId="0" borderId="0" xfId="0" applyFont="1"/>
    <xf numFmtId="0" fontId="20" fillId="0" borderId="0" xfId="0" applyFont="1" applyAlignment="1" applyProtection="1">
      <alignment horizontal="center"/>
      <protection locked="0"/>
    </xf>
    <xf numFmtId="0" fontId="21" fillId="0" borderId="0" xfId="0" applyFont="1" applyAlignment="1" applyProtection="1">
      <alignment horizontal="center"/>
      <protection locked="0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19" fillId="0" borderId="0" xfId="0" applyFont="1" applyProtection="1">
      <protection locked="0"/>
    </xf>
    <xf numFmtId="0" fontId="25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3" fillId="0" borderId="0" xfId="0" applyFont="1"/>
    <xf numFmtId="0" fontId="26" fillId="0" borderId="0" xfId="0" applyFont="1" applyAlignment="1">
      <alignment vertical="center"/>
    </xf>
    <xf numFmtId="49" fontId="18" fillId="0" borderId="4" xfId="5" applyNumberFormat="1" applyFont="1" applyFill="1" applyBorder="1" applyAlignment="1" applyProtection="1">
      <alignment shrinkToFit="1"/>
      <protection locked="0"/>
    </xf>
    <xf numFmtId="49" fontId="18" fillId="0" borderId="4" xfId="5" applyNumberFormat="1" applyFont="1" applyFill="1" applyBorder="1" applyAlignment="1" applyProtection="1">
      <alignment horizontal="center" shrinkToFit="1"/>
      <protection locked="0"/>
    </xf>
    <xf numFmtId="179" fontId="5" fillId="0" borderId="4" xfId="1" applyNumberFormat="1" applyFont="1" applyFill="1" applyBorder="1" applyAlignment="1">
      <alignment vertical="center"/>
    </xf>
    <xf numFmtId="179" fontId="5" fillId="0" borderId="8" xfId="1" applyNumberFormat="1" applyFont="1" applyFill="1" applyBorder="1" applyAlignment="1">
      <alignment vertical="center"/>
    </xf>
    <xf numFmtId="40" fontId="5" fillId="0" borderId="4" xfId="1" applyNumberFormat="1" applyFont="1" applyFill="1" applyBorder="1" applyAlignment="1" applyProtection="1">
      <alignment horizontal="right" vertical="center"/>
      <protection locked="0"/>
    </xf>
    <xf numFmtId="40" fontId="5" fillId="0" borderId="8" xfId="1" applyNumberFormat="1" applyFont="1" applyFill="1" applyBorder="1" applyAlignment="1" applyProtection="1">
      <alignment horizontal="right" vertical="center"/>
      <protection locked="0"/>
    </xf>
    <xf numFmtId="40" fontId="5" fillId="0" borderId="2" xfId="1" applyNumberFormat="1" applyFont="1" applyFill="1" applyBorder="1" applyAlignment="1">
      <alignment horizontal="centerContinuous" vertical="center"/>
    </xf>
    <xf numFmtId="49" fontId="18" fillId="0" borderId="0" xfId="0" quotePrefix="1" applyNumberFormat="1" applyFont="1" applyAlignment="1" applyProtection="1">
      <alignment horizontal="center" shrinkToFit="1"/>
      <protection locked="0"/>
    </xf>
    <xf numFmtId="180" fontId="18" fillId="0" borderId="4" xfId="0" quotePrefix="1" applyNumberFormat="1" applyFont="1" applyBorder="1" applyAlignment="1" applyProtection="1">
      <alignment horizontal="left" shrinkToFit="1"/>
      <protection locked="0"/>
    </xf>
    <xf numFmtId="180" fontId="18" fillId="0" borderId="4" xfId="0" applyNumberFormat="1" applyFont="1" applyBorder="1" applyProtection="1">
      <protection locked="0"/>
    </xf>
    <xf numFmtId="180" fontId="18" fillId="0" borderId="0" xfId="0" quotePrefix="1" applyNumberFormat="1" applyFont="1" applyAlignment="1" applyProtection="1">
      <alignment horizontal="left" shrinkToFit="1"/>
      <protection locked="0"/>
    </xf>
    <xf numFmtId="49" fontId="18" fillId="0" borderId="7" xfId="0" applyNumberFormat="1" applyFont="1" applyBorder="1" applyAlignment="1" applyProtection="1">
      <alignment horizontal="center" shrinkToFit="1"/>
      <protection locked="0"/>
    </xf>
    <xf numFmtId="180" fontId="18" fillId="0" borderId="8" xfId="0" applyNumberFormat="1" applyFont="1" applyBorder="1" applyAlignment="1" applyProtection="1">
      <alignment shrinkToFit="1"/>
      <protection locked="0"/>
    </xf>
    <xf numFmtId="180" fontId="18" fillId="0" borderId="8" xfId="0" applyNumberFormat="1" applyFont="1" applyBorder="1" applyProtection="1">
      <protection locked="0"/>
    </xf>
    <xf numFmtId="180" fontId="18" fillId="0" borderId="7" xfId="0" applyNumberFormat="1" applyFont="1" applyBorder="1" applyAlignment="1" applyProtection="1">
      <alignment shrinkToFit="1"/>
      <protection locked="0"/>
    </xf>
    <xf numFmtId="181" fontId="18" fillId="0" borderId="8" xfId="0" applyNumberFormat="1" applyFont="1" applyBorder="1" applyAlignment="1" applyProtection="1">
      <alignment shrinkToFit="1"/>
      <protection locked="0"/>
    </xf>
    <xf numFmtId="49" fontId="18" fillId="0" borderId="8" xfId="0" applyNumberFormat="1" applyFont="1" applyBorder="1" applyAlignment="1" applyProtection="1">
      <alignment horizontal="center" shrinkToFit="1"/>
      <protection locked="0"/>
    </xf>
    <xf numFmtId="176" fontId="18" fillId="0" borderId="9" xfId="0" applyNumberFormat="1" applyFont="1" applyBorder="1" applyAlignment="1" applyProtection="1">
      <alignment shrinkToFit="1"/>
      <protection locked="0"/>
    </xf>
    <xf numFmtId="178" fontId="5" fillId="0" borderId="0" xfId="1" applyNumberFormat="1" applyFont="1" applyFill="1" applyBorder="1" applyAlignment="1">
      <alignment vertical="center"/>
    </xf>
    <xf numFmtId="180" fontId="18" fillId="0" borderId="4" xfId="0" applyNumberFormat="1" applyFont="1" applyBorder="1" applyAlignment="1" applyProtection="1">
      <alignment horizontal="left" shrinkToFit="1"/>
      <protection locked="0"/>
    </xf>
    <xf numFmtId="180" fontId="18" fillId="0" borderId="0" xfId="0" applyNumberFormat="1" applyFont="1" applyAlignment="1" applyProtection="1">
      <alignment horizontal="left" shrinkToFit="1"/>
      <protection locked="0"/>
    </xf>
    <xf numFmtId="49" fontId="18" fillId="0" borderId="0" xfId="0" applyNumberFormat="1" applyFont="1" applyAlignment="1" applyProtection="1">
      <alignment horizontal="center" shrinkToFit="1"/>
      <protection locked="0"/>
    </xf>
    <xf numFmtId="183" fontId="18" fillId="0" borderId="8" xfId="0" applyNumberFormat="1" applyFont="1" applyBorder="1" applyAlignment="1" applyProtection="1">
      <alignment shrinkToFit="1"/>
      <protection locked="0"/>
    </xf>
    <xf numFmtId="40" fontId="5" fillId="0" borderId="0" xfId="1" applyNumberFormat="1" applyFont="1" applyFill="1" applyAlignment="1">
      <alignment horizontal="right" vertical="center"/>
    </xf>
    <xf numFmtId="40" fontId="5" fillId="0" borderId="0" xfId="1" applyNumberFormat="1" applyFont="1" applyFill="1" applyBorder="1" applyAlignment="1">
      <alignment horizontal="right" vertical="center"/>
    </xf>
    <xf numFmtId="49" fontId="28" fillId="0" borderId="0" xfId="0" quotePrefix="1" applyNumberFormat="1" applyFont="1" applyAlignment="1" applyProtection="1">
      <alignment horizontal="center" shrinkToFit="1"/>
      <protection locked="0"/>
    </xf>
    <xf numFmtId="49" fontId="28" fillId="0" borderId="7" xfId="0" applyNumberFormat="1" applyFont="1" applyBorder="1" applyAlignment="1" applyProtection="1">
      <alignment horizontal="center" shrinkToFit="1"/>
      <protection locked="0"/>
    </xf>
    <xf numFmtId="182" fontId="18" fillId="0" borderId="9" xfId="0" applyNumberFormat="1" applyFont="1" applyBorder="1" applyAlignment="1" applyProtection="1">
      <alignment shrinkToFit="1"/>
      <protection locked="0"/>
    </xf>
    <xf numFmtId="180" fontId="18" fillId="0" borderId="5" xfId="0" applyNumberFormat="1" applyFont="1" applyBorder="1" applyAlignment="1" applyProtection="1">
      <alignment shrinkToFit="1"/>
      <protection locked="0"/>
    </xf>
    <xf numFmtId="180" fontId="18" fillId="0" borderId="6" xfId="0" applyNumberFormat="1" applyFont="1" applyBorder="1" applyAlignment="1" applyProtection="1">
      <alignment shrinkToFit="1"/>
      <protection locked="0"/>
    </xf>
    <xf numFmtId="180" fontId="18" fillId="0" borderId="8" xfId="0" applyNumberFormat="1" applyFont="1" applyBorder="1" applyAlignment="1" applyProtection="1">
      <alignment shrinkToFit="1"/>
      <protection locked="0"/>
    </xf>
    <xf numFmtId="180" fontId="18" fillId="0" borderId="7" xfId="0" applyNumberFormat="1" applyFont="1" applyBorder="1" applyAlignment="1" applyProtection="1">
      <alignment shrinkToFit="1"/>
      <protection locked="0"/>
    </xf>
    <xf numFmtId="0" fontId="0" fillId="0" borderId="6" xfId="0" applyBorder="1"/>
    <xf numFmtId="0" fontId="0" fillId="0" borderId="7" xfId="0" applyBorder="1"/>
    <xf numFmtId="0" fontId="5" fillId="0" borderId="2" xfId="2" applyBorder="1" applyAlignment="1">
      <alignment horizontal="center" vertical="center"/>
    </xf>
    <xf numFmtId="0" fontId="5" fillId="0" borderId="1" xfId="2" applyBorder="1" applyAlignment="1">
      <alignment horizontal="center" vertical="center"/>
    </xf>
    <xf numFmtId="38" fontId="5" fillId="0" borderId="2" xfId="1" applyFont="1" applyFill="1" applyBorder="1" applyAlignment="1">
      <alignment horizontal="center" vertical="center"/>
    </xf>
    <xf numFmtId="38" fontId="5" fillId="0" borderId="10" xfId="1" applyFont="1" applyFill="1" applyBorder="1" applyAlignment="1">
      <alignment horizontal="center" vertical="center"/>
    </xf>
    <xf numFmtId="0" fontId="19" fillId="0" borderId="0" xfId="0" applyFont="1" applyProtection="1">
      <protection locked="0"/>
    </xf>
    <xf numFmtId="0" fontId="0" fillId="0" borderId="0" xfId="0" applyProtection="1">
      <protection locked="0"/>
    </xf>
    <xf numFmtId="38" fontId="5" fillId="0" borderId="2" xfId="1" applyFont="1" applyBorder="1" applyAlignment="1">
      <alignment horizontal="center" vertical="center"/>
    </xf>
    <xf numFmtId="38" fontId="5" fillId="0" borderId="10" xfId="1" applyFont="1" applyBorder="1" applyAlignment="1">
      <alignment horizontal="center" vertical="center"/>
    </xf>
    <xf numFmtId="0" fontId="5" fillId="0" borderId="5" xfId="0" applyFont="1" applyBorder="1" applyAlignment="1" applyProtection="1">
      <alignment vertical="center" shrinkToFit="1"/>
      <protection locked="0"/>
    </xf>
    <xf numFmtId="0" fontId="0" fillId="0" borderId="6" xfId="0" applyBorder="1" applyAlignment="1">
      <alignment vertical="center" shrinkToFit="1"/>
    </xf>
    <xf numFmtId="0" fontId="5" fillId="0" borderId="8" xfId="0" applyFont="1" applyBorder="1" applyAlignment="1" applyProtection="1">
      <alignment vertical="center" shrinkToFit="1"/>
      <protection locked="0"/>
    </xf>
    <xf numFmtId="0" fontId="0" fillId="0" borderId="7" xfId="0" applyBorder="1" applyAlignment="1">
      <alignment vertical="center" shrinkToFit="1"/>
    </xf>
  </cellXfs>
  <cellStyles count="12">
    <cellStyle name="パーセント 2" xfId="8" xr:uid="{39087005-8747-481F-8B7A-F75B4EB04B34}"/>
    <cellStyle name="パーセント 3" xfId="11" xr:uid="{90229BA9-D246-4731-9D95-83343B795337}"/>
    <cellStyle name="桁区切り" xfId="1" builtinId="6"/>
    <cellStyle name="桁区切り 2" xfId="5" xr:uid="{65321FF3-FC4E-4ADE-AB25-FFF1F9BE67DA}"/>
    <cellStyle name="桁区切り 3" xfId="7" xr:uid="{A9BA8DAD-E11A-4AA2-875E-FAF27B6B32A1}"/>
    <cellStyle name="桁区切り 4" xfId="9" xr:uid="{0F1522DD-07A6-46FC-94BF-1598E63D2560}"/>
    <cellStyle name="標準" xfId="0" builtinId="0"/>
    <cellStyle name="標準 2" xfId="4" xr:uid="{609C19E9-A5AA-4CFE-9DFA-67A5E372B9FE}"/>
    <cellStyle name="標準 3" xfId="6" xr:uid="{D2D637A7-D74A-4C6C-BAA1-109B07B1930F}"/>
    <cellStyle name="標準 4" xfId="10" xr:uid="{0F08A2B0-2FFA-412C-B034-4ED01749795A}"/>
    <cellStyle name="標準_総括表" xfId="2" xr:uid="{00000000-0005-0000-0000-000002000000}"/>
    <cellStyle name="標準_内訳作成form" xfId="3" xr:uid="{00000000-0005-0000-0000-000003000000}"/>
  </cellStyles>
  <dxfs count="18"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3781425</xdr:colOff>
      <xdr:row>13</xdr:row>
      <xdr:rowOff>161925</xdr:rowOff>
    </xdr:from>
    <xdr:to>
      <xdr:col>2</xdr:col>
      <xdr:colOff>847725</xdr:colOff>
      <xdr:row>14</xdr:row>
      <xdr:rowOff>161925</xdr:rowOff>
    </xdr:to>
    <xdr:pic>
      <xdr:nvPicPr>
        <xdr:cNvPr id="49183" name="図 4">
          <a:extLst>
            <a:ext uri="{FF2B5EF4-FFF2-40B4-BE49-F238E27FC236}">
              <a16:creationId xmlns:a16="http://schemas.microsoft.com/office/drawing/2014/main" id="{27AADAC9-6142-4ABE-9FA2-FD6479560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1425" y="4991100"/>
          <a:ext cx="2495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3781425</xdr:colOff>
      <xdr:row>13</xdr:row>
      <xdr:rowOff>161925</xdr:rowOff>
    </xdr:from>
    <xdr:to>
      <xdr:col>2</xdr:col>
      <xdr:colOff>847725</xdr:colOff>
      <xdr:row>14</xdr:row>
      <xdr:rowOff>161925</xdr:rowOff>
    </xdr:to>
    <xdr:pic>
      <xdr:nvPicPr>
        <xdr:cNvPr id="2" name="図 4">
          <a:extLst>
            <a:ext uri="{FF2B5EF4-FFF2-40B4-BE49-F238E27FC236}">
              <a16:creationId xmlns:a16="http://schemas.microsoft.com/office/drawing/2014/main" id="{E59A7893-2434-4C92-A494-4B66D9314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1425" y="4991100"/>
          <a:ext cx="2495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1171575</xdr:colOff>
      <xdr:row>1</xdr:row>
      <xdr:rowOff>76200</xdr:rowOff>
    </xdr:from>
    <xdr:to>
      <xdr:col>8</xdr:col>
      <xdr:colOff>352425</xdr:colOff>
      <xdr:row>3</xdr:row>
      <xdr:rowOff>123825</xdr:rowOff>
    </xdr:to>
    <xdr:sp macro="" textlink="">
      <xdr:nvSpPr>
        <xdr:cNvPr id="33793" name="Rectangle 1">
          <a:extLst>
            <a:ext uri="{FF2B5EF4-FFF2-40B4-BE49-F238E27FC236}">
              <a16:creationId xmlns:a16="http://schemas.microsoft.com/office/drawing/2014/main" id="{A43F73F7-F38B-4A12-94EF-4E66A1642623}"/>
            </a:ext>
          </a:extLst>
        </xdr:cNvPr>
        <xdr:cNvSpPr>
          <a:spLocks noChangeArrowheads="1"/>
        </xdr:cNvSpPr>
      </xdr:nvSpPr>
      <xdr:spPr bwMode="auto">
        <a:xfrm>
          <a:off x="8362950" y="419100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  <xdr:twoCellAnchor>
    <xdr:from>
      <xdr:col>7</xdr:col>
      <xdr:colOff>1209675</xdr:colOff>
      <xdr:row>1</xdr:row>
      <xdr:rowOff>66675</xdr:rowOff>
    </xdr:from>
    <xdr:to>
      <xdr:col>8</xdr:col>
      <xdr:colOff>390525</xdr:colOff>
      <xdr:row>3</xdr:row>
      <xdr:rowOff>114300</xdr:rowOff>
    </xdr:to>
    <xdr:sp macro="" textlink="">
      <xdr:nvSpPr>
        <xdr:cNvPr id="33794" name="Rectangle 2">
          <a:extLst>
            <a:ext uri="{FF2B5EF4-FFF2-40B4-BE49-F238E27FC236}">
              <a16:creationId xmlns:a16="http://schemas.microsoft.com/office/drawing/2014/main" id="{62478798-ED18-4421-8E29-C5A41923BED2}"/>
            </a:ext>
          </a:extLst>
        </xdr:cNvPr>
        <xdr:cNvSpPr>
          <a:spLocks noChangeArrowheads="1"/>
        </xdr:cNvSpPr>
      </xdr:nvSpPr>
      <xdr:spPr bwMode="auto">
        <a:xfrm>
          <a:off x="8401050" y="409575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695325</xdr:colOff>
      <xdr:row>73</xdr:row>
      <xdr:rowOff>104775</xdr:rowOff>
    </xdr:from>
    <xdr:to>
      <xdr:col>9</xdr:col>
      <xdr:colOff>581025</xdr:colOff>
      <xdr:row>106</xdr:row>
      <xdr:rowOff>76200</xdr:rowOff>
    </xdr:to>
    <xdr:sp macro="" textlink="">
      <xdr:nvSpPr>
        <xdr:cNvPr id="34911" name="Line 2">
          <a:extLst>
            <a:ext uri="{FF2B5EF4-FFF2-40B4-BE49-F238E27FC236}">
              <a16:creationId xmlns:a16="http://schemas.microsoft.com/office/drawing/2014/main" id="{A4C4907A-BBEC-4ED5-B08D-7C7B0598B8DD}"/>
            </a:ext>
          </a:extLst>
        </xdr:cNvPr>
        <xdr:cNvSpPr>
          <a:spLocks noChangeShapeType="1"/>
        </xdr:cNvSpPr>
      </xdr:nvSpPr>
      <xdr:spPr bwMode="auto">
        <a:xfrm flipV="1">
          <a:off x="1123950" y="12106275"/>
          <a:ext cx="8677275" cy="5314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1171575</xdr:colOff>
      <xdr:row>1</xdr:row>
      <xdr:rowOff>76200</xdr:rowOff>
    </xdr:from>
    <xdr:to>
      <xdr:col>8</xdr:col>
      <xdr:colOff>352425</xdr:colOff>
      <xdr:row>3</xdr:row>
      <xdr:rowOff>123825</xdr:rowOff>
    </xdr:to>
    <xdr:sp macro="" textlink="">
      <xdr:nvSpPr>
        <xdr:cNvPr id="34819" name="Rectangle 3">
          <a:extLst>
            <a:ext uri="{FF2B5EF4-FFF2-40B4-BE49-F238E27FC236}">
              <a16:creationId xmlns:a16="http://schemas.microsoft.com/office/drawing/2014/main" id="{A5419A4B-E586-463F-B015-847EB4259286}"/>
            </a:ext>
          </a:extLst>
        </xdr:cNvPr>
        <xdr:cNvSpPr>
          <a:spLocks noChangeArrowheads="1"/>
        </xdr:cNvSpPr>
      </xdr:nvSpPr>
      <xdr:spPr bwMode="auto">
        <a:xfrm>
          <a:off x="8362950" y="419100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  <xdr:twoCellAnchor>
    <xdr:from>
      <xdr:col>7</xdr:col>
      <xdr:colOff>1209675</xdr:colOff>
      <xdr:row>1</xdr:row>
      <xdr:rowOff>66675</xdr:rowOff>
    </xdr:from>
    <xdr:to>
      <xdr:col>8</xdr:col>
      <xdr:colOff>390525</xdr:colOff>
      <xdr:row>3</xdr:row>
      <xdr:rowOff>114300</xdr:rowOff>
    </xdr:to>
    <xdr:sp macro="" textlink="">
      <xdr:nvSpPr>
        <xdr:cNvPr id="34820" name="Rectangle 4">
          <a:extLst>
            <a:ext uri="{FF2B5EF4-FFF2-40B4-BE49-F238E27FC236}">
              <a16:creationId xmlns:a16="http://schemas.microsoft.com/office/drawing/2014/main" id="{AEFE5FAE-74EA-409F-AAB9-123194F55398}"/>
            </a:ext>
          </a:extLst>
        </xdr:cNvPr>
        <xdr:cNvSpPr>
          <a:spLocks noChangeArrowheads="1"/>
        </xdr:cNvSpPr>
      </xdr:nvSpPr>
      <xdr:spPr bwMode="auto">
        <a:xfrm>
          <a:off x="8401050" y="409575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1171575</xdr:colOff>
      <xdr:row>1</xdr:row>
      <xdr:rowOff>104775</xdr:rowOff>
    </xdr:from>
    <xdr:to>
      <xdr:col>8</xdr:col>
      <xdr:colOff>352425</xdr:colOff>
      <xdr:row>3</xdr:row>
      <xdr:rowOff>152400</xdr:rowOff>
    </xdr:to>
    <xdr:sp macro="" textlink="">
      <xdr:nvSpPr>
        <xdr:cNvPr id="37890" name="Rectangle 2">
          <a:extLst>
            <a:ext uri="{FF2B5EF4-FFF2-40B4-BE49-F238E27FC236}">
              <a16:creationId xmlns:a16="http://schemas.microsoft.com/office/drawing/2014/main" id="{2E4CE2AC-A46D-4126-BE03-4153B9B14DA6}"/>
            </a:ext>
          </a:extLst>
        </xdr:cNvPr>
        <xdr:cNvSpPr>
          <a:spLocks noChangeArrowheads="1"/>
        </xdr:cNvSpPr>
      </xdr:nvSpPr>
      <xdr:spPr bwMode="auto">
        <a:xfrm>
          <a:off x="8362950" y="447675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180975</xdr:colOff>
      <xdr:row>21</xdr:row>
      <xdr:rowOff>114300</xdr:rowOff>
    </xdr:from>
    <xdr:to>
      <xdr:col>10</xdr:col>
      <xdr:colOff>142875</xdr:colOff>
      <xdr:row>24</xdr:row>
      <xdr:rowOff>114300</xdr:rowOff>
    </xdr:to>
    <xdr:sp macro="" textlink="">
      <xdr:nvSpPr>
        <xdr:cNvPr id="18435" name="AutoShape 3">
          <a:extLst>
            <a:ext uri="{FF2B5EF4-FFF2-40B4-BE49-F238E27FC236}">
              <a16:creationId xmlns:a16="http://schemas.microsoft.com/office/drawing/2014/main" id="{2FC2BE1F-D27D-4D2A-A768-F11AD1479F0A}"/>
            </a:ext>
          </a:extLst>
        </xdr:cNvPr>
        <xdr:cNvSpPr>
          <a:spLocks noChangeArrowheads="1"/>
        </xdr:cNvSpPr>
      </xdr:nvSpPr>
      <xdr:spPr bwMode="auto">
        <a:xfrm>
          <a:off x="9572625" y="3695700"/>
          <a:ext cx="676275" cy="485775"/>
        </a:xfrm>
        <a:prstGeom prst="wedgeRectCallout">
          <a:avLst>
            <a:gd name="adj1" fmla="val -66981"/>
            <a:gd name="adj2" fmla="val 8589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仮の数値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180975</xdr:colOff>
      <xdr:row>21</xdr:row>
      <xdr:rowOff>114300</xdr:rowOff>
    </xdr:from>
    <xdr:to>
      <xdr:col>10</xdr:col>
      <xdr:colOff>142875</xdr:colOff>
      <xdr:row>24</xdr:row>
      <xdr:rowOff>114300</xdr:rowOff>
    </xdr:to>
    <xdr:sp macro="" textlink="">
      <xdr:nvSpPr>
        <xdr:cNvPr id="52226" name="AutoShape 2">
          <a:extLst>
            <a:ext uri="{FF2B5EF4-FFF2-40B4-BE49-F238E27FC236}">
              <a16:creationId xmlns:a16="http://schemas.microsoft.com/office/drawing/2014/main" id="{BCF27666-2E6F-4BD1-8435-881B51AA45D5}"/>
            </a:ext>
          </a:extLst>
        </xdr:cNvPr>
        <xdr:cNvSpPr>
          <a:spLocks noChangeArrowheads="1"/>
        </xdr:cNvSpPr>
      </xdr:nvSpPr>
      <xdr:spPr bwMode="auto">
        <a:xfrm>
          <a:off x="9572625" y="3695700"/>
          <a:ext cx="676275" cy="485775"/>
        </a:xfrm>
        <a:prstGeom prst="wedgeRectCallout">
          <a:avLst>
            <a:gd name="adj1" fmla="val -66981"/>
            <a:gd name="adj2" fmla="val 8589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仮の数値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11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13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7.bin"/><Relationship Id="rId4" Type="http://schemas.openxmlformats.org/officeDocument/2006/relationships/comments" Target="../comments15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K17"/>
  <sheetViews>
    <sheetView workbookViewId="0"/>
  </sheetViews>
  <sheetFormatPr defaultColWidth="9" defaultRowHeight="13"/>
  <cols>
    <col min="1" max="1" width="60.6328125" style="138" customWidth="1"/>
    <col min="2" max="2" width="10.6328125" style="138" customWidth="1"/>
    <col min="3" max="3" width="30.6328125" style="138" customWidth="1"/>
    <col min="4" max="5" width="6.6328125" style="138" customWidth="1"/>
    <col min="6" max="11" width="3.6328125" style="138" customWidth="1"/>
    <col min="12" max="16384" width="9" style="138"/>
  </cols>
  <sheetData>
    <row r="1" spans="2:11" ht="30" customHeight="1">
      <c r="E1" s="188">
        <v>2021</v>
      </c>
      <c r="F1" s="189"/>
      <c r="G1" s="139" t="s">
        <v>0</v>
      </c>
      <c r="H1" s="144">
        <v>4</v>
      </c>
      <c r="I1" s="139" t="s">
        <v>1</v>
      </c>
      <c r="J1" s="144">
        <v>1</v>
      </c>
      <c r="K1" s="139" t="s">
        <v>2</v>
      </c>
    </row>
    <row r="2" spans="2:11" ht="30" customHeight="1"/>
    <row r="3" spans="2:11" ht="30" customHeight="1"/>
    <row r="4" spans="2:11" ht="30" customHeight="1"/>
    <row r="5" spans="2:11" ht="30" customHeight="1">
      <c r="B5" s="140" t="s">
        <v>3</v>
      </c>
    </row>
    <row r="6" spans="2:11" ht="30" customHeight="1"/>
    <row r="7" spans="2:11" ht="30" customHeight="1"/>
    <row r="8" spans="2:11" ht="30" customHeight="1">
      <c r="B8" s="141" t="s">
        <v>4</v>
      </c>
    </row>
    <row r="9" spans="2:11" ht="30" customHeight="1"/>
    <row r="10" spans="2:11" ht="62.25" customHeight="1"/>
    <row r="11" spans="2:11" ht="13.5" customHeight="1">
      <c r="B11" s="142"/>
      <c r="C11" s="142"/>
    </row>
    <row r="12" spans="2:11" ht="19.899999999999999" customHeight="1">
      <c r="B12" s="142"/>
      <c r="C12" s="142"/>
    </row>
    <row r="13" spans="2:11" ht="15" customHeight="1">
      <c r="D13" s="145"/>
      <c r="E13"/>
      <c r="F13"/>
      <c r="G13"/>
      <c r="H13"/>
      <c r="I13"/>
      <c r="J13"/>
      <c r="K13"/>
    </row>
    <row r="14" spans="2:11" ht="21.75" customHeight="1">
      <c r="D14" s="143"/>
      <c r="E14" s="143"/>
      <c r="F14" s="146"/>
      <c r="G14" s="146"/>
      <c r="H14" s="146"/>
      <c r="I14" s="146"/>
      <c r="J14" s="147"/>
      <c r="K14" s="147"/>
    </row>
    <row r="15" spans="2:11" ht="41.25" customHeight="1">
      <c r="D15" s="148"/>
      <c r="E15" s="148"/>
      <c r="F15" s="148"/>
      <c r="G15" s="148"/>
      <c r="H15" s="148"/>
      <c r="I15" s="148"/>
      <c r="J15" s="148"/>
      <c r="K15" s="148"/>
    </row>
    <row r="16" spans="2:11" ht="24" customHeight="1">
      <c r="D16" s="149"/>
      <c r="E16"/>
      <c r="F16"/>
      <c r="G16"/>
      <c r="H16"/>
      <c r="I16"/>
      <c r="J16"/>
      <c r="K16"/>
    </row>
    <row r="17" ht="30" customHeight="1"/>
  </sheetData>
  <mergeCells count="1">
    <mergeCell ref="E1:F1"/>
  </mergeCells>
  <phoneticPr fontId="6"/>
  <printOptions horizontalCentered="1" verticalCentered="1"/>
  <pageMargins left="0.39370078740157483" right="0.39370078740157483" top="0.98425196850393704" bottom="0.78740157480314965" header="0.51181102362204722" footer="0.51181102362204722"/>
  <pageSetup paperSize="9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K17"/>
  <sheetViews>
    <sheetView workbookViewId="0"/>
  </sheetViews>
  <sheetFormatPr defaultColWidth="9" defaultRowHeight="13"/>
  <cols>
    <col min="1" max="1" width="60.6328125" style="138" customWidth="1"/>
    <col min="2" max="2" width="10.6328125" style="138" customWidth="1"/>
    <col min="3" max="3" width="30.6328125" style="138" customWidth="1"/>
    <col min="4" max="5" width="6.6328125" style="138" customWidth="1"/>
    <col min="6" max="11" width="3.6328125" style="138" customWidth="1"/>
    <col min="12" max="16384" width="9" style="138"/>
  </cols>
  <sheetData>
    <row r="1" spans="2:11" ht="30" customHeight="1">
      <c r="E1" s="144" t="s">
        <v>5</v>
      </c>
      <c r="F1" s="144">
        <v>3</v>
      </c>
      <c r="G1" s="139" t="s">
        <v>0</v>
      </c>
      <c r="H1" s="144">
        <v>4</v>
      </c>
      <c r="I1" s="139" t="s">
        <v>1</v>
      </c>
      <c r="J1" s="144">
        <v>1</v>
      </c>
      <c r="K1" s="139" t="s">
        <v>2</v>
      </c>
    </row>
    <row r="2" spans="2:11" ht="30" customHeight="1"/>
    <row r="3" spans="2:11" ht="30" customHeight="1"/>
    <row r="4" spans="2:11" ht="30" customHeight="1"/>
    <row r="5" spans="2:11" ht="30" customHeight="1">
      <c r="B5" s="140" t="s">
        <v>3</v>
      </c>
    </row>
    <row r="6" spans="2:11" ht="30" customHeight="1"/>
    <row r="7" spans="2:11" ht="30" customHeight="1"/>
    <row r="8" spans="2:11" ht="30" customHeight="1">
      <c r="B8" s="141" t="s">
        <v>4</v>
      </c>
    </row>
    <row r="9" spans="2:11" ht="30" customHeight="1"/>
    <row r="10" spans="2:11" ht="62.25" customHeight="1"/>
    <row r="11" spans="2:11" ht="13.5" customHeight="1">
      <c r="B11" s="142"/>
      <c r="C11" s="142"/>
    </row>
    <row r="12" spans="2:11" ht="19.899999999999999" customHeight="1">
      <c r="B12" s="142"/>
      <c r="C12" s="142"/>
    </row>
    <row r="13" spans="2:11" ht="15" customHeight="1">
      <c r="D13" s="145"/>
      <c r="E13"/>
      <c r="F13"/>
      <c r="G13"/>
      <c r="H13"/>
      <c r="I13"/>
      <c r="J13"/>
      <c r="K13"/>
    </row>
    <row r="14" spans="2:11" ht="21.75" customHeight="1">
      <c r="D14" s="143"/>
      <c r="E14" s="143"/>
      <c r="F14" s="146"/>
      <c r="G14" s="146"/>
      <c r="H14" s="146"/>
      <c r="I14" s="146"/>
      <c r="J14" s="147"/>
      <c r="K14" s="147"/>
    </row>
    <row r="15" spans="2:11" ht="41.25" customHeight="1">
      <c r="D15" s="148"/>
      <c r="E15" s="148"/>
      <c r="F15" s="148"/>
      <c r="G15" s="148"/>
      <c r="H15" s="148"/>
      <c r="I15" s="148"/>
      <c r="J15" s="148"/>
      <c r="K15" s="148"/>
    </row>
    <row r="16" spans="2:11" ht="24" customHeight="1">
      <c r="D16" s="149"/>
      <c r="E16"/>
      <c r="F16"/>
      <c r="G16"/>
      <c r="H16"/>
      <c r="I16"/>
      <c r="J16"/>
      <c r="K16"/>
    </row>
    <row r="17" ht="30" customHeight="1"/>
  </sheetData>
  <phoneticPr fontId="6"/>
  <printOptions horizontalCentered="1" verticalCentered="1"/>
  <pageMargins left="0.39370078740157483" right="0.39370078740157483" top="0.98425196850393704" bottom="0.78740157480314965" header="0.51181102362204722" footer="0.51181102362204722"/>
  <pageSetup paperSize="9" orientation="landscape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130">
    <pageSetUpPr fitToPage="1"/>
  </sheetPr>
  <dimension ref="A1:N168"/>
  <sheetViews>
    <sheetView workbookViewId="0"/>
  </sheetViews>
  <sheetFormatPr defaultColWidth="9" defaultRowHeight="13" customHeight="1"/>
  <cols>
    <col min="1" max="1" width="5.6328125" style="7" customWidth="1"/>
    <col min="2" max="2" width="28.6328125" style="8" customWidth="1"/>
    <col min="3" max="4" width="14.08984375" style="5" customWidth="1"/>
    <col min="5" max="5" width="12.08984375" style="9" customWidth="1"/>
    <col min="6" max="6" width="5.6328125" style="6" customWidth="1"/>
    <col min="7" max="7" width="12.6328125" style="121" customWidth="1"/>
    <col min="8" max="8" width="19.453125" style="121" customWidth="1"/>
    <col min="9" max="11" width="9.36328125" style="5" customWidth="1"/>
    <col min="12" max="12" width="9" style="5"/>
    <col min="13" max="13" width="12.6328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84" t="s">
        <v>7</v>
      </c>
      <c r="D1" s="185"/>
      <c r="E1" s="3" t="s">
        <v>8</v>
      </c>
      <c r="F1" s="4" t="s">
        <v>9</v>
      </c>
      <c r="G1" s="114" t="s">
        <v>10</v>
      </c>
      <c r="H1" s="115" t="s">
        <v>11</v>
      </c>
      <c r="I1" s="190" t="s">
        <v>33</v>
      </c>
      <c r="J1" s="191"/>
      <c r="K1" s="191"/>
      <c r="M1" s="12" t="s">
        <v>13</v>
      </c>
      <c r="N1" s="12" t="s">
        <v>14</v>
      </c>
    </row>
    <row r="2" spans="1:14" ht="13" customHeight="1">
      <c r="A2" s="13"/>
      <c r="B2" s="14"/>
      <c r="C2" s="15"/>
      <c r="D2" s="16"/>
      <c r="E2" s="17"/>
      <c r="F2" s="18"/>
      <c r="G2" s="126"/>
      <c r="H2" s="117"/>
      <c r="I2" s="19"/>
      <c r="J2" s="20"/>
      <c r="K2" s="20"/>
      <c r="M2" s="5" t="s">
        <v>15</v>
      </c>
      <c r="N2" s="5" t="s">
        <v>16</v>
      </c>
    </row>
    <row r="3" spans="1:14" ht="13" customHeight="1">
      <c r="A3" s="22" t="s">
        <v>34</v>
      </c>
      <c r="B3" s="23" t="s">
        <v>35</v>
      </c>
      <c r="C3" s="24"/>
      <c r="D3" s="25"/>
      <c r="E3" s="26"/>
      <c r="F3" s="27"/>
      <c r="G3" s="129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3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3" customHeight="1">
      <c r="A5" s="22"/>
      <c r="B5" s="23"/>
      <c r="C5" s="24"/>
      <c r="D5" s="25"/>
      <c r="E5" s="26"/>
      <c r="F5" s="27"/>
      <c r="G5" s="129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3" customHeight="1">
      <c r="A6" s="13"/>
      <c r="B6" s="21"/>
      <c r="C6" s="15"/>
      <c r="D6" s="16"/>
      <c r="E6" s="37"/>
      <c r="F6" s="18"/>
      <c r="G6" s="126"/>
      <c r="H6" s="117"/>
      <c r="I6" s="15"/>
      <c r="J6" s="16"/>
      <c r="K6" s="16"/>
      <c r="M6" s="30"/>
      <c r="N6" s="11"/>
    </row>
    <row r="7" spans="1:14" ht="13" customHeight="1">
      <c r="A7" s="22" t="s">
        <v>36</v>
      </c>
      <c r="B7" s="23" t="s">
        <v>37</v>
      </c>
      <c r="C7" s="24"/>
      <c r="D7" s="25"/>
      <c r="E7" s="36">
        <v>1</v>
      </c>
      <c r="F7" s="27" t="s">
        <v>20</v>
      </c>
      <c r="G7" s="127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3" customHeight="1">
      <c r="A8" s="13"/>
      <c r="B8" s="21"/>
      <c r="C8" s="15"/>
      <c r="D8" s="16"/>
      <c r="E8" s="37"/>
      <c r="F8" s="18"/>
      <c r="G8" s="126"/>
      <c r="H8" s="117"/>
      <c r="I8" s="15"/>
      <c r="J8" s="16"/>
      <c r="K8" s="16"/>
      <c r="M8" s="30"/>
      <c r="N8" s="11"/>
    </row>
    <row r="9" spans="1:14" ht="13" customHeight="1">
      <c r="A9" s="22" t="s">
        <v>38</v>
      </c>
      <c r="B9" s="23" t="s">
        <v>39</v>
      </c>
      <c r="C9" s="24"/>
      <c r="D9" s="25"/>
      <c r="E9" s="36">
        <v>1</v>
      </c>
      <c r="F9" s="27" t="s">
        <v>20</v>
      </c>
      <c r="G9" s="129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3" customHeight="1">
      <c r="A10" s="13"/>
      <c r="B10" s="21"/>
      <c r="C10" s="15"/>
      <c r="D10" s="16"/>
      <c r="E10" s="37"/>
      <c r="F10" s="18"/>
      <c r="G10" s="126"/>
      <c r="H10" s="117"/>
      <c r="I10" s="15"/>
      <c r="J10" s="16"/>
      <c r="K10" s="16"/>
      <c r="M10" s="30"/>
      <c r="N10" s="11"/>
    </row>
    <row r="11" spans="1:14" ht="13" customHeight="1">
      <c r="A11" s="22" t="s">
        <v>40</v>
      </c>
      <c r="B11" s="23" t="s">
        <v>41</v>
      </c>
      <c r="C11" s="24"/>
      <c r="D11" s="25"/>
      <c r="E11" s="36">
        <v>1</v>
      </c>
      <c r="F11" s="27" t="s">
        <v>20</v>
      </c>
      <c r="G11" s="129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3" customHeight="1">
      <c r="A12" s="13"/>
      <c r="B12" s="21"/>
      <c r="C12" s="15"/>
      <c r="D12" s="16"/>
      <c r="E12" s="37"/>
      <c r="F12" s="18"/>
      <c r="G12" s="126"/>
      <c r="H12" s="117"/>
      <c r="I12" s="15"/>
      <c r="J12" s="16"/>
      <c r="K12" s="16"/>
      <c r="M12" s="30"/>
      <c r="N12" s="11"/>
    </row>
    <row r="13" spans="1:14" ht="13" customHeight="1">
      <c r="A13" s="22" t="s">
        <v>42</v>
      </c>
      <c r="B13" s="23" t="s">
        <v>43</v>
      </c>
      <c r="C13" s="24"/>
      <c r="D13" s="25"/>
      <c r="E13" s="36">
        <v>1</v>
      </c>
      <c r="F13" s="27" t="s">
        <v>20</v>
      </c>
      <c r="G13" s="129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3" customHeight="1">
      <c r="A14" s="13"/>
      <c r="B14" s="21"/>
      <c r="C14" s="15"/>
      <c r="D14" s="16"/>
      <c r="E14" s="37"/>
      <c r="F14" s="18"/>
      <c r="G14" s="126"/>
      <c r="H14" s="117"/>
      <c r="I14" s="15"/>
      <c r="J14" s="16"/>
      <c r="K14" s="16"/>
      <c r="M14" s="30"/>
      <c r="N14" s="11"/>
    </row>
    <row r="15" spans="1:14" ht="13" customHeight="1">
      <c r="A15" s="22" t="s">
        <v>44</v>
      </c>
      <c r="B15" s="23" t="s">
        <v>45</v>
      </c>
      <c r="C15" s="24"/>
      <c r="D15" s="25"/>
      <c r="E15" s="36">
        <v>1</v>
      </c>
      <c r="F15" s="27" t="s">
        <v>20</v>
      </c>
      <c r="G15" s="129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3" customHeight="1">
      <c r="A16" s="13"/>
      <c r="B16" s="21"/>
      <c r="C16" s="15"/>
      <c r="D16" s="16"/>
      <c r="E16" s="37"/>
      <c r="F16" s="18"/>
      <c r="G16" s="126"/>
      <c r="H16" s="117"/>
      <c r="I16" s="15"/>
      <c r="J16" s="16"/>
      <c r="K16" s="16"/>
      <c r="M16" s="30"/>
      <c r="N16" s="11"/>
    </row>
    <row r="17" spans="1:14" ht="13" customHeight="1">
      <c r="A17" s="22" t="s">
        <v>46</v>
      </c>
      <c r="B17" s="23" t="s">
        <v>47</v>
      </c>
      <c r="C17" s="24"/>
      <c r="D17" s="25"/>
      <c r="E17" s="36">
        <v>1</v>
      </c>
      <c r="F17" s="27" t="s">
        <v>20</v>
      </c>
      <c r="G17" s="129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3" customHeight="1">
      <c r="A18" s="13"/>
      <c r="B18" s="21"/>
      <c r="C18" s="15"/>
      <c r="D18" s="16"/>
      <c r="E18" s="37"/>
      <c r="F18" s="18"/>
      <c r="G18" s="126"/>
      <c r="H18" s="117"/>
      <c r="I18" s="15"/>
      <c r="J18" s="16"/>
      <c r="K18" s="16"/>
      <c r="M18" s="30"/>
      <c r="N18" s="11"/>
    </row>
    <row r="19" spans="1:14" ht="13" customHeight="1">
      <c r="A19" s="22" t="s">
        <v>48</v>
      </c>
      <c r="B19" s="23" t="s">
        <v>49</v>
      </c>
      <c r="C19" s="24"/>
      <c r="D19" s="25"/>
      <c r="E19" s="36">
        <v>1</v>
      </c>
      <c r="F19" s="27" t="s">
        <v>20</v>
      </c>
      <c r="G19" s="129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3" customHeight="1">
      <c r="A20" s="13"/>
      <c r="B20" s="21"/>
      <c r="C20" s="15"/>
      <c r="D20" s="16"/>
      <c r="E20" s="37"/>
      <c r="F20" s="18"/>
      <c r="G20" s="126"/>
      <c r="H20" s="117"/>
      <c r="I20" s="15"/>
      <c r="J20" s="16"/>
      <c r="K20" s="16"/>
      <c r="M20" s="30"/>
      <c r="N20" s="11"/>
    </row>
    <row r="21" spans="1:14" ht="13" customHeight="1">
      <c r="A21" s="22" t="s">
        <v>50</v>
      </c>
      <c r="B21" s="23" t="s">
        <v>51</v>
      </c>
      <c r="C21" s="24"/>
      <c r="D21" s="25"/>
      <c r="E21" s="36">
        <v>1</v>
      </c>
      <c r="F21" s="27" t="s">
        <v>20</v>
      </c>
      <c r="G21" s="129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3" customHeight="1">
      <c r="A22" s="13"/>
      <c r="B22" s="21"/>
      <c r="C22" s="15"/>
      <c r="D22" s="16"/>
      <c r="E22" s="37"/>
      <c r="F22" s="18"/>
      <c r="G22" s="126"/>
      <c r="H22" s="117"/>
      <c r="I22" s="15"/>
      <c r="J22" s="16"/>
      <c r="K22" s="16"/>
      <c r="M22" s="30"/>
      <c r="N22" s="11"/>
    </row>
    <row r="23" spans="1:14" ht="13" customHeight="1">
      <c r="A23" s="22" t="s">
        <v>52</v>
      </c>
      <c r="B23" s="23" t="s">
        <v>53</v>
      </c>
      <c r="C23" s="24"/>
      <c r="D23" s="25"/>
      <c r="E23" s="36">
        <v>1</v>
      </c>
      <c r="F23" s="27" t="s">
        <v>20</v>
      </c>
      <c r="G23" s="129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3" customHeight="1">
      <c r="A24" s="13"/>
      <c r="B24" s="21"/>
      <c r="C24" s="15"/>
      <c r="D24" s="16"/>
      <c r="E24" s="37"/>
      <c r="F24" s="18"/>
      <c r="G24" s="126"/>
      <c r="H24" s="117"/>
      <c r="I24" s="15"/>
      <c r="J24" s="16"/>
      <c r="K24" s="16"/>
      <c r="M24" s="30"/>
      <c r="N24" s="11"/>
    </row>
    <row r="25" spans="1:14" ht="13" customHeight="1">
      <c r="A25" s="22" t="s">
        <v>54</v>
      </c>
      <c r="B25" s="23" t="s">
        <v>55</v>
      </c>
      <c r="C25" s="24"/>
      <c r="D25" s="25"/>
      <c r="E25" s="36">
        <v>1</v>
      </c>
      <c r="F25" s="27" t="s">
        <v>20</v>
      </c>
      <c r="G25" s="129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3" customHeight="1">
      <c r="A26" s="13"/>
      <c r="B26" s="21"/>
      <c r="C26" s="15"/>
      <c r="D26" s="16"/>
      <c r="E26" s="37"/>
      <c r="F26" s="18"/>
      <c r="G26" s="126"/>
      <c r="H26" s="117"/>
      <c r="I26" s="15"/>
      <c r="J26" s="16"/>
      <c r="K26" s="16"/>
      <c r="M26" s="30"/>
      <c r="N26" s="11"/>
    </row>
    <row r="27" spans="1:14" ht="13" customHeight="1">
      <c r="A27" s="22" t="s">
        <v>56</v>
      </c>
      <c r="B27" s="23" t="s">
        <v>57</v>
      </c>
      <c r="C27" s="24"/>
      <c r="D27" s="25"/>
      <c r="E27" s="36">
        <v>1</v>
      </c>
      <c r="F27" s="27" t="s">
        <v>20</v>
      </c>
      <c r="G27" s="129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3" customHeight="1">
      <c r="A28" s="13"/>
      <c r="B28" s="21"/>
      <c r="C28" s="15"/>
      <c r="D28" s="16"/>
      <c r="E28" s="37"/>
      <c r="F28" s="18"/>
      <c r="G28" s="126"/>
      <c r="H28" s="117"/>
      <c r="I28" s="15"/>
      <c r="J28" s="16"/>
      <c r="K28" s="16"/>
      <c r="M28" s="30"/>
      <c r="N28" s="11"/>
    </row>
    <row r="29" spans="1:14" ht="13" customHeight="1">
      <c r="A29" s="22" t="s">
        <v>58</v>
      </c>
      <c r="B29" s="23" t="s">
        <v>59</v>
      </c>
      <c r="C29" s="24"/>
      <c r="D29" s="25"/>
      <c r="E29" s="36">
        <v>1</v>
      </c>
      <c r="F29" s="27" t="s">
        <v>20</v>
      </c>
      <c r="G29" s="129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3" customHeight="1">
      <c r="A30" s="13"/>
      <c r="B30" s="21"/>
      <c r="C30" s="15"/>
      <c r="D30" s="16"/>
      <c r="E30" s="37"/>
      <c r="F30" s="18"/>
      <c r="G30" s="126"/>
      <c r="H30" s="117"/>
      <c r="I30" s="15"/>
      <c r="J30" s="16"/>
      <c r="K30" s="16"/>
      <c r="M30" s="30"/>
      <c r="N30" s="11"/>
    </row>
    <row r="31" spans="1:14" ht="13" customHeight="1">
      <c r="A31" s="22" t="s">
        <v>60</v>
      </c>
      <c r="B31" s="23" t="s">
        <v>61</v>
      </c>
      <c r="C31" s="24"/>
      <c r="D31" s="25"/>
      <c r="E31" s="36">
        <v>1</v>
      </c>
      <c r="F31" s="27" t="s">
        <v>20</v>
      </c>
      <c r="G31" s="129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3" customHeight="1">
      <c r="A32" s="13"/>
      <c r="B32" s="21"/>
      <c r="C32" s="15"/>
      <c r="D32" s="16"/>
      <c r="E32" s="37"/>
      <c r="F32" s="18"/>
      <c r="G32" s="126"/>
      <c r="H32" s="117"/>
      <c r="I32" s="15"/>
      <c r="J32" s="16"/>
      <c r="K32" s="16"/>
      <c r="M32" s="30"/>
      <c r="N32" s="11"/>
    </row>
    <row r="33" spans="1:14" ht="13" customHeight="1">
      <c r="A33" s="22" t="s">
        <v>62</v>
      </c>
      <c r="B33" s="23" t="s">
        <v>63</v>
      </c>
      <c r="C33" s="24"/>
      <c r="D33" s="25"/>
      <c r="E33" s="36">
        <v>1</v>
      </c>
      <c r="F33" s="27" t="s">
        <v>20</v>
      </c>
      <c r="G33" s="129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3" customHeight="1">
      <c r="A34" s="13"/>
      <c r="B34" s="21"/>
      <c r="C34" s="15"/>
      <c r="D34" s="16"/>
      <c r="E34" s="37"/>
      <c r="F34" s="18"/>
      <c r="G34" s="126"/>
      <c r="H34" s="117"/>
      <c r="I34" s="15"/>
      <c r="J34" s="16"/>
      <c r="K34" s="16"/>
      <c r="M34" s="30"/>
      <c r="N34" s="11"/>
    </row>
    <row r="35" spans="1:14" ht="13" customHeight="1">
      <c r="A35" s="22" t="s">
        <v>64</v>
      </c>
      <c r="B35" s="23" t="s">
        <v>65</v>
      </c>
      <c r="C35" s="24"/>
      <c r="D35" s="25"/>
      <c r="E35" s="36">
        <v>1</v>
      </c>
      <c r="F35" s="27" t="s">
        <v>20</v>
      </c>
      <c r="G35" s="129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3" customHeight="1">
      <c r="A36" s="13"/>
      <c r="B36" s="21"/>
      <c r="C36" s="15"/>
      <c r="D36" s="16"/>
      <c r="E36" s="37"/>
      <c r="F36" s="18"/>
      <c r="G36" s="126"/>
      <c r="H36" s="117"/>
      <c r="I36" s="15"/>
      <c r="J36" s="16"/>
      <c r="K36" s="16"/>
      <c r="M36" s="30"/>
      <c r="N36" s="11"/>
    </row>
    <row r="37" spans="1:14" ht="13" customHeight="1">
      <c r="A37" s="22" t="s">
        <v>66</v>
      </c>
      <c r="B37" s="23" t="s">
        <v>67</v>
      </c>
      <c r="C37" s="24"/>
      <c r="D37" s="25"/>
      <c r="E37" s="36">
        <v>1</v>
      </c>
      <c r="F37" s="27" t="s">
        <v>20</v>
      </c>
      <c r="G37" s="129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3" customHeight="1">
      <c r="A38" s="13"/>
      <c r="B38" s="21"/>
      <c r="C38" s="15"/>
      <c r="D38" s="16"/>
      <c r="E38" s="37"/>
      <c r="F38" s="18"/>
      <c r="G38" s="126"/>
      <c r="H38" s="117"/>
      <c r="I38" s="15"/>
      <c r="J38" s="16"/>
      <c r="K38" s="16"/>
      <c r="M38" s="30"/>
      <c r="N38" s="11"/>
    </row>
    <row r="39" spans="1:14" ht="13" customHeight="1">
      <c r="A39" s="22" t="s">
        <v>68</v>
      </c>
      <c r="B39" s="23" t="s">
        <v>69</v>
      </c>
      <c r="C39" s="24"/>
      <c r="D39" s="25"/>
      <c r="E39" s="36">
        <v>1</v>
      </c>
      <c r="F39" s="27" t="s">
        <v>20</v>
      </c>
      <c r="G39" s="129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3" customHeight="1">
      <c r="A40" s="13"/>
      <c r="B40" s="21"/>
      <c r="C40" s="15"/>
      <c r="D40" s="16"/>
      <c r="E40" s="37"/>
      <c r="F40" s="18"/>
      <c r="G40" s="126"/>
      <c r="H40" s="117"/>
      <c r="I40" s="15"/>
      <c r="J40" s="16"/>
      <c r="K40" s="16"/>
      <c r="M40" s="30"/>
      <c r="N40" s="11"/>
    </row>
    <row r="41" spans="1:14" ht="13" customHeight="1">
      <c r="A41" s="22" t="s">
        <v>70</v>
      </c>
      <c r="B41" s="23" t="s">
        <v>71</v>
      </c>
      <c r="C41" s="24"/>
      <c r="D41" s="25"/>
      <c r="E41" s="36">
        <v>1</v>
      </c>
      <c r="F41" s="27" t="s">
        <v>20</v>
      </c>
      <c r="G41" s="129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3" customHeight="1">
      <c r="A42" s="13"/>
      <c r="B42" s="21"/>
      <c r="C42" s="15"/>
      <c r="D42" s="16"/>
      <c r="E42" s="37"/>
      <c r="F42" s="18"/>
      <c r="G42" s="126"/>
      <c r="H42" s="117"/>
      <c r="I42" s="15"/>
      <c r="J42" s="16"/>
      <c r="K42" s="16"/>
      <c r="M42" s="30"/>
      <c r="N42" s="11"/>
    </row>
    <row r="43" spans="1:14" ht="13" customHeight="1">
      <c r="A43" s="22" t="s">
        <v>72</v>
      </c>
      <c r="B43" s="23" t="s">
        <v>73</v>
      </c>
      <c r="C43" s="24"/>
      <c r="D43" s="25"/>
      <c r="E43" s="36">
        <v>1</v>
      </c>
      <c r="F43" s="27" t="s">
        <v>20</v>
      </c>
      <c r="G43" s="129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3" customHeight="1">
      <c r="A44" s="13"/>
      <c r="B44" s="21"/>
      <c r="C44" s="15"/>
      <c r="D44" s="16"/>
      <c r="E44" s="37"/>
      <c r="F44" s="18"/>
      <c r="G44" s="126"/>
      <c r="H44" s="117"/>
      <c r="I44" s="15"/>
      <c r="J44" s="16"/>
      <c r="K44" s="16"/>
      <c r="M44" s="30"/>
      <c r="N44" s="11"/>
    </row>
    <row r="45" spans="1:14" ht="13" customHeight="1">
      <c r="A45" s="22" t="s">
        <v>74</v>
      </c>
      <c r="B45" s="23" t="s">
        <v>75</v>
      </c>
      <c r="C45" s="24"/>
      <c r="D45" s="25"/>
      <c r="E45" s="36">
        <v>1</v>
      </c>
      <c r="F45" s="27" t="s">
        <v>20</v>
      </c>
      <c r="G45" s="129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3" customHeight="1">
      <c r="A46" s="13"/>
      <c r="B46" s="21"/>
      <c r="C46" s="15"/>
      <c r="D46" s="16"/>
      <c r="E46" s="17"/>
      <c r="F46" s="18"/>
      <c r="G46" s="126"/>
      <c r="H46" s="117"/>
      <c r="I46" s="15"/>
      <c r="J46" s="16"/>
      <c r="K46" s="16"/>
      <c r="M46" s="30"/>
      <c r="N46" s="11"/>
    </row>
    <row r="47" spans="1:14" ht="13" customHeight="1">
      <c r="A47" s="22" t="s">
        <v>76</v>
      </c>
      <c r="B47" s="23" t="s">
        <v>77</v>
      </c>
      <c r="C47" s="24"/>
      <c r="D47" s="25"/>
      <c r="E47" s="36">
        <v>1</v>
      </c>
      <c r="F47" s="27" t="s">
        <v>20</v>
      </c>
      <c r="G47" s="129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3" customHeight="1">
      <c r="A48" s="13"/>
      <c r="B48" s="21"/>
      <c r="C48" s="15"/>
      <c r="D48" s="16"/>
      <c r="E48" s="17"/>
      <c r="F48" s="18"/>
      <c r="G48" s="126"/>
      <c r="H48" s="117"/>
      <c r="I48" s="15"/>
      <c r="J48" s="16"/>
      <c r="K48" s="16"/>
      <c r="M48" s="30"/>
      <c r="N48" s="11"/>
    </row>
    <row r="49" spans="1:14" ht="13" customHeight="1">
      <c r="A49" s="22"/>
      <c r="B49" s="23"/>
      <c r="C49" s="24"/>
      <c r="D49" s="25"/>
      <c r="E49" s="26"/>
      <c r="F49" s="27"/>
      <c r="G49" s="129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3" customHeight="1">
      <c r="A50" s="13"/>
      <c r="B50" s="21"/>
      <c r="C50" s="15"/>
      <c r="D50" s="16"/>
      <c r="E50" s="17"/>
      <c r="F50" s="18"/>
      <c r="G50" s="126"/>
      <c r="H50" s="117"/>
      <c r="I50" s="15"/>
      <c r="J50" s="16"/>
      <c r="K50" s="16"/>
      <c r="M50" s="30"/>
      <c r="N50" s="11"/>
    </row>
    <row r="51" spans="1:14" ht="13" customHeight="1">
      <c r="A51" s="22"/>
      <c r="B51" s="23"/>
      <c r="C51" s="24"/>
      <c r="D51" s="25"/>
      <c r="E51" s="26"/>
      <c r="F51" s="27"/>
      <c r="G51" s="129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3" customHeight="1">
      <c r="A52" s="13"/>
      <c r="B52" s="21"/>
      <c r="C52" s="15"/>
      <c r="D52" s="16"/>
      <c r="E52" s="17"/>
      <c r="F52" s="18"/>
      <c r="G52" s="126"/>
      <c r="H52" s="117"/>
      <c r="I52" s="15"/>
      <c r="J52" s="16"/>
      <c r="K52" s="16"/>
      <c r="M52" s="30"/>
      <c r="N52" s="11"/>
    </row>
    <row r="53" spans="1:14" ht="13" customHeight="1">
      <c r="A53" s="22"/>
      <c r="B53" s="23"/>
      <c r="C53" s="24"/>
      <c r="D53" s="25"/>
      <c r="E53" s="26"/>
      <c r="F53" s="27"/>
      <c r="G53" s="129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3" customHeight="1">
      <c r="A54" s="13"/>
      <c r="B54" s="21"/>
      <c r="C54" s="15"/>
      <c r="D54" s="16"/>
      <c r="E54" s="17"/>
      <c r="F54" s="18"/>
      <c r="G54" s="126"/>
      <c r="H54" s="117"/>
      <c r="I54" s="15"/>
      <c r="J54" s="16"/>
      <c r="K54" s="16"/>
      <c r="M54" s="30"/>
      <c r="N54" s="11"/>
    </row>
    <row r="55" spans="1:14" ht="13" customHeight="1">
      <c r="A55" s="22"/>
      <c r="B55" s="23"/>
      <c r="C55" s="24"/>
      <c r="D55" s="25"/>
      <c r="E55" s="26"/>
      <c r="F55" s="27"/>
      <c r="G55" s="129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3" customHeight="1">
      <c r="A56" s="13"/>
      <c r="B56" s="21"/>
      <c r="C56" s="15"/>
      <c r="D56" s="16"/>
      <c r="E56" s="17"/>
      <c r="F56" s="18"/>
      <c r="G56" s="126"/>
      <c r="H56" s="117"/>
      <c r="I56" s="15"/>
      <c r="J56" s="16"/>
      <c r="K56" s="16"/>
      <c r="M56" s="30"/>
      <c r="N56" s="11"/>
    </row>
    <row r="57" spans="1:14" ht="13" customHeight="1">
      <c r="A57" s="22"/>
      <c r="B57" s="23"/>
      <c r="C57" s="24"/>
      <c r="D57" s="25"/>
      <c r="E57" s="26"/>
      <c r="F57" s="27"/>
      <c r="G57" s="129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3" customHeight="1">
      <c r="A58" s="13"/>
      <c r="B58" s="21"/>
      <c r="C58" s="15"/>
      <c r="D58" s="16"/>
      <c r="E58" s="17"/>
      <c r="F58" s="18"/>
      <c r="G58" s="126"/>
      <c r="H58" s="117"/>
      <c r="I58" s="15"/>
      <c r="J58" s="16"/>
      <c r="K58" s="16"/>
      <c r="M58" s="30"/>
      <c r="N58" s="11"/>
    </row>
    <row r="59" spans="1:14" ht="13" customHeight="1">
      <c r="A59" s="22"/>
      <c r="B59" s="23"/>
      <c r="C59" s="24"/>
      <c r="D59" s="25"/>
      <c r="E59" s="26"/>
      <c r="F59" s="27"/>
      <c r="G59" s="129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3" customHeight="1">
      <c r="A60" s="13"/>
      <c r="B60" s="21"/>
      <c r="C60" s="15"/>
      <c r="D60" s="16"/>
      <c r="E60" s="17"/>
      <c r="F60" s="18"/>
      <c r="G60" s="126"/>
      <c r="H60" s="117"/>
      <c r="I60" s="15"/>
      <c r="J60" s="16"/>
      <c r="K60" s="16"/>
      <c r="M60" s="30"/>
      <c r="N60" s="11"/>
    </row>
    <row r="61" spans="1:14" ht="13" customHeight="1">
      <c r="A61" s="22"/>
      <c r="B61" s="23"/>
      <c r="C61" s="24"/>
      <c r="D61" s="25"/>
      <c r="E61" s="26"/>
      <c r="F61" s="27"/>
      <c r="G61" s="129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3" customHeight="1">
      <c r="A62" s="13"/>
      <c r="B62" s="21"/>
      <c r="C62" s="15"/>
      <c r="D62" s="16"/>
      <c r="E62" s="17"/>
      <c r="F62" s="18"/>
      <c r="G62" s="126"/>
      <c r="H62" s="117"/>
      <c r="I62" s="15"/>
      <c r="J62" s="16"/>
      <c r="K62" s="16"/>
      <c r="M62" s="30"/>
      <c r="N62" s="11"/>
    </row>
    <row r="63" spans="1:14" ht="13" customHeight="1">
      <c r="A63" s="22"/>
      <c r="B63" s="23"/>
      <c r="C63" s="24"/>
      <c r="D63" s="25"/>
      <c r="E63" s="26"/>
      <c r="F63" s="27"/>
      <c r="G63" s="129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3" customHeight="1">
      <c r="A64" s="13"/>
      <c r="B64" s="21"/>
      <c r="C64" s="15"/>
      <c r="D64" s="16"/>
      <c r="E64" s="17"/>
      <c r="F64" s="18"/>
      <c r="G64" s="126"/>
      <c r="H64" s="117"/>
      <c r="I64" s="15"/>
      <c r="J64" s="16"/>
      <c r="K64" s="16"/>
      <c r="M64" s="30"/>
      <c r="N64" s="11"/>
    </row>
    <row r="65" spans="1:14" ht="13" customHeight="1">
      <c r="A65" s="22"/>
      <c r="B65" s="23"/>
      <c r="C65" s="24"/>
      <c r="D65" s="25"/>
      <c r="E65" s="26"/>
      <c r="F65" s="27"/>
      <c r="G65" s="129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3" customHeight="1">
      <c r="A66" s="13"/>
      <c r="B66" s="21"/>
      <c r="C66" s="15"/>
      <c r="D66" s="16"/>
      <c r="E66" s="17"/>
      <c r="F66" s="18"/>
      <c r="G66" s="126"/>
      <c r="H66" s="117"/>
      <c r="I66" s="15"/>
      <c r="J66" s="16"/>
      <c r="K66" s="16"/>
      <c r="M66" s="30"/>
      <c r="N66" s="11"/>
    </row>
    <row r="67" spans="1:14" ht="13" customHeight="1">
      <c r="A67" s="22"/>
      <c r="B67" s="23"/>
      <c r="C67" s="24"/>
      <c r="D67" s="25"/>
      <c r="E67" s="26"/>
      <c r="F67" s="27"/>
      <c r="G67" s="129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3" customHeight="1">
      <c r="A68" s="13"/>
      <c r="B68" s="21"/>
      <c r="C68" s="15"/>
      <c r="D68" s="16"/>
      <c r="E68" s="17"/>
      <c r="F68" s="18"/>
      <c r="G68" s="126"/>
      <c r="H68" s="117"/>
      <c r="I68" s="15"/>
      <c r="J68" s="16"/>
      <c r="K68" s="16"/>
      <c r="M68" s="30"/>
      <c r="N68" s="11"/>
    </row>
    <row r="69" spans="1:14" ht="13" customHeight="1">
      <c r="A69" s="22"/>
      <c r="B69" s="23"/>
      <c r="C69" s="24"/>
      <c r="D69" s="25"/>
      <c r="E69" s="26"/>
      <c r="F69" s="27"/>
      <c r="G69" s="129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3" customHeight="1">
      <c r="A70" s="13"/>
      <c r="B70" s="21"/>
      <c r="C70" s="15"/>
      <c r="D70" s="16"/>
      <c r="E70" s="17"/>
      <c r="F70" s="18"/>
      <c r="G70" s="126"/>
      <c r="H70" s="117"/>
      <c r="I70" s="15"/>
      <c r="J70" s="16"/>
      <c r="K70" s="16"/>
      <c r="M70" s="30"/>
      <c r="N70" s="11"/>
    </row>
    <row r="71" spans="1:14" ht="13" customHeight="1">
      <c r="A71" s="22"/>
      <c r="B71" s="27" t="s">
        <v>21</v>
      </c>
      <c r="C71" s="24"/>
      <c r="D71" s="25"/>
      <c r="E71" s="26"/>
      <c r="F71" s="27"/>
      <c r="G71" s="129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3" customHeight="1">
      <c r="A72" s="13"/>
      <c r="B72" s="21"/>
      <c r="C72" s="15"/>
      <c r="D72" s="16"/>
      <c r="E72" s="17"/>
      <c r="F72" s="18"/>
      <c r="G72" s="126"/>
      <c r="H72" s="117"/>
      <c r="I72" s="15"/>
      <c r="J72" s="16"/>
      <c r="K72" s="16"/>
      <c r="M72" s="30"/>
      <c r="N72" s="11"/>
    </row>
    <row r="73" spans="1:14" ht="13" customHeight="1">
      <c r="A73" s="22"/>
      <c r="B73" s="23"/>
      <c r="C73" s="24"/>
      <c r="D73" s="25"/>
      <c r="E73" s="26"/>
      <c r="F73" s="27"/>
      <c r="G73" s="129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3" customHeight="1">
      <c r="E74" s="28"/>
      <c r="G74" s="120"/>
      <c r="H74" s="120"/>
    </row>
    <row r="75" spans="1:14" ht="13" customHeight="1">
      <c r="E75" s="28"/>
      <c r="G75" s="120"/>
      <c r="H75" s="120">
        <f>ROUNDDOWN(E75*G75,0)</f>
        <v>0</v>
      </c>
    </row>
    <row r="76" spans="1:14" ht="13" customHeight="1">
      <c r="E76" s="28"/>
      <c r="G76" s="120"/>
      <c r="H76" s="120"/>
    </row>
    <row r="77" spans="1:14" ht="13" customHeight="1">
      <c r="A77" s="32"/>
      <c r="E77" s="28"/>
      <c r="G77" s="120"/>
      <c r="H77" s="120">
        <f>ROUNDDOWN(E77*G77,0)</f>
        <v>0</v>
      </c>
    </row>
    <row r="78" spans="1:14" ht="13" customHeight="1">
      <c r="E78" s="28"/>
      <c r="G78" s="120"/>
      <c r="H78" s="120"/>
    </row>
    <row r="79" spans="1:14" ht="13" customHeight="1">
      <c r="E79" s="28"/>
      <c r="G79" s="120"/>
      <c r="H79" s="120">
        <f>ROUNDDOWN(E79*G79,0)</f>
        <v>0</v>
      </c>
    </row>
    <row r="80" spans="1:14" ht="13" customHeight="1">
      <c r="E80" s="28"/>
      <c r="G80" s="120"/>
      <c r="H80" s="120"/>
    </row>
    <row r="81" spans="5:8" ht="13" customHeight="1">
      <c r="E81" s="28"/>
      <c r="G81" s="120"/>
      <c r="H81" s="120">
        <f>ROUNDDOWN(E81*G81,0)</f>
        <v>0</v>
      </c>
    </row>
    <row r="82" spans="5:8" ht="13" customHeight="1">
      <c r="E82" s="28"/>
      <c r="G82" s="120"/>
      <c r="H82" s="120"/>
    </row>
    <row r="83" spans="5:8" ht="13" customHeight="1">
      <c r="E83" s="28"/>
      <c r="G83" s="120"/>
      <c r="H83" s="120">
        <f>ROUNDDOWN(E83*G83,0)</f>
        <v>0</v>
      </c>
    </row>
    <row r="84" spans="5:8" ht="13" customHeight="1">
      <c r="E84" s="28"/>
      <c r="G84" s="120"/>
      <c r="H84" s="120"/>
    </row>
    <row r="85" spans="5:8" ht="13" customHeight="1">
      <c r="E85" s="28"/>
      <c r="G85" s="120"/>
      <c r="H85" s="120">
        <f>ROUNDDOWN(E85*G85,0)</f>
        <v>0</v>
      </c>
    </row>
    <row r="86" spans="5:8" ht="13" customHeight="1">
      <c r="E86" s="28"/>
      <c r="G86" s="120"/>
      <c r="H86" s="120"/>
    </row>
    <row r="87" spans="5:8" ht="13" customHeight="1">
      <c r="E87" s="28"/>
      <c r="G87" s="120"/>
      <c r="H87" s="120">
        <f>ROUNDDOWN(E87*G87,0)</f>
        <v>0</v>
      </c>
    </row>
    <row r="88" spans="5:8" ht="13" customHeight="1">
      <c r="E88" s="28"/>
      <c r="G88" s="120"/>
      <c r="H88" s="120"/>
    </row>
    <row r="89" spans="5:8" ht="13" customHeight="1">
      <c r="E89" s="28"/>
      <c r="G89" s="120"/>
      <c r="H89" s="120">
        <f>ROUNDDOWN(E89*G89,0)</f>
        <v>0</v>
      </c>
    </row>
    <row r="90" spans="5:8" ht="13" customHeight="1">
      <c r="E90" s="28"/>
      <c r="G90" s="120"/>
      <c r="H90" s="120"/>
    </row>
    <row r="91" spans="5:8" ht="13" customHeight="1">
      <c r="E91" s="28"/>
      <c r="G91" s="120"/>
      <c r="H91" s="120">
        <f>ROUNDDOWN(E91*G91,0)</f>
        <v>0</v>
      </c>
    </row>
    <row r="92" spans="5:8" ht="13" customHeight="1">
      <c r="E92" s="28"/>
      <c r="G92" s="120"/>
      <c r="H92" s="120"/>
    </row>
    <row r="93" spans="5:8" ht="13" customHeight="1">
      <c r="E93" s="28"/>
      <c r="G93" s="120"/>
      <c r="H93" s="120">
        <f>ROUNDDOWN(E93*G93,0)</f>
        <v>0</v>
      </c>
    </row>
    <row r="94" spans="5:8" ht="13" customHeight="1">
      <c r="E94" s="28"/>
      <c r="G94" s="120"/>
      <c r="H94" s="120"/>
    </row>
    <row r="95" spans="5:8" ht="13" customHeight="1">
      <c r="E95" s="28"/>
      <c r="G95" s="120"/>
      <c r="H95" s="120">
        <f>ROUNDDOWN(E95*G95,0)</f>
        <v>0</v>
      </c>
    </row>
    <row r="96" spans="5:8" ht="13" customHeight="1">
      <c r="E96" s="28"/>
      <c r="G96" s="120"/>
      <c r="H96" s="120"/>
    </row>
    <row r="97" spans="1:8" ht="13" customHeight="1">
      <c r="E97" s="28"/>
      <c r="G97" s="120"/>
      <c r="H97" s="120">
        <f>ROUNDDOWN(E97*G97,0)</f>
        <v>0</v>
      </c>
    </row>
    <row r="98" spans="1:8" ht="13" customHeight="1">
      <c r="E98" s="28"/>
      <c r="G98" s="120"/>
      <c r="H98" s="120"/>
    </row>
    <row r="99" spans="1:8" ht="13" customHeight="1">
      <c r="A99" s="32"/>
      <c r="C99" s="6"/>
      <c r="D99" s="6"/>
      <c r="E99" s="28"/>
      <c r="G99" s="120"/>
      <c r="H99" s="120">
        <f>ROUNDDOWN(E99*G99,0)</f>
        <v>0</v>
      </c>
    </row>
    <row r="100" spans="1:8" ht="13" customHeight="1">
      <c r="E100" s="28"/>
      <c r="G100" s="120"/>
      <c r="H100" s="120"/>
    </row>
    <row r="101" spans="1:8" ht="13" customHeight="1">
      <c r="A101" s="32"/>
      <c r="C101" s="6"/>
      <c r="D101" s="6"/>
      <c r="E101" s="28"/>
      <c r="G101" s="120"/>
      <c r="H101" s="120">
        <f>ROUNDDOWN(E101*G101,0)</f>
        <v>0</v>
      </c>
    </row>
    <row r="102" spans="1:8" ht="13" customHeight="1">
      <c r="E102" s="28"/>
      <c r="G102" s="120"/>
      <c r="H102" s="120"/>
    </row>
    <row r="103" spans="1:8" ht="13" customHeight="1">
      <c r="A103" s="32"/>
      <c r="C103" s="6"/>
      <c r="D103" s="6"/>
      <c r="E103" s="28"/>
      <c r="G103" s="120"/>
      <c r="H103" s="120">
        <f>ROUNDDOWN(E103*G103,0)</f>
        <v>0</v>
      </c>
    </row>
    <row r="104" spans="1:8" ht="13" customHeight="1">
      <c r="E104" s="28"/>
      <c r="G104" s="120"/>
      <c r="H104" s="120"/>
    </row>
    <row r="105" spans="1:8" ht="13" customHeight="1">
      <c r="A105" s="32"/>
      <c r="C105" s="6"/>
      <c r="D105" s="6"/>
      <c r="E105" s="28"/>
      <c r="G105" s="120"/>
      <c r="H105" s="120">
        <f>ROUNDDOWN(E105*G105,0)</f>
        <v>0</v>
      </c>
    </row>
    <row r="106" spans="1:8" ht="13" customHeight="1">
      <c r="E106" s="28"/>
      <c r="G106" s="120"/>
      <c r="H106" s="120"/>
    </row>
    <row r="107" spans="1:8" ht="13" customHeight="1">
      <c r="A107" s="32"/>
      <c r="C107" s="6"/>
      <c r="D107" s="6"/>
      <c r="E107" s="28"/>
      <c r="G107" s="120"/>
      <c r="H107" s="120">
        <f>ROUNDDOWN(E107*G107,0)</f>
        <v>0</v>
      </c>
    </row>
    <row r="108" spans="1:8" ht="13" customHeight="1">
      <c r="E108" s="28"/>
      <c r="G108" s="120"/>
      <c r="H108" s="120"/>
    </row>
    <row r="109" spans="1:8" ht="13" customHeight="1">
      <c r="A109" s="32"/>
      <c r="C109" s="6"/>
      <c r="D109" s="6"/>
      <c r="E109" s="28"/>
      <c r="G109" s="120"/>
      <c r="H109" s="120">
        <f>ROUNDDOWN(E109*G109,0)</f>
        <v>0</v>
      </c>
    </row>
    <row r="110" spans="1:8" ht="13" customHeight="1">
      <c r="E110" s="28"/>
      <c r="G110" s="120"/>
      <c r="H110" s="120"/>
    </row>
    <row r="111" spans="1:8" ht="13" customHeight="1">
      <c r="A111" s="32"/>
      <c r="C111" s="6"/>
      <c r="D111" s="6"/>
      <c r="E111" s="28"/>
      <c r="G111" s="120"/>
      <c r="H111" s="120">
        <f>ROUNDDOWN(E111*G111,0)</f>
        <v>0</v>
      </c>
    </row>
    <row r="112" spans="1:8" ht="13" customHeight="1">
      <c r="E112" s="28"/>
      <c r="G112" s="120"/>
      <c r="H112" s="120"/>
    </row>
    <row r="113" spans="1:8" ht="13" customHeight="1">
      <c r="A113" s="32"/>
      <c r="C113" s="6"/>
      <c r="D113" s="6"/>
      <c r="E113" s="28"/>
      <c r="G113" s="120"/>
      <c r="H113" s="120">
        <f>ROUNDDOWN(E113*G113,0)</f>
        <v>0</v>
      </c>
    </row>
    <row r="114" spans="1:8" ht="13" customHeight="1">
      <c r="E114" s="28"/>
      <c r="G114" s="120"/>
      <c r="H114" s="120"/>
    </row>
    <row r="115" spans="1:8" ht="13" customHeight="1">
      <c r="A115" s="32"/>
      <c r="C115" s="6"/>
      <c r="D115" s="6"/>
      <c r="E115" s="28"/>
      <c r="G115" s="120"/>
      <c r="H115" s="120">
        <f>ROUNDDOWN(E115*G115,0)</f>
        <v>0</v>
      </c>
    </row>
    <row r="116" spans="1:8" ht="13" customHeight="1">
      <c r="E116" s="28"/>
      <c r="G116" s="120"/>
      <c r="H116" s="120"/>
    </row>
    <row r="117" spans="1:8" ht="13" customHeight="1">
      <c r="A117" s="32"/>
      <c r="C117" s="6"/>
      <c r="D117" s="6"/>
      <c r="E117" s="28"/>
      <c r="G117" s="120"/>
      <c r="H117" s="120">
        <f>ROUNDDOWN(E117*G117,0)</f>
        <v>0</v>
      </c>
    </row>
    <row r="118" spans="1:8" ht="13" customHeight="1">
      <c r="E118" s="28"/>
      <c r="G118" s="120"/>
      <c r="H118" s="120"/>
    </row>
    <row r="119" spans="1:8" ht="13" customHeight="1">
      <c r="A119" s="32"/>
      <c r="C119" s="34"/>
      <c r="D119" s="34"/>
      <c r="E119" s="28"/>
      <c r="G119" s="120"/>
      <c r="H119" s="120">
        <f>ROUNDDOWN(E119*G119,0)</f>
        <v>0</v>
      </c>
    </row>
    <row r="120" spans="1:8" ht="13" customHeight="1">
      <c r="E120" s="28"/>
      <c r="G120" s="120"/>
      <c r="H120" s="120"/>
    </row>
    <row r="121" spans="1:8" ht="13" customHeight="1">
      <c r="A121" s="32"/>
      <c r="C121" s="34"/>
      <c r="D121" s="34"/>
      <c r="E121" s="28"/>
      <c r="G121" s="120"/>
      <c r="H121" s="120">
        <f>ROUNDDOWN(E121*G121,0)</f>
        <v>0</v>
      </c>
    </row>
    <row r="122" spans="1:8" ht="13" customHeight="1">
      <c r="E122" s="28"/>
      <c r="G122" s="120"/>
      <c r="H122" s="120"/>
    </row>
    <row r="123" spans="1:8" ht="13" customHeight="1">
      <c r="A123" s="32"/>
      <c r="C123" s="34"/>
      <c r="D123" s="34"/>
      <c r="E123" s="28"/>
      <c r="G123" s="120"/>
      <c r="H123" s="120">
        <f>ROUNDDOWN(E123*G123,0)</f>
        <v>0</v>
      </c>
    </row>
    <row r="124" spans="1:8" ht="13" customHeight="1">
      <c r="E124" s="28"/>
      <c r="G124" s="120"/>
      <c r="H124" s="120"/>
    </row>
    <row r="125" spans="1:8" ht="13" customHeight="1">
      <c r="A125" s="32"/>
      <c r="C125" s="34"/>
      <c r="D125" s="34"/>
      <c r="E125" s="28"/>
      <c r="G125" s="120"/>
      <c r="H125" s="120">
        <f>ROUNDDOWN(E125*G125,0)</f>
        <v>0</v>
      </c>
    </row>
    <row r="126" spans="1:8" ht="13" customHeight="1">
      <c r="E126" s="28"/>
      <c r="G126" s="120"/>
      <c r="H126" s="120"/>
    </row>
    <row r="127" spans="1:8" ht="13" customHeight="1">
      <c r="A127" s="32"/>
      <c r="C127" s="34"/>
      <c r="D127" s="34"/>
      <c r="E127" s="28"/>
      <c r="G127" s="120"/>
      <c r="H127" s="120">
        <f>ROUNDDOWN(E127*G127,0)</f>
        <v>0</v>
      </c>
    </row>
    <row r="128" spans="1:8" ht="13" customHeight="1">
      <c r="E128" s="28"/>
      <c r="G128" s="120"/>
      <c r="H128" s="120"/>
    </row>
    <row r="129" spans="1:10" ht="13" customHeight="1">
      <c r="E129" s="28"/>
      <c r="G129" s="120"/>
      <c r="H129" s="120">
        <f>ROUNDDOWN(E129*G129,0)</f>
        <v>0</v>
      </c>
    </row>
    <row r="130" spans="1:10" ht="13" customHeight="1">
      <c r="E130" s="28"/>
      <c r="G130" s="120"/>
      <c r="H130" s="120"/>
      <c r="I130" s="35"/>
      <c r="J130" s="35"/>
    </row>
    <row r="131" spans="1:10" ht="13" customHeight="1">
      <c r="E131" s="28"/>
      <c r="G131" s="120"/>
      <c r="H131" s="120">
        <f>ROUNDDOWN(E131*G131,0)</f>
        <v>0</v>
      </c>
    </row>
    <row r="132" spans="1:10" ht="13" customHeight="1">
      <c r="B132" s="31"/>
      <c r="E132" s="28"/>
      <c r="G132" s="120"/>
      <c r="H132" s="120"/>
    </row>
    <row r="133" spans="1:10" ht="13" customHeight="1">
      <c r="E133" s="28"/>
      <c r="G133" s="120"/>
      <c r="H133" s="120">
        <f>ROUNDDOWN(E133*G133,0)</f>
        <v>0</v>
      </c>
    </row>
    <row r="134" spans="1:10" ht="13" customHeight="1">
      <c r="E134" s="28"/>
      <c r="G134" s="120"/>
      <c r="H134" s="120"/>
    </row>
    <row r="135" spans="1:10" ht="13" customHeight="1">
      <c r="E135" s="28"/>
      <c r="G135" s="120"/>
      <c r="H135" s="120">
        <f>ROUNDDOWN(E135*G135,0)</f>
        <v>0</v>
      </c>
    </row>
    <row r="136" spans="1:10" ht="13" customHeight="1">
      <c r="E136" s="28"/>
      <c r="G136" s="120"/>
      <c r="H136" s="120"/>
    </row>
    <row r="137" spans="1:10" ht="13" customHeight="1">
      <c r="E137" s="28"/>
      <c r="G137" s="120"/>
      <c r="H137" s="120">
        <f>ROUNDDOWN(E137*G137,0)</f>
        <v>0</v>
      </c>
    </row>
    <row r="138" spans="1:10" ht="13" customHeight="1">
      <c r="E138" s="28"/>
      <c r="G138" s="120"/>
      <c r="H138" s="120"/>
    </row>
    <row r="139" spans="1:10" ht="13" customHeight="1">
      <c r="E139" s="28"/>
      <c r="G139" s="120"/>
      <c r="H139" s="120">
        <f>ROUNDDOWN(E139*G139,0)</f>
        <v>0</v>
      </c>
    </row>
    <row r="140" spans="1:10" ht="13" customHeight="1">
      <c r="E140" s="28"/>
      <c r="G140" s="120"/>
      <c r="H140" s="120"/>
    </row>
    <row r="141" spans="1:10" ht="13" customHeight="1">
      <c r="E141" s="28"/>
      <c r="G141" s="120"/>
      <c r="H141" s="120">
        <f>ROUNDDOWN(E141*G141,0)</f>
        <v>0</v>
      </c>
    </row>
    <row r="142" spans="1:10" ht="13" customHeight="1">
      <c r="E142" s="28"/>
      <c r="G142" s="120"/>
      <c r="H142" s="120"/>
    </row>
    <row r="143" spans="1:10" ht="13" customHeight="1">
      <c r="A143" s="32"/>
      <c r="E143" s="28"/>
      <c r="G143" s="120"/>
      <c r="H143" s="120">
        <f>ROUNDDOWN(E143*G143,0)</f>
        <v>0</v>
      </c>
    </row>
    <row r="144" spans="1:10" ht="13" customHeight="1">
      <c r="E144" s="28"/>
      <c r="G144" s="120"/>
      <c r="H144" s="120"/>
    </row>
    <row r="145" spans="1:8" ht="13" customHeight="1">
      <c r="E145" s="28"/>
      <c r="G145" s="120"/>
      <c r="H145" s="120">
        <f>ROUNDDOWN(E145*G145,0)</f>
        <v>0</v>
      </c>
    </row>
    <row r="146" spans="1:8" ht="13" customHeight="1">
      <c r="E146" s="28"/>
      <c r="G146" s="120"/>
      <c r="H146" s="120"/>
    </row>
    <row r="147" spans="1:8" ht="13" customHeight="1">
      <c r="A147" s="32"/>
      <c r="E147" s="28"/>
      <c r="G147" s="120"/>
      <c r="H147" s="120">
        <f>ROUNDDOWN(E147*G147,0)</f>
        <v>0</v>
      </c>
    </row>
    <row r="148" spans="1:8" ht="13" customHeight="1">
      <c r="E148" s="28"/>
      <c r="G148" s="120"/>
      <c r="H148" s="120"/>
    </row>
    <row r="149" spans="1:8" ht="13" customHeight="1">
      <c r="E149" s="28"/>
      <c r="G149" s="120"/>
      <c r="H149" s="120">
        <f>ROUNDDOWN(E149*G149,0)</f>
        <v>0</v>
      </c>
    </row>
    <row r="150" spans="1:8" ht="13" customHeight="1">
      <c r="E150" s="28"/>
      <c r="G150" s="120"/>
      <c r="H150" s="120"/>
    </row>
    <row r="151" spans="1:8" ht="13" customHeight="1">
      <c r="A151" s="32"/>
      <c r="E151" s="28"/>
      <c r="G151" s="120"/>
      <c r="H151" s="120">
        <f>ROUNDDOWN(E151*G151,0)</f>
        <v>0</v>
      </c>
    </row>
    <row r="152" spans="1:8" ht="13" customHeight="1">
      <c r="E152" s="28"/>
      <c r="G152" s="120"/>
      <c r="H152" s="120"/>
    </row>
    <row r="153" spans="1:8" ht="13" customHeight="1">
      <c r="E153" s="28"/>
      <c r="G153" s="120"/>
      <c r="H153" s="120">
        <f>ROUNDDOWN(E153*G153,0)</f>
        <v>0</v>
      </c>
    </row>
    <row r="154" spans="1:8" ht="13" customHeight="1">
      <c r="E154" s="28"/>
      <c r="G154" s="120"/>
      <c r="H154" s="120"/>
    </row>
    <row r="155" spans="1:8" ht="13" customHeight="1">
      <c r="A155" s="32"/>
      <c r="E155" s="28"/>
      <c r="G155" s="120"/>
      <c r="H155" s="120">
        <f>ROUNDDOWN(E155*G155,0)</f>
        <v>0</v>
      </c>
    </row>
    <row r="156" spans="1:8" ht="13" customHeight="1">
      <c r="E156" s="28"/>
      <c r="G156" s="120"/>
      <c r="H156" s="120"/>
    </row>
    <row r="157" spans="1:8" ht="13" customHeight="1">
      <c r="E157" s="28"/>
      <c r="G157" s="120"/>
      <c r="H157" s="120">
        <f>ROUNDDOWN(E157*G157,0)</f>
        <v>0</v>
      </c>
    </row>
    <row r="158" spans="1:8" ht="13" customHeight="1">
      <c r="E158" s="28"/>
      <c r="G158" s="120"/>
      <c r="H158" s="120"/>
    </row>
    <row r="159" spans="1:8" ht="13" customHeight="1">
      <c r="A159" s="32"/>
      <c r="E159" s="28"/>
      <c r="G159" s="120"/>
      <c r="H159" s="120">
        <f>ROUNDDOWN(E159*G159,0)</f>
        <v>0</v>
      </c>
    </row>
    <row r="160" spans="1:8" ht="13" customHeight="1">
      <c r="E160" s="28"/>
      <c r="G160" s="120"/>
      <c r="H160" s="120"/>
    </row>
    <row r="161" spans="5:10" ht="13" customHeight="1">
      <c r="E161" s="28"/>
      <c r="G161" s="120"/>
      <c r="H161" s="120">
        <f>ROUNDDOWN(E161*G161,0)</f>
        <v>0</v>
      </c>
    </row>
    <row r="162" spans="5:10" ht="13" customHeight="1">
      <c r="E162" s="28"/>
      <c r="G162" s="120"/>
      <c r="H162" s="120"/>
    </row>
    <row r="163" spans="5:10" ht="13" customHeight="1">
      <c r="E163" s="28"/>
      <c r="G163" s="120"/>
      <c r="H163" s="120">
        <f>ROUNDDOWN(E163*G163,0)</f>
        <v>0</v>
      </c>
    </row>
    <row r="164" spans="5:10" ht="13" customHeight="1">
      <c r="E164" s="28"/>
      <c r="G164" s="120"/>
      <c r="H164" s="120"/>
    </row>
    <row r="165" spans="5:10" ht="13" customHeight="1">
      <c r="E165" s="28"/>
      <c r="G165" s="120"/>
      <c r="H165" s="120">
        <f>ROUNDDOWN(E165*G165,0)</f>
        <v>0</v>
      </c>
    </row>
    <row r="166" spans="5:10" ht="13" customHeight="1">
      <c r="E166" s="28"/>
      <c r="G166" s="120"/>
      <c r="H166" s="120"/>
      <c r="I166" s="35"/>
      <c r="J166" s="35"/>
    </row>
    <row r="167" spans="5:10" ht="13" customHeight="1">
      <c r="E167" s="28"/>
      <c r="G167" s="120"/>
      <c r="H167" s="120">
        <f>ROUNDDOWN(E167*G167,0)</f>
        <v>0</v>
      </c>
    </row>
    <row r="168" spans="5:10" ht="13" customHeight="1">
      <c r="E168" s="28"/>
      <c r="H168" s="120"/>
    </row>
  </sheetData>
  <mergeCells count="2">
    <mergeCell ref="C1:D1"/>
    <mergeCell ref="I1:K1"/>
  </mergeCells>
  <phoneticPr fontId="6"/>
  <conditionalFormatting sqref="G2:G73">
    <cfRule type="expression" dxfId="17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明朝,標準"&amp;U建築 P － &amp;P&amp;L&amp;"メイリオ,レギュラー"&amp;6　　&amp;8株式会社　&amp;9日本設計</oddFooter>
  </headerFooter>
  <rowBreaks count="1" manualBreakCount="1">
    <brk id="37" max="10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139">
    <pageSetUpPr fitToPage="1"/>
  </sheetPr>
  <dimension ref="A1:N181"/>
  <sheetViews>
    <sheetView workbookViewId="0"/>
  </sheetViews>
  <sheetFormatPr defaultColWidth="9" defaultRowHeight="13" customHeight="1"/>
  <cols>
    <col min="1" max="1" width="5.6328125" style="7" customWidth="1"/>
    <col min="2" max="2" width="28.6328125" style="8" customWidth="1"/>
    <col min="3" max="4" width="14.08984375" style="5" customWidth="1"/>
    <col min="5" max="5" width="12.08984375" style="9" customWidth="1"/>
    <col min="6" max="6" width="5.6328125" style="6" customWidth="1"/>
    <col min="7" max="7" width="12.6328125" style="121" customWidth="1"/>
    <col min="8" max="8" width="19.453125" style="121" customWidth="1"/>
    <col min="9" max="11" width="9.36328125" style="5" customWidth="1"/>
    <col min="12" max="12" width="9" style="5"/>
    <col min="13" max="13" width="12.6328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84" t="s">
        <v>7</v>
      </c>
      <c r="D1" s="185"/>
      <c r="E1" s="3" t="s">
        <v>8</v>
      </c>
      <c r="F1" s="4" t="s">
        <v>9</v>
      </c>
      <c r="G1" s="114" t="s">
        <v>10</v>
      </c>
      <c r="H1" s="115" t="s">
        <v>11</v>
      </c>
      <c r="I1" s="190" t="s">
        <v>12</v>
      </c>
      <c r="J1" s="191"/>
      <c r="K1" s="191"/>
      <c r="M1" s="12" t="s">
        <v>13</v>
      </c>
      <c r="N1" s="12" t="s">
        <v>14</v>
      </c>
    </row>
    <row r="2" spans="1:14" ht="13" customHeight="1">
      <c r="A2" s="13"/>
      <c r="B2" s="14"/>
      <c r="C2" s="15"/>
      <c r="D2" s="16"/>
      <c r="E2" s="17"/>
      <c r="F2" s="18"/>
      <c r="G2" s="126"/>
      <c r="H2" s="117"/>
      <c r="I2" s="19"/>
      <c r="J2" s="20"/>
      <c r="K2" s="20"/>
      <c r="M2" s="5" t="s">
        <v>15</v>
      </c>
      <c r="N2" s="5" t="s">
        <v>16</v>
      </c>
    </row>
    <row r="3" spans="1:14" ht="13" customHeight="1">
      <c r="A3" s="22"/>
      <c r="B3" s="23"/>
      <c r="C3" s="24"/>
      <c r="D3" s="25"/>
      <c r="E3" s="26"/>
      <c r="F3" s="27"/>
      <c r="G3" s="129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3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3" customHeight="1">
      <c r="A5" s="22"/>
      <c r="B5" s="23"/>
      <c r="C5" s="24"/>
      <c r="D5" s="25"/>
      <c r="E5" s="26"/>
      <c r="F5" s="27"/>
      <c r="G5" s="129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3" customHeight="1">
      <c r="A6" s="13"/>
      <c r="B6" s="21"/>
      <c r="C6" s="1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3" customHeight="1">
      <c r="A7" s="22"/>
      <c r="B7" s="23"/>
      <c r="C7" s="24"/>
      <c r="D7" s="25"/>
      <c r="E7" s="26"/>
      <c r="F7" s="27"/>
      <c r="G7" s="129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3" customHeight="1">
      <c r="A8" s="13"/>
      <c r="B8" s="21"/>
      <c r="C8" s="15"/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3" customHeight="1">
      <c r="A9" s="22"/>
      <c r="B9" s="23"/>
      <c r="C9" s="24"/>
      <c r="D9" s="25"/>
      <c r="E9" s="26"/>
      <c r="F9" s="27"/>
      <c r="G9" s="129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3" customHeight="1">
      <c r="A10" s="13"/>
      <c r="B10" s="21"/>
      <c r="C10" s="15"/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3" customHeight="1">
      <c r="A11" s="22"/>
      <c r="B11" s="23"/>
      <c r="C11" s="24"/>
      <c r="D11" s="25"/>
      <c r="E11" s="26"/>
      <c r="F11" s="27"/>
      <c r="G11" s="129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3" customHeight="1">
      <c r="A12" s="13"/>
      <c r="B12" s="21"/>
      <c r="C12" s="15"/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3" customHeight="1">
      <c r="A13" s="22"/>
      <c r="B13" s="23"/>
      <c r="C13" s="24"/>
      <c r="D13" s="25"/>
      <c r="E13" s="26"/>
      <c r="F13" s="27"/>
      <c r="G13" s="129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3" customHeight="1">
      <c r="A14" s="13"/>
      <c r="B14" s="21"/>
      <c r="C14" s="15"/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3" customHeight="1">
      <c r="A15" s="22"/>
      <c r="B15" s="23"/>
      <c r="C15" s="24"/>
      <c r="D15" s="25"/>
      <c r="E15" s="26"/>
      <c r="F15" s="27"/>
      <c r="G15" s="129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3" customHeight="1">
      <c r="A16" s="13"/>
      <c r="B16" s="21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3" customHeight="1">
      <c r="A17" s="22"/>
      <c r="B17" s="23"/>
      <c r="C17" s="24"/>
      <c r="D17" s="25"/>
      <c r="E17" s="26"/>
      <c r="F17" s="27"/>
      <c r="G17" s="129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3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3" customHeight="1">
      <c r="A19" s="22"/>
      <c r="B19" s="23"/>
      <c r="C19" s="24"/>
      <c r="D19" s="25"/>
      <c r="E19" s="26"/>
      <c r="F19" s="27"/>
      <c r="G19" s="129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3" customHeight="1">
      <c r="A20" s="13"/>
      <c r="B20" s="21"/>
      <c r="C20" s="15"/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3" customHeight="1">
      <c r="A21" s="22"/>
      <c r="B21" s="23"/>
      <c r="C21" s="24"/>
      <c r="D21" s="25"/>
      <c r="E21" s="26"/>
      <c r="F21" s="27"/>
      <c r="G21" s="129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3" customHeight="1">
      <c r="A22" s="13"/>
      <c r="B22" s="21"/>
      <c r="C22" s="15"/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3" customHeight="1">
      <c r="A23" s="22"/>
      <c r="B23" s="23"/>
      <c r="C23" s="24"/>
      <c r="D23" s="25"/>
      <c r="E23" s="26"/>
      <c r="F23" s="27"/>
      <c r="G23" s="129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3" customHeight="1">
      <c r="A24" s="13"/>
      <c r="B24" s="21"/>
      <c r="C24" s="15"/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3" customHeight="1">
      <c r="A25" s="22"/>
      <c r="B25" s="23"/>
      <c r="C25" s="24"/>
      <c r="D25" s="25"/>
      <c r="E25" s="26"/>
      <c r="F25" s="27"/>
      <c r="G25" s="129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3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3" customHeight="1">
      <c r="A27" s="22"/>
      <c r="B27" s="23"/>
      <c r="C27" s="24"/>
      <c r="D27" s="25"/>
      <c r="E27" s="26"/>
      <c r="F27" s="27"/>
      <c r="G27" s="129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3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3" customHeight="1">
      <c r="A29" s="22"/>
      <c r="B29" s="23"/>
      <c r="C29" s="24"/>
      <c r="D29" s="25"/>
      <c r="E29" s="26"/>
      <c r="F29" s="27"/>
      <c r="G29" s="129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3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3" customHeight="1">
      <c r="A31" s="22"/>
      <c r="B31" s="23"/>
      <c r="C31" s="24"/>
      <c r="D31" s="25"/>
      <c r="E31" s="26"/>
      <c r="F31" s="27"/>
      <c r="G31" s="129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3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3" customHeight="1">
      <c r="A33" s="22"/>
      <c r="B33" s="23"/>
      <c r="C33" s="24"/>
      <c r="D33" s="25"/>
      <c r="E33" s="26"/>
      <c r="F33" s="27"/>
      <c r="G33" s="129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3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3" customHeight="1">
      <c r="A35" s="22"/>
      <c r="B35" s="23"/>
      <c r="C35" s="24"/>
      <c r="D35" s="25"/>
      <c r="E35" s="26"/>
      <c r="F35" s="27"/>
      <c r="G35" s="129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3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3" customHeight="1">
      <c r="A37" s="22"/>
      <c r="B37" s="23"/>
      <c r="C37" s="24"/>
      <c r="D37" s="25"/>
      <c r="E37" s="26"/>
      <c r="F37" s="27"/>
      <c r="G37" s="129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3" customHeight="1">
      <c r="A38" s="13"/>
      <c r="B38" s="14"/>
      <c r="C38" s="15"/>
      <c r="D38" s="16"/>
      <c r="E38" s="17"/>
      <c r="F38" s="18"/>
      <c r="G38" s="126"/>
      <c r="H38" s="117"/>
      <c r="I38" s="19"/>
      <c r="J38" s="20"/>
      <c r="K38" s="20"/>
    </row>
    <row r="39" spans="1:14" ht="13" customHeight="1">
      <c r="A39" s="22"/>
      <c r="B39" s="23"/>
      <c r="C39" s="24"/>
      <c r="D39" s="25"/>
      <c r="E39" s="26"/>
      <c r="F39" s="27"/>
      <c r="G39" s="129"/>
      <c r="H39" s="119">
        <f>IF(B39&lt;&gt;"計",ROUNDDOWN(E39*G39,0),SUM(H$1:H38))</f>
        <v>0</v>
      </c>
      <c r="I39" s="24"/>
      <c r="J39" s="25"/>
      <c r="K39" s="25"/>
      <c r="M39" s="120"/>
      <c r="N39" s="11"/>
    </row>
    <row r="40" spans="1:14" ht="13" customHeight="1">
      <c r="A40" s="13"/>
      <c r="B40" s="21"/>
      <c r="C40" s="15"/>
      <c r="D40" s="16"/>
      <c r="E40" s="17"/>
      <c r="F40" s="18"/>
      <c r="G40" s="126"/>
      <c r="H40" s="117"/>
      <c r="I40" s="15"/>
      <c r="J40" s="16"/>
      <c r="K40" s="16"/>
      <c r="M40" s="30"/>
      <c r="N40" s="11"/>
    </row>
    <row r="41" spans="1:14" ht="13" customHeight="1">
      <c r="A41" s="22"/>
      <c r="B41" s="23"/>
      <c r="C41" s="24"/>
      <c r="D41" s="25"/>
      <c r="E41" s="26"/>
      <c r="F41" s="27"/>
      <c r="G41" s="129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3" customHeight="1">
      <c r="A42" s="13"/>
      <c r="B42" s="21"/>
      <c r="C42" s="15"/>
      <c r="D42" s="16"/>
      <c r="E42" s="17"/>
      <c r="F42" s="18"/>
      <c r="G42" s="126"/>
      <c r="H42" s="117"/>
      <c r="I42" s="15"/>
      <c r="J42" s="16"/>
      <c r="K42" s="16"/>
      <c r="M42" s="30"/>
      <c r="N42" s="11"/>
    </row>
    <row r="43" spans="1:14" ht="13" customHeight="1">
      <c r="A43" s="22"/>
      <c r="B43" s="23"/>
      <c r="C43" s="24"/>
      <c r="D43" s="25"/>
      <c r="E43" s="26"/>
      <c r="F43" s="27"/>
      <c r="G43" s="127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3" customHeight="1">
      <c r="A44" s="13"/>
      <c r="B44" s="21"/>
      <c r="C44" s="15"/>
      <c r="D44" s="16"/>
      <c r="E44" s="17"/>
      <c r="F44" s="18"/>
      <c r="G44" s="126"/>
      <c r="H44" s="117"/>
      <c r="I44" s="15"/>
      <c r="J44" s="16"/>
      <c r="K44" s="16"/>
      <c r="M44" s="30"/>
      <c r="N44" s="11"/>
    </row>
    <row r="45" spans="1:14" ht="13" customHeight="1">
      <c r="A45" s="22"/>
      <c r="B45" s="23"/>
      <c r="C45" s="24"/>
      <c r="D45" s="25"/>
      <c r="E45" s="26"/>
      <c r="F45" s="27"/>
      <c r="G45" s="129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3" customHeight="1">
      <c r="A46" s="13"/>
      <c r="B46" s="21"/>
      <c r="C46" s="15"/>
      <c r="D46" s="16"/>
      <c r="E46" s="17"/>
      <c r="F46" s="18"/>
      <c r="G46" s="126"/>
      <c r="H46" s="117"/>
      <c r="I46" s="15"/>
      <c r="J46" s="16"/>
      <c r="K46" s="16"/>
      <c r="M46" s="30"/>
      <c r="N46" s="11"/>
    </row>
    <row r="47" spans="1:14" ht="13" customHeight="1">
      <c r="A47" s="22"/>
      <c r="B47" s="23"/>
      <c r="C47" s="24"/>
      <c r="D47" s="25"/>
      <c r="E47" s="26"/>
      <c r="F47" s="27"/>
      <c r="G47" s="129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3" customHeight="1">
      <c r="A48" s="13"/>
      <c r="B48" s="21"/>
      <c r="C48" s="15"/>
      <c r="D48" s="16"/>
      <c r="E48" s="17"/>
      <c r="F48" s="18"/>
      <c r="G48" s="126"/>
      <c r="H48" s="117"/>
      <c r="I48" s="15"/>
      <c r="J48" s="16"/>
      <c r="K48" s="16"/>
      <c r="M48" s="30"/>
      <c r="N48" s="11"/>
    </row>
    <row r="49" spans="1:14" ht="13" customHeight="1">
      <c r="A49" s="22"/>
      <c r="B49" s="23"/>
      <c r="C49" s="24"/>
      <c r="D49" s="25"/>
      <c r="E49" s="26"/>
      <c r="F49" s="27"/>
      <c r="G49" s="129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3" customHeight="1">
      <c r="A50" s="13"/>
      <c r="B50" s="21"/>
      <c r="C50" s="15"/>
      <c r="D50" s="16"/>
      <c r="E50" s="17"/>
      <c r="F50" s="18"/>
      <c r="G50" s="126"/>
      <c r="H50" s="117"/>
      <c r="I50" s="15"/>
      <c r="J50" s="16"/>
      <c r="K50" s="16"/>
      <c r="M50" s="30"/>
      <c r="N50" s="11"/>
    </row>
    <row r="51" spans="1:14" ht="13" customHeight="1">
      <c r="A51" s="22"/>
      <c r="B51" s="23"/>
      <c r="C51" s="24"/>
      <c r="D51" s="25"/>
      <c r="E51" s="26"/>
      <c r="F51" s="27"/>
      <c r="G51" s="129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3" customHeight="1">
      <c r="A52" s="13"/>
      <c r="B52" s="21"/>
      <c r="C52" s="15"/>
      <c r="D52" s="16"/>
      <c r="E52" s="17"/>
      <c r="F52" s="18"/>
      <c r="G52" s="126"/>
      <c r="H52" s="117"/>
      <c r="I52" s="15"/>
      <c r="J52" s="16"/>
      <c r="K52" s="16"/>
      <c r="M52" s="30"/>
      <c r="N52" s="11"/>
    </row>
    <row r="53" spans="1:14" ht="13" customHeight="1">
      <c r="A53" s="22"/>
      <c r="B53" s="23"/>
      <c r="C53" s="24"/>
      <c r="D53" s="25"/>
      <c r="E53" s="26"/>
      <c r="F53" s="27"/>
      <c r="G53" s="129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3" customHeight="1">
      <c r="A54" s="13"/>
      <c r="B54" s="21"/>
      <c r="C54" s="15"/>
      <c r="D54" s="16"/>
      <c r="E54" s="17"/>
      <c r="F54" s="18"/>
      <c r="G54" s="126"/>
      <c r="H54" s="117"/>
      <c r="I54" s="15"/>
      <c r="J54" s="16"/>
      <c r="K54" s="16"/>
      <c r="M54" s="30"/>
      <c r="N54" s="11"/>
    </row>
    <row r="55" spans="1:14" ht="13" customHeight="1">
      <c r="A55" s="22"/>
      <c r="B55" s="23"/>
      <c r="C55" s="24"/>
      <c r="D55" s="25"/>
      <c r="E55" s="26"/>
      <c r="F55" s="27"/>
      <c r="G55" s="129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3" customHeight="1">
      <c r="A56" s="13"/>
      <c r="B56" s="21"/>
      <c r="C56" s="15"/>
      <c r="D56" s="16"/>
      <c r="E56" s="17"/>
      <c r="F56" s="18"/>
      <c r="G56" s="126"/>
      <c r="H56" s="117"/>
      <c r="I56" s="15"/>
      <c r="J56" s="16"/>
      <c r="K56" s="16"/>
      <c r="M56" s="30"/>
      <c r="N56" s="11"/>
    </row>
    <row r="57" spans="1:14" ht="13" customHeight="1">
      <c r="A57" s="22"/>
      <c r="B57" s="23"/>
      <c r="C57" s="24"/>
      <c r="D57" s="25"/>
      <c r="E57" s="26"/>
      <c r="F57" s="27"/>
      <c r="G57" s="129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3" customHeight="1">
      <c r="A58" s="13"/>
      <c r="B58" s="21"/>
      <c r="C58" s="15"/>
      <c r="D58" s="16"/>
      <c r="E58" s="17"/>
      <c r="F58" s="18"/>
      <c r="G58" s="126"/>
      <c r="H58" s="117"/>
      <c r="I58" s="15"/>
      <c r="J58" s="16"/>
      <c r="K58" s="16"/>
      <c r="M58" s="30"/>
      <c r="N58" s="11"/>
    </row>
    <row r="59" spans="1:14" ht="13" customHeight="1">
      <c r="A59" s="22"/>
      <c r="B59" s="23"/>
      <c r="C59" s="24"/>
      <c r="D59" s="25"/>
      <c r="E59" s="26"/>
      <c r="F59" s="27"/>
      <c r="G59" s="129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3" customHeight="1">
      <c r="A60" s="13"/>
      <c r="B60" s="21"/>
      <c r="C60" s="15"/>
      <c r="D60" s="16"/>
      <c r="E60" s="17"/>
      <c r="F60" s="18"/>
      <c r="G60" s="126"/>
      <c r="H60" s="117"/>
      <c r="I60" s="15"/>
      <c r="J60" s="16"/>
      <c r="K60" s="16"/>
      <c r="M60" s="30"/>
      <c r="N60" s="11"/>
    </row>
    <row r="61" spans="1:14" ht="13" customHeight="1">
      <c r="A61" s="22"/>
      <c r="B61" s="23"/>
      <c r="C61" s="24"/>
      <c r="D61" s="25"/>
      <c r="E61" s="26"/>
      <c r="F61" s="27"/>
      <c r="G61" s="129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3" customHeight="1">
      <c r="A62" s="13"/>
      <c r="B62" s="21"/>
      <c r="C62" s="15"/>
      <c r="D62" s="16"/>
      <c r="E62" s="17"/>
      <c r="F62" s="18"/>
      <c r="G62" s="126"/>
      <c r="H62" s="117"/>
      <c r="I62" s="15"/>
      <c r="J62" s="16"/>
      <c r="K62" s="16"/>
      <c r="M62" s="30"/>
      <c r="N62" s="11"/>
    </row>
    <row r="63" spans="1:14" ht="13" customHeight="1">
      <c r="A63" s="22"/>
      <c r="B63" s="23"/>
      <c r="C63" s="24"/>
      <c r="D63" s="25"/>
      <c r="E63" s="26"/>
      <c r="F63" s="27"/>
      <c r="G63" s="129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3" customHeight="1">
      <c r="A64" s="13"/>
      <c r="B64" s="21"/>
      <c r="C64" s="15"/>
      <c r="D64" s="16"/>
      <c r="E64" s="17"/>
      <c r="F64" s="18"/>
      <c r="G64" s="126"/>
      <c r="H64" s="117"/>
      <c r="I64" s="15"/>
      <c r="J64" s="16"/>
      <c r="K64" s="16"/>
      <c r="M64" s="30"/>
      <c r="N64" s="11"/>
    </row>
    <row r="65" spans="1:14" ht="13" customHeight="1">
      <c r="A65" s="22"/>
      <c r="B65" s="23"/>
      <c r="C65" s="24"/>
      <c r="D65" s="25"/>
      <c r="E65" s="26"/>
      <c r="F65" s="27"/>
      <c r="G65" s="129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3" customHeight="1">
      <c r="A66" s="13"/>
      <c r="B66" s="21"/>
      <c r="C66" s="15"/>
      <c r="D66" s="16"/>
      <c r="E66" s="17"/>
      <c r="F66" s="18"/>
      <c r="G66" s="126"/>
      <c r="H66" s="117"/>
      <c r="I66" s="15"/>
      <c r="J66" s="16"/>
      <c r="K66" s="16"/>
      <c r="M66" s="30"/>
      <c r="N66" s="11"/>
    </row>
    <row r="67" spans="1:14" ht="13" customHeight="1">
      <c r="A67" s="22"/>
      <c r="B67" s="23"/>
      <c r="C67" s="24"/>
      <c r="D67" s="25"/>
      <c r="E67" s="26"/>
      <c r="F67" s="27"/>
      <c r="G67" s="129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3" customHeight="1">
      <c r="A68" s="13"/>
      <c r="B68" s="21"/>
      <c r="C68" s="15"/>
      <c r="D68" s="16"/>
      <c r="E68" s="17"/>
      <c r="F68" s="18"/>
      <c r="G68" s="126"/>
      <c r="H68" s="117"/>
      <c r="I68" s="15"/>
      <c r="J68" s="16"/>
      <c r="K68" s="16"/>
      <c r="M68" s="30"/>
      <c r="N68" s="11"/>
    </row>
    <row r="69" spans="1:14" ht="13" customHeight="1">
      <c r="A69" s="22"/>
      <c r="B69" s="23"/>
      <c r="C69" s="24"/>
      <c r="D69" s="25"/>
      <c r="E69" s="26"/>
      <c r="F69" s="27"/>
      <c r="G69" s="129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3" customHeight="1">
      <c r="A70" s="13"/>
      <c r="B70" s="21"/>
      <c r="C70" s="15"/>
      <c r="D70" s="16"/>
      <c r="E70" s="17"/>
      <c r="F70" s="18"/>
      <c r="G70" s="126"/>
      <c r="H70" s="117"/>
      <c r="I70" s="15"/>
      <c r="J70" s="16"/>
      <c r="K70" s="16"/>
      <c r="M70" s="30"/>
      <c r="N70" s="11"/>
    </row>
    <row r="71" spans="1:14" ht="13" customHeight="1">
      <c r="A71" s="22"/>
      <c r="B71" s="23"/>
      <c r="C71" s="24"/>
      <c r="D71" s="25"/>
      <c r="E71" s="26"/>
      <c r="F71" s="27"/>
      <c r="G71" s="129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3" customHeight="1">
      <c r="A72" s="13"/>
      <c r="B72" s="21"/>
      <c r="C72" s="15"/>
      <c r="D72" s="16"/>
      <c r="E72" s="17"/>
      <c r="F72" s="18"/>
      <c r="G72" s="126"/>
      <c r="H72" s="117"/>
      <c r="I72" s="15"/>
      <c r="J72" s="16"/>
      <c r="K72" s="16"/>
      <c r="M72" s="30"/>
      <c r="N72" s="11"/>
    </row>
    <row r="73" spans="1:14" ht="13" customHeight="1">
      <c r="A73" s="22"/>
      <c r="B73" s="23"/>
      <c r="C73" s="24"/>
      <c r="D73" s="25"/>
      <c r="E73" s="26"/>
      <c r="F73" s="27"/>
      <c r="G73" s="129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3" customHeight="1">
      <c r="A74" s="13"/>
      <c r="B74" s="14"/>
      <c r="C74" s="15"/>
      <c r="D74" s="16"/>
      <c r="E74" s="17"/>
      <c r="F74" s="18"/>
      <c r="G74" s="126"/>
      <c r="H74" s="117"/>
      <c r="I74" s="19"/>
      <c r="J74" s="20"/>
      <c r="K74" s="20"/>
    </row>
    <row r="75" spans="1:14" ht="13" customHeight="1">
      <c r="A75" s="22"/>
      <c r="B75" s="23"/>
      <c r="C75" s="24"/>
      <c r="D75" s="25"/>
      <c r="E75" s="26"/>
      <c r="F75" s="27"/>
      <c r="G75" s="129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3" customHeight="1">
      <c r="A76" s="13"/>
      <c r="B76" s="21"/>
      <c r="C76" s="15"/>
      <c r="D76" s="16"/>
      <c r="E76" s="17"/>
      <c r="F76" s="18"/>
      <c r="G76" s="126"/>
      <c r="H76" s="117"/>
      <c r="I76" s="15"/>
      <c r="J76" s="16"/>
      <c r="K76" s="16"/>
      <c r="M76" s="30"/>
      <c r="N76" s="11"/>
    </row>
    <row r="77" spans="1:14" ht="13" customHeight="1">
      <c r="A77" s="22"/>
      <c r="B77" s="23"/>
      <c r="C77" s="24"/>
      <c r="D77" s="25"/>
      <c r="E77" s="26"/>
      <c r="F77" s="27"/>
      <c r="G77" s="129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3" customHeight="1">
      <c r="A78" s="13"/>
      <c r="B78" s="21"/>
      <c r="C78" s="15"/>
      <c r="D78" s="16"/>
      <c r="E78" s="17"/>
      <c r="F78" s="18"/>
      <c r="G78" s="126"/>
      <c r="H78" s="117"/>
      <c r="I78" s="15"/>
      <c r="J78" s="16"/>
      <c r="K78" s="16"/>
      <c r="M78" s="30"/>
      <c r="N78" s="11"/>
    </row>
    <row r="79" spans="1:14" ht="13" customHeight="1">
      <c r="A79" s="22"/>
      <c r="B79" s="23"/>
      <c r="C79" s="24"/>
      <c r="D79" s="25"/>
      <c r="E79" s="26"/>
      <c r="F79" s="27"/>
      <c r="G79" s="127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3" customHeight="1">
      <c r="A80" s="13"/>
      <c r="B80" s="21"/>
      <c r="C80" s="15"/>
      <c r="D80" s="16"/>
      <c r="E80" s="17"/>
      <c r="F80" s="18"/>
      <c r="G80" s="126"/>
      <c r="H80" s="117"/>
      <c r="I80" s="15"/>
      <c r="J80" s="16"/>
      <c r="K80" s="16"/>
      <c r="M80" s="30"/>
      <c r="N80" s="11"/>
    </row>
    <row r="81" spans="1:14" ht="13" customHeight="1">
      <c r="A81" s="22"/>
      <c r="B81" s="23"/>
      <c r="C81" s="24"/>
      <c r="D81" s="25"/>
      <c r="E81" s="26"/>
      <c r="F81" s="27"/>
      <c r="G81" s="129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3" customHeight="1">
      <c r="A82" s="13"/>
      <c r="B82" s="21"/>
      <c r="C82" s="15"/>
      <c r="D82" s="16"/>
      <c r="E82" s="17"/>
      <c r="F82" s="18"/>
      <c r="G82" s="126"/>
      <c r="H82" s="117"/>
      <c r="I82" s="15"/>
      <c r="J82" s="16"/>
      <c r="K82" s="16"/>
      <c r="M82" s="30"/>
      <c r="N82" s="11"/>
    </row>
    <row r="83" spans="1:14" ht="13" customHeight="1">
      <c r="A83" s="22"/>
      <c r="B83" s="23"/>
      <c r="C83" s="24"/>
      <c r="D83" s="25"/>
      <c r="E83" s="26"/>
      <c r="F83" s="27"/>
      <c r="G83" s="129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3" customHeight="1">
      <c r="A84" s="13"/>
      <c r="B84" s="21"/>
      <c r="C84" s="15"/>
      <c r="D84" s="16"/>
      <c r="E84" s="17"/>
      <c r="F84" s="18"/>
      <c r="G84" s="126"/>
      <c r="H84" s="117"/>
      <c r="I84" s="15"/>
      <c r="J84" s="16"/>
      <c r="K84" s="16"/>
      <c r="M84" s="30"/>
      <c r="N84" s="11"/>
    </row>
    <row r="85" spans="1:14" ht="13" customHeight="1">
      <c r="A85" s="22"/>
      <c r="B85" s="23"/>
      <c r="C85" s="24"/>
      <c r="D85" s="25"/>
      <c r="E85" s="26"/>
      <c r="F85" s="27"/>
      <c r="G85" s="129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3" customHeight="1">
      <c r="A86" s="13"/>
      <c r="B86" s="21"/>
      <c r="C86" s="15"/>
      <c r="D86" s="16"/>
      <c r="E86" s="17"/>
      <c r="F86" s="18"/>
      <c r="G86" s="126"/>
      <c r="H86" s="117"/>
      <c r="I86" s="15"/>
      <c r="J86" s="16"/>
      <c r="K86" s="16"/>
      <c r="M86" s="30"/>
      <c r="N86" s="11"/>
    </row>
    <row r="87" spans="1:14" ht="13" customHeight="1">
      <c r="A87" s="22"/>
      <c r="B87" s="23"/>
      <c r="C87" s="24"/>
      <c r="D87" s="25"/>
      <c r="E87" s="26"/>
      <c r="F87" s="27"/>
      <c r="G87" s="129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3" customHeight="1">
      <c r="A88" s="13"/>
      <c r="B88" s="21"/>
      <c r="C88" s="15"/>
      <c r="D88" s="16"/>
      <c r="E88" s="17"/>
      <c r="F88" s="18"/>
      <c r="G88" s="126"/>
      <c r="H88" s="117"/>
      <c r="I88" s="15"/>
      <c r="J88" s="16"/>
      <c r="K88" s="16"/>
      <c r="M88" s="30"/>
      <c r="N88" s="11"/>
    </row>
    <row r="89" spans="1:14" ht="13" customHeight="1">
      <c r="A89" s="22"/>
      <c r="B89" s="23"/>
      <c r="C89" s="24"/>
      <c r="D89" s="25"/>
      <c r="E89" s="26"/>
      <c r="F89" s="27"/>
      <c r="G89" s="129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3" customHeight="1">
      <c r="A90" s="13"/>
      <c r="B90" s="21"/>
      <c r="C90" s="15"/>
      <c r="D90" s="16"/>
      <c r="E90" s="17"/>
      <c r="F90" s="18"/>
      <c r="G90" s="126"/>
      <c r="H90" s="117"/>
      <c r="I90" s="15"/>
      <c r="J90" s="16"/>
      <c r="K90" s="16"/>
      <c r="M90" s="30"/>
      <c r="N90" s="11"/>
    </row>
    <row r="91" spans="1:14" ht="13" customHeight="1">
      <c r="A91" s="22"/>
      <c r="B91" s="23"/>
      <c r="C91" s="24"/>
      <c r="D91" s="25"/>
      <c r="E91" s="26"/>
      <c r="F91" s="27"/>
      <c r="G91" s="129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3" customHeight="1">
      <c r="A92" s="13"/>
      <c r="B92" s="21"/>
      <c r="C92" s="15"/>
      <c r="D92" s="16"/>
      <c r="E92" s="17"/>
      <c r="F92" s="18"/>
      <c r="G92" s="126"/>
      <c r="H92" s="117"/>
      <c r="I92" s="15"/>
      <c r="J92" s="16"/>
      <c r="K92" s="16"/>
      <c r="M92" s="30"/>
      <c r="N92" s="11"/>
    </row>
    <row r="93" spans="1:14" ht="13" customHeight="1">
      <c r="A93" s="22"/>
      <c r="B93" s="23"/>
      <c r="C93" s="24"/>
      <c r="D93" s="25"/>
      <c r="E93" s="26"/>
      <c r="F93" s="27"/>
      <c r="G93" s="129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3" customHeight="1">
      <c r="A94" s="13"/>
      <c r="B94" s="21"/>
      <c r="C94" s="15"/>
      <c r="D94" s="16"/>
      <c r="E94" s="17"/>
      <c r="F94" s="18"/>
      <c r="G94" s="126"/>
      <c r="H94" s="117"/>
      <c r="I94" s="15"/>
      <c r="J94" s="16"/>
      <c r="K94" s="16"/>
      <c r="M94" s="30"/>
      <c r="N94" s="11"/>
    </row>
    <row r="95" spans="1:14" ht="13" customHeight="1">
      <c r="A95" s="22"/>
      <c r="B95" s="23"/>
      <c r="C95" s="24"/>
      <c r="D95" s="25"/>
      <c r="E95" s="26"/>
      <c r="F95" s="27"/>
      <c r="G95" s="129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3" customHeight="1">
      <c r="A96" s="13"/>
      <c r="B96" s="21"/>
      <c r="C96" s="15"/>
      <c r="D96" s="16"/>
      <c r="E96" s="17"/>
      <c r="F96" s="18"/>
      <c r="G96" s="126"/>
      <c r="H96" s="117"/>
      <c r="I96" s="15"/>
      <c r="J96" s="16"/>
      <c r="K96" s="16"/>
      <c r="M96" s="30"/>
      <c r="N96" s="11"/>
    </row>
    <row r="97" spans="1:14" ht="13" customHeight="1">
      <c r="A97" s="22"/>
      <c r="B97" s="23"/>
      <c r="C97" s="24"/>
      <c r="D97" s="25"/>
      <c r="E97" s="26"/>
      <c r="F97" s="27"/>
      <c r="G97" s="129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3" customHeight="1">
      <c r="A98" s="13"/>
      <c r="B98" s="21"/>
      <c r="C98" s="15"/>
      <c r="D98" s="16"/>
      <c r="E98" s="17"/>
      <c r="F98" s="18"/>
      <c r="G98" s="126"/>
      <c r="H98" s="117"/>
      <c r="I98" s="15"/>
      <c r="J98" s="16"/>
      <c r="K98" s="16"/>
      <c r="M98" s="30"/>
      <c r="N98" s="11"/>
    </row>
    <row r="99" spans="1:14" ht="13" customHeight="1">
      <c r="A99" s="22"/>
      <c r="B99" s="23"/>
      <c r="C99" s="24"/>
      <c r="D99" s="25"/>
      <c r="E99" s="26"/>
      <c r="F99" s="27"/>
      <c r="G99" s="129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3" customHeight="1">
      <c r="A100" s="13"/>
      <c r="B100" s="21"/>
      <c r="C100" s="15"/>
      <c r="D100" s="16"/>
      <c r="E100" s="17"/>
      <c r="F100" s="18"/>
      <c r="G100" s="126"/>
      <c r="H100" s="117"/>
      <c r="I100" s="15"/>
      <c r="J100" s="16"/>
      <c r="K100" s="16"/>
      <c r="M100" s="30"/>
      <c r="N100" s="11"/>
    </row>
    <row r="101" spans="1:14" ht="13" customHeight="1">
      <c r="A101" s="22"/>
      <c r="B101" s="23"/>
      <c r="C101" s="24"/>
      <c r="D101" s="25"/>
      <c r="E101" s="26"/>
      <c r="F101" s="27"/>
      <c r="G101" s="129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3" customHeight="1">
      <c r="A102" s="13"/>
      <c r="B102" s="21"/>
      <c r="C102" s="15"/>
      <c r="D102" s="16"/>
      <c r="E102" s="17"/>
      <c r="F102" s="18"/>
      <c r="G102" s="126"/>
      <c r="H102" s="117"/>
      <c r="I102" s="15"/>
      <c r="J102" s="16"/>
      <c r="K102" s="16"/>
      <c r="M102" s="30"/>
      <c r="N102" s="11"/>
    </row>
    <row r="103" spans="1:14" ht="13" customHeight="1">
      <c r="A103" s="22"/>
      <c r="B103" s="23"/>
      <c r="C103" s="24"/>
      <c r="D103" s="25"/>
      <c r="E103" s="26"/>
      <c r="F103" s="27"/>
      <c r="G103" s="129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3" customHeight="1">
      <c r="A104" s="13"/>
      <c r="B104" s="21"/>
      <c r="C104" s="15"/>
      <c r="D104" s="16"/>
      <c r="E104" s="17"/>
      <c r="F104" s="18"/>
      <c r="G104" s="126"/>
      <c r="H104" s="117"/>
      <c r="I104" s="15"/>
      <c r="J104" s="16"/>
      <c r="K104" s="16"/>
      <c r="M104" s="30"/>
      <c r="N104" s="11"/>
    </row>
    <row r="105" spans="1:14" ht="13" customHeight="1">
      <c r="A105" s="22"/>
      <c r="B105" s="23"/>
      <c r="C105" s="24"/>
      <c r="D105" s="25"/>
      <c r="E105" s="26"/>
      <c r="F105" s="27"/>
      <c r="G105" s="129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3" customHeight="1">
      <c r="A106" s="13"/>
      <c r="B106" s="21"/>
      <c r="C106" s="15"/>
      <c r="D106" s="16"/>
      <c r="E106" s="17"/>
      <c r="F106" s="18"/>
      <c r="G106" s="126"/>
      <c r="H106" s="117"/>
      <c r="I106" s="15"/>
      <c r="J106" s="16"/>
      <c r="K106" s="16"/>
      <c r="M106" s="30"/>
      <c r="N106" s="11"/>
    </row>
    <row r="107" spans="1:14" ht="13" customHeight="1">
      <c r="A107" s="22"/>
      <c r="B107" s="23"/>
      <c r="C107" s="24"/>
      <c r="D107" s="25"/>
      <c r="E107" s="26"/>
      <c r="F107" s="27"/>
      <c r="G107" s="129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3" customHeight="1">
      <c r="A108" s="13"/>
      <c r="B108" s="21"/>
      <c r="C108" s="15"/>
      <c r="D108" s="16"/>
      <c r="E108" s="17"/>
      <c r="F108" s="18"/>
      <c r="G108" s="126"/>
      <c r="H108" s="117"/>
      <c r="I108" s="15"/>
      <c r="J108" s="16"/>
      <c r="K108" s="16"/>
      <c r="M108" s="30"/>
      <c r="N108" s="11"/>
    </row>
    <row r="109" spans="1:14" ht="13" customHeight="1">
      <c r="A109" s="22"/>
      <c r="B109" s="23"/>
      <c r="C109" s="24"/>
      <c r="D109" s="25"/>
      <c r="E109" s="26"/>
      <c r="F109" s="27"/>
      <c r="G109" s="129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3" customHeight="1">
      <c r="A110" s="13"/>
      <c r="B110" s="14"/>
      <c r="C110" s="15"/>
      <c r="D110" s="16"/>
      <c r="E110" s="17"/>
      <c r="F110" s="18"/>
      <c r="G110" s="126"/>
      <c r="H110" s="117"/>
      <c r="I110" s="19"/>
      <c r="J110" s="20"/>
      <c r="K110" s="20"/>
    </row>
    <row r="111" spans="1:14" ht="13" customHeight="1">
      <c r="A111" s="22"/>
      <c r="B111" s="23"/>
      <c r="C111" s="24"/>
      <c r="D111" s="25"/>
      <c r="E111" s="26"/>
      <c r="F111" s="27"/>
      <c r="G111" s="129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3" customHeight="1">
      <c r="A112" s="13"/>
      <c r="B112" s="21"/>
      <c r="C112" s="15"/>
      <c r="D112" s="16"/>
      <c r="E112" s="17"/>
      <c r="F112" s="18"/>
      <c r="G112" s="126"/>
      <c r="H112" s="117"/>
      <c r="I112" s="15"/>
      <c r="J112" s="16"/>
      <c r="K112" s="16"/>
      <c r="M112" s="30"/>
      <c r="N112" s="11"/>
    </row>
    <row r="113" spans="1:14" ht="13" customHeight="1">
      <c r="A113" s="22"/>
      <c r="B113" s="23"/>
      <c r="C113" s="24"/>
      <c r="D113" s="25"/>
      <c r="E113" s="26"/>
      <c r="F113" s="27"/>
      <c r="G113" s="129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3" customHeight="1">
      <c r="A114" s="13"/>
      <c r="B114" s="21"/>
      <c r="C114" s="15"/>
      <c r="D114" s="16"/>
      <c r="E114" s="17"/>
      <c r="F114" s="18"/>
      <c r="G114" s="126"/>
      <c r="H114" s="117"/>
      <c r="I114" s="15"/>
      <c r="J114" s="16"/>
      <c r="K114" s="16"/>
      <c r="M114" s="30"/>
      <c r="N114" s="11"/>
    </row>
    <row r="115" spans="1:14" ht="13" customHeight="1">
      <c r="A115" s="22"/>
      <c r="B115" s="23"/>
      <c r="C115" s="24"/>
      <c r="D115" s="25"/>
      <c r="E115" s="26"/>
      <c r="F115" s="27"/>
      <c r="G115" s="127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3" customHeight="1">
      <c r="A116" s="13"/>
      <c r="B116" s="21"/>
      <c r="C116" s="15"/>
      <c r="D116" s="16"/>
      <c r="E116" s="17"/>
      <c r="F116" s="18"/>
      <c r="G116" s="126"/>
      <c r="H116" s="117"/>
      <c r="I116" s="15"/>
      <c r="J116" s="16"/>
      <c r="K116" s="16"/>
      <c r="M116" s="30"/>
      <c r="N116" s="11"/>
    </row>
    <row r="117" spans="1:14" ht="13" customHeight="1">
      <c r="A117" s="22"/>
      <c r="B117" s="23"/>
      <c r="C117" s="24"/>
      <c r="D117" s="25"/>
      <c r="E117" s="26"/>
      <c r="F117" s="27"/>
      <c r="G117" s="129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3" customHeight="1">
      <c r="A118" s="13"/>
      <c r="B118" s="21"/>
      <c r="C118" s="15"/>
      <c r="D118" s="16"/>
      <c r="E118" s="17"/>
      <c r="F118" s="18"/>
      <c r="G118" s="126"/>
      <c r="H118" s="117"/>
      <c r="I118" s="15"/>
      <c r="J118" s="16"/>
      <c r="K118" s="16"/>
      <c r="M118" s="30"/>
      <c r="N118" s="11"/>
    </row>
    <row r="119" spans="1:14" ht="13" customHeight="1">
      <c r="A119" s="22"/>
      <c r="B119" s="23"/>
      <c r="C119" s="24"/>
      <c r="D119" s="25"/>
      <c r="E119" s="26"/>
      <c r="F119" s="27"/>
      <c r="G119" s="129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3" customHeight="1">
      <c r="A120" s="13"/>
      <c r="B120" s="21"/>
      <c r="C120" s="15"/>
      <c r="D120" s="16"/>
      <c r="E120" s="17"/>
      <c r="F120" s="18"/>
      <c r="G120" s="126"/>
      <c r="H120" s="117"/>
      <c r="I120" s="15"/>
      <c r="J120" s="16"/>
      <c r="K120" s="16"/>
      <c r="M120" s="30"/>
      <c r="N120" s="11"/>
    </row>
    <row r="121" spans="1:14" ht="13" customHeight="1">
      <c r="A121" s="22"/>
      <c r="B121" s="23"/>
      <c r="C121" s="24"/>
      <c r="D121" s="25"/>
      <c r="E121" s="26"/>
      <c r="F121" s="27"/>
      <c r="G121" s="129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3" customHeight="1">
      <c r="A122" s="13"/>
      <c r="B122" s="21"/>
      <c r="C122" s="15"/>
      <c r="D122" s="16"/>
      <c r="E122" s="17"/>
      <c r="F122" s="18"/>
      <c r="G122" s="126"/>
      <c r="H122" s="117"/>
      <c r="I122" s="15"/>
      <c r="J122" s="16"/>
      <c r="K122" s="16"/>
      <c r="M122" s="30"/>
      <c r="N122" s="11"/>
    </row>
    <row r="123" spans="1:14" ht="13" customHeight="1">
      <c r="A123" s="22"/>
      <c r="B123" s="23"/>
      <c r="C123" s="24"/>
      <c r="D123" s="25"/>
      <c r="E123" s="26"/>
      <c r="F123" s="27"/>
      <c r="G123" s="129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3" customHeight="1">
      <c r="A124" s="13"/>
      <c r="B124" s="21"/>
      <c r="C124" s="15"/>
      <c r="D124" s="16"/>
      <c r="E124" s="17"/>
      <c r="F124" s="18"/>
      <c r="G124" s="126"/>
      <c r="H124" s="117"/>
      <c r="I124" s="15"/>
      <c r="J124" s="16"/>
      <c r="K124" s="16"/>
      <c r="M124" s="30"/>
      <c r="N124" s="11"/>
    </row>
    <row r="125" spans="1:14" ht="13" customHeight="1">
      <c r="A125" s="22"/>
      <c r="B125" s="23"/>
      <c r="C125" s="24"/>
      <c r="D125" s="25"/>
      <c r="E125" s="26"/>
      <c r="F125" s="27"/>
      <c r="G125" s="129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3" customHeight="1">
      <c r="A126" s="13"/>
      <c r="B126" s="21"/>
      <c r="C126" s="15"/>
      <c r="D126" s="16"/>
      <c r="E126" s="17"/>
      <c r="F126" s="18"/>
      <c r="G126" s="126"/>
      <c r="H126" s="117"/>
      <c r="I126" s="15"/>
      <c r="J126" s="16"/>
      <c r="K126" s="16"/>
      <c r="M126" s="30"/>
      <c r="N126" s="11"/>
    </row>
    <row r="127" spans="1:14" ht="13" customHeight="1">
      <c r="A127" s="22"/>
      <c r="B127" s="23"/>
      <c r="C127" s="24"/>
      <c r="D127" s="25"/>
      <c r="E127" s="26"/>
      <c r="F127" s="27"/>
      <c r="G127" s="129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3" customHeight="1">
      <c r="A128" s="13"/>
      <c r="B128" s="21"/>
      <c r="C128" s="15"/>
      <c r="D128" s="16"/>
      <c r="E128" s="17"/>
      <c r="F128" s="18"/>
      <c r="G128" s="126"/>
      <c r="H128" s="117"/>
      <c r="I128" s="15"/>
      <c r="J128" s="16"/>
      <c r="K128" s="16"/>
      <c r="M128" s="30"/>
      <c r="N128" s="11"/>
    </row>
    <row r="129" spans="1:14" ht="13" customHeight="1">
      <c r="A129" s="22"/>
      <c r="B129" s="23"/>
      <c r="C129" s="24"/>
      <c r="D129" s="25"/>
      <c r="E129" s="26"/>
      <c r="F129" s="27"/>
      <c r="G129" s="129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3" customHeight="1">
      <c r="A130" s="13"/>
      <c r="B130" s="21"/>
      <c r="C130" s="15"/>
      <c r="D130" s="16"/>
      <c r="E130" s="17"/>
      <c r="F130" s="18"/>
      <c r="G130" s="126"/>
      <c r="H130" s="117"/>
      <c r="I130" s="15"/>
      <c r="J130" s="16"/>
      <c r="K130" s="16"/>
      <c r="M130" s="30"/>
      <c r="N130" s="11"/>
    </row>
    <row r="131" spans="1:14" ht="13" customHeight="1">
      <c r="A131" s="22"/>
      <c r="B131" s="23"/>
      <c r="C131" s="24"/>
      <c r="D131" s="25"/>
      <c r="E131" s="26"/>
      <c r="F131" s="27"/>
      <c r="G131" s="129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3" customHeight="1">
      <c r="A132" s="13"/>
      <c r="B132" s="21"/>
      <c r="C132" s="15"/>
      <c r="D132" s="16"/>
      <c r="E132" s="17"/>
      <c r="F132" s="18"/>
      <c r="G132" s="126"/>
      <c r="H132" s="117"/>
      <c r="I132" s="15"/>
      <c r="J132" s="16"/>
      <c r="K132" s="16"/>
      <c r="M132" s="30"/>
      <c r="N132" s="11"/>
    </row>
    <row r="133" spans="1:14" ht="13" customHeight="1">
      <c r="A133" s="22"/>
      <c r="B133" s="23"/>
      <c r="C133" s="24"/>
      <c r="D133" s="25"/>
      <c r="E133" s="26"/>
      <c r="F133" s="27"/>
      <c r="G133" s="129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3" customHeight="1">
      <c r="A134" s="13"/>
      <c r="B134" s="21"/>
      <c r="C134" s="15"/>
      <c r="D134" s="16"/>
      <c r="E134" s="17"/>
      <c r="F134" s="18"/>
      <c r="G134" s="126"/>
      <c r="H134" s="117"/>
      <c r="I134" s="15"/>
      <c r="J134" s="16"/>
      <c r="K134" s="16"/>
      <c r="M134" s="30"/>
      <c r="N134" s="11"/>
    </row>
    <row r="135" spans="1:14" ht="13" customHeight="1">
      <c r="A135" s="22"/>
      <c r="B135" s="23"/>
      <c r="C135" s="24"/>
      <c r="D135" s="25"/>
      <c r="E135" s="26"/>
      <c r="F135" s="27"/>
      <c r="G135" s="129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3" customHeight="1">
      <c r="A136" s="13"/>
      <c r="B136" s="21"/>
      <c r="C136" s="15"/>
      <c r="D136" s="16"/>
      <c r="E136" s="17"/>
      <c r="F136" s="18"/>
      <c r="G136" s="126"/>
      <c r="H136" s="117"/>
      <c r="I136" s="15"/>
      <c r="J136" s="16"/>
      <c r="K136" s="16"/>
      <c r="M136" s="30"/>
      <c r="N136" s="11"/>
    </row>
    <row r="137" spans="1:14" ht="13" customHeight="1">
      <c r="A137" s="22"/>
      <c r="B137" s="23"/>
      <c r="C137" s="24"/>
      <c r="D137" s="25"/>
      <c r="E137" s="26"/>
      <c r="F137" s="27"/>
      <c r="G137" s="129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3" customHeight="1">
      <c r="A138" s="13"/>
      <c r="B138" s="21"/>
      <c r="C138" s="15"/>
      <c r="D138" s="16"/>
      <c r="E138" s="17"/>
      <c r="F138" s="18"/>
      <c r="G138" s="126"/>
      <c r="H138" s="117"/>
      <c r="I138" s="15"/>
      <c r="J138" s="16"/>
      <c r="K138" s="16"/>
      <c r="M138" s="30"/>
      <c r="N138" s="11"/>
    </row>
    <row r="139" spans="1:14" ht="13" customHeight="1">
      <c r="A139" s="22"/>
      <c r="B139" s="23"/>
      <c r="C139" s="24"/>
      <c r="D139" s="25"/>
      <c r="E139" s="26"/>
      <c r="F139" s="27"/>
      <c r="G139" s="129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3" customHeight="1">
      <c r="A140" s="13"/>
      <c r="B140" s="21"/>
      <c r="C140" s="15"/>
      <c r="D140" s="16"/>
      <c r="E140" s="17"/>
      <c r="F140" s="18"/>
      <c r="G140" s="126"/>
      <c r="H140" s="117"/>
      <c r="I140" s="15"/>
      <c r="J140" s="16"/>
      <c r="K140" s="16"/>
      <c r="M140" s="30"/>
      <c r="N140" s="11"/>
    </row>
    <row r="141" spans="1:14" ht="13" customHeight="1">
      <c r="A141" s="22"/>
      <c r="B141" s="23"/>
      <c r="C141" s="24"/>
      <c r="D141" s="25"/>
      <c r="E141" s="26"/>
      <c r="F141" s="27"/>
      <c r="G141" s="129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3" customHeight="1">
      <c r="A142" s="13"/>
      <c r="B142" s="21"/>
      <c r="C142" s="15"/>
      <c r="D142" s="16"/>
      <c r="E142" s="17"/>
      <c r="F142" s="18"/>
      <c r="G142" s="126"/>
      <c r="H142" s="117"/>
      <c r="I142" s="15"/>
      <c r="J142" s="16"/>
      <c r="K142" s="16"/>
      <c r="M142" s="30"/>
      <c r="N142" s="11"/>
    </row>
    <row r="143" spans="1:14" ht="13" customHeight="1">
      <c r="A143" s="22"/>
      <c r="B143" s="23"/>
      <c r="C143" s="24"/>
      <c r="D143" s="25"/>
      <c r="E143" s="26"/>
      <c r="F143" s="27"/>
      <c r="G143" s="129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3" customHeight="1">
      <c r="A144" s="13"/>
      <c r="B144" s="21"/>
      <c r="C144" s="15"/>
      <c r="D144" s="16"/>
      <c r="E144" s="17"/>
      <c r="F144" s="18"/>
      <c r="G144" s="126"/>
      <c r="H144" s="117"/>
      <c r="I144" s="15"/>
      <c r="J144" s="16"/>
      <c r="K144" s="16"/>
      <c r="M144" s="30"/>
      <c r="N144" s="11"/>
    </row>
    <row r="145" spans="1:14" ht="13" customHeight="1">
      <c r="A145" s="22"/>
      <c r="B145" s="23"/>
      <c r="C145" s="24"/>
      <c r="D145" s="25"/>
      <c r="E145" s="26"/>
      <c r="F145" s="27"/>
      <c r="G145" s="129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3" customHeight="1">
      <c r="A146" s="13"/>
      <c r="B146" s="14"/>
      <c r="C146" s="15"/>
      <c r="D146" s="16"/>
      <c r="E146" s="17"/>
      <c r="F146" s="18"/>
      <c r="G146" s="126"/>
      <c r="H146" s="117"/>
      <c r="I146" s="19"/>
      <c r="J146" s="20"/>
      <c r="K146" s="20"/>
    </row>
    <row r="147" spans="1:14" ht="13" customHeight="1">
      <c r="A147" s="22"/>
      <c r="B147" s="23"/>
      <c r="C147" s="24"/>
      <c r="D147" s="25"/>
      <c r="E147" s="26"/>
      <c r="F147" s="27"/>
      <c r="G147" s="129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3" customHeight="1">
      <c r="A148" s="13"/>
      <c r="B148" s="21"/>
      <c r="C148" s="15"/>
      <c r="D148" s="16"/>
      <c r="E148" s="17"/>
      <c r="F148" s="18"/>
      <c r="G148" s="126"/>
      <c r="H148" s="117"/>
      <c r="I148" s="15"/>
      <c r="J148" s="16"/>
      <c r="K148" s="16"/>
      <c r="M148" s="30"/>
      <c r="N148" s="11"/>
    </row>
    <row r="149" spans="1:14" ht="13" customHeight="1">
      <c r="A149" s="22"/>
      <c r="B149" s="23"/>
      <c r="C149" s="24"/>
      <c r="D149" s="25"/>
      <c r="E149" s="26"/>
      <c r="F149" s="27"/>
      <c r="G149" s="129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3" customHeight="1">
      <c r="A150" s="13"/>
      <c r="B150" s="21"/>
      <c r="C150" s="15"/>
      <c r="D150" s="16"/>
      <c r="E150" s="17"/>
      <c r="F150" s="18"/>
      <c r="G150" s="126"/>
      <c r="H150" s="117"/>
      <c r="I150" s="15"/>
      <c r="J150" s="16"/>
      <c r="K150" s="16"/>
      <c r="M150" s="30"/>
      <c r="N150" s="11"/>
    </row>
    <row r="151" spans="1:14" ht="13" customHeight="1">
      <c r="A151" s="22"/>
      <c r="B151" s="23"/>
      <c r="C151" s="24"/>
      <c r="D151" s="25"/>
      <c r="E151" s="26"/>
      <c r="F151" s="27"/>
      <c r="G151" s="127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3" customHeight="1">
      <c r="A152" s="13"/>
      <c r="B152" s="21"/>
      <c r="C152" s="15"/>
      <c r="D152" s="16"/>
      <c r="E152" s="17"/>
      <c r="F152" s="18"/>
      <c r="G152" s="126"/>
      <c r="H152" s="117"/>
      <c r="I152" s="15"/>
      <c r="J152" s="16"/>
      <c r="K152" s="16"/>
      <c r="M152" s="30"/>
      <c r="N152" s="11"/>
    </row>
    <row r="153" spans="1:14" ht="13" customHeight="1">
      <c r="A153" s="22"/>
      <c r="B153" s="23"/>
      <c r="C153" s="24"/>
      <c r="D153" s="25"/>
      <c r="E153" s="26"/>
      <c r="F153" s="27"/>
      <c r="G153" s="129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3" customHeight="1">
      <c r="A154" s="13"/>
      <c r="B154" s="21"/>
      <c r="C154" s="15"/>
      <c r="D154" s="16"/>
      <c r="E154" s="17"/>
      <c r="F154" s="18"/>
      <c r="G154" s="126"/>
      <c r="H154" s="117"/>
      <c r="I154" s="15"/>
      <c r="J154" s="16"/>
      <c r="K154" s="16"/>
      <c r="M154" s="30"/>
      <c r="N154" s="11"/>
    </row>
    <row r="155" spans="1:14" ht="13" customHeight="1">
      <c r="A155" s="22"/>
      <c r="B155" s="23"/>
      <c r="C155" s="24"/>
      <c r="D155" s="25"/>
      <c r="E155" s="26"/>
      <c r="F155" s="27"/>
      <c r="G155" s="129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3" customHeight="1">
      <c r="A156" s="13"/>
      <c r="B156" s="21"/>
      <c r="C156" s="15"/>
      <c r="D156" s="16"/>
      <c r="E156" s="17"/>
      <c r="F156" s="18"/>
      <c r="G156" s="126"/>
      <c r="H156" s="117"/>
      <c r="I156" s="15"/>
      <c r="J156" s="16"/>
      <c r="K156" s="16"/>
      <c r="M156" s="30"/>
      <c r="N156" s="11"/>
    </row>
    <row r="157" spans="1:14" ht="13" customHeight="1">
      <c r="A157" s="22"/>
      <c r="B157" s="23"/>
      <c r="C157" s="24"/>
      <c r="D157" s="25"/>
      <c r="E157" s="26"/>
      <c r="F157" s="27"/>
      <c r="G157" s="129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3" customHeight="1">
      <c r="A158" s="13"/>
      <c r="B158" s="21"/>
      <c r="C158" s="15"/>
      <c r="D158" s="16"/>
      <c r="E158" s="17"/>
      <c r="F158" s="18"/>
      <c r="G158" s="126"/>
      <c r="H158" s="117"/>
      <c r="I158" s="15"/>
      <c r="J158" s="16"/>
      <c r="K158" s="16"/>
      <c r="M158" s="30"/>
      <c r="N158" s="11"/>
    </row>
    <row r="159" spans="1:14" ht="13" customHeight="1">
      <c r="A159" s="22"/>
      <c r="B159" s="23"/>
      <c r="C159" s="24"/>
      <c r="D159" s="25"/>
      <c r="E159" s="26"/>
      <c r="F159" s="27"/>
      <c r="G159" s="129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3" customHeight="1">
      <c r="A160" s="13"/>
      <c r="B160" s="21"/>
      <c r="C160" s="15"/>
      <c r="D160" s="16"/>
      <c r="E160" s="17"/>
      <c r="F160" s="18"/>
      <c r="G160" s="126"/>
      <c r="H160" s="117"/>
      <c r="I160" s="15"/>
      <c r="J160" s="16"/>
      <c r="K160" s="16"/>
      <c r="M160" s="30"/>
      <c r="N160" s="11"/>
    </row>
    <row r="161" spans="1:14" ht="13" customHeight="1">
      <c r="A161" s="22"/>
      <c r="B161" s="23"/>
      <c r="C161" s="24"/>
      <c r="D161" s="25"/>
      <c r="E161" s="26"/>
      <c r="F161" s="27"/>
      <c r="G161" s="129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3" customHeight="1">
      <c r="A162" s="13"/>
      <c r="B162" s="21"/>
      <c r="C162" s="15"/>
      <c r="D162" s="16"/>
      <c r="E162" s="17"/>
      <c r="F162" s="18"/>
      <c r="G162" s="126"/>
      <c r="H162" s="117"/>
      <c r="I162" s="15"/>
      <c r="J162" s="16"/>
      <c r="K162" s="16"/>
      <c r="M162" s="30"/>
      <c r="N162" s="11"/>
    </row>
    <row r="163" spans="1:14" ht="13" customHeight="1">
      <c r="A163" s="22"/>
      <c r="B163" s="23"/>
      <c r="C163" s="24"/>
      <c r="D163" s="25"/>
      <c r="E163" s="26"/>
      <c r="F163" s="27"/>
      <c r="G163" s="129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3" customHeight="1">
      <c r="A164" s="13"/>
      <c r="B164" s="21"/>
      <c r="C164" s="15"/>
      <c r="D164" s="16"/>
      <c r="E164" s="17"/>
      <c r="F164" s="18"/>
      <c r="G164" s="126"/>
      <c r="H164" s="117"/>
      <c r="I164" s="15"/>
      <c r="J164" s="16"/>
      <c r="K164" s="16"/>
      <c r="M164" s="30"/>
      <c r="N164" s="11"/>
    </row>
    <row r="165" spans="1:14" ht="13" customHeight="1">
      <c r="A165" s="22"/>
      <c r="B165" s="23"/>
      <c r="C165" s="24"/>
      <c r="D165" s="25"/>
      <c r="E165" s="26"/>
      <c r="F165" s="27"/>
      <c r="G165" s="129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3" customHeight="1">
      <c r="A166" s="13"/>
      <c r="B166" s="21"/>
      <c r="C166" s="15"/>
      <c r="D166" s="16"/>
      <c r="E166" s="17"/>
      <c r="F166" s="18"/>
      <c r="G166" s="126"/>
      <c r="H166" s="117"/>
      <c r="I166" s="15"/>
      <c r="J166" s="16"/>
      <c r="K166" s="16"/>
      <c r="M166" s="30"/>
      <c r="N166" s="11"/>
    </row>
    <row r="167" spans="1:14" ht="13" customHeight="1">
      <c r="A167" s="22"/>
      <c r="B167" s="23"/>
      <c r="C167" s="24"/>
      <c r="D167" s="25"/>
      <c r="E167" s="26"/>
      <c r="F167" s="27"/>
      <c r="G167" s="129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3" customHeight="1">
      <c r="A168" s="13"/>
      <c r="B168" s="21"/>
      <c r="C168" s="15"/>
      <c r="D168" s="16"/>
      <c r="E168" s="17"/>
      <c r="F168" s="18"/>
      <c r="G168" s="126"/>
      <c r="H168" s="117"/>
      <c r="I168" s="15"/>
      <c r="J168" s="16"/>
      <c r="K168" s="16"/>
      <c r="M168" s="30"/>
      <c r="N168" s="11"/>
    </row>
    <row r="169" spans="1:14" ht="13" customHeight="1">
      <c r="A169" s="22"/>
      <c r="B169" s="23"/>
      <c r="C169" s="24"/>
      <c r="D169" s="25"/>
      <c r="E169" s="26"/>
      <c r="F169" s="27"/>
      <c r="G169" s="129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3" customHeight="1">
      <c r="A170" s="13"/>
      <c r="B170" s="21"/>
      <c r="C170" s="15"/>
      <c r="D170" s="16"/>
      <c r="E170" s="17"/>
      <c r="F170" s="18"/>
      <c r="G170" s="126"/>
      <c r="H170" s="117"/>
      <c r="I170" s="15"/>
      <c r="J170" s="16"/>
      <c r="K170" s="16"/>
      <c r="M170" s="30"/>
      <c r="N170" s="11"/>
    </row>
    <row r="171" spans="1:14" ht="13" customHeight="1">
      <c r="A171" s="22"/>
      <c r="B171" s="23"/>
      <c r="C171" s="24"/>
      <c r="D171" s="25"/>
      <c r="E171" s="26"/>
      <c r="F171" s="27"/>
      <c r="G171" s="129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3" customHeight="1">
      <c r="A172" s="13"/>
      <c r="B172" s="21"/>
      <c r="C172" s="15"/>
      <c r="D172" s="16"/>
      <c r="E172" s="17"/>
      <c r="F172" s="18"/>
      <c r="G172" s="126"/>
      <c r="H172" s="117"/>
      <c r="I172" s="15"/>
      <c r="J172" s="16"/>
      <c r="K172" s="16"/>
      <c r="M172" s="30"/>
      <c r="N172" s="11"/>
    </row>
    <row r="173" spans="1:14" ht="13" customHeight="1">
      <c r="A173" s="22"/>
      <c r="B173" s="23"/>
      <c r="C173" s="24"/>
      <c r="D173" s="25"/>
      <c r="E173" s="26"/>
      <c r="F173" s="27"/>
      <c r="G173" s="129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3" customHeight="1">
      <c r="A174" s="13"/>
      <c r="B174" s="21"/>
      <c r="C174" s="15"/>
      <c r="D174" s="16"/>
      <c r="E174" s="17"/>
      <c r="F174" s="18"/>
      <c r="G174" s="126"/>
      <c r="H174" s="117"/>
      <c r="I174" s="15"/>
      <c r="J174" s="16"/>
      <c r="K174" s="16"/>
      <c r="M174" s="30"/>
      <c r="N174" s="11"/>
    </row>
    <row r="175" spans="1:14" ht="13" customHeight="1">
      <c r="A175" s="22"/>
      <c r="B175" s="23"/>
      <c r="C175" s="24"/>
      <c r="D175" s="25"/>
      <c r="E175" s="26"/>
      <c r="F175" s="27"/>
      <c r="G175" s="129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3" customHeight="1">
      <c r="A176" s="13"/>
      <c r="B176" s="21"/>
      <c r="C176" s="15"/>
      <c r="D176" s="16"/>
      <c r="E176" s="17"/>
      <c r="F176" s="18"/>
      <c r="G176" s="126"/>
      <c r="H176" s="117"/>
      <c r="I176" s="15"/>
      <c r="J176" s="16"/>
      <c r="K176" s="16"/>
      <c r="M176" s="30"/>
      <c r="N176" s="11"/>
    </row>
    <row r="177" spans="1:14" ht="13" customHeight="1">
      <c r="A177" s="22"/>
      <c r="B177" s="23"/>
      <c r="C177" s="24"/>
      <c r="D177" s="25"/>
      <c r="E177" s="26"/>
      <c r="F177" s="27"/>
      <c r="G177" s="129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3" customHeight="1">
      <c r="A178" s="13"/>
      <c r="B178" s="21"/>
      <c r="C178" s="15"/>
      <c r="D178" s="16"/>
      <c r="E178" s="17"/>
      <c r="F178" s="18"/>
      <c r="G178" s="126"/>
      <c r="H178" s="117"/>
      <c r="I178" s="15"/>
      <c r="J178" s="16"/>
      <c r="K178" s="16"/>
      <c r="M178" s="30"/>
      <c r="N178" s="11"/>
    </row>
    <row r="179" spans="1:14" ht="13" customHeight="1">
      <c r="A179" s="22"/>
      <c r="B179" s="23"/>
      <c r="C179" s="24"/>
      <c r="D179" s="25"/>
      <c r="E179" s="26"/>
      <c r="F179" s="27"/>
      <c r="G179" s="129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3" customHeight="1">
      <c r="A180" s="13"/>
      <c r="B180" s="21"/>
      <c r="C180" s="15"/>
      <c r="D180" s="16"/>
      <c r="E180" s="17"/>
      <c r="F180" s="18"/>
      <c r="G180" s="126"/>
      <c r="H180" s="117"/>
      <c r="I180" s="15"/>
      <c r="J180" s="16"/>
      <c r="K180" s="16"/>
      <c r="M180" s="30"/>
      <c r="N180" s="11"/>
    </row>
    <row r="181" spans="1:14" ht="13" customHeight="1">
      <c r="A181" s="22"/>
      <c r="B181" s="23"/>
      <c r="C181" s="24"/>
      <c r="D181" s="25"/>
      <c r="E181" s="26"/>
      <c r="F181" s="27"/>
      <c r="G181" s="129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</sheetData>
  <mergeCells count="2">
    <mergeCell ref="C1:D1"/>
    <mergeCell ref="I1:K1"/>
  </mergeCells>
  <phoneticPr fontId="6"/>
  <conditionalFormatting sqref="G2:G181">
    <cfRule type="expression" dxfId="16" priority="1" stopIfTrue="1">
      <formula>AND(E2=1,F2="式")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&amp;L&amp;"メイリオ,レギュラー"&amp;6　　&amp;8株式会社　&amp;9日本設計&amp;R&amp;"ＭＳ 明朝,標準"&amp;U建築 P － &amp;P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128">
    <tabColor indexed="43"/>
  </sheetPr>
  <dimension ref="A1:N297"/>
  <sheetViews>
    <sheetView workbookViewId="0"/>
  </sheetViews>
  <sheetFormatPr defaultColWidth="9" defaultRowHeight="13" customHeight="1"/>
  <cols>
    <col min="1" max="1" width="5.6328125" style="7" customWidth="1"/>
    <col min="2" max="2" width="28.6328125" style="8" customWidth="1"/>
    <col min="3" max="4" width="14.08984375" style="5" customWidth="1"/>
    <col min="5" max="5" width="12.08984375" style="9" customWidth="1"/>
    <col min="6" max="6" width="5.6328125" style="6" customWidth="1"/>
    <col min="7" max="7" width="12.6328125" style="10" customWidth="1"/>
    <col min="8" max="8" width="19.453125" style="11" customWidth="1"/>
    <col min="9" max="11" width="9.36328125" style="5" customWidth="1"/>
    <col min="12" max="12" width="9" style="5"/>
    <col min="13" max="13" width="12.6328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84" t="s">
        <v>7</v>
      </c>
      <c r="D1" s="185"/>
      <c r="E1" s="3" t="s">
        <v>8</v>
      </c>
      <c r="F1" s="4" t="s">
        <v>9</v>
      </c>
      <c r="G1" s="114" t="s">
        <v>10</v>
      </c>
      <c r="H1" s="115" t="s">
        <v>11</v>
      </c>
      <c r="I1" s="190" t="s">
        <v>12</v>
      </c>
      <c r="J1" s="191"/>
      <c r="K1" s="191"/>
      <c r="L1" s="130" t="s">
        <v>78</v>
      </c>
      <c r="M1" s="12" t="s">
        <v>13</v>
      </c>
      <c r="N1" s="12" t="s">
        <v>14</v>
      </c>
    </row>
    <row r="2" spans="1:14" ht="13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15</v>
      </c>
      <c r="N2" s="5" t="s">
        <v>16</v>
      </c>
    </row>
    <row r="3" spans="1:14" ht="13" customHeight="1">
      <c r="A3" s="22" t="s">
        <v>79</v>
      </c>
      <c r="B3" s="23" t="s">
        <v>80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3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3" customHeight="1">
      <c r="A5" s="59"/>
      <c r="B5" s="57"/>
      <c r="C5" s="52"/>
      <c r="D5" s="25"/>
      <c r="E5" s="3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3" customHeight="1">
      <c r="A6" s="75"/>
      <c r="B6" s="76"/>
      <c r="C6" s="77"/>
      <c r="D6" s="78"/>
      <c r="E6" s="79"/>
      <c r="F6" s="80"/>
      <c r="G6" s="122"/>
      <c r="H6" s="123"/>
      <c r="I6" s="77"/>
      <c r="J6" s="78"/>
      <c r="K6" s="78"/>
      <c r="M6" s="30"/>
      <c r="N6" s="11"/>
    </row>
    <row r="7" spans="1:14" ht="13" customHeight="1">
      <c r="A7" s="92" t="s">
        <v>36</v>
      </c>
      <c r="B7" s="81" t="s">
        <v>81</v>
      </c>
      <c r="C7" s="82"/>
      <c r="D7" s="83"/>
      <c r="E7" s="84">
        <v>1</v>
      </c>
      <c r="F7" s="85" t="s">
        <v>20</v>
      </c>
      <c r="G7" s="124"/>
      <c r="H7" s="125">
        <f>IF(B7&lt;&gt;"計",ROUNDDOWN(E7*G7,0),SUM(H$1:H6))</f>
        <v>0</v>
      </c>
      <c r="I7" s="86"/>
      <c r="J7" s="87"/>
      <c r="K7" s="87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3" customHeight="1">
      <c r="B8" s="58"/>
      <c r="C8" s="42"/>
      <c r="D8" s="43"/>
      <c r="E8" s="17"/>
      <c r="F8" s="18"/>
      <c r="G8" s="116"/>
      <c r="H8" s="117"/>
      <c r="I8" s="15"/>
      <c r="J8" s="16"/>
      <c r="K8" s="16"/>
      <c r="M8" s="30"/>
      <c r="N8" s="11"/>
    </row>
    <row r="9" spans="1:14" ht="13" customHeight="1">
      <c r="A9" s="73" t="s">
        <v>82</v>
      </c>
      <c r="B9" s="57" t="s">
        <v>83</v>
      </c>
      <c r="C9" s="39"/>
      <c r="D9" s="40"/>
      <c r="E9" s="36">
        <v>1</v>
      </c>
      <c r="F9" s="27" t="s">
        <v>20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3" customHeight="1">
      <c r="A10" s="74"/>
      <c r="B10" s="58"/>
      <c r="C10" s="42"/>
      <c r="D10" s="43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3" customHeight="1">
      <c r="A11" s="73" t="s">
        <v>84</v>
      </c>
      <c r="B11" s="57" t="s">
        <v>85</v>
      </c>
      <c r="C11" s="39"/>
      <c r="D11" s="40"/>
      <c r="E11" s="36">
        <v>1</v>
      </c>
      <c r="F11" s="27" t="s">
        <v>20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3" customHeight="1">
      <c r="A12" s="74"/>
      <c r="B12" s="58"/>
      <c r="C12" s="42"/>
      <c r="D12" s="43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3" customHeight="1">
      <c r="A13" s="73" t="s">
        <v>86</v>
      </c>
      <c r="B13" s="57" t="s">
        <v>87</v>
      </c>
      <c r="C13" s="39"/>
      <c r="D13" s="40"/>
      <c r="E13" s="36">
        <v>1</v>
      </c>
      <c r="F13" s="27" t="s">
        <v>20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3" customHeight="1">
      <c r="A14" s="88"/>
      <c r="B14" s="89"/>
      <c r="C14" s="90"/>
      <c r="D14" s="91"/>
      <c r="E14" s="79"/>
      <c r="F14" s="80"/>
      <c r="G14" s="122"/>
      <c r="H14" s="123"/>
      <c r="I14" s="77"/>
      <c r="J14" s="78"/>
      <c r="K14" s="78"/>
      <c r="M14" s="30"/>
      <c r="N14" s="11"/>
    </row>
    <row r="15" spans="1:14" ht="13" customHeight="1">
      <c r="A15" s="92" t="s">
        <v>38</v>
      </c>
      <c r="B15" s="81" t="s">
        <v>88</v>
      </c>
      <c r="C15" s="82"/>
      <c r="D15" s="83"/>
      <c r="E15" s="84">
        <v>1</v>
      </c>
      <c r="F15" s="85" t="s">
        <v>20</v>
      </c>
      <c r="G15" s="124"/>
      <c r="H15" s="125">
        <f>IF(B15&lt;&gt;"計",ROUNDDOWN(E15*G15,0),SUM(H$1:H14))</f>
        <v>0</v>
      </c>
      <c r="I15" s="86"/>
      <c r="J15" s="87"/>
      <c r="K15" s="87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3" customHeight="1">
      <c r="A16" s="88"/>
      <c r="B16" s="89"/>
      <c r="C16" s="90"/>
      <c r="D16" s="91"/>
      <c r="E16" s="79"/>
      <c r="F16" s="80"/>
      <c r="G16" s="122"/>
      <c r="H16" s="123"/>
      <c r="I16" s="77"/>
      <c r="J16" s="78"/>
      <c r="K16" s="78"/>
      <c r="M16" s="30"/>
      <c r="N16" s="11"/>
    </row>
    <row r="17" spans="1:14" ht="13" customHeight="1">
      <c r="A17" s="92" t="s">
        <v>40</v>
      </c>
      <c r="B17" s="81" t="s">
        <v>89</v>
      </c>
      <c r="C17" s="82"/>
      <c r="D17" s="83"/>
      <c r="E17" s="84">
        <v>1</v>
      </c>
      <c r="F17" s="85" t="s">
        <v>20</v>
      </c>
      <c r="G17" s="124"/>
      <c r="H17" s="125">
        <f>IF(B17&lt;&gt;"計",ROUNDDOWN(E17*G17,0),SUM(H$1:H16))</f>
        <v>0</v>
      </c>
      <c r="I17" s="86"/>
      <c r="J17" s="87"/>
      <c r="K17" s="87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3" customHeight="1">
      <c r="A18" s="88"/>
      <c r="B18" s="89"/>
      <c r="C18" s="90"/>
      <c r="D18" s="91"/>
      <c r="E18" s="79"/>
      <c r="F18" s="80"/>
      <c r="G18" s="122"/>
      <c r="H18" s="123"/>
      <c r="I18" s="77"/>
      <c r="J18" s="78"/>
      <c r="K18" s="78"/>
      <c r="M18" s="30"/>
      <c r="N18" s="11"/>
    </row>
    <row r="19" spans="1:14" ht="13" customHeight="1">
      <c r="A19" s="92" t="s">
        <v>42</v>
      </c>
      <c r="B19" s="81" t="s">
        <v>90</v>
      </c>
      <c r="C19" s="82"/>
      <c r="D19" s="83"/>
      <c r="E19" s="84">
        <v>1</v>
      </c>
      <c r="F19" s="85" t="s">
        <v>20</v>
      </c>
      <c r="G19" s="124"/>
      <c r="H19" s="125">
        <f>IF(B19&lt;&gt;"計",ROUNDDOWN(E19*G19,0),SUM(H$1:H18))</f>
        <v>0</v>
      </c>
      <c r="I19" s="86"/>
      <c r="J19" s="87"/>
      <c r="K19" s="87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3" customHeight="1">
      <c r="A20" s="88"/>
      <c r="B20" s="89"/>
      <c r="C20" s="90"/>
      <c r="D20" s="91"/>
      <c r="E20" s="79"/>
      <c r="F20" s="80"/>
      <c r="G20" s="122"/>
      <c r="H20" s="123"/>
      <c r="I20" s="77"/>
      <c r="J20" s="78"/>
      <c r="K20" s="78"/>
      <c r="M20" s="30"/>
      <c r="N20" s="11"/>
    </row>
    <row r="21" spans="1:14" ht="13" customHeight="1">
      <c r="A21" s="92" t="s">
        <v>44</v>
      </c>
      <c r="B21" s="81" t="s">
        <v>91</v>
      </c>
      <c r="C21" s="82"/>
      <c r="D21" s="83"/>
      <c r="E21" s="84">
        <v>1</v>
      </c>
      <c r="F21" s="85" t="s">
        <v>20</v>
      </c>
      <c r="G21" s="124"/>
      <c r="H21" s="125">
        <f>IF(B21&lt;&gt;"計",ROUNDDOWN(E21*G21,0),SUM(H$1:H20))</f>
        <v>0</v>
      </c>
      <c r="I21" s="86"/>
      <c r="J21" s="87"/>
      <c r="K21" s="87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3" customHeight="1">
      <c r="B22" s="58"/>
      <c r="C22" s="42"/>
      <c r="D22" s="43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3" customHeight="1">
      <c r="A23" s="73" t="s">
        <v>92</v>
      </c>
      <c r="B23" s="57" t="s">
        <v>93</v>
      </c>
      <c r="C23" s="39"/>
      <c r="D23" s="40"/>
      <c r="E23" s="36">
        <v>1</v>
      </c>
      <c r="F23" s="27" t="s">
        <v>20</v>
      </c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3" customHeight="1">
      <c r="A24" s="74"/>
      <c r="B24" s="58"/>
      <c r="C24" s="42"/>
      <c r="D24" s="43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3" customHeight="1">
      <c r="A25" s="73" t="s">
        <v>94</v>
      </c>
      <c r="B25" s="57" t="s">
        <v>95</v>
      </c>
      <c r="C25" s="39"/>
      <c r="D25" s="40"/>
      <c r="E25" s="36">
        <v>1</v>
      </c>
      <c r="F25" s="27" t="s">
        <v>20</v>
      </c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3" customHeight="1">
      <c r="A26" s="88"/>
      <c r="B26" s="89"/>
      <c r="C26" s="90"/>
      <c r="D26" s="93"/>
      <c r="E26" s="79"/>
      <c r="F26" s="80"/>
      <c r="G26" s="122"/>
      <c r="H26" s="123"/>
      <c r="I26" s="77"/>
      <c r="J26" s="78"/>
      <c r="K26" s="78"/>
      <c r="M26" s="30"/>
      <c r="N26" s="11"/>
    </row>
    <row r="27" spans="1:14" ht="13" customHeight="1">
      <c r="A27" s="92" t="s">
        <v>46</v>
      </c>
      <c r="B27" s="81" t="s">
        <v>96</v>
      </c>
      <c r="C27" s="82"/>
      <c r="D27" s="94"/>
      <c r="E27" s="84">
        <v>1</v>
      </c>
      <c r="F27" s="85" t="s">
        <v>20</v>
      </c>
      <c r="G27" s="124"/>
      <c r="H27" s="125">
        <f>IF(B27&lt;&gt;"計",ROUNDDOWN(E27*G27,0),SUM(H$1:H26))</f>
        <v>0</v>
      </c>
      <c r="I27" s="86"/>
      <c r="J27" s="87"/>
      <c r="K27" s="87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3" customHeight="1">
      <c r="A28" s="88"/>
      <c r="B28" s="89"/>
      <c r="C28" s="90"/>
      <c r="D28" s="91"/>
      <c r="E28" s="79"/>
      <c r="F28" s="80"/>
      <c r="G28" s="122"/>
      <c r="H28" s="123"/>
      <c r="I28" s="77"/>
      <c r="J28" s="78"/>
      <c r="K28" s="78"/>
      <c r="M28" s="30"/>
      <c r="N28" s="11"/>
    </row>
    <row r="29" spans="1:14" ht="13" customHeight="1">
      <c r="A29" s="92" t="s">
        <v>48</v>
      </c>
      <c r="B29" s="81" t="s">
        <v>97</v>
      </c>
      <c r="C29" s="82"/>
      <c r="D29" s="83"/>
      <c r="E29" s="84">
        <v>1</v>
      </c>
      <c r="F29" s="85" t="s">
        <v>20</v>
      </c>
      <c r="G29" s="124"/>
      <c r="H29" s="125">
        <f>IF(B29&lt;&gt;"計",ROUNDDOWN(E29*G29,0),SUM(H$1:H28))</f>
        <v>0</v>
      </c>
      <c r="I29" s="86"/>
      <c r="J29" s="87"/>
      <c r="K29" s="87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3" customHeight="1">
      <c r="B30" s="58"/>
      <c r="C30" s="42"/>
      <c r="D30" s="43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3" customHeight="1">
      <c r="A31" s="73" t="s">
        <v>98</v>
      </c>
      <c r="B31" s="57" t="s">
        <v>97</v>
      </c>
      <c r="C31" s="39"/>
      <c r="D31" s="44"/>
      <c r="E31" s="36">
        <v>1</v>
      </c>
      <c r="F31" s="27" t="s">
        <v>20</v>
      </c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3" customHeight="1">
      <c r="A32" s="74"/>
      <c r="B32" s="58"/>
      <c r="C32" s="42"/>
      <c r="D32" s="45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3" customHeight="1">
      <c r="A33" s="73" t="s">
        <v>99</v>
      </c>
      <c r="B33" s="57" t="s">
        <v>100</v>
      </c>
      <c r="C33" s="39"/>
      <c r="D33" s="44"/>
      <c r="E33" s="36">
        <v>1</v>
      </c>
      <c r="F33" s="27" t="s">
        <v>20</v>
      </c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3" customHeight="1">
      <c r="A34" s="88"/>
      <c r="B34" s="89"/>
      <c r="C34" s="90"/>
      <c r="D34" s="93"/>
      <c r="E34" s="79"/>
      <c r="F34" s="80"/>
      <c r="G34" s="122"/>
      <c r="H34" s="123"/>
      <c r="I34" s="77"/>
      <c r="J34" s="78"/>
      <c r="K34" s="78"/>
      <c r="M34" s="30"/>
      <c r="N34" s="11"/>
    </row>
    <row r="35" spans="1:14" ht="13" customHeight="1">
      <c r="A35" s="92" t="s">
        <v>50</v>
      </c>
      <c r="B35" s="81" t="s">
        <v>101</v>
      </c>
      <c r="C35" s="95"/>
      <c r="D35" s="94"/>
      <c r="E35" s="84">
        <v>1</v>
      </c>
      <c r="F35" s="85" t="s">
        <v>20</v>
      </c>
      <c r="G35" s="124"/>
      <c r="H35" s="125">
        <f>IF(B35&lt;&gt;"計",ROUNDDOWN(E35*G35,0),SUM(H$1:H34))</f>
        <v>0</v>
      </c>
      <c r="I35" s="86"/>
      <c r="J35" s="87"/>
      <c r="K35" s="87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3" customHeight="1">
      <c r="B36" s="58"/>
      <c r="C36" s="41"/>
      <c r="D36" s="45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3" customHeight="1">
      <c r="A37" s="73" t="s">
        <v>102</v>
      </c>
      <c r="B37" s="57" t="s">
        <v>103</v>
      </c>
      <c r="C37" s="38"/>
      <c r="D37" s="44"/>
      <c r="E37" s="36">
        <v>1</v>
      </c>
      <c r="F37" s="27" t="s">
        <v>20</v>
      </c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3" customHeight="1">
      <c r="A38" s="74"/>
      <c r="B38" s="58"/>
      <c r="C38" s="41"/>
      <c r="D38" s="45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3" customHeight="1">
      <c r="A39" s="73" t="s">
        <v>104</v>
      </c>
      <c r="B39" s="57" t="s">
        <v>101</v>
      </c>
      <c r="C39" s="38"/>
      <c r="D39" s="40"/>
      <c r="E39" s="36">
        <v>1</v>
      </c>
      <c r="F39" s="27" t="s">
        <v>20</v>
      </c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3" customHeight="1">
      <c r="A40" s="88"/>
      <c r="B40" s="89"/>
      <c r="C40" s="96"/>
      <c r="D40" s="91"/>
      <c r="E40" s="79"/>
      <c r="F40" s="80"/>
      <c r="G40" s="122"/>
      <c r="H40" s="123"/>
      <c r="I40" s="77"/>
      <c r="J40" s="78"/>
      <c r="K40" s="78"/>
      <c r="M40" s="30"/>
      <c r="N40" s="11"/>
    </row>
    <row r="41" spans="1:14" ht="13" customHeight="1">
      <c r="A41" s="92" t="s">
        <v>52</v>
      </c>
      <c r="B41" s="81" t="s">
        <v>105</v>
      </c>
      <c r="C41" s="95"/>
      <c r="D41" s="97"/>
      <c r="E41" s="84">
        <v>1</v>
      </c>
      <c r="F41" s="85" t="s">
        <v>20</v>
      </c>
      <c r="G41" s="124"/>
      <c r="H41" s="125">
        <f>IF(B41&lt;&gt;"計",ROUNDDOWN(E41*G41,0),SUM(H$1:H40))</f>
        <v>0</v>
      </c>
      <c r="I41" s="86"/>
      <c r="J41" s="87"/>
      <c r="K41" s="87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3" customHeight="1">
      <c r="B42" s="58"/>
      <c r="C42" s="41"/>
      <c r="D42" s="4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3" customHeight="1">
      <c r="A43" s="73" t="s">
        <v>106</v>
      </c>
      <c r="B43" s="57" t="s">
        <v>107</v>
      </c>
      <c r="C43" s="38"/>
      <c r="D43" s="40"/>
      <c r="E43" s="36">
        <v>1</v>
      </c>
      <c r="F43" s="27" t="s">
        <v>20</v>
      </c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3" customHeight="1">
      <c r="A44" s="74"/>
      <c r="B44" s="58"/>
      <c r="C44" s="41"/>
      <c r="D44" s="43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3" customHeight="1">
      <c r="A45" s="73" t="s">
        <v>108</v>
      </c>
      <c r="B45" s="57" t="s">
        <v>109</v>
      </c>
      <c r="C45" s="39"/>
      <c r="D45" s="40"/>
      <c r="E45" s="36">
        <v>1</v>
      </c>
      <c r="F45" s="27" t="s">
        <v>20</v>
      </c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3" customHeight="1">
      <c r="A46" s="74"/>
      <c r="B46" s="58"/>
      <c r="C46" s="42"/>
      <c r="D46" s="43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3" customHeight="1">
      <c r="A47" s="73" t="s">
        <v>110</v>
      </c>
      <c r="B47" s="57" t="s">
        <v>111</v>
      </c>
      <c r="C47" s="39"/>
      <c r="D47" s="40"/>
      <c r="E47" s="36">
        <v>1</v>
      </c>
      <c r="F47" s="27" t="s">
        <v>20</v>
      </c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3" customHeight="1">
      <c r="A48" s="88"/>
      <c r="B48" s="89"/>
      <c r="C48" s="90"/>
      <c r="D48" s="91"/>
      <c r="E48" s="79"/>
      <c r="F48" s="80"/>
      <c r="G48" s="122"/>
      <c r="H48" s="123"/>
      <c r="I48" s="77"/>
      <c r="J48" s="78"/>
      <c r="K48" s="78"/>
      <c r="M48" s="30"/>
      <c r="N48" s="11"/>
    </row>
    <row r="49" spans="1:14" ht="13" customHeight="1">
      <c r="A49" s="92" t="s">
        <v>54</v>
      </c>
      <c r="B49" s="81" t="s">
        <v>112</v>
      </c>
      <c r="C49" s="82"/>
      <c r="D49" s="83"/>
      <c r="E49" s="84">
        <v>1</v>
      </c>
      <c r="F49" s="85" t="s">
        <v>20</v>
      </c>
      <c r="G49" s="124"/>
      <c r="H49" s="125">
        <f>IF(B49&lt;&gt;"計",ROUNDDOWN(E49*G49,0),SUM(H$1:H48))</f>
        <v>0</v>
      </c>
      <c r="I49" s="86"/>
      <c r="J49" s="87"/>
      <c r="K49" s="87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3" customHeight="1">
      <c r="B50" s="58"/>
      <c r="C50" s="42"/>
      <c r="D50" s="43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3" customHeight="1">
      <c r="A51" s="73" t="s">
        <v>113</v>
      </c>
      <c r="B51" s="57" t="s">
        <v>114</v>
      </c>
      <c r="C51" s="47"/>
      <c r="D51" s="40"/>
      <c r="E51" s="36">
        <v>1</v>
      </c>
      <c r="F51" s="27" t="s">
        <v>20</v>
      </c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3" customHeight="1">
      <c r="A52" s="74"/>
      <c r="B52" s="58"/>
      <c r="C52" s="48"/>
      <c r="D52" s="43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3" customHeight="1">
      <c r="A53" s="73" t="s">
        <v>115</v>
      </c>
      <c r="B53" s="57" t="s">
        <v>116</v>
      </c>
      <c r="C53" s="49"/>
      <c r="D53" s="40"/>
      <c r="E53" s="36">
        <v>1</v>
      </c>
      <c r="F53" s="27" t="s">
        <v>20</v>
      </c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3" customHeight="1">
      <c r="A54" s="88"/>
      <c r="B54" s="89"/>
      <c r="C54" s="98"/>
      <c r="D54" s="91"/>
      <c r="E54" s="79"/>
      <c r="F54" s="80"/>
      <c r="G54" s="122"/>
      <c r="H54" s="123"/>
      <c r="I54" s="77"/>
      <c r="J54" s="78"/>
      <c r="K54" s="78"/>
      <c r="M54" s="30"/>
      <c r="N54" s="11"/>
    </row>
    <row r="55" spans="1:14" ht="13" customHeight="1">
      <c r="A55" s="92" t="s">
        <v>56</v>
      </c>
      <c r="B55" s="81" t="s">
        <v>117</v>
      </c>
      <c r="C55" s="99"/>
      <c r="D55" s="83"/>
      <c r="E55" s="84">
        <v>1</v>
      </c>
      <c r="F55" s="85" t="s">
        <v>20</v>
      </c>
      <c r="G55" s="124"/>
      <c r="H55" s="125">
        <f>IF(B55&lt;&gt;"計",ROUNDDOWN(E55*G55,0),SUM(H$1:H54))</f>
        <v>0</v>
      </c>
      <c r="I55" s="86"/>
      <c r="J55" s="87"/>
      <c r="K55" s="87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3" customHeight="1">
      <c r="A56" s="88"/>
      <c r="B56" s="89"/>
      <c r="C56" s="98"/>
      <c r="D56" s="91"/>
      <c r="E56" s="79"/>
      <c r="F56" s="80"/>
      <c r="G56" s="122"/>
      <c r="H56" s="123"/>
      <c r="I56" s="77"/>
      <c r="J56" s="78"/>
      <c r="K56" s="78"/>
      <c r="M56" s="30"/>
      <c r="N56" s="11"/>
    </row>
    <row r="57" spans="1:14" ht="13" customHeight="1">
      <c r="A57" s="92" t="s">
        <v>58</v>
      </c>
      <c r="B57" s="81" t="s">
        <v>118</v>
      </c>
      <c r="C57" s="99"/>
      <c r="D57" s="83"/>
      <c r="E57" s="84">
        <v>1</v>
      </c>
      <c r="F57" s="85" t="s">
        <v>20</v>
      </c>
      <c r="G57" s="124"/>
      <c r="H57" s="125">
        <f>IF(B57&lt;&gt;"計",ROUNDDOWN(E57*G57,0),SUM(H$1:H56))</f>
        <v>0</v>
      </c>
      <c r="I57" s="86"/>
      <c r="J57" s="87"/>
      <c r="K57" s="87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3" customHeight="1">
      <c r="B58" s="58"/>
      <c r="C58" s="50"/>
      <c r="D58" s="43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3" customHeight="1">
      <c r="A59" s="73" t="s">
        <v>119</v>
      </c>
      <c r="B59" s="57" t="s">
        <v>120</v>
      </c>
      <c r="C59" s="49"/>
      <c r="D59" s="40"/>
      <c r="E59" s="36">
        <v>1</v>
      </c>
      <c r="F59" s="27" t="s">
        <v>20</v>
      </c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3" customHeight="1">
      <c r="A60" s="74"/>
      <c r="B60" s="58"/>
      <c r="C60" s="50"/>
      <c r="D60" s="43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3" customHeight="1">
      <c r="A61" s="73" t="s">
        <v>121</v>
      </c>
      <c r="B61" s="57" t="s">
        <v>122</v>
      </c>
      <c r="C61" s="49"/>
      <c r="D61" s="40"/>
      <c r="E61" s="36">
        <v>1</v>
      </c>
      <c r="F61" s="27" t="s">
        <v>20</v>
      </c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3" customHeight="1">
      <c r="A62" s="100"/>
      <c r="B62" s="101"/>
      <c r="C62" s="102"/>
      <c r="D62" s="103"/>
      <c r="E62" s="79"/>
      <c r="F62" s="80"/>
      <c r="G62" s="122"/>
      <c r="H62" s="123"/>
      <c r="I62" s="77"/>
      <c r="J62" s="78"/>
      <c r="K62" s="78"/>
      <c r="M62" s="30"/>
      <c r="N62" s="11"/>
    </row>
    <row r="63" spans="1:14" ht="13" customHeight="1">
      <c r="A63" s="104" t="s">
        <v>60</v>
      </c>
      <c r="B63" s="105" t="s">
        <v>123</v>
      </c>
      <c r="C63" s="86"/>
      <c r="D63" s="87"/>
      <c r="E63" s="84">
        <v>1</v>
      </c>
      <c r="F63" s="85" t="s">
        <v>20</v>
      </c>
      <c r="G63" s="124"/>
      <c r="H63" s="125">
        <f>IF(B63&lt;&gt;"計",ROUNDDOWN(E63*G63,0),SUM(H$1:H62))</f>
        <v>0</v>
      </c>
      <c r="I63" s="86"/>
      <c r="J63" s="87"/>
      <c r="K63" s="87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3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3" customHeight="1">
      <c r="A65" s="73" t="s">
        <v>124</v>
      </c>
      <c r="B65" s="23" t="s">
        <v>125</v>
      </c>
      <c r="C65" s="24"/>
      <c r="D65" s="25"/>
      <c r="E65" s="36">
        <v>1</v>
      </c>
      <c r="F65" s="70" t="s">
        <v>20</v>
      </c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3" customHeight="1">
      <c r="A66" s="74"/>
      <c r="B66" s="21"/>
      <c r="C66" s="15"/>
      <c r="D66" s="16"/>
      <c r="E66" s="71"/>
      <c r="F66" s="72"/>
      <c r="G66" s="116"/>
      <c r="H66" s="117"/>
      <c r="I66" s="15"/>
      <c r="J66" s="16"/>
      <c r="K66" s="16"/>
      <c r="M66" s="30"/>
      <c r="N66" s="11"/>
    </row>
    <row r="67" spans="1:14" ht="13" customHeight="1">
      <c r="A67" s="73" t="s">
        <v>126</v>
      </c>
      <c r="B67" s="23" t="s">
        <v>127</v>
      </c>
      <c r="C67" s="24"/>
      <c r="D67" s="25"/>
      <c r="E67" s="36">
        <v>1</v>
      </c>
      <c r="F67" s="70" t="s">
        <v>20</v>
      </c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3" customHeight="1">
      <c r="A68" s="75"/>
      <c r="B68" s="76"/>
      <c r="C68" s="77"/>
      <c r="D68" s="78"/>
      <c r="E68" s="106"/>
      <c r="F68" s="107"/>
      <c r="G68" s="122"/>
      <c r="H68" s="123"/>
      <c r="I68" s="77"/>
      <c r="J68" s="78"/>
      <c r="K68" s="78"/>
      <c r="M68" s="30"/>
      <c r="N68" s="11"/>
    </row>
    <row r="69" spans="1:14" ht="13" customHeight="1">
      <c r="A69" s="104" t="s">
        <v>62</v>
      </c>
      <c r="B69" s="105" t="s">
        <v>128</v>
      </c>
      <c r="C69" s="86"/>
      <c r="D69" s="87"/>
      <c r="E69" s="84">
        <v>1</v>
      </c>
      <c r="F69" s="108" t="s">
        <v>20</v>
      </c>
      <c r="G69" s="124"/>
      <c r="H69" s="125">
        <f>IF(B69&lt;&gt;"計",ROUNDDOWN(E69*G69,0),SUM(H$1:H68))</f>
        <v>0</v>
      </c>
      <c r="I69" s="86"/>
      <c r="J69" s="87"/>
      <c r="K69" s="87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3" customHeight="1">
      <c r="A70" s="13"/>
      <c r="B70" s="21"/>
      <c r="C70" s="15"/>
      <c r="D70" s="16"/>
      <c r="E70" s="71"/>
      <c r="F70" s="72"/>
      <c r="G70" s="116"/>
      <c r="H70" s="117"/>
      <c r="I70" s="15"/>
      <c r="J70" s="16"/>
      <c r="K70" s="16"/>
      <c r="M70" s="30"/>
      <c r="N70" s="11"/>
    </row>
    <row r="71" spans="1:14" ht="13" customHeight="1">
      <c r="A71" s="73" t="s">
        <v>129</v>
      </c>
      <c r="B71" s="23" t="s">
        <v>130</v>
      </c>
      <c r="C71" s="24"/>
      <c r="D71" s="25"/>
      <c r="E71" s="36">
        <v>1</v>
      </c>
      <c r="F71" s="70" t="s">
        <v>20</v>
      </c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3" customHeight="1">
      <c r="A72" s="74"/>
      <c r="B72" s="21"/>
      <c r="C72" s="15"/>
      <c r="D72" s="16"/>
      <c r="E72" s="71"/>
      <c r="F72" s="72"/>
      <c r="G72" s="116"/>
      <c r="H72" s="117"/>
      <c r="I72" s="15"/>
      <c r="J72" s="16"/>
      <c r="K72" s="16"/>
      <c r="M72" s="30"/>
      <c r="N72" s="11"/>
    </row>
    <row r="73" spans="1:14" ht="13" customHeight="1">
      <c r="A73" s="73" t="s">
        <v>131</v>
      </c>
      <c r="B73" s="23" t="s">
        <v>132</v>
      </c>
      <c r="C73" s="24"/>
      <c r="D73" s="25"/>
      <c r="E73" s="36">
        <v>1</v>
      </c>
      <c r="F73" s="70" t="s">
        <v>20</v>
      </c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3" customHeight="1">
      <c r="A74" s="75"/>
      <c r="B74" s="76"/>
      <c r="C74" s="77"/>
      <c r="D74" s="78"/>
      <c r="E74" s="106"/>
      <c r="F74" s="107"/>
      <c r="G74" s="122"/>
      <c r="H74" s="123"/>
      <c r="I74" s="77"/>
      <c r="J74" s="78"/>
      <c r="K74" s="78"/>
      <c r="M74" s="30"/>
      <c r="N74" s="11"/>
    </row>
    <row r="75" spans="1:14" ht="13" customHeight="1">
      <c r="A75" s="104" t="s">
        <v>64</v>
      </c>
      <c r="B75" s="105" t="s">
        <v>133</v>
      </c>
      <c r="C75" s="86"/>
      <c r="D75" s="87"/>
      <c r="E75" s="84">
        <v>1</v>
      </c>
      <c r="F75" s="108" t="s">
        <v>20</v>
      </c>
      <c r="G75" s="124"/>
      <c r="H75" s="125">
        <f>IF(B75&lt;&gt;"計",ROUNDDOWN(E75*G75,0),SUM(H$1:H74))</f>
        <v>0</v>
      </c>
      <c r="I75" s="86"/>
      <c r="J75" s="87"/>
      <c r="K75" s="87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3" customHeight="1">
      <c r="A76" s="13"/>
      <c r="B76" s="21"/>
      <c r="C76" s="15"/>
      <c r="D76" s="16"/>
      <c r="E76" s="71"/>
      <c r="F76" s="72"/>
      <c r="G76" s="116"/>
      <c r="H76" s="117"/>
      <c r="I76" s="15"/>
      <c r="J76" s="16"/>
      <c r="K76" s="16"/>
      <c r="M76" s="30"/>
      <c r="N76" s="11"/>
    </row>
    <row r="77" spans="1:14" ht="13" customHeight="1">
      <c r="A77" s="73" t="s">
        <v>134</v>
      </c>
      <c r="B77" s="23" t="s">
        <v>135</v>
      </c>
      <c r="C77" s="24"/>
      <c r="D77" s="25"/>
      <c r="E77" s="36">
        <v>1</v>
      </c>
      <c r="F77" s="70" t="s">
        <v>20</v>
      </c>
      <c r="G77" s="11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3" customHeight="1">
      <c r="A78" s="74"/>
      <c r="B78" s="21"/>
      <c r="C78" s="15"/>
      <c r="D78" s="16"/>
      <c r="E78" s="71"/>
      <c r="F78" s="72"/>
      <c r="G78" s="116"/>
      <c r="H78" s="117"/>
      <c r="I78" s="15"/>
      <c r="J78" s="16"/>
      <c r="K78" s="16"/>
      <c r="M78" s="30"/>
      <c r="N78" s="11"/>
    </row>
    <row r="79" spans="1:14" ht="13" customHeight="1">
      <c r="A79" s="73" t="s">
        <v>136</v>
      </c>
      <c r="B79" s="57" t="s">
        <v>137</v>
      </c>
      <c r="C79" s="52"/>
      <c r="D79" s="25"/>
      <c r="E79" s="36">
        <v>1</v>
      </c>
      <c r="F79" s="70" t="s">
        <v>20</v>
      </c>
      <c r="G79" s="118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3" customHeight="1">
      <c r="A80" s="88"/>
      <c r="B80" s="89"/>
      <c r="C80" s="109"/>
      <c r="D80" s="78"/>
      <c r="E80" s="106"/>
      <c r="F80" s="107"/>
      <c r="G80" s="122"/>
      <c r="H80" s="123"/>
      <c r="I80" s="77"/>
      <c r="J80" s="78"/>
      <c r="K80" s="78"/>
      <c r="M80" s="30"/>
      <c r="N80" s="11"/>
    </row>
    <row r="81" spans="1:14" ht="13" customHeight="1">
      <c r="A81" s="92" t="s">
        <v>66</v>
      </c>
      <c r="B81" s="81" t="s">
        <v>138</v>
      </c>
      <c r="C81" s="110"/>
      <c r="D81" s="87"/>
      <c r="E81" s="84">
        <v>1</v>
      </c>
      <c r="F81" s="108" t="s">
        <v>20</v>
      </c>
      <c r="G81" s="124"/>
      <c r="H81" s="125">
        <f>IF(B81&lt;&gt;"計",ROUNDDOWN(E81*G81,0),SUM(H$1:H80))</f>
        <v>0</v>
      </c>
      <c r="I81" s="86"/>
      <c r="J81" s="87"/>
      <c r="K81" s="87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3" customHeight="1">
      <c r="A82" s="88"/>
      <c r="B82" s="89"/>
      <c r="C82" s="109"/>
      <c r="D82" s="78"/>
      <c r="E82" s="106"/>
      <c r="F82" s="107"/>
      <c r="G82" s="122"/>
      <c r="H82" s="123"/>
      <c r="I82" s="77"/>
      <c r="J82" s="78"/>
      <c r="K82" s="78"/>
      <c r="M82" s="30"/>
      <c r="N82" s="11"/>
    </row>
    <row r="83" spans="1:14" ht="13" customHeight="1">
      <c r="A83" s="92" t="s">
        <v>68</v>
      </c>
      <c r="B83" s="81" t="s">
        <v>139</v>
      </c>
      <c r="C83" s="110"/>
      <c r="D83" s="87"/>
      <c r="E83" s="84">
        <v>1</v>
      </c>
      <c r="F83" s="108" t="s">
        <v>20</v>
      </c>
      <c r="G83" s="124"/>
      <c r="H83" s="125">
        <f>IF(B83&lt;&gt;"計",ROUNDDOWN(E83*G83,0),SUM(H$1:H82))</f>
        <v>0</v>
      </c>
      <c r="I83" s="86"/>
      <c r="J83" s="87"/>
      <c r="K83" s="87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3" customHeight="1">
      <c r="A84" s="88"/>
      <c r="B84" s="89"/>
      <c r="C84" s="109"/>
      <c r="D84" s="78"/>
      <c r="E84" s="106"/>
      <c r="F84" s="107"/>
      <c r="G84" s="122"/>
      <c r="H84" s="123"/>
      <c r="I84" s="77"/>
      <c r="J84" s="78"/>
      <c r="K84" s="78"/>
      <c r="M84" s="30"/>
      <c r="N84" s="11"/>
    </row>
    <row r="85" spans="1:14" ht="13" customHeight="1">
      <c r="A85" s="92" t="s">
        <v>70</v>
      </c>
      <c r="B85" s="81" t="s">
        <v>140</v>
      </c>
      <c r="C85" s="110"/>
      <c r="D85" s="87"/>
      <c r="E85" s="84">
        <v>1</v>
      </c>
      <c r="F85" s="108" t="s">
        <v>20</v>
      </c>
      <c r="G85" s="124"/>
      <c r="H85" s="125">
        <f>IF(B85&lt;&gt;"計",ROUNDDOWN(E85*G85,0),SUM(H$1:H84))</f>
        <v>0</v>
      </c>
      <c r="I85" s="86"/>
      <c r="J85" s="87"/>
      <c r="K85" s="87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3" customHeight="1">
      <c r="A86" s="75"/>
      <c r="B86" s="76"/>
      <c r="C86" s="77"/>
      <c r="D86" s="78"/>
      <c r="E86" s="106"/>
      <c r="F86" s="107"/>
      <c r="G86" s="122"/>
      <c r="H86" s="123"/>
      <c r="I86" s="77"/>
      <c r="J86" s="78"/>
      <c r="K86" s="78"/>
      <c r="M86" s="30"/>
      <c r="N86" s="11"/>
    </row>
    <row r="87" spans="1:14" ht="13" customHeight="1">
      <c r="A87" s="104" t="s">
        <v>72</v>
      </c>
      <c r="B87" s="105" t="s">
        <v>141</v>
      </c>
      <c r="C87" s="86"/>
      <c r="D87" s="87"/>
      <c r="E87" s="84">
        <v>1</v>
      </c>
      <c r="F87" s="108" t="s">
        <v>20</v>
      </c>
      <c r="G87" s="124"/>
      <c r="H87" s="125">
        <f>IF(B87&lt;&gt;"計",ROUNDDOWN(E87*G87,0),SUM(H$1:H86))</f>
        <v>0</v>
      </c>
      <c r="I87" s="86"/>
      <c r="J87" s="87"/>
      <c r="K87" s="87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3" customHeight="1">
      <c r="A88" s="88"/>
      <c r="B88" s="89"/>
      <c r="C88" s="109"/>
      <c r="D88" s="78"/>
      <c r="E88" s="106"/>
      <c r="F88" s="107"/>
      <c r="G88" s="122"/>
      <c r="H88" s="123"/>
      <c r="I88" s="77"/>
      <c r="J88" s="78"/>
      <c r="K88" s="78"/>
      <c r="M88" s="30"/>
      <c r="N88" s="11"/>
    </row>
    <row r="89" spans="1:14" ht="13" customHeight="1">
      <c r="A89" s="92" t="s">
        <v>74</v>
      </c>
      <c r="B89" s="81" t="s">
        <v>142</v>
      </c>
      <c r="C89" s="110"/>
      <c r="D89" s="87"/>
      <c r="E89" s="84">
        <v>1</v>
      </c>
      <c r="F89" s="108" t="s">
        <v>20</v>
      </c>
      <c r="G89" s="124"/>
      <c r="H89" s="125">
        <f>IF(B89&lt;&gt;"計",ROUNDDOWN(E89*G89,0),SUM(H$1:H88))</f>
        <v>0</v>
      </c>
      <c r="I89" s="86"/>
      <c r="J89" s="87"/>
      <c r="K89" s="87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3" customHeight="1">
      <c r="A90" s="88"/>
      <c r="B90" s="89"/>
      <c r="C90" s="109"/>
      <c r="D90" s="78"/>
      <c r="E90" s="106"/>
      <c r="F90" s="107"/>
      <c r="G90" s="122"/>
      <c r="H90" s="123"/>
      <c r="I90" s="77"/>
      <c r="J90" s="78"/>
      <c r="K90" s="78"/>
      <c r="M90" s="30"/>
      <c r="N90" s="11"/>
    </row>
    <row r="91" spans="1:14" ht="13" customHeight="1">
      <c r="A91" s="92" t="s">
        <v>76</v>
      </c>
      <c r="B91" s="81" t="s">
        <v>143</v>
      </c>
      <c r="C91" s="110"/>
      <c r="D91" s="87"/>
      <c r="E91" s="84">
        <v>1</v>
      </c>
      <c r="F91" s="108" t="s">
        <v>20</v>
      </c>
      <c r="G91" s="124"/>
      <c r="H91" s="125">
        <f>IF(B91&lt;&gt;"計",ROUNDDOWN(E91*G91,0),SUM(H$1:H90))</f>
        <v>0</v>
      </c>
      <c r="I91" s="86"/>
      <c r="J91" s="87"/>
      <c r="K91" s="87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3" customHeight="1">
      <c r="A92" s="88"/>
      <c r="B92" s="89"/>
      <c r="C92" s="109"/>
      <c r="D92" s="78"/>
      <c r="E92" s="106"/>
      <c r="F92" s="107"/>
      <c r="G92" s="122"/>
      <c r="H92" s="123"/>
      <c r="I92" s="77"/>
      <c r="J92" s="78"/>
      <c r="K92" s="78"/>
      <c r="M92" s="30"/>
      <c r="N92" s="11"/>
    </row>
    <row r="93" spans="1:14" ht="13" customHeight="1">
      <c r="A93" s="92" t="s">
        <v>144</v>
      </c>
      <c r="B93" s="81" t="s">
        <v>145</v>
      </c>
      <c r="C93" s="110"/>
      <c r="D93" s="87"/>
      <c r="E93" s="84">
        <v>1</v>
      </c>
      <c r="F93" s="108" t="s">
        <v>20</v>
      </c>
      <c r="G93" s="124"/>
      <c r="H93" s="125">
        <f>IF(B93&lt;&gt;"計",ROUNDDOWN(E93*G93,0),SUM(H$1:H92))</f>
        <v>0</v>
      </c>
      <c r="I93" s="86"/>
      <c r="J93" s="87"/>
      <c r="K93" s="87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3" customHeight="1">
      <c r="A94" s="75"/>
      <c r="B94" s="76"/>
      <c r="C94" s="77"/>
      <c r="D94" s="78"/>
      <c r="E94" s="106"/>
      <c r="F94" s="107"/>
      <c r="G94" s="122"/>
      <c r="H94" s="123"/>
      <c r="I94" s="77"/>
      <c r="J94" s="78"/>
      <c r="K94" s="78"/>
      <c r="M94" s="30"/>
      <c r="N94" s="11"/>
    </row>
    <row r="95" spans="1:14" ht="13" customHeight="1">
      <c r="A95" s="104" t="s">
        <v>146</v>
      </c>
      <c r="B95" s="105" t="s">
        <v>147</v>
      </c>
      <c r="C95" s="86"/>
      <c r="D95" s="87"/>
      <c r="E95" s="84">
        <v>1</v>
      </c>
      <c r="F95" s="108" t="s">
        <v>20</v>
      </c>
      <c r="G95" s="124"/>
      <c r="H95" s="125">
        <f>IF(B95&lt;&gt;"計",ROUNDDOWN(E95*G95,0),SUM(H$1:H94))</f>
        <v>0</v>
      </c>
      <c r="I95" s="86"/>
      <c r="J95" s="87"/>
      <c r="K95" s="87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3" customHeight="1">
      <c r="A96" s="75"/>
      <c r="B96" s="76"/>
      <c r="C96" s="77"/>
      <c r="D96" s="78"/>
      <c r="E96" s="79"/>
      <c r="F96" s="80"/>
      <c r="G96" s="122"/>
      <c r="H96" s="123"/>
      <c r="I96" s="77"/>
      <c r="J96" s="78"/>
      <c r="K96" s="78"/>
      <c r="M96" s="30"/>
      <c r="N96" s="11"/>
    </row>
    <row r="97" spans="1:14" ht="13" customHeight="1">
      <c r="A97" s="104" t="s">
        <v>148</v>
      </c>
      <c r="B97" s="105" t="s">
        <v>149</v>
      </c>
      <c r="C97" s="86"/>
      <c r="D97" s="87"/>
      <c r="E97" s="84">
        <v>1</v>
      </c>
      <c r="F97" s="108" t="s">
        <v>20</v>
      </c>
      <c r="G97" s="124"/>
      <c r="H97" s="125">
        <f>IF(B97&lt;&gt;"計",ROUNDDOWN(E97*G97,0),SUM(H$1:H96))</f>
        <v>0</v>
      </c>
      <c r="I97" s="86"/>
      <c r="J97" s="87"/>
      <c r="K97" s="87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3" customHeight="1">
      <c r="A98" s="13"/>
      <c r="B98" s="21"/>
      <c r="C98" s="15"/>
      <c r="D98" s="16"/>
      <c r="E98" s="111"/>
      <c r="F98" s="72"/>
      <c r="G98" s="116"/>
      <c r="H98" s="117"/>
      <c r="I98" s="15"/>
      <c r="J98" s="16"/>
      <c r="K98" s="16"/>
      <c r="M98" s="30"/>
      <c r="N98" s="11"/>
    </row>
    <row r="99" spans="1:14" ht="13" customHeight="1">
      <c r="A99" s="73" t="s">
        <v>150</v>
      </c>
      <c r="B99" s="23" t="s">
        <v>151</v>
      </c>
      <c r="C99" s="24"/>
      <c r="D99" s="25"/>
      <c r="E99" s="112">
        <v>1</v>
      </c>
      <c r="F99" s="70" t="s">
        <v>20</v>
      </c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3" customHeight="1">
      <c r="A100" s="74"/>
      <c r="B100" s="21"/>
      <c r="C100" s="15"/>
      <c r="D100" s="16"/>
      <c r="E100" s="111"/>
      <c r="F100" s="72"/>
      <c r="G100" s="116"/>
      <c r="H100" s="117"/>
      <c r="I100" s="15"/>
      <c r="J100" s="16"/>
      <c r="K100" s="16"/>
      <c r="M100" s="30"/>
      <c r="N100" s="11"/>
    </row>
    <row r="101" spans="1:14" ht="13" customHeight="1">
      <c r="A101" s="73" t="s">
        <v>152</v>
      </c>
      <c r="B101" s="23" t="s">
        <v>153</v>
      </c>
      <c r="C101" s="24"/>
      <c r="D101" s="25"/>
      <c r="E101" s="112">
        <v>1</v>
      </c>
      <c r="F101" s="70" t="s">
        <v>20</v>
      </c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3" customHeight="1">
      <c r="A102" s="75"/>
      <c r="B102" s="76"/>
      <c r="C102" s="77"/>
      <c r="D102" s="78"/>
      <c r="E102" s="106"/>
      <c r="F102" s="107"/>
      <c r="G102" s="122"/>
      <c r="H102" s="123"/>
      <c r="I102" s="77"/>
      <c r="J102" s="78"/>
      <c r="K102" s="78"/>
      <c r="M102" s="30"/>
      <c r="N102" s="11"/>
    </row>
    <row r="103" spans="1:14" ht="13" customHeight="1">
      <c r="A103" s="92" t="s">
        <v>154</v>
      </c>
      <c r="B103" s="105" t="s">
        <v>155</v>
      </c>
      <c r="C103" s="86"/>
      <c r="D103" s="87"/>
      <c r="E103" s="84">
        <v>1</v>
      </c>
      <c r="F103" s="108" t="s">
        <v>20</v>
      </c>
      <c r="G103" s="124"/>
      <c r="H103" s="125">
        <f>IF(B103&lt;&gt;"計",ROUNDDOWN(E103*G103,0),SUM(H$1:H102))</f>
        <v>0</v>
      </c>
      <c r="I103" s="86"/>
      <c r="J103" s="87"/>
      <c r="K103" s="87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3" customHeight="1">
      <c r="A104" s="75"/>
      <c r="B104" s="76"/>
      <c r="C104" s="77"/>
      <c r="D104" s="78"/>
      <c r="E104" s="79"/>
      <c r="F104" s="80"/>
      <c r="G104" s="122"/>
      <c r="H104" s="123"/>
      <c r="I104" s="77"/>
      <c r="J104" s="78"/>
      <c r="K104" s="78"/>
      <c r="M104" s="30"/>
      <c r="N104" s="11"/>
    </row>
    <row r="105" spans="1:14" ht="13" customHeight="1">
      <c r="A105" s="104" t="s">
        <v>156</v>
      </c>
      <c r="B105" s="105" t="s">
        <v>157</v>
      </c>
      <c r="C105" s="86"/>
      <c r="D105" s="87"/>
      <c r="E105" s="84">
        <v>1</v>
      </c>
      <c r="F105" s="85" t="s">
        <v>20</v>
      </c>
      <c r="G105" s="124"/>
      <c r="H105" s="125">
        <f>IF(B105&lt;&gt;"計",ROUNDDOWN(E105*G105,0),SUM(H$1:H104))</f>
        <v>0</v>
      </c>
      <c r="I105" s="86"/>
      <c r="J105" s="87"/>
      <c r="K105" s="87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3" customHeight="1">
      <c r="A106" s="75"/>
      <c r="B106" s="76"/>
      <c r="C106" s="77"/>
      <c r="D106" s="78"/>
      <c r="E106" s="106"/>
      <c r="F106" s="80"/>
      <c r="G106" s="122"/>
      <c r="H106" s="123"/>
      <c r="I106" s="77"/>
      <c r="J106" s="78"/>
      <c r="K106" s="78"/>
      <c r="M106" s="30"/>
      <c r="N106" s="11"/>
    </row>
    <row r="107" spans="1:14" ht="13" customHeight="1">
      <c r="A107" s="104" t="s">
        <v>158</v>
      </c>
      <c r="B107" s="105" t="s">
        <v>159</v>
      </c>
      <c r="C107" s="86"/>
      <c r="D107" s="87"/>
      <c r="E107" s="84">
        <v>1</v>
      </c>
      <c r="F107" s="85" t="s">
        <v>20</v>
      </c>
      <c r="G107" s="124"/>
      <c r="H107" s="125">
        <f>IF(B107&lt;&gt;"計",ROUNDDOWN(E107*G107,0),SUM(H$1:H106))</f>
        <v>0</v>
      </c>
      <c r="I107" s="86"/>
      <c r="J107" s="87"/>
      <c r="K107" s="87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3" customHeight="1">
      <c r="A108" s="75"/>
      <c r="B108" s="76"/>
      <c r="C108" s="77"/>
      <c r="D108" s="78"/>
      <c r="E108" s="79"/>
      <c r="F108" s="80"/>
      <c r="G108" s="122"/>
      <c r="H108" s="123"/>
      <c r="I108" s="77"/>
      <c r="J108" s="78"/>
      <c r="K108" s="78"/>
      <c r="M108" s="30"/>
      <c r="N108" s="11"/>
    </row>
    <row r="109" spans="1:14" ht="13" customHeight="1">
      <c r="A109" s="104" t="s">
        <v>160</v>
      </c>
      <c r="B109" s="105" t="s">
        <v>161</v>
      </c>
      <c r="C109" s="86"/>
      <c r="D109" s="87"/>
      <c r="E109" s="84">
        <v>1</v>
      </c>
      <c r="F109" s="85" t="s">
        <v>20</v>
      </c>
      <c r="G109" s="124"/>
      <c r="H109" s="125">
        <f>IF(B109&lt;&gt;"計",ROUNDDOWN(E109*G109,0),SUM(H$1:H108))</f>
        <v>0</v>
      </c>
      <c r="I109" s="86"/>
      <c r="J109" s="87"/>
      <c r="K109" s="87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3" customHeight="1">
      <c r="A110" s="13"/>
      <c r="B110" s="21"/>
      <c r="C110" s="15"/>
      <c r="D110" s="16"/>
      <c r="E110" s="111"/>
      <c r="F110" s="18"/>
      <c r="G110" s="116"/>
      <c r="H110" s="117"/>
      <c r="I110" s="15"/>
      <c r="J110" s="16"/>
      <c r="K110" s="16"/>
      <c r="M110" s="30"/>
      <c r="N110" s="11"/>
    </row>
    <row r="111" spans="1:14" ht="13" customHeight="1">
      <c r="A111" s="22" t="s">
        <v>162</v>
      </c>
      <c r="B111" s="23" t="s">
        <v>163</v>
      </c>
      <c r="C111" s="24"/>
      <c r="D111" s="25"/>
      <c r="E111" s="112">
        <v>1</v>
      </c>
      <c r="F111" s="27" t="s">
        <v>20</v>
      </c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3" customHeight="1">
      <c r="B112" s="58"/>
      <c r="C112" s="54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3" customHeight="1">
      <c r="A113" s="59"/>
      <c r="B113" s="57"/>
      <c r="C113" s="52"/>
      <c r="D113" s="25"/>
      <c r="E113" s="3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3" customHeight="1">
      <c r="B114" s="58"/>
      <c r="C114" s="54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3" customHeight="1">
      <c r="A115" s="59"/>
      <c r="B115" s="57"/>
      <c r="C115" s="52"/>
      <c r="D115" s="25"/>
      <c r="E115" s="3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3" customHeight="1">
      <c r="B116" s="58"/>
      <c r="C116" s="54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3" customHeight="1">
      <c r="A117" s="59"/>
      <c r="B117" s="57"/>
      <c r="C117" s="51"/>
      <c r="D117" s="25"/>
      <c r="E117" s="3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3" customHeight="1">
      <c r="B118" s="58"/>
      <c r="C118" s="53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3" customHeight="1">
      <c r="A119" s="59"/>
      <c r="B119" s="57"/>
      <c r="C119" s="51"/>
      <c r="D119" s="25"/>
      <c r="E119" s="3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3" customHeight="1">
      <c r="B120" s="58"/>
      <c r="C120" s="53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3" customHeight="1">
      <c r="A121" s="59"/>
      <c r="B121" s="57"/>
      <c r="C121" s="51"/>
      <c r="D121" s="25"/>
      <c r="E121" s="3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3" customHeight="1">
      <c r="B122" s="58"/>
      <c r="C122" s="53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3" customHeight="1">
      <c r="A123" s="59"/>
      <c r="B123" s="57"/>
      <c r="C123" s="51"/>
      <c r="D123" s="25"/>
      <c r="E123" s="3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3" customHeight="1">
      <c r="B124" s="21"/>
      <c r="C124" s="54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3" customHeight="1">
      <c r="A125" s="22"/>
      <c r="B125" s="23"/>
      <c r="C125" s="24"/>
      <c r="D125" s="25"/>
      <c r="E125" s="3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3" customHeight="1">
      <c r="A126" s="13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3" customHeight="1">
      <c r="A127" s="22"/>
      <c r="B127" s="23"/>
      <c r="C127" s="24"/>
      <c r="D127" s="25"/>
      <c r="E127" s="2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3" customHeight="1">
      <c r="A128" s="13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3" customHeight="1">
      <c r="A129" s="22"/>
      <c r="B129" s="23"/>
      <c r="C129" s="24"/>
      <c r="D129" s="25"/>
      <c r="E129" s="2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3" customHeight="1">
      <c r="A130" s="13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3" customHeight="1">
      <c r="A131" s="22"/>
      <c r="B131" s="23"/>
      <c r="C131" s="24"/>
      <c r="D131" s="25"/>
      <c r="E131" s="2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3" customHeight="1">
      <c r="A132" s="13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3" customHeight="1">
      <c r="A133" s="22"/>
      <c r="B133" s="23"/>
      <c r="C133" s="24"/>
      <c r="D133" s="25"/>
      <c r="E133" s="2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3" customHeight="1">
      <c r="A134" s="13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3" customHeight="1">
      <c r="A135" s="22"/>
      <c r="B135" s="23"/>
      <c r="C135" s="24"/>
      <c r="D135" s="25"/>
      <c r="E135" s="2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3" customHeight="1">
      <c r="A136" s="13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3" customHeight="1">
      <c r="A137" s="22"/>
      <c r="B137" s="23"/>
      <c r="C137" s="24"/>
      <c r="D137" s="25"/>
      <c r="E137" s="2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3" customHeight="1">
      <c r="A138" s="13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3" customHeight="1">
      <c r="A139" s="22"/>
      <c r="B139" s="23"/>
      <c r="C139" s="24"/>
      <c r="D139" s="25"/>
      <c r="E139" s="2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3" customHeight="1">
      <c r="A140" s="13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3" customHeight="1">
      <c r="A141" s="22"/>
      <c r="B141" s="23"/>
      <c r="C141" s="24"/>
      <c r="D141" s="25"/>
      <c r="E141" s="2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3" customHeight="1">
      <c r="A142" s="13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3" customHeight="1">
      <c r="A143" s="22"/>
      <c r="B143" s="27" t="s">
        <v>21</v>
      </c>
      <c r="C143" s="24"/>
      <c r="D143" s="25"/>
      <c r="E143" s="2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3" customHeight="1">
      <c r="A144" s="13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3" customHeight="1">
      <c r="A145" s="22"/>
      <c r="B145" s="23"/>
      <c r="C145" s="24"/>
      <c r="D145" s="25"/>
      <c r="E145" s="2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3" customHeight="1">
      <c r="E146" s="28"/>
      <c r="G146" s="29"/>
      <c r="H146" s="30">
        <f>ROUNDDOWN(E146*G146,0)</f>
        <v>0</v>
      </c>
    </row>
    <row r="147" spans="1:14" ht="13" customHeight="1">
      <c r="E147" s="28"/>
      <c r="G147" s="29"/>
      <c r="H147" s="30"/>
    </row>
    <row r="148" spans="1:14" ht="13" customHeight="1">
      <c r="E148" s="28"/>
      <c r="G148" s="29"/>
      <c r="H148" s="30">
        <f>ROUNDDOWN(E148*G148,0)</f>
        <v>0</v>
      </c>
    </row>
    <row r="149" spans="1:14" ht="13" customHeight="1">
      <c r="E149" s="28"/>
      <c r="G149" s="29"/>
      <c r="H149" s="30"/>
    </row>
    <row r="150" spans="1:14" ht="13" customHeight="1">
      <c r="E150" s="28"/>
      <c r="G150" s="29"/>
      <c r="H150" s="30">
        <f>ROUNDDOWN(E150*G150,0)</f>
        <v>0</v>
      </c>
    </row>
    <row r="151" spans="1:14" ht="13" customHeight="1">
      <c r="E151" s="28"/>
      <c r="G151" s="29"/>
      <c r="H151" s="30"/>
    </row>
    <row r="152" spans="1:14" ht="13" customHeight="1">
      <c r="E152" s="28"/>
      <c r="G152" s="29"/>
      <c r="H152" s="30">
        <f>ROUNDDOWN(E152*G152,0)</f>
        <v>0</v>
      </c>
    </row>
    <row r="153" spans="1:14" ht="13" customHeight="1">
      <c r="E153" s="28"/>
      <c r="G153" s="29"/>
      <c r="H153" s="30"/>
    </row>
    <row r="154" spans="1:14" ht="13" customHeight="1">
      <c r="E154" s="28"/>
      <c r="G154" s="29"/>
      <c r="H154" s="30">
        <f>ROUNDDOWN(E154*G154,0)</f>
        <v>0</v>
      </c>
    </row>
    <row r="155" spans="1:14" ht="13" customHeight="1">
      <c r="B155" s="31"/>
      <c r="E155" s="28"/>
      <c r="G155" s="29"/>
      <c r="H155" s="30"/>
    </row>
    <row r="156" spans="1:14" ht="13" customHeight="1">
      <c r="A156" s="32"/>
      <c r="E156" s="28"/>
      <c r="G156" s="29"/>
      <c r="H156" s="30">
        <f>ROUNDDOWN(E156*G156,0)</f>
        <v>0</v>
      </c>
    </row>
    <row r="157" spans="1:14" ht="13" customHeight="1">
      <c r="B157" s="31"/>
      <c r="E157" s="28"/>
      <c r="G157" s="29"/>
      <c r="H157" s="30"/>
    </row>
    <row r="158" spans="1:14" ht="13" customHeight="1">
      <c r="E158" s="28"/>
      <c r="G158" s="29"/>
      <c r="H158" s="30">
        <f>ROUNDDOWN(E158*G158,0)</f>
        <v>0</v>
      </c>
    </row>
    <row r="159" spans="1:14" ht="13" customHeight="1">
      <c r="B159" s="31"/>
      <c r="E159" s="28"/>
      <c r="G159" s="29"/>
      <c r="H159" s="30"/>
    </row>
    <row r="160" spans="1:14" ht="13" customHeight="1">
      <c r="E160" s="28"/>
      <c r="G160" s="29"/>
      <c r="H160" s="30">
        <f>ROUNDDOWN(E160*G160,0)</f>
        <v>0</v>
      </c>
    </row>
    <row r="161" spans="1:8" ht="13" customHeight="1">
      <c r="E161" s="28"/>
      <c r="G161" s="29"/>
      <c r="H161" s="30"/>
    </row>
    <row r="162" spans="1:8" ht="13" customHeight="1">
      <c r="E162" s="28"/>
      <c r="G162" s="29"/>
      <c r="H162" s="30">
        <f>ROUNDDOWN(E162*G162,0)</f>
        <v>0</v>
      </c>
    </row>
    <row r="163" spans="1:8" ht="13" customHeight="1">
      <c r="E163" s="28"/>
      <c r="G163" s="29"/>
      <c r="H163" s="30"/>
    </row>
    <row r="164" spans="1:8" ht="13" customHeight="1">
      <c r="E164" s="28"/>
      <c r="G164" s="29"/>
      <c r="H164" s="30">
        <f>ROUNDDOWN(E164*G164,0)</f>
        <v>0</v>
      </c>
    </row>
    <row r="165" spans="1:8" ht="13" customHeight="1">
      <c r="E165" s="28"/>
      <c r="G165" s="29"/>
      <c r="H165" s="30"/>
    </row>
    <row r="166" spans="1:8" ht="13" customHeight="1">
      <c r="A166" s="32"/>
      <c r="E166" s="28"/>
      <c r="G166" s="29"/>
      <c r="H166" s="30">
        <f>ROUNDDOWN(E166*G166,0)</f>
        <v>0</v>
      </c>
    </row>
    <row r="167" spans="1:8" ht="13" customHeight="1">
      <c r="E167" s="28"/>
      <c r="G167" s="29"/>
      <c r="H167" s="30"/>
    </row>
    <row r="168" spans="1:8" ht="13" customHeight="1">
      <c r="A168" s="32"/>
      <c r="E168" s="28"/>
      <c r="G168" s="29"/>
      <c r="H168" s="30">
        <f>ROUNDDOWN(E168*G168,0)</f>
        <v>0</v>
      </c>
    </row>
    <row r="169" spans="1:8" ht="13" customHeight="1">
      <c r="E169" s="28"/>
      <c r="G169" s="29"/>
      <c r="H169" s="30"/>
    </row>
    <row r="170" spans="1:8" ht="13" customHeight="1">
      <c r="A170" s="32"/>
      <c r="E170" s="28"/>
      <c r="G170" s="29"/>
      <c r="H170" s="30">
        <f>ROUNDDOWN(E170*G170,0)</f>
        <v>0</v>
      </c>
    </row>
    <row r="171" spans="1:8" ht="13" customHeight="1">
      <c r="E171" s="28"/>
      <c r="G171" s="29"/>
      <c r="H171" s="30"/>
    </row>
    <row r="172" spans="1:8" ht="13" customHeight="1">
      <c r="E172" s="28"/>
      <c r="G172" s="29"/>
      <c r="H172" s="30">
        <f>ROUNDDOWN(E172*G172,0)</f>
        <v>0</v>
      </c>
    </row>
    <row r="173" spans="1:8" ht="13" customHeight="1">
      <c r="E173" s="28"/>
      <c r="G173" s="29"/>
      <c r="H173" s="30"/>
    </row>
    <row r="174" spans="1:8" ht="13" customHeight="1">
      <c r="E174" s="28"/>
      <c r="G174" s="29"/>
      <c r="H174" s="30">
        <f>ROUNDDOWN(E174*G174,0)</f>
        <v>0</v>
      </c>
    </row>
    <row r="175" spans="1:8" ht="13" customHeight="1">
      <c r="E175" s="28"/>
      <c r="G175" s="29"/>
      <c r="H175" s="30"/>
    </row>
    <row r="176" spans="1:8" ht="13" customHeight="1">
      <c r="E176" s="28"/>
      <c r="G176" s="29"/>
      <c r="H176" s="30">
        <f>ROUNDDOWN(E176*G176,0)</f>
        <v>0</v>
      </c>
    </row>
    <row r="177" spans="2:10" ht="13" customHeight="1">
      <c r="E177" s="28"/>
      <c r="G177" s="29"/>
      <c r="H177" s="30"/>
    </row>
    <row r="178" spans="2:10" ht="13" customHeight="1">
      <c r="E178" s="28"/>
      <c r="G178" s="29"/>
      <c r="H178" s="30">
        <f>ROUNDDOWN(E178*G178,0)</f>
        <v>0</v>
      </c>
    </row>
    <row r="179" spans="2:10" ht="13" customHeight="1">
      <c r="E179" s="28"/>
      <c r="G179" s="29"/>
      <c r="H179" s="30"/>
    </row>
    <row r="180" spans="2:10" ht="13" customHeight="1">
      <c r="E180" s="28"/>
      <c r="G180" s="29"/>
      <c r="H180" s="30">
        <f>ROUNDDOWN(E180*G180,0)</f>
        <v>0</v>
      </c>
    </row>
    <row r="181" spans="2:10" ht="13" customHeight="1">
      <c r="E181" s="28"/>
      <c r="G181" s="29"/>
      <c r="H181" s="30"/>
    </row>
    <row r="182" spans="2:10" ht="13" customHeight="1">
      <c r="E182" s="28"/>
      <c r="G182" s="29"/>
      <c r="H182" s="30">
        <f>ROUNDDOWN(E182*G182,0)</f>
        <v>0</v>
      </c>
    </row>
    <row r="183" spans="2:10" ht="13" customHeight="1">
      <c r="E183" s="28"/>
      <c r="G183" s="29"/>
      <c r="H183" s="30"/>
    </row>
    <row r="184" spans="2:10" ht="13" customHeight="1">
      <c r="E184" s="28"/>
      <c r="G184" s="29"/>
      <c r="H184" s="30">
        <f>ROUNDDOWN(E184*G184,0)</f>
        <v>0</v>
      </c>
    </row>
    <row r="185" spans="2:10" ht="13" customHeight="1">
      <c r="E185" s="28"/>
      <c r="G185" s="29"/>
      <c r="H185" s="30"/>
    </row>
    <row r="186" spans="2:10" ht="13" customHeight="1">
      <c r="E186" s="28"/>
      <c r="G186" s="29"/>
      <c r="H186" s="30">
        <f>ROUNDDOWN(E186*G186,0)</f>
        <v>0</v>
      </c>
    </row>
    <row r="187" spans="2:10" ht="13" customHeight="1">
      <c r="E187" s="28"/>
      <c r="G187" s="29"/>
      <c r="H187" s="30"/>
      <c r="I187" s="33"/>
      <c r="J187" s="33"/>
    </row>
    <row r="188" spans="2:10" ht="13" customHeight="1">
      <c r="E188" s="28"/>
      <c r="G188" s="29"/>
      <c r="H188" s="30">
        <f>ROUNDDOWN(E188*G188,0)</f>
        <v>0</v>
      </c>
    </row>
    <row r="189" spans="2:10" ht="13" customHeight="1">
      <c r="B189" s="31"/>
      <c r="E189" s="28"/>
      <c r="G189" s="29"/>
      <c r="H189" s="30"/>
    </row>
    <row r="190" spans="2:10" ht="13" customHeight="1">
      <c r="E190" s="28"/>
      <c r="G190" s="29"/>
      <c r="H190" s="30">
        <f>ROUNDDOWN(E190*G190,0)</f>
        <v>0</v>
      </c>
    </row>
    <row r="191" spans="2:10" ht="13" customHeight="1">
      <c r="E191" s="28"/>
      <c r="G191" s="29"/>
      <c r="H191" s="30"/>
    </row>
    <row r="192" spans="2:10" ht="13" customHeight="1">
      <c r="E192" s="28"/>
      <c r="G192" s="29"/>
      <c r="H192" s="30">
        <f>ROUNDDOWN(E192*G192,0)</f>
        <v>0</v>
      </c>
    </row>
    <row r="193" spans="1:8" ht="13" customHeight="1">
      <c r="E193" s="28"/>
      <c r="G193" s="29"/>
      <c r="H193" s="30"/>
    </row>
    <row r="194" spans="1:8" ht="13" customHeight="1">
      <c r="E194" s="28"/>
      <c r="G194" s="29"/>
      <c r="H194" s="30">
        <f>ROUNDDOWN(E194*G194,0)</f>
        <v>0</v>
      </c>
    </row>
    <row r="195" spans="1:8" ht="13" customHeight="1">
      <c r="E195" s="28"/>
      <c r="G195" s="29"/>
      <c r="H195" s="30"/>
    </row>
    <row r="196" spans="1:8" ht="13" customHeight="1">
      <c r="A196" s="32"/>
      <c r="E196" s="28"/>
      <c r="G196" s="29"/>
      <c r="H196" s="30">
        <f>ROUNDDOWN(E196*G196,0)</f>
        <v>0</v>
      </c>
    </row>
    <row r="197" spans="1:8" ht="13" customHeight="1">
      <c r="E197" s="28"/>
      <c r="G197" s="29"/>
      <c r="H197" s="30"/>
    </row>
    <row r="198" spans="1:8" ht="13" customHeight="1">
      <c r="A198" s="32"/>
      <c r="E198" s="28"/>
      <c r="G198" s="29"/>
      <c r="H198" s="30">
        <f>ROUNDDOWN(E198*G198,0)</f>
        <v>0</v>
      </c>
    </row>
    <row r="199" spans="1:8" ht="13" customHeight="1">
      <c r="E199" s="28"/>
      <c r="G199" s="29"/>
      <c r="H199" s="30"/>
    </row>
    <row r="200" spans="1:8" ht="13" customHeight="1">
      <c r="A200" s="32"/>
      <c r="E200" s="28"/>
      <c r="G200" s="29"/>
      <c r="H200" s="30">
        <f>ROUNDDOWN(E200*G200,0)</f>
        <v>0</v>
      </c>
    </row>
    <row r="201" spans="1:8" ht="13" customHeight="1">
      <c r="E201" s="28"/>
      <c r="G201" s="29"/>
      <c r="H201" s="30"/>
    </row>
    <row r="202" spans="1:8" ht="13" customHeight="1">
      <c r="E202" s="28"/>
      <c r="G202" s="29"/>
      <c r="H202" s="30">
        <f>ROUNDDOWN(E202*G202,0)</f>
        <v>0</v>
      </c>
    </row>
    <row r="203" spans="1:8" ht="13" customHeight="1">
      <c r="E203" s="28"/>
      <c r="G203" s="29"/>
      <c r="H203" s="30"/>
    </row>
    <row r="204" spans="1:8" ht="13" customHeight="1">
      <c r="E204" s="28"/>
      <c r="G204" s="29"/>
      <c r="H204" s="30">
        <f>ROUNDDOWN(E204*G204,0)</f>
        <v>0</v>
      </c>
    </row>
    <row r="205" spans="1:8" ht="13" customHeight="1">
      <c r="E205" s="28"/>
      <c r="G205" s="29"/>
      <c r="H205" s="30"/>
    </row>
    <row r="206" spans="1:8" ht="13" customHeight="1">
      <c r="A206" s="32"/>
      <c r="E206" s="28"/>
      <c r="G206" s="29"/>
      <c r="H206" s="30">
        <f>ROUNDDOWN(E206*G206,0)</f>
        <v>0</v>
      </c>
    </row>
    <row r="207" spans="1:8" ht="13" customHeight="1">
      <c r="E207" s="28"/>
      <c r="G207" s="29"/>
      <c r="H207" s="30"/>
    </row>
    <row r="208" spans="1:8" ht="13" customHeight="1">
      <c r="E208" s="28"/>
      <c r="G208" s="29"/>
      <c r="H208" s="30">
        <f>ROUNDDOWN(E208*G208,0)</f>
        <v>0</v>
      </c>
    </row>
    <row r="209" spans="5:8" ht="13" customHeight="1">
      <c r="E209" s="28"/>
      <c r="G209" s="29"/>
      <c r="H209" s="30"/>
    </row>
    <row r="210" spans="5:8" ht="13" customHeight="1">
      <c r="E210" s="28"/>
      <c r="G210" s="29"/>
      <c r="H210" s="30">
        <f>ROUNDDOWN(E210*G210,0)</f>
        <v>0</v>
      </c>
    </row>
    <row r="211" spans="5:8" ht="13" customHeight="1">
      <c r="E211" s="28"/>
      <c r="G211" s="29"/>
      <c r="H211" s="30"/>
    </row>
    <row r="212" spans="5:8" ht="13" customHeight="1">
      <c r="E212" s="28"/>
      <c r="G212" s="29"/>
      <c r="H212" s="30">
        <f>ROUNDDOWN(E212*G212,0)</f>
        <v>0</v>
      </c>
    </row>
    <row r="213" spans="5:8" ht="13" customHeight="1">
      <c r="E213" s="28"/>
      <c r="G213" s="29"/>
      <c r="H213" s="30"/>
    </row>
    <row r="214" spans="5:8" ht="13" customHeight="1">
      <c r="E214" s="28"/>
      <c r="G214" s="29"/>
      <c r="H214" s="30">
        <f>ROUNDDOWN(E214*G214,0)</f>
        <v>0</v>
      </c>
    </row>
    <row r="215" spans="5:8" ht="13" customHeight="1">
      <c r="E215" s="28"/>
      <c r="G215" s="29"/>
      <c r="H215" s="30"/>
    </row>
    <row r="216" spans="5:8" ht="13" customHeight="1">
      <c r="E216" s="28"/>
      <c r="G216" s="29"/>
      <c r="H216" s="30">
        <f>ROUNDDOWN(E216*G216,0)</f>
        <v>0</v>
      </c>
    </row>
    <row r="217" spans="5:8" ht="13" customHeight="1">
      <c r="E217" s="28"/>
      <c r="G217" s="29"/>
      <c r="H217" s="30"/>
    </row>
    <row r="218" spans="5:8" ht="13" customHeight="1">
      <c r="E218" s="28"/>
      <c r="G218" s="29"/>
      <c r="H218" s="30">
        <f>ROUNDDOWN(E218*G218,0)</f>
        <v>0</v>
      </c>
    </row>
    <row r="219" spans="5:8" ht="13" customHeight="1">
      <c r="E219" s="28"/>
      <c r="G219" s="29"/>
      <c r="H219" s="30"/>
    </row>
    <row r="220" spans="5:8" ht="13" customHeight="1">
      <c r="E220" s="28"/>
      <c r="G220" s="29"/>
      <c r="H220" s="30">
        <f>ROUNDDOWN(E220*G220,0)</f>
        <v>0</v>
      </c>
    </row>
    <row r="221" spans="5:8" ht="13" customHeight="1">
      <c r="E221" s="28"/>
      <c r="G221" s="29"/>
      <c r="H221" s="30"/>
    </row>
    <row r="222" spans="5:8" ht="13" customHeight="1">
      <c r="E222" s="28"/>
      <c r="G222" s="29"/>
      <c r="H222" s="30">
        <f>ROUNDDOWN(E222*G222,0)</f>
        <v>0</v>
      </c>
    </row>
    <row r="223" spans="5:8" ht="13" customHeight="1">
      <c r="E223" s="28"/>
      <c r="G223" s="29"/>
      <c r="H223" s="30"/>
    </row>
    <row r="224" spans="5:8" ht="13" customHeight="1">
      <c r="E224" s="28"/>
      <c r="G224" s="29"/>
      <c r="H224" s="30">
        <f>ROUNDDOWN(E224*G224,0)</f>
        <v>0</v>
      </c>
    </row>
    <row r="225" spans="1:8" ht="13" customHeight="1">
      <c r="E225" s="28"/>
      <c r="G225" s="29"/>
      <c r="H225" s="30"/>
    </row>
    <row r="226" spans="1:8" ht="13" customHeight="1">
      <c r="E226" s="28"/>
      <c r="G226" s="29"/>
      <c r="H226" s="30">
        <f>ROUNDDOWN(E226*G226,0)</f>
        <v>0</v>
      </c>
    </row>
    <row r="227" spans="1:8" ht="13" customHeight="1">
      <c r="E227" s="28"/>
      <c r="G227" s="29"/>
      <c r="H227" s="30"/>
    </row>
    <row r="228" spans="1:8" ht="13" customHeight="1">
      <c r="A228" s="32"/>
      <c r="C228" s="6"/>
      <c r="D228" s="6"/>
      <c r="E228" s="28"/>
      <c r="G228" s="29"/>
      <c r="H228" s="30">
        <f>ROUNDDOWN(E228*G228,0)</f>
        <v>0</v>
      </c>
    </row>
    <row r="229" spans="1:8" ht="13" customHeight="1">
      <c r="E229" s="28"/>
      <c r="G229" s="29"/>
      <c r="H229" s="30"/>
    </row>
    <row r="230" spans="1:8" ht="13" customHeight="1">
      <c r="A230" s="32"/>
      <c r="C230" s="6"/>
      <c r="D230" s="6"/>
      <c r="E230" s="28"/>
      <c r="G230" s="29"/>
      <c r="H230" s="30">
        <f>ROUNDDOWN(E230*G230,0)</f>
        <v>0</v>
      </c>
    </row>
    <row r="231" spans="1:8" ht="13" customHeight="1">
      <c r="E231" s="28"/>
      <c r="G231" s="29"/>
      <c r="H231" s="30"/>
    </row>
    <row r="232" spans="1:8" ht="13" customHeight="1">
      <c r="A232" s="32"/>
      <c r="C232" s="6"/>
      <c r="D232" s="6"/>
      <c r="E232" s="28"/>
      <c r="G232" s="29"/>
      <c r="H232" s="30">
        <f>ROUNDDOWN(E232*G232,0)</f>
        <v>0</v>
      </c>
    </row>
    <row r="233" spans="1:8" ht="13" customHeight="1">
      <c r="E233" s="28"/>
      <c r="G233" s="29"/>
      <c r="H233" s="30"/>
    </row>
    <row r="234" spans="1:8" ht="13" customHeight="1">
      <c r="A234" s="32"/>
      <c r="C234" s="6"/>
      <c r="D234" s="6"/>
      <c r="E234" s="28"/>
      <c r="G234" s="29"/>
      <c r="H234" s="30">
        <f>ROUNDDOWN(E234*G234,0)</f>
        <v>0</v>
      </c>
    </row>
    <row r="235" spans="1:8" ht="13" customHeight="1">
      <c r="E235" s="28"/>
      <c r="G235" s="29"/>
      <c r="H235" s="30"/>
    </row>
    <row r="236" spans="1:8" ht="13" customHeight="1">
      <c r="A236" s="32"/>
      <c r="C236" s="6"/>
      <c r="D236" s="6"/>
      <c r="E236" s="28"/>
      <c r="G236" s="29"/>
      <c r="H236" s="30">
        <f>ROUNDDOWN(E236*G236,0)</f>
        <v>0</v>
      </c>
    </row>
    <row r="237" spans="1:8" ht="13" customHeight="1">
      <c r="E237" s="28"/>
      <c r="G237" s="29"/>
      <c r="H237" s="30"/>
    </row>
    <row r="238" spans="1:8" ht="13" customHeight="1">
      <c r="A238" s="32"/>
      <c r="C238" s="6"/>
      <c r="D238" s="6"/>
      <c r="E238" s="28"/>
      <c r="G238" s="29"/>
      <c r="H238" s="30">
        <f>ROUNDDOWN(E238*G238,0)</f>
        <v>0</v>
      </c>
    </row>
    <row r="239" spans="1:8" ht="13" customHeight="1">
      <c r="E239" s="28"/>
      <c r="G239" s="29"/>
      <c r="H239" s="30"/>
    </row>
    <row r="240" spans="1:8" ht="13" customHeight="1">
      <c r="A240" s="32"/>
      <c r="C240" s="6"/>
      <c r="D240" s="6"/>
      <c r="E240" s="28"/>
      <c r="G240" s="29"/>
      <c r="H240" s="30">
        <f>ROUNDDOWN(E240*G240,0)</f>
        <v>0</v>
      </c>
    </row>
    <row r="241" spans="1:8" ht="13" customHeight="1">
      <c r="E241" s="28"/>
      <c r="G241" s="29"/>
      <c r="H241" s="30"/>
    </row>
    <row r="242" spans="1:8" ht="13" customHeight="1">
      <c r="A242" s="32"/>
      <c r="C242" s="6"/>
      <c r="D242" s="6"/>
      <c r="E242" s="28"/>
      <c r="G242" s="29"/>
      <c r="H242" s="30">
        <f>ROUNDDOWN(E242*G242,0)</f>
        <v>0</v>
      </c>
    </row>
    <row r="243" spans="1:8" ht="13" customHeight="1">
      <c r="E243" s="28"/>
      <c r="G243" s="29"/>
      <c r="H243" s="30"/>
    </row>
    <row r="244" spans="1:8" ht="13" customHeight="1">
      <c r="A244" s="32"/>
      <c r="C244" s="6"/>
      <c r="D244" s="6"/>
      <c r="E244" s="28"/>
      <c r="G244" s="29"/>
      <c r="H244" s="30">
        <f>ROUNDDOWN(E244*G244,0)</f>
        <v>0</v>
      </c>
    </row>
    <row r="245" spans="1:8" ht="13" customHeight="1">
      <c r="E245" s="28"/>
      <c r="G245" s="29"/>
      <c r="H245" s="30"/>
    </row>
    <row r="246" spans="1:8" ht="13" customHeight="1">
      <c r="A246" s="32"/>
      <c r="C246" s="6"/>
      <c r="D246" s="6"/>
      <c r="E246" s="28"/>
      <c r="G246" s="29"/>
      <c r="H246" s="30">
        <f>ROUNDDOWN(E246*G246,0)</f>
        <v>0</v>
      </c>
    </row>
    <row r="247" spans="1:8" ht="13" customHeight="1">
      <c r="E247" s="28"/>
      <c r="G247" s="29"/>
      <c r="H247" s="30"/>
    </row>
    <row r="248" spans="1:8" ht="13" customHeight="1">
      <c r="A248" s="32"/>
      <c r="C248" s="34"/>
      <c r="D248" s="34"/>
      <c r="E248" s="28"/>
      <c r="G248" s="29"/>
      <c r="H248" s="30">
        <f>ROUNDDOWN(E248*G248,0)</f>
        <v>0</v>
      </c>
    </row>
    <row r="249" spans="1:8" ht="13" customHeight="1">
      <c r="E249" s="28"/>
      <c r="G249" s="29"/>
      <c r="H249" s="30"/>
    </row>
    <row r="250" spans="1:8" ht="13" customHeight="1">
      <c r="A250" s="32"/>
      <c r="C250" s="34"/>
      <c r="D250" s="34"/>
      <c r="E250" s="28"/>
      <c r="G250" s="29"/>
      <c r="H250" s="30">
        <f>ROUNDDOWN(E250*G250,0)</f>
        <v>0</v>
      </c>
    </row>
    <row r="251" spans="1:8" ht="13" customHeight="1">
      <c r="E251" s="28"/>
      <c r="G251" s="29"/>
      <c r="H251" s="30"/>
    </row>
    <row r="252" spans="1:8" ht="13" customHeight="1">
      <c r="A252" s="32"/>
      <c r="C252" s="34"/>
      <c r="D252" s="34"/>
      <c r="E252" s="28"/>
      <c r="G252" s="29"/>
      <c r="H252" s="30">
        <f>ROUNDDOWN(E252*G252,0)</f>
        <v>0</v>
      </c>
    </row>
    <row r="253" spans="1:8" ht="13" customHeight="1">
      <c r="E253" s="28"/>
      <c r="G253" s="29"/>
      <c r="H253" s="30"/>
    </row>
    <row r="254" spans="1:8" ht="13" customHeight="1">
      <c r="A254" s="32"/>
      <c r="C254" s="34"/>
      <c r="D254" s="34"/>
      <c r="E254" s="28"/>
      <c r="G254" s="29"/>
      <c r="H254" s="30">
        <f>ROUNDDOWN(E254*G254,0)</f>
        <v>0</v>
      </c>
    </row>
    <row r="255" spans="1:8" ht="13" customHeight="1">
      <c r="E255" s="28"/>
      <c r="G255" s="29"/>
      <c r="H255" s="30"/>
    </row>
    <row r="256" spans="1:8" ht="13" customHeight="1">
      <c r="A256" s="32"/>
      <c r="C256" s="34"/>
      <c r="D256" s="34"/>
      <c r="E256" s="28"/>
      <c r="G256" s="29"/>
      <c r="H256" s="30">
        <f>ROUNDDOWN(E256*G256,0)</f>
        <v>0</v>
      </c>
    </row>
    <row r="257" spans="1:10" ht="13" customHeight="1">
      <c r="E257" s="28"/>
      <c r="G257" s="29"/>
      <c r="H257" s="30"/>
    </row>
    <row r="258" spans="1:10" ht="13" customHeight="1">
      <c r="E258" s="28"/>
      <c r="G258" s="29"/>
      <c r="H258" s="30">
        <f>ROUNDDOWN(E258*G258,0)</f>
        <v>0</v>
      </c>
    </row>
    <row r="259" spans="1:10" ht="13" customHeight="1">
      <c r="E259" s="28"/>
      <c r="G259" s="29"/>
      <c r="H259" s="30"/>
      <c r="I259" s="35"/>
      <c r="J259" s="35"/>
    </row>
    <row r="260" spans="1:10" ht="13" customHeight="1">
      <c r="E260" s="28"/>
      <c r="G260" s="29"/>
      <c r="H260" s="30">
        <f>ROUNDDOWN(E260*G260,0)</f>
        <v>0</v>
      </c>
    </row>
    <row r="261" spans="1:10" ht="13" customHeight="1">
      <c r="B261" s="31"/>
      <c r="E261" s="28"/>
      <c r="G261" s="29"/>
      <c r="H261" s="30"/>
    </row>
    <row r="262" spans="1:10" ht="13" customHeight="1">
      <c r="E262" s="28"/>
      <c r="G262" s="29"/>
      <c r="H262" s="30">
        <f>ROUNDDOWN(E262*G262,0)</f>
        <v>0</v>
      </c>
    </row>
    <row r="263" spans="1:10" ht="13" customHeight="1">
      <c r="E263" s="28"/>
      <c r="G263" s="29"/>
      <c r="H263" s="30"/>
    </row>
    <row r="264" spans="1:10" ht="13" customHeight="1">
      <c r="E264" s="28"/>
      <c r="G264" s="29"/>
      <c r="H264" s="30">
        <f>ROUNDDOWN(E264*G264,0)</f>
        <v>0</v>
      </c>
    </row>
    <row r="265" spans="1:10" ht="13" customHeight="1">
      <c r="E265" s="28"/>
      <c r="G265" s="29"/>
      <c r="H265" s="30"/>
    </row>
    <row r="266" spans="1:10" ht="13" customHeight="1">
      <c r="E266" s="28"/>
      <c r="G266" s="29"/>
      <c r="H266" s="30">
        <f>ROUNDDOWN(E266*G266,0)</f>
        <v>0</v>
      </c>
    </row>
    <row r="267" spans="1:10" ht="13" customHeight="1">
      <c r="E267" s="28"/>
      <c r="G267" s="29"/>
      <c r="H267" s="30"/>
    </row>
    <row r="268" spans="1:10" ht="13" customHeight="1">
      <c r="E268" s="28"/>
      <c r="G268" s="29"/>
      <c r="H268" s="30">
        <f>ROUNDDOWN(E268*G268,0)</f>
        <v>0</v>
      </c>
    </row>
    <row r="269" spans="1:10" ht="13" customHeight="1">
      <c r="E269" s="28"/>
      <c r="G269" s="29"/>
      <c r="H269" s="30"/>
    </row>
    <row r="270" spans="1:10" ht="13" customHeight="1">
      <c r="E270" s="28"/>
      <c r="G270" s="29"/>
      <c r="H270" s="30">
        <f>ROUNDDOWN(E270*G270,0)</f>
        <v>0</v>
      </c>
    </row>
    <row r="271" spans="1:10" ht="13" customHeight="1">
      <c r="E271" s="28"/>
      <c r="G271" s="29"/>
      <c r="H271" s="30"/>
    </row>
    <row r="272" spans="1:10" ht="13" customHeight="1">
      <c r="A272" s="32"/>
      <c r="E272" s="28"/>
      <c r="G272" s="29"/>
      <c r="H272" s="30">
        <f>ROUNDDOWN(E272*G272,0)</f>
        <v>0</v>
      </c>
    </row>
    <row r="273" spans="1:8" ht="13" customHeight="1">
      <c r="E273" s="28"/>
      <c r="G273" s="29"/>
      <c r="H273" s="30"/>
    </row>
    <row r="274" spans="1:8" ht="13" customHeight="1">
      <c r="E274" s="28"/>
      <c r="G274" s="29"/>
      <c r="H274" s="30">
        <f>ROUNDDOWN(E274*G274,0)</f>
        <v>0</v>
      </c>
    </row>
    <row r="275" spans="1:8" ht="13" customHeight="1">
      <c r="E275" s="28"/>
      <c r="G275" s="29"/>
      <c r="H275" s="30"/>
    </row>
    <row r="276" spans="1:8" ht="13" customHeight="1">
      <c r="A276" s="32"/>
      <c r="E276" s="28"/>
      <c r="G276" s="29"/>
      <c r="H276" s="30">
        <f>ROUNDDOWN(E276*G276,0)</f>
        <v>0</v>
      </c>
    </row>
    <row r="277" spans="1:8" ht="13" customHeight="1">
      <c r="E277" s="28"/>
      <c r="G277" s="29"/>
      <c r="H277" s="30"/>
    </row>
    <row r="278" spans="1:8" ht="13" customHeight="1">
      <c r="E278" s="28"/>
      <c r="G278" s="29"/>
      <c r="H278" s="30">
        <f>ROUNDDOWN(E278*G278,0)</f>
        <v>0</v>
      </c>
    </row>
    <row r="279" spans="1:8" ht="13" customHeight="1">
      <c r="E279" s="28"/>
      <c r="G279" s="29"/>
      <c r="H279" s="30"/>
    </row>
    <row r="280" spans="1:8" ht="13" customHeight="1">
      <c r="A280" s="32"/>
      <c r="E280" s="28"/>
      <c r="G280" s="29"/>
      <c r="H280" s="30">
        <f>ROUNDDOWN(E280*G280,0)</f>
        <v>0</v>
      </c>
    </row>
    <row r="281" spans="1:8" ht="13" customHeight="1">
      <c r="E281" s="28"/>
      <c r="G281" s="29"/>
      <c r="H281" s="30"/>
    </row>
    <row r="282" spans="1:8" ht="13" customHeight="1">
      <c r="E282" s="28"/>
      <c r="G282" s="29"/>
      <c r="H282" s="30">
        <f>ROUNDDOWN(E282*G282,0)</f>
        <v>0</v>
      </c>
    </row>
    <row r="283" spans="1:8" ht="13" customHeight="1">
      <c r="E283" s="28"/>
      <c r="G283" s="29"/>
      <c r="H283" s="30"/>
    </row>
    <row r="284" spans="1:8" ht="13" customHeight="1">
      <c r="A284" s="32"/>
      <c r="E284" s="28"/>
      <c r="G284" s="29"/>
      <c r="H284" s="30">
        <f>ROUNDDOWN(E284*G284,0)</f>
        <v>0</v>
      </c>
    </row>
    <row r="285" spans="1:8" ht="13" customHeight="1">
      <c r="E285" s="28"/>
      <c r="G285" s="29"/>
      <c r="H285" s="30"/>
    </row>
    <row r="286" spans="1:8" ht="13" customHeight="1">
      <c r="E286" s="28"/>
      <c r="G286" s="29"/>
      <c r="H286" s="30">
        <f>ROUNDDOWN(E286*G286,0)</f>
        <v>0</v>
      </c>
    </row>
    <row r="287" spans="1:8" ht="13" customHeight="1">
      <c r="E287" s="28"/>
      <c r="G287" s="29"/>
      <c r="H287" s="30"/>
    </row>
    <row r="288" spans="1:8" ht="13" customHeight="1">
      <c r="A288" s="32"/>
      <c r="E288" s="28"/>
      <c r="G288" s="29"/>
      <c r="H288" s="30">
        <f>ROUNDDOWN(E288*G288,0)</f>
        <v>0</v>
      </c>
    </row>
    <row r="289" spans="5:10" ht="13" customHeight="1">
      <c r="E289" s="28"/>
      <c r="G289" s="29"/>
      <c r="H289" s="30"/>
    </row>
    <row r="290" spans="5:10" ht="13" customHeight="1">
      <c r="E290" s="28"/>
      <c r="G290" s="29"/>
      <c r="H290" s="30">
        <f>ROUNDDOWN(E290*G290,0)</f>
        <v>0</v>
      </c>
    </row>
    <row r="291" spans="5:10" ht="13" customHeight="1">
      <c r="E291" s="28"/>
      <c r="G291" s="29"/>
      <c r="H291" s="30"/>
    </row>
    <row r="292" spans="5:10" ht="13" customHeight="1">
      <c r="E292" s="28"/>
      <c r="G292" s="29"/>
      <c r="H292" s="30">
        <f>ROUNDDOWN(E292*G292,0)</f>
        <v>0</v>
      </c>
    </row>
    <row r="293" spans="5:10" ht="13" customHeight="1">
      <c r="E293" s="28"/>
      <c r="G293" s="29"/>
      <c r="H293" s="30"/>
    </row>
    <row r="294" spans="5:10" ht="13" customHeight="1">
      <c r="E294" s="28"/>
      <c r="G294" s="29"/>
      <c r="H294" s="30">
        <f>ROUNDDOWN(E294*G294,0)</f>
        <v>0</v>
      </c>
    </row>
    <row r="295" spans="5:10" ht="13" customHeight="1">
      <c r="E295" s="28"/>
      <c r="G295" s="29"/>
      <c r="H295" s="30"/>
      <c r="I295" s="35"/>
      <c r="J295" s="35"/>
    </row>
    <row r="296" spans="5:10" ht="13" customHeight="1">
      <c r="E296" s="28"/>
      <c r="G296" s="29"/>
      <c r="H296" s="30">
        <f>ROUNDDOWN(E296*G296,0)</f>
        <v>0</v>
      </c>
    </row>
    <row r="297" spans="5:10" ht="13" customHeight="1">
      <c r="E297" s="28"/>
      <c r="H297" s="30"/>
    </row>
  </sheetData>
  <mergeCells count="2">
    <mergeCell ref="C1:D1"/>
    <mergeCell ref="I1:K1"/>
  </mergeCells>
  <phoneticPr fontId="6"/>
  <conditionalFormatting sqref="G2:G145">
    <cfRule type="expression" dxfId="15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7" orientation="landscape" useFirstPageNumber="1" r:id="rId1"/>
  <headerFooter alignWithMargins="0">
    <oddFooter>&amp;R&amp;"ＭＳ 明朝,標準"&amp;U電気 P － &amp;P&amp;L&amp;"メイリオ,レギュラー"&amp;6　　&amp;8株式会社　&amp;9日本設計</oddFooter>
  </headerFooter>
  <rowBreaks count="3" manualBreakCount="3">
    <brk id="37" max="10" man="1"/>
    <brk id="73" max="10" man="1"/>
    <brk id="109" max="10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145">
    <pageSetUpPr fitToPage="1"/>
  </sheetPr>
  <dimension ref="A1:N334"/>
  <sheetViews>
    <sheetView workbookViewId="0"/>
  </sheetViews>
  <sheetFormatPr defaultColWidth="9" defaultRowHeight="13" customHeight="1"/>
  <cols>
    <col min="1" max="1" width="5.6328125" style="7" customWidth="1"/>
    <col min="2" max="2" width="28.6328125" style="8" customWidth="1"/>
    <col min="3" max="4" width="14.08984375" style="5" customWidth="1"/>
    <col min="5" max="5" width="12.08984375" style="9" customWidth="1"/>
    <col min="6" max="6" width="5.6328125" style="6" customWidth="1"/>
    <col min="7" max="7" width="12.6328125" style="10" customWidth="1"/>
    <col min="8" max="8" width="19.453125" style="11" customWidth="1"/>
    <col min="9" max="11" width="9.36328125" style="5" customWidth="1"/>
    <col min="12" max="12" width="9" style="5"/>
    <col min="13" max="13" width="12.6328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84" t="s">
        <v>7</v>
      </c>
      <c r="D1" s="185"/>
      <c r="E1" s="3" t="s">
        <v>8</v>
      </c>
      <c r="F1" s="4" t="s">
        <v>9</v>
      </c>
      <c r="G1" s="114" t="s">
        <v>10</v>
      </c>
      <c r="H1" s="115" t="s">
        <v>11</v>
      </c>
      <c r="I1" s="190" t="s">
        <v>12</v>
      </c>
      <c r="J1" s="191"/>
      <c r="K1" s="191"/>
      <c r="M1" s="12" t="s">
        <v>13</v>
      </c>
      <c r="N1" s="12" t="s">
        <v>14</v>
      </c>
    </row>
    <row r="2" spans="1:14" ht="13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15</v>
      </c>
      <c r="N2" s="5" t="s">
        <v>16</v>
      </c>
    </row>
    <row r="3" spans="1:14" ht="13" customHeight="1">
      <c r="A3" s="22"/>
      <c r="B3" s="23"/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3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3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3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3" customHeight="1">
      <c r="A7" s="22"/>
      <c r="B7" s="23"/>
      <c r="C7" s="24"/>
      <c r="D7" s="25"/>
      <c r="E7" s="26"/>
      <c r="F7" s="27"/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3" customHeight="1">
      <c r="A8" s="13"/>
      <c r="B8" s="21"/>
      <c r="C8" s="15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3" customHeight="1">
      <c r="A9" s="22"/>
      <c r="B9" s="23"/>
      <c r="C9" s="24"/>
      <c r="D9" s="25"/>
      <c r="E9" s="26"/>
      <c r="F9" s="27"/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3" customHeight="1">
      <c r="A10" s="13"/>
      <c r="B10" s="21"/>
      <c r="C10" s="15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3" customHeight="1">
      <c r="A11" s="22"/>
      <c r="B11" s="23"/>
      <c r="C11" s="24"/>
      <c r="D11" s="25"/>
      <c r="E11" s="26"/>
      <c r="F11" s="27"/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3" customHeight="1">
      <c r="A12" s="13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3" customHeight="1">
      <c r="A13" s="22"/>
      <c r="B13" s="23"/>
      <c r="C13" s="24"/>
      <c r="D13" s="25"/>
      <c r="E13" s="26"/>
      <c r="F13" s="27"/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3" customHeight="1">
      <c r="A14" s="13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3" customHeight="1">
      <c r="A15" s="22"/>
      <c r="B15" s="23"/>
      <c r="C15" s="24"/>
      <c r="D15" s="25"/>
      <c r="E15" s="26"/>
      <c r="F15" s="27"/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3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3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3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3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3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3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3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3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3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3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3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3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3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3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3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3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3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3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3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3" customHeight="1">
      <c r="A35" s="22"/>
      <c r="B35" s="23"/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3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3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3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3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3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3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3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3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3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3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3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3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3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3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3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3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3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3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3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3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3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3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3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3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3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3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3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3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3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3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3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3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3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3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3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3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3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3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3" customHeight="1">
      <c r="A74" s="13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3" customHeight="1">
      <c r="A75" s="22"/>
      <c r="B75" s="23"/>
      <c r="C75" s="24"/>
      <c r="D75" s="25"/>
      <c r="E75" s="26"/>
      <c r="F75" s="27"/>
      <c r="G75" s="118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3" customHeight="1">
      <c r="A76" s="13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3" customHeight="1">
      <c r="A77" s="22"/>
      <c r="B77" s="23"/>
      <c r="C77" s="24"/>
      <c r="D77" s="25"/>
      <c r="E77" s="26"/>
      <c r="F77" s="27"/>
      <c r="G77" s="11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3" customHeight="1">
      <c r="A78" s="13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3" customHeight="1">
      <c r="A79" s="22"/>
      <c r="B79" s="23"/>
      <c r="C79" s="24"/>
      <c r="D79" s="25"/>
      <c r="E79" s="26"/>
      <c r="F79" s="27"/>
      <c r="G79" s="118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3" customHeight="1">
      <c r="A80" s="13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3" customHeight="1">
      <c r="A81" s="22"/>
      <c r="B81" s="23"/>
      <c r="C81" s="24"/>
      <c r="D81" s="25"/>
      <c r="E81" s="26"/>
      <c r="F81" s="27"/>
      <c r="G81" s="118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3" customHeight="1">
      <c r="A82" s="13"/>
      <c r="B82" s="21"/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4" ht="13" customHeight="1">
      <c r="A83" s="22"/>
      <c r="B83" s="23"/>
      <c r="C83" s="24"/>
      <c r="D83" s="25"/>
      <c r="E83" s="26"/>
      <c r="F83" s="27"/>
      <c r="G83" s="118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3" customHeight="1">
      <c r="A84" s="13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3" customHeight="1">
      <c r="A85" s="22"/>
      <c r="B85" s="23"/>
      <c r="C85" s="24"/>
      <c r="D85" s="25"/>
      <c r="E85" s="26"/>
      <c r="F85" s="27"/>
      <c r="G85" s="118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3" customHeight="1">
      <c r="A86" s="13"/>
      <c r="B86" s="21"/>
      <c r="C86" s="15"/>
      <c r="D86" s="16"/>
      <c r="E86" s="17"/>
      <c r="F86" s="18"/>
      <c r="G86" s="116"/>
      <c r="H86" s="117"/>
      <c r="I86" s="15"/>
      <c r="J86" s="16"/>
      <c r="K86" s="16"/>
      <c r="M86" s="30"/>
      <c r="N86" s="11"/>
    </row>
    <row r="87" spans="1:14" ht="13" customHeight="1">
      <c r="A87" s="22"/>
      <c r="B87" s="23"/>
      <c r="C87" s="24"/>
      <c r="D87" s="25"/>
      <c r="E87" s="26"/>
      <c r="F87" s="27"/>
      <c r="G87" s="118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3" customHeight="1">
      <c r="A88" s="13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3" customHeight="1">
      <c r="A89" s="22"/>
      <c r="B89" s="23"/>
      <c r="C89" s="24"/>
      <c r="D89" s="25"/>
      <c r="E89" s="26"/>
      <c r="F89" s="27"/>
      <c r="G89" s="118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3" customHeight="1">
      <c r="A90" s="13"/>
      <c r="B90" s="21"/>
      <c r="C90" s="15"/>
      <c r="D90" s="16"/>
      <c r="E90" s="17"/>
      <c r="F90" s="18"/>
      <c r="G90" s="116"/>
      <c r="H90" s="117"/>
      <c r="I90" s="15"/>
      <c r="J90" s="16"/>
      <c r="K90" s="16"/>
      <c r="M90" s="30"/>
      <c r="N90" s="11"/>
    </row>
    <row r="91" spans="1:14" ht="13" customHeight="1">
      <c r="A91" s="22"/>
      <c r="B91" s="23"/>
      <c r="C91" s="24"/>
      <c r="D91" s="25"/>
      <c r="E91" s="26"/>
      <c r="F91" s="27"/>
      <c r="G91" s="118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3" customHeight="1">
      <c r="A92" s="13"/>
      <c r="B92" s="21"/>
      <c r="C92" s="15"/>
      <c r="D92" s="16"/>
      <c r="E92" s="17"/>
      <c r="F92" s="18"/>
      <c r="G92" s="116"/>
      <c r="H92" s="117"/>
      <c r="I92" s="15"/>
      <c r="J92" s="16"/>
      <c r="K92" s="16"/>
      <c r="M92" s="30"/>
      <c r="N92" s="11"/>
    </row>
    <row r="93" spans="1:14" ht="13" customHeight="1">
      <c r="A93" s="22"/>
      <c r="B93" s="23"/>
      <c r="C93" s="24"/>
      <c r="D93" s="25"/>
      <c r="E93" s="26"/>
      <c r="F93" s="27"/>
      <c r="G93" s="118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3" customHeight="1">
      <c r="A94" s="13"/>
      <c r="B94" s="21"/>
      <c r="C94" s="15"/>
      <c r="D94" s="16"/>
      <c r="E94" s="17"/>
      <c r="F94" s="18"/>
      <c r="G94" s="116"/>
      <c r="H94" s="117"/>
      <c r="I94" s="15"/>
      <c r="J94" s="16"/>
      <c r="K94" s="16"/>
      <c r="M94" s="30"/>
      <c r="N94" s="11"/>
    </row>
    <row r="95" spans="1:14" ht="13" customHeight="1">
      <c r="A95" s="22"/>
      <c r="B95" s="23"/>
      <c r="C95" s="24"/>
      <c r="D95" s="25"/>
      <c r="E95" s="26"/>
      <c r="F95" s="27"/>
      <c r="G95" s="118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3" customHeight="1">
      <c r="A96" s="13"/>
      <c r="B96" s="21"/>
      <c r="C96" s="15"/>
      <c r="D96" s="16"/>
      <c r="E96" s="17"/>
      <c r="F96" s="18"/>
      <c r="G96" s="116"/>
      <c r="H96" s="117"/>
      <c r="I96" s="15"/>
      <c r="J96" s="16"/>
      <c r="K96" s="16"/>
      <c r="M96" s="30"/>
      <c r="N96" s="11"/>
    </row>
    <row r="97" spans="1:14" ht="13" customHeight="1">
      <c r="A97" s="22"/>
      <c r="B97" s="23"/>
      <c r="C97" s="24"/>
      <c r="D97" s="25"/>
      <c r="E97" s="26"/>
      <c r="F97" s="27"/>
      <c r="G97" s="118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3" customHeight="1">
      <c r="A98" s="13"/>
      <c r="B98" s="21"/>
      <c r="C98" s="15"/>
      <c r="D98" s="16"/>
      <c r="E98" s="17"/>
      <c r="F98" s="18"/>
      <c r="G98" s="116"/>
      <c r="H98" s="117"/>
      <c r="I98" s="15"/>
      <c r="J98" s="16"/>
      <c r="K98" s="16"/>
      <c r="M98" s="30"/>
      <c r="N98" s="11"/>
    </row>
    <row r="99" spans="1:14" ht="13" customHeight="1">
      <c r="A99" s="22"/>
      <c r="B99" s="23"/>
      <c r="C99" s="24"/>
      <c r="D99" s="25"/>
      <c r="E99" s="26"/>
      <c r="F99" s="27"/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3" customHeight="1">
      <c r="A100" s="13"/>
      <c r="B100" s="21"/>
      <c r="C100" s="15"/>
      <c r="D100" s="16"/>
      <c r="E100" s="17"/>
      <c r="F100" s="18"/>
      <c r="G100" s="116"/>
      <c r="H100" s="117"/>
      <c r="I100" s="15"/>
      <c r="J100" s="16"/>
      <c r="K100" s="16"/>
      <c r="M100" s="30"/>
      <c r="N100" s="11"/>
    </row>
    <row r="101" spans="1:14" ht="13" customHeight="1">
      <c r="A101" s="22"/>
      <c r="B101" s="23"/>
      <c r="C101" s="24"/>
      <c r="D101" s="25"/>
      <c r="E101" s="26"/>
      <c r="F101" s="27"/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3" customHeight="1">
      <c r="A102" s="13"/>
      <c r="B102" s="21"/>
      <c r="C102" s="15"/>
      <c r="D102" s="16"/>
      <c r="E102" s="17"/>
      <c r="F102" s="18"/>
      <c r="G102" s="116"/>
      <c r="H102" s="117"/>
      <c r="I102" s="15"/>
      <c r="J102" s="16"/>
      <c r="K102" s="16"/>
      <c r="M102" s="30"/>
      <c r="N102" s="11"/>
    </row>
    <row r="103" spans="1:14" ht="13" customHeight="1">
      <c r="A103" s="22"/>
      <c r="B103" s="23"/>
      <c r="C103" s="24"/>
      <c r="D103" s="25"/>
      <c r="E103" s="26"/>
      <c r="F103" s="27"/>
      <c r="G103" s="118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3" customHeight="1">
      <c r="A104" s="13"/>
      <c r="B104" s="21"/>
      <c r="C104" s="15"/>
      <c r="D104" s="16"/>
      <c r="E104" s="17"/>
      <c r="F104" s="18"/>
      <c r="G104" s="116"/>
      <c r="H104" s="117"/>
      <c r="I104" s="15"/>
      <c r="J104" s="16"/>
      <c r="K104" s="16"/>
      <c r="M104" s="30"/>
      <c r="N104" s="11"/>
    </row>
    <row r="105" spans="1:14" ht="13" customHeight="1">
      <c r="A105" s="22"/>
      <c r="B105" s="23"/>
      <c r="C105" s="24"/>
      <c r="D105" s="25"/>
      <c r="E105" s="26"/>
      <c r="F105" s="27"/>
      <c r="G105" s="118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3" customHeight="1">
      <c r="A106" s="13"/>
      <c r="B106" s="21"/>
      <c r="C106" s="15"/>
      <c r="D106" s="16"/>
      <c r="E106" s="17"/>
      <c r="F106" s="18"/>
      <c r="G106" s="116"/>
      <c r="H106" s="117"/>
      <c r="I106" s="15"/>
      <c r="J106" s="16"/>
      <c r="K106" s="16"/>
      <c r="M106" s="30"/>
      <c r="N106" s="11"/>
    </row>
    <row r="107" spans="1:14" ht="13" customHeight="1">
      <c r="A107" s="22"/>
      <c r="B107" s="23"/>
      <c r="C107" s="24"/>
      <c r="D107" s="25"/>
      <c r="E107" s="26"/>
      <c r="F107" s="27"/>
      <c r="G107" s="118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3" customHeight="1">
      <c r="A108" s="13"/>
      <c r="B108" s="21"/>
      <c r="C108" s="15"/>
      <c r="D108" s="16"/>
      <c r="E108" s="17"/>
      <c r="F108" s="18"/>
      <c r="G108" s="116"/>
      <c r="H108" s="117"/>
      <c r="I108" s="15"/>
      <c r="J108" s="16"/>
      <c r="K108" s="16"/>
      <c r="M108" s="30"/>
      <c r="N108" s="11"/>
    </row>
    <row r="109" spans="1:14" ht="13" customHeight="1">
      <c r="A109" s="22"/>
      <c r="B109" s="23"/>
      <c r="C109" s="24"/>
      <c r="D109" s="25"/>
      <c r="E109" s="26"/>
      <c r="F109" s="27"/>
      <c r="G109" s="118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3" customHeight="1">
      <c r="A110" s="13"/>
      <c r="B110" s="21"/>
      <c r="C110" s="15"/>
      <c r="D110" s="16"/>
      <c r="E110" s="17"/>
      <c r="F110" s="18"/>
      <c r="G110" s="116"/>
      <c r="H110" s="117"/>
      <c r="I110" s="15"/>
      <c r="J110" s="16"/>
      <c r="K110" s="16"/>
      <c r="M110" s="30"/>
      <c r="N110" s="11"/>
    </row>
    <row r="111" spans="1:14" ht="13" customHeight="1">
      <c r="A111" s="22"/>
      <c r="B111" s="23"/>
      <c r="C111" s="24"/>
      <c r="D111" s="25"/>
      <c r="E111" s="26"/>
      <c r="F111" s="27"/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3" customHeight="1">
      <c r="A112" s="13"/>
      <c r="B112" s="21"/>
      <c r="C112" s="15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3" customHeight="1">
      <c r="A113" s="22"/>
      <c r="B113" s="23"/>
      <c r="C113" s="24"/>
      <c r="D113" s="25"/>
      <c r="E113" s="2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3" customHeight="1">
      <c r="A114" s="13"/>
      <c r="B114" s="21"/>
      <c r="C114" s="15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3" customHeight="1">
      <c r="A115" s="22"/>
      <c r="B115" s="23"/>
      <c r="C115" s="24"/>
      <c r="D115" s="25"/>
      <c r="E115" s="2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3" customHeight="1">
      <c r="A116" s="13"/>
      <c r="B116" s="21"/>
      <c r="C116" s="15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3" customHeight="1">
      <c r="A117" s="22"/>
      <c r="B117" s="23"/>
      <c r="C117" s="24"/>
      <c r="D117" s="25"/>
      <c r="E117" s="2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3" customHeight="1">
      <c r="A118" s="13"/>
      <c r="B118" s="21"/>
      <c r="C118" s="15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3" customHeight="1">
      <c r="A119" s="22"/>
      <c r="B119" s="23"/>
      <c r="C119" s="24"/>
      <c r="D119" s="25"/>
      <c r="E119" s="2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3" customHeight="1">
      <c r="A120" s="13"/>
      <c r="B120" s="21"/>
      <c r="C120" s="15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3" customHeight="1">
      <c r="A121" s="22"/>
      <c r="B121" s="23"/>
      <c r="C121" s="24"/>
      <c r="D121" s="25"/>
      <c r="E121" s="2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3" customHeight="1">
      <c r="A122" s="13"/>
      <c r="B122" s="21"/>
      <c r="C122" s="15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3" customHeight="1">
      <c r="A123" s="22"/>
      <c r="B123" s="23"/>
      <c r="C123" s="24"/>
      <c r="D123" s="25"/>
      <c r="E123" s="2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3" customHeight="1">
      <c r="A124" s="13"/>
      <c r="B124" s="21"/>
      <c r="C124" s="15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3" customHeight="1">
      <c r="A125" s="22"/>
      <c r="B125" s="23"/>
      <c r="C125" s="24"/>
      <c r="D125" s="25"/>
      <c r="E125" s="2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3" customHeight="1">
      <c r="A126" s="13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3" customHeight="1">
      <c r="A127" s="22"/>
      <c r="B127" s="23"/>
      <c r="C127" s="24"/>
      <c r="D127" s="25"/>
      <c r="E127" s="2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3" customHeight="1">
      <c r="A128" s="13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3" customHeight="1">
      <c r="A129" s="22"/>
      <c r="B129" s="23"/>
      <c r="C129" s="24"/>
      <c r="D129" s="25"/>
      <c r="E129" s="2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3" customHeight="1">
      <c r="A130" s="13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3" customHeight="1">
      <c r="A131" s="22"/>
      <c r="B131" s="23"/>
      <c r="C131" s="24"/>
      <c r="D131" s="25"/>
      <c r="E131" s="2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3" customHeight="1">
      <c r="A132" s="13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3" customHeight="1">
      <c r="A133" s="22"/>
      <c r="B133" s="23"/>
      <c r="C133" s="24"/>
      <c r="D133" s="25"/>
      <c r="E133" s="2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3" customHeight="1">
      <c r="A134" s="13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3" customHeight="1">
      <c r="A135" s="22"/>
      <c r="B135" s="23"/>
      <c r="C135" s="24"/>
      <c r="D135" s="25"/>
      <c r="E135" s="2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3" customHeight="1">
      <c r="A136" s="13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3" customHeight="1">
      <c r="A137" s="22"/>
      <c r="B137" s="23"/>
      <c r="C137" s="24"/>
      <c r="D137" s="25"/>
      <c r="E137" s="2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3" customHeight="1">
      <c r="A138" s="13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3" customHeight="1">
      <c r="A139" s="22"/>
      <c r="B139" s="23"/>
      <c r="C139" s="24"/>
      <c r="D139" s="25"/>
      <c r="E139" s="2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3" customHeight="1">
      <c r="A140" s="13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3" customHeight="1">
      <c r="A141" s="22"/>
      <c r="B141" s="23"/>
      <c r="C141" s="24"/>
      <c r="D141" s="25"/>
      <c r="E141" s="2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3" customHeight="1">
      <c r="A142" s="13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3" customHeight="1">
      <c r="A143" s="22"/>
      <c r="B143" s="23"/>
      <c r="C143" s="24"/>
      <c r="D143" s="25"/>
      <c r="E143" s="2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3" customHeight="1">
      <c r="A144" s="13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3" customHeight="1">
      <c r="A145" s="22"/>
      <c r="B145" s="23"/>
      <c r="C145" s="24"/>
      <c r="D145" s="25"/>
      <c r="E145" s="2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3" customHeight="1">
      <c r="A146" s="13"/>
      <c r="B146" s="21"/>
      <c r="C146" s="15"/>
      <c r="D146" s="16"/>
      <c r="E146" s="17"/>
      <c r="F146" s="18"/>
      <c r="G146" s="116"/>
      <c r="H146" s="117"/>
      <c r="I146" s="15"/>
      <c r="J146" s="16"/>
      <c r="K146" s="16"/>
      <c r="M146" s="30"/>
      <c r="N146" s="11"/>
    </row>
    <row r="147" spans="1:14" ht="13" customHeight="1">
      <c r="A147" s="22"/>
      <c r="B147" s="23"/>
      <c r="C147" s="24"/>
      <c r="D147" s="25"/>
      <c r="E147" s="26"/>
      <c r="F147" s="27"/>
      <c r="G147" s="118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3" customHeight="1">
      <c r="A148" s="13"/>
      <c r="B148" s="21"/>
      <c r="C148" s="15"/>
      <c r="D148" s="16"/>
      <c r="E148" s="17"/>
      <c r="F148" s="18"/>
      <c r="G148" s="116"/>
      <c r="H148" s="117"/>
      <c r="I148" s="15"/>
      <c r="J148" s="16"/>
      <c r="K148" s="16"/>
      <c r="M148" s="30"/>
      <c r="N148" s="11"/>
    </row>
    <row r="149" spans="1:14" ht="13" customHeight="1">
      <c r="A149" s="22"/>
      <c r="B149" s="23"/>
      <c r="C149" s="24"/>
      <c r="D149" s="25"/>
      <c r="E149" s="26"/>
      <c r="F149" s="27"/>
      <c r="G149" s="118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3" customHeight="1">
      <c r="A150" s="13"/>
      <c r="B150" s="21"/>
      <c r="C150" s="15"/>
      <c r="D150" s="16"/>
      <c r="E150" s="17"/>
      <c r="F150" s="18"/>
      <c r="G150" s="116"/>
      <c r="H150" s="117"/>
      <c r="I150" s="15"/>
      <c r="J150" s="16"/>
      <c r="K150" s="16"/>
      <c r="M150" s="30"/>
      <c r="N150" s="11"/>
    </row>
    <row r="151" spans="1:14" ht="13" customHeight="1">
      <c r="A151" s="22"/>
      <c r="B151" s="23"/>
      <c r="C151" s="24"/>
      <c r="D151" s="25"/>
      <c r="E151" s="26"/>
      <c r="F151" s="27"/>
      <c r="G151" s="118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3" customHeight="1">
      <c r="A152" s="13"/>
      <c r="B152" s="21"/>
      <c r="C152" s="15"/>
      <c r="D152" s="16"/>
      <c r="E152" s="17"/>
      <c r="F152" s="18"/>
      <c r="G152" s="116"/>
      <c r="H152" s="117"/>
      <c r="I152" s="15"/>
      <c r="J152" s="16"/>
      <c r="K152" s="16"/>
      <c r="M152" s="30"/>
      <c r="N152" s="11"/>
    </row>
    <row r="153" spans="1:14" ht="13" customHeight="1">
      <c r="A153" s="22"/>
      <c r="B153" s="23"/>
      <c r="C153" s="24"/>
      <c r="D153" s="25"/>
      <c r="E153" s="26"/>
      <c r="F153" s="27"/>
      <c r="G153" s="118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3" customHeight="1">
      <c r="A154" s="13"/>
      <c r="B154" s="21"/>
      <c r="C154" s="15"/>
      <c r="D154" s="16"/>
      <c r="E154" s="17"/>
      <c r="F154" s="18"/>
      <c r="G154" s="116"/>
      <c r="H154" s="117"/>
      <c r="I154" s="15"/>
      <c r="J154" s="16"/>
      <c r="K154" s="16"/>
      <c r="M154" s="30"/>
      <c r="N154" s="11"/>
    </row>
    <row r="155" spans="1:14" ht="13" customHeight="1">
      <c r="A155" s="22"/>
      <c r="B155" s="23"/>
      <c r="C155" s="24"/>
      <c r="D155" s="25"/>
      <c r="E155" s="26"/>
      <c r="F155" s="27"/>
      <c r="G155" s="118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3" customHeight="1">
      <c r="A156" s="13"/>
      <c r="B156" s="21"/>
      <c r="C156" s="15"/>
      <c r="D156" s="16"/>
      <c r="E156" s="17"/>
      <c r="F156" s="18"/>
      <c r="G156" s="116"/>
      <c r="H156" s="117"/>
      <c r="I156" s="15"/>
      <c r="J156" s="16"/>
      <c r="K156" s="16"/>
      <c r="M156" s="30"/>
      <c r="N156" s="11"/>
    </row>
    <row r="157" spans="1:14" ht="13" customHeight="1">
      <c r="A157" s="22"/>
      <c r="B157" s="23"/>
      <c r="C157" s="24"/>
      <c r="D157" s="25"/>
      <c r="E157" s="26"/>
      <c r="F157" s="27"/>
      <c r="G157" s="118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3" customHeight="1">
      <c r="A158" s="13"/>
      <c r="B158" s="21"/>
      <c r="C158" s="15"/>
      <c r="D158" s="16"/>
      <c r="E158" s="17"/>
      <c r="F158" s="18"/>
      <c r="G158" s="116"/>
      <c r="H158" s="117"/>
      <c r="I158" s="15"/>
      <c r="J158" s="16"/>
      <c r="K158" s="16"/>
      <c r="M158" s="30"/>
      <c r="N158" s="11"/>
    </row>
    <row r="159" spans="1:14" ht="13" customHeight="1">
      <c r="A159" s="22"/>
      <c r="B159" s="23"/>
      <c r="C159" s="24"/>
      <c r="D159" s="25"/>
      <c r="E159" s="26"/>
      <c r="F159" s="27"/>
      <c r="G159" s="118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3" customHeight="1">
      <c r="A160" s="13"/>
      <c r="B160" s="21"/>
      <c r="C160" s="15"/>
      <c r="D160" s="16"/>
      <c r="E160" s="17"/>
      <c r="F160" s="18"/>
      <c r="G160" s="116"/>
      <c r="H160" s="117"/>
      <c r="I160" s="15"/>
      <c r="J160" s="16"/>
      <c r="K160" s="16"/>
      <c r="M160" s="30"/>
      <c r="N160" s="11"/>
    </row>
    <row r="161" spans="1:14" ht="13" customHeight="1">
      <c r="A161" s="22"/>
      <c r="B161" s="23"/>
      <c r="C161" s="24"/>
      <c r="D161" s="25"/>
      <c r="E161" s="26"/>
      <c r="F161" s="27"/>
      <c r="G161" s="118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3" customHeight="1">
      <c r="A162" s="13"/>
      <c r="B162" s="21"/>
      <c r="C162" s="15"/>
      <c r="D162" s="16"/>
      <c r="E162" s="17"/>
      <c r="F162" s="18"/>
      <c r="G162" s="116"/>
      <c r="H162" s="117"/>
      <c r="I162" s="15"/>
      <c r="J162" s="16"/>
      <c r="K162" s="16"/>
      <c r="M162" s="30"/>
      <c r="N162" s="11"/>
    </row>
    <row r="163" spans="1:14" ht="13" customHeight="1">
      <c r="A163" s="22"/>
      <c r="B163" s="23"/>
      <c r="C163" s="24"/>
      <c r="D163" s="25"/>
      <c r="E163" s="26"/>
      <c r="F163" s="27"/>
      <c r="G163" s="118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3" customHeight="1">
      <c r="A164" s="13"/>
      <c r="B164" s="21"/>
      <c r="C164" s="15"/>
      <c r="D164" s="16"/>
      <c r="E164" s="17"/>
      <c r="F164" s="18"/>
      <c r="G164" s="116"/>
      <c r="H164" s="117"/>
      <c r="I164" s="15"/>
      <c r="J164" s="16"/>
      <c r="K164" s="16"/>
      <c r="M164" s="30"/>
      <c r="N164" s="11"/>
    </row>
    <row r="165" spans="1:14" ht="13" customHeight="1">
      <c r="A165" s="22"/>
      <c r="B165" s="23"/>
      <c r="C165" s="24"/>
      <c r="D165" s="25"/>
      <c r="E165" s="26"/>
      <c r="F165" s="27"/>
      <c r="G165" s="118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3" customHeight="1">
      <c r="A166" s="13"/>
      <c r="B166" s="21"/>
      <c r="C166" s="15"/>
      <c r="D166" s="16"/>
      <c r="E166" s="17"/>
      <c r="F166" s="18"/>
      <c r="G166" s="116"/>
      <c r="H166" s="117"/>
      <c r="I166" s="15"/>
      <c r="J166" s="16"/>
      <c r="K166" s="16"/>
      <c r="M166" s="30"/>
      <c r="N166" s="11"/>
    </row>
    <row r="167" spans="1:14" ht="13" customHeight="1">
      <c r="A167" s="22"/>
      <c r="B167" s="23"/>
      <c r="C167" s="24"/>
      <c r="D167" s="25"/>
      <c r="E167" s="26"/>
      <c r="F167" s="27"/>
      <c r="G167" s="118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3" customHeight="1">
      <c r="A168" s="13"/>
      <c r="B168" s="21"/>
      <c r="C168" s="15"/>
      <c r="D168" s="16"/>
      <c r="E168" s="17"/>
      <c r="F168" s="18"/>
      <c r="G168" s="116"/>
      <c r="H168" s="117"/>
      <c r="I168" s="15"/>
      <c r="J168" s="16"/>
      <c r="K168" s="16"/>
      <c r="M168" s="30"/>
      <c r="N168" s="11"/>
    </row>
    <row r="169" spans="1:14" ht="13" customHeight="1">
      <c r="A169" s="22"/>
      <c r="B169" s="23"/>
      <c r="C169" s="24"/>
      <c r="D169" s="25"/>
      <c r="E169" s="26"/>
      <c r="F169" s="27"/>
      <c r="G169" s="118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3" customHeight="1">
      <c r="A170" s="13"/>
      <c r="B170" s="21"/>
      <c r="C170" s="15"/>
      <c r="D170" s="16"/>
      <c r="E170" s="17"/>
      <c r="F170" s="18"/>
      <c r="G170" s="116"/>
      <c r="H170" s="117"/>
      <c r="I170" s="15"/>
      <c r="J170" s="16"/>
      <c r="K170" s="16"/>
      <c r="M170" s="30"/>
      <c r="N170" s="11"/>
    </row>
    <row r="171" spans="1:14" ht="13" customHeight="1">
      <c r="A171" s="22"/>
      <c r="B171" s="23"/>
      <c r="C171" s="24"/>
      <c r="D171" s="25"/>
      <c r="E171" s="26"/>
      <c r="F171" s="27"/>
      <c r="G171" s="118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3" customHeight="1">
      <c r="A172" s="13"/>
      <c r="B172" s="21"/>
      <c r="C172" s="15"/>
      <c r="D172" s="16"/>
      <c r="E172" s="17"/>
      <c r="F172" s="18"/>
      <c r="G172" s="116"/>
      <c r="H172" s="117"/>
      <c r="I172" s="15"/>
      <c r="J172" s="16"/>
      <c r="K172" s="16"/>
      <c r="M172" s="30"/>
      <c r="N172" s="11"/>
    </row>
    <row r="173" spans="1:14" ht="13" customHeight="1">
      <c r="A173" s="22"/>
      <c r="B173" s="23"/>
      <c r="C173" s="24"/>
      <c r="D173" s="25"/>
      <c r="E173" s="26"/>
      <c r="F173" s="27"/>
      <c r="G173" s="118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3" customHeight="1">
      <c r="A174" s="13"/>
      <c r="B174" s="21"/>
      <c r="C174" s="15"/>
      <c r="D174" s="16"/>
      <c r="E174" s="17"/>
      <c r="F174" s="18"/>
      <c r="G174" s="116"/>
      <c r="H174" s="117"/>
      <c r="I174" s="15"/>
      <c r="J174" s="16"/>
      <c r="K174" s="16"/>
      <c r="M174" s="30"/>
      <c r="N174" s="11"/>
    </row>
    <row r="175" spans="1:14" ht="13" customHeight="1">
      <c r="A175" s="22"/>
      <c r="B175" s="23"/>
      <c r="C175" s="24"/>
      <c r="D175" s="25"/>
      <c r="E175" s="26"/>
      <c r="F175" s="27"/>
      <c r="G175" s="118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3" customHeight="1">
      <c r="A176" s="13"/>
      <c r="B176" s="21"/>
      <c r="C176" s="15"/>
      <c r="D176" s="16"/>
      <c r="E176" s="17"/>
      <c r="F176" s="18"/>
      <c r="G176" s="116"/>
      <c r="H176" s="117"/>
      <c r="I176" s="15"/>
      <c r="J176" s="16"/>
      <c r="K176" s="16"/>
      <c r="M176" s="30"/>
      <c r="N176" s="11"/>
    </row>
    <row r="177" spans="1:14" ht="13" customHeight="1">
      <c r="A177" s="22"/>
      <c r="B177" s="23"/>
      <c r="C177" s="24"/>
      <c r="D177" s="25"/>
      <c r="E177" s="26"/>
      <c r="F177" s="27"/>
      <c r="G177" s="118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3" customHeight="1">
      <c r="A178" s="13"/>
      <c r="B178" s="21"/>
      <c r="C178" s="15"/>
      <c r="D178" s="16"/>
      <c r="E178" s="17"/>
      <c r="F178" s="18"/>
      <c r="G178" s="116"/>
      <c r="H178" s="117"/>
      <c r="I178" s="15"/>
      <c r="J178" s="16"/>
      <c r="K178" s="16"/>
      <c r="M178" s="30"/>
      <c r="N178" s="11"/>
    </row>
    <row r="179" spans="1:14" ht="13" customHeight="1">
      <c r="A179" s="22"/>
      <c r="B179" s="23"/>
      <c r="C179" s="24"/>
      <c r="D179" s="25"/>
      <c r="E179" s="26"/>
      <c r="F179" s="27"/>
      <c r="G179" s="118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3" customHeight="1">
      <c r="A180" s="13"/>
      <c r="B180" s="21"/>
      <c r="C180" s="15"/>
      <c r="D180" s="16"/>
      <c r="E180" s="17"/>
      <c r="F180" s="18"/>
      <c r="G180" s="116"/>
      <c r="H180" s="117"/>
      <c r="I180" s="15"/>
      <c r="J180" s="16"/>
      <c r="K180" s="16"/>
      <c r="M180" s="30"/>
      <c r="N180" s="11"/>
    </row>
    <row r="181" spans="1:14" ht="13" customHeight="1">
      <c r="A181" s="22"/>
      <c r="B181" s="23"/>
      <c r="C181" s="24"/>
      <c r="D181" s="25"/>
      <c r="E181" s="26"/>
      <c r="F181" s="27"/>
      <c r="G181" s="118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  <row r="182" spans="1:14" ht="13" customHeight="1">
      <c r="E182" s="28"/>
      <c r="G182" s="29"/>
      <c r="H182" s="30"/>
      <c r="N182" s="11"/>
    </row>
    <row r="183" spans="1:14" ht="13" customHeight="1">
      <c r="E183" s="28"/>
      <c r="G183" s="29"/>
      <c r="H183" s="30">
        <f>ROUNDDOWN(E183*G183,0)</f>
        <v>0</v>
      </c>
    </row>
    <row r="184" spans="1:14" ht="13" customHeight="1">
      <c r="E184" s="28"/>
      <c r="G184" s="29"/>
      <c r="H184" s="30"/>
    </row>
    <row r="185" spans="1:14" ht="13" customHeight="1">
      <c r="E185" s="28"/>
      <c r="G185" s="29"/>
      <c r="H185" s="30">
        <f>ROUNDDOWN(E185*G185,0)</f>
        <v>0</v>
      </c>
    </row>
    <row r="186" spans="1:14" ht="13" customHeight="1">
      <c r="E186" s="28"/>
      <c r="G186" s="29"/>
      <c r="H186" s="30"/>
    </row>
    <row r="187" spans="1:14" ht="13" customHeight="1">
      <c r="E187" s="28"/>
      <c r="G187" s="29"/>
      <c r="H187" s="30">
        <f>ROUNDDOWN(E187*G187,0)</f>
        <v>0</v>
      </c>
    </row>
    <row r="188" spans="1:14" ht="13" customHeight="1">
      <c r="E188" s="28"/>
      <c r="G188" s="29"/>
      <c r="H188" s="30"/>
    </row>
    <row r="189" spans="1:14" ht="13" customHeight="1">
      <c r="E189" s="28"/>
      <c r="G189" s="29"/>
      <c r="H189" s="30">
        <f>ROUNDDOWN(E189*G189,0)</f>
        <v>0</v>
      </c>
    </row>
    <row r="190" spans="1:14" ht="13" customHeight="1">
      <c r="E190" s="28"/>
      <c r="G190" s="29"/>
      <c r="H190" s="30"/>
    </row>
    <row r="191" spans="1:14" ht="13" customHeight="1">
      <c r="E191" s="28"/>
      <c r="G191" s="29"/>
      <c r="H191" s="30">
        <f>ROUNDDOWN(E191*G191,0)</f>
        <v>0</v>
      </c>
    </row>
    <row r="192" spans="1:14" ht="13" customHeight="1">
      <c r="B192" s="31"/>
      <c r="E192" s="28"/>
      <c r="G192" s="29"/>
      <c r="H192" s="30"/>
    </row>
    <row r="193" spans="1:8" ht="13" customHeight="1">
      <c r="A193" s="32"/>
      <c r="E193" s="28"/>
      <c r="G193" s="29"/>
      <c r="H193" s="30">
        <f>ROUNDDOWN(E193*G193,0)</f>
        <v>0</v>
      </c>
    </row>
    <row r="194" spans="1:8" ht="13" customHeight="1">
      <c r="B194" s="31"/>
      <c r="E194" s="28"/>
      <c r="G194" s="29"/>
      <c r="H194" s="30"/>
    </row>
    <row r="195" spans="1:8" ht="13" customHeight="1">
      <c r="E195" s="28"/>
      <c r="G195" s="29"/>
      <c r="H195" s="30">
        <f>ROUNDDOWN(E195*G195,0)</f>
        <v>0</v>
      </c>
    </row>
    <row r="196" spans="1:8" ht="13" customHeight="1">
      <c r="B196" s="31"/>
      <c r="E196" s="28"/>
      <c r="G196" s="29"/>
      <c r="H196" s="30"/>
    </row>
    <row r="197" spans="1:8" ht="13" customHeight="1">
      <c r="E197" s="28"/>
      <c r="G197" s="29"/>
      <c r="H197" s="30">
        <f>ROUNDDOWN(E197*G197,0)</f>
        <v>0</v>
      </c>
    </row>
    <row r="198" spans="1:8" ht="13" customHeight="1">
      <c r="E198" s="28"/>
      <c r="G198" s="29"/>
      <c r="H198" s="30"/>
    </row>
    <row r="199" spans="1:8" ht="13" customHeight="1">
      <c r="E199" s="28"/>
      <c r="G199" s="29"/>
      <c r="H199" s="30">
        <f>ROUNDDOWN(E199*G199,0)</f>
        <v>0</v>
      </c>
    </row>
    <row r="200" spans="1:8" ht="13" customHeight="1">
      <c r="E200" s="28"/>
      <c r="G200" s="29"/>
      <c r="H200" s="30"/>
    </row>
    <row r="201" spans="1:8" ht="13" customHeight="1">
      <c r="E201" s="28"/>
      <c r="G201" s="29"/>
      <c r="H201" s="30">
        <f>ROUNDDOWN(E201*G201,0)</f>
        <v>0</v>
      </c>
    </row>
    <row r="202" spans="1:8" ht="13" customHeight="1">
      <c r="E202" s="28"/>
      <c r="G202" s="29"/>
      <c r="H202" s="30"/>
    </row>
    <row r="203" spans="1:8" ht="13" customHeight="1">
      <c r="A203" s="32"/>
      <c r="E203" s="28"/>
      <c r="G203" s="29"/>
      <c r="H203" s="30">
        <f>ROUNDDOWN(E203*G203,0)</f>
        <v>0</v>
      </c>
    </row>
    <row r="204" spans="1:8" ht="13" customHeight="1">
      <c r="E204" s="28"/>
      <c r="G204" s="29"/>
      <c r="H204" s="30"/>
    </row>
    <row r="205" spans="1:8" ht="13" customHeight="1">
      <c r="A205" s="32"/>
      <c r="E205" s="28"/>
      <c r="G205" s="29"/>
      <c r="H205" s="30">
        <f>ROUNDDOWN(E205*G205,0)</f>
        <v>0</v>
      </c>
    </row>
    <row r="206" spans="1:8" ht="13" customHeight="1">
      <c r="E206" s="28"/>
      <c r="G206" s="29"/>
      <c r="H206" s="30"/>
    </row>
    <row r="207" spans="1:8" ht="13" customHeight="1">
      <c r="A207" s="32"/>
      <c r="E207" s="28"/>
      <c r="G207" s="29"/>
      <c r="H207" s="30">
        <f>ROUNDDOWN(E207*G207,0)</f>
        <v>0</v>
      </c>
    </row>
    <row r="208" spans="1:8" ht="13" customHeight="1">
      <c r="E208" s="28"/>
      <c r="G208" s="29"/>
      <c r="H208" s="30"/>
    </row>
    <row r="209" spans="5:10" ht="13" customHeight="1">
      <c r="E209" s="28"/>
      <c r="G209" s="29"/>
      <c r="H209" s="30">
        <f>ROUNDDOWN(E209*G209,0)</f>
        <v>0</v>
      </c>
    </row>
    <row r="210" spans="5:10" ht="13" customHeight="1">
      <c r="E210" s="28"/>
      <c r="G210" s="29"/>
      <c r="H210" s="30"/>
    </row>
    <row r="211" spans="5:10" ht="13" customHeight="1">
      <c r="E211" s="28"/>
      <c r="G211" s="29"/>
      <c r="H211" s="30">
        <f>ROUNDDOWN(E211*G211,0)</f>
        <v>0</v>
      </c>
    </row>
    <row r="212" spans="5:10" ht="13" customHeight="1">
      <c r="E212" s="28"/>
      <c r="G212" s="29"/>
      <c r="H212" s="30"/>
    </row>
    <row r="213" spans="5:10" ht="13" customHeight="1">
      <c r="E213" s="28"/>
      <c r="G213" s="29"/>
      <c r="H213" s="30">
        <f>ROUNDDOWN(E213*G213,0)</f>
        <v>0</v>
      </c>
    </row>
    <row r="214" spans="5:10" ht="13" customHeight="1">
      <c r="E214" s="28"/>
      <c r="G214" s="29"/>
      <c r="H214" s="30"/>
    </row>
    <row r="215" spans="5:10" ht="13" customHeight="1">
      <c r="E215" s="28"/>
      <c r="G215" s="29"/>
      <c r="H215" s="30">
        <f>ROUNDDOWN(E215*G215,0)</f>
        <v>0</v>
      </c>
    </row>
    <row r="216" spans="5:10" ht="13" customHeight="1">
      <c r="E216" s="28"/>
      <c r="G216" s="29"/>
      <c r="H216" s="30"/>
    </row>
    <row r="217" spans="5:10" ht="13" customHeight="1">
      <c r="E217" s="28"/>
      <c r="G217" s="29"/>
      <c r="H217" s="30">
        <f>ROUNDDOWN(E217*G217,0)</f>
        <v>0</v>
      </c>
    </row>
    <row r="218" spans="5:10" ht="13" customHeight="1">
      <c r="E218" s="28"/>
      <c r="G218" s="29"/>
      <c r="H218" s="30"/>
    </row>
    <row r="219" spans="5:10" ht="13" customHeight="1">
      <c r="E219" s="28"/>
      <c r="G219" s="29"/>
      <c r="H219" s="30">
        <f>ROUNDDOWN(E219*G219,0)</f>
        <v>0</v>
      </c>
    </row>
    <row r="220" spans="5:10" ht="13" customHeight="1">
      <c r="E220" s="28"/>
      <c r="G220" s="29"/>
      <c r="H220" s="30"/>
    </row>
    <row r="221" spans="5:10" ht="13" customHeight="1">
      <c r="E221" s="28"/>
      <c r="G221" s="29"/>
      <c r="H221" s="30">
        <f>ROUNDDOWN(E221*G221,0)</f>
        <v>0</v>
      </c>
    </row>
    <row r="222" spans="5:10" ht="13" customHeight="1">
      <c r="E222" s="28"/>
      <c r="G222" s="29"/>
      <c r="H222" s="30"/>
    </row>
    <row r="223" spans="5:10" ht="13" customHeight="1">
      <c r="E223" s="28"/>
      <c r="G223" s="29"/>
      <c r="H223" s="30">
        <f>ROUNDDOWN(E223*G223,0)</f>
        <v>0</v>
      </c>
    </row>
    <row r="224" spans="5:10" ht="13" customHeight="1">
      <c r="E224" s="28"/>
      <c r="G224" s="29"/>
      <c r="H224" s="30"/>
      <c r="I224" s="33"/>
      <c r="J224" s="33"/>
    </row>
    <row r="225" spans="1:8" ht="13" customHeight="1">
      <c r="E225" s="28"/>
      <c r="G225" s="29"/>
      <c r="H225" s="30">
        <f>ROUNDDOWN(E225*G225,0)</f>
        <v>0</v>
      </c>
    </row>
    <row r="226" spans="1:8" ht="13" customHeight="1">
      <c r="B226" s="31"/>
      <c r="E226" s="28"/>
      <c r="G226" s="29"/>
      <c r="H226" s="30"/>
    </row>
    <row r="227" spans="1:8" ht="13" customHeight="1">
      <c r="E227" s="28"/>
      <c r="G227" s="29"/>
      <c r="H227" s="30">
        <f>ROUNDDOWN(E227*G227,0)</f>
        <v>0</v>
      </c>
    </row>
    <row r="228" spans="1:8" ht="13" customHeight="1">
      <c r="E228" s="28"/>
      <c r="G228" s="29"/>
      <c r="H228" s="30"/>
    </row>
    <row r="229" spans="1:8" ht="13" customHeight="1">
      <c r="E229" s="28"/>
      <c r="G229" s="29"/>
      <c r="H229" s="30">
        <f>ROUNDDOWN(E229*G229,0)</f>
        <v>0</v>
      </c>
    </row>
    <row r="230" spans="1:8" ht="13" customHeight="1">
      <c r="E230" s="28"/>
      <c r="G230" s="29"/>
      <c r="H230" s="30"/>
    </row>
    <row r="231" spans="1:8" ht="13" customHeight="1">
      <c r="E231" s="28"/>
      <c r="G231" s="29"/>
      <c r="H231" s="30">
        <f>ROUNDDOWN(E231*G231,0)</f>
        <v>0</v>
      </c>
    </row>
    <row r="232" spans="1:8" ht="13" customHeight="1">
      <c r="E232" s="28"/>
      <c r="G232" s="29"/>
      <c r="H232" s="30"/>
    </row>
    <row r="233" spans="1:8" ht="13" customHeight="1">
      <c r="A233" s="32"/>
      <c r="E233" s="28"/>
      <c r="G233" s="29"/>
      <c r="H233" s="30">
        <f>ROUNDDOWN(E233*G233,0)</f>
        <v>0</v>
      </c>
    </row>
    <row r="234" spans="1:8" ht="13" customHeight="1">
      <c r="E234" s="28"/>
      <c r="G234" s="29"/>
      <c r="H234" s="30"/>
    </row>
    <row r="235" spans="1:8" ht="13" customHeight="1">
      <c r="A235" s="32"/>
      <c r="E235" s="28"/>
      <c r="G235" s="29"/>
      <c r="H235" s="30">
        <f>ROUNDDOWN(E235*G235,0)</f>
        <v>0</v>
      </c>
    </row>
    <row r="236" spans="1:8" ht="13" customHeight="1">
      <c r="E236" s="28"/>
      <c r="G236" s="29"/>
      <c r="H236" s="30"/>
    </row>
    <row r="237" spans="1:8" ht="13" customHeight="1">
      <c r="A237" s="32"/>
      <c r="E237" s="28"/>
      <c r="G237" s="29"/>
      <c r="H237" s="30">
        <f>ROUNDDOWN(E237*G237,0)</f>
        <v>0</v>
      </c>
    </row>
    <row r="238" spans="1:8" ht="13" customHeight="1">
      <c r="E238" s="28"/>
      <c r="G238" s="29"/>
      <c r="H238" s="30"/>
    </row>
    <row r="239" spans="1:8" ht="13" customHeight="1">
      <c r="E239" s="28"/>
      <c r="G239" s="29"/>
      <c r="H239" s="30">
        <f>ROUNDDOWN(E239*G239,0)</f>
        <v>0</v>
      </c>
    </row>
    <row r="240" spans="1:8" ht="13" customHeight="1">
      <c r="E240" s="28"/>
      <c r="G240" s="29"/>
      <c r="H240" s="30"/>
    </row>
    <row r="241" spans="1:8" ht="13" customHeight="1">
      <c r="E241" s="28"/>
      <c r="G241" s="29"/>
      <c r="H241" s="30">
        <f>ROUNDDOWN(E241*G241,0)</f>
        <v>0</v>
      </c>
    </row>
    <row r="242" spans="1:8" ht="13" customHeight="1">
      <c r="E242" s="28"/>
      <c r="G242" s="29"/>
      <c r="H242" s="30"/>
    </row>
    <row r="243" spans="1:8" ht="13" customHeight="1">
      <c r="A243" s="32"/>
      <c r="E243" s="28"/>
      <c r="G243" s="29"/>
      <c r="H243" s="30">
        <f>ROUNDDOWN(E243*G243,0)</f>
        <v>0</v>
      </c>
    </row>
    <row r="244" spans="1:8" ht="13" customHeight="1">
      <c r="E244" s="28"/>
      <c r="G244" s="29"/>
      <c r="H244" s="30"/>
    </row>
    <row r="245" spans="1:8" ht="13" customHeight="1">
      <c r="E245" s="28"/>
      <c r="G245" s="29"/>
      <c r="H245" s="30">
        <f>ROUNDDOWN(E245*G245,0)</f>
        <v>0</v>
      </c>
    </row>
    <row r="246" spans="1:8" ht="13" customHeight="1">
      <c r="E246" s="28"/>
      <c r="G246" s="29"/>
      <c r="H246" s="30"/>
    </row>
    <row r="247" spans="1:8" ht="13" customHeight="1">
      <c r="E247" s="28"/>
      <c r="G247" s="29"/>
      <c r="H247" s="30">
        <f>ROUNDDOWN(E247*G247,0)</f>
        <v>0</v>
      </c>
    </row>
    <row r="248" spans="1:8" ht="13" customHeight="1">
      <c r="E248" s="28"/>
      <c r="G248" s="29"/>
      <c r="H248" s="30"/>
    </row>
    <row r="249" spans="1:8" ht="13" customHeight="1">
      <c r="E249" s="28"/>
      <c r="G249" s="29"/>
      <c r="H249" s="30">
        <f>ROUNDDOWN(E249*G249,0)</f>
        <v>0</v>
      </c>
    </row>
    <row r="250" spans="1:8" ht="13" customHeight="1">
      <c r="E250" s="28"/>
      <c r="G250" s="29"/>
      <c r="H250" s="30"/>
    </row>
    <row r="251" spans="1:8" ht="13" customHeight="1">
      <c r="E251" s="28"/>
      <c r="G251" s="29"/>
      <c r="H251" s="30">
        <f>ROUNDDOWN(E251*G251,0)</f>
        <v>0</v>
      </c>
    </row>
    <row r="252" spans="1:8" ht="13" customHeight="1">
      <c r="E252" s="28"/>
      <c r="G252" s="29"/>
      <c r="H252" s="30"/>
    </row>
    <row r="253" spans="1:8" ht="13" customHeight="1">
      <c r="E253" s="28"/>
      <c r="G253" s="29"/>
      <c r="H253" s="30">
        <f>ROUNDDOWN(E253*G253,0)</f>
        <v>0</v>
      </c>
    </row>
    <row r="254" spans="1:8" ht="13" customHeight="1">
      <c r="E254" s="28"/>
      <c r="G254" s="29"/>
      <c r="H254" s="30"/>
    </row>
    <row r="255" spans="1:8" ht="13" customHeight="1">
      <c r="E255" s="28"/>
      <c r="G255" s="29"/>
      <c r="H255" s="30">
        <f>ROUNDDOWN(E255*G255,0)</f>
        <v>0</v>
      </c>
    </row>
    <row r="256" spans="1:8" ht="13" customHeight="1">
      <c r="E256" s="28"/>
      <c r="G256" s="29"/>
      <c r="H256" s="30"/>
    </row>
    <row r="257" spans="1:8" ht="13" customHeight="1">
      <c r="E257" s="28"/>
      <c r="G257" s="29"/>
      <c r="H257" s="30">
        <f>ROUNDDOWN(E257*G257,0)</f>
        <v>0</v>
      </c>
    </row>
    <row r="258" spans="1:8" ht="13" customHeight="1">
      <c r="E258" s="28"/>
      <c r="G258" s="29"/>
      <c r="H258" s="30"/>
    </row>
    <row r="259" spans="1:8" ht="13" customHeight="1">
      <c r="E259" s="28"/>
      <c r="G259" s="29"/>
      <c r="H259" s="30">
        <f>ROUNDDOWN(E259*G259,0)</f>
        <v>0</v>
      </c>
    </row>
    <row r="260" spans="1:8" ht="13" customHeight="1">
      <c r="E260" s="28"/>
      <c r="G260" s="29"/>
      <c r="H260" s="30"/>
    </row>
    <row r="261" spans="1:8" ht="13" customHeight="1">
      <c r="E261" s="28"/>
      <c r="G261" s="29"/>
      <c r="H261" s="30">
        <f>ROUNDDOWN(E261*G261,0)</f>
        <v>0</v>
      </c>
    </row>
    <row r="262" spans="1:8" ht="13" customHeight="1">
      <c r="E262" s="28"/>
      <c r="G262" s="29"/>
      <c r="H262" s="30"/>
    </row>
    <row r="263" spans="1:8" ht="13" customHeight="1">
      <c r="E263" s="28"/>
      <c r="G263" s="29"/>
      <c r="H263" s="30">
        <f>ROUNDDOWN(E263*G263,0)</f>
        <v>0</v>
      </c>
    </row>
    <row r="264" spans="1:8" ht="13" customHeight="1">
      <c r="E264" s="28"/>
      <c r="G264" s="29"/>
      <c r="H264" s="30"/>
    </row>
    <row r="265" spans="1:8" ht="13" customHeight="1">
      <c r="A265" s="32"/>
      <c r="C265" s="6"/>
      <c r="D265" s="6"/>
      <c r="E265" s="28"/>
      <c r="G265" s="29"/>
      <c r="H265" s="30">
        <f>ROUNDDOWN(E265*G265,0)</f>
        <v>0</v>
      </c>
    </row>
    <row r="266" spans="1:8" ht="13" customHeight="1">
      <c r="E266" s="28"/>
      <c r="G266" s="29"/>
      <c r="H266" s="30"/>
    </row>
    <row r="267" spans="1:8" ht="13" customHeight="1">
      <c r="A267" s="32"/>
      <c r="C267" s="6"/>
      <c r="D267" s="6"/>
      <c r="E267" s="28"/>
      <c r="G267" s="29"/>
      <c r="H267" s="30">
        <f>ROUNDDOWN(E267*G267,0)</f>
        <v>0</v>
      </c>
    </row>
    <row r="268" spans="1:8" ht="13" customHeight="1">
      <c r="E268" s="28"/>
      <c r="G268" s="29"/>
      <c r="H268" s="30"/>
    </row>
    <row r="269" spans="1:8" ht="13" customHeight="1">
      <c r="A269" s="32"/>
      <c r="C269" s="6"/>
      <c r="D269" s="6"/>
      <c r="E269" s="28"/>
      <c r="G269" s="29"/>
      <c r="H269" s="30">
        <f>ROUNDDOWN(E269*G269,0)</f>
        <v>0</v>
      </c>
    </row>
    <row r="270" spans="1:8" ht="13" customHeight="1">
      <c r="E270" s="28"/>
      <c r="G270" s="29"/>
      <c r="H270" s="30"/>
    </row>
    <row r="271" spans="1:8" ht="13" customHeight="1">
      <c r="A271" s="32"/>
      <c r="C271" s="6"/>
      <c r="D271" s="6"/>
      <c r="E271" s="28"/>
      <c r="G271" s="29"/>
      <c r="H271" s="30">
        <f>ROUNDDOWN(E271*G271,0)</f>
        <v>0</v>
      </c>
    </row>
    <row r="272" spans="1:8" ht="13" customHeight="1">
      <c r="E272" s="28"/>
      <c r="G272" s="29"/>
      <c r="H272" s="30"/>
    </row>
    <row r="273" spans="1:8" ht="13" customHeight="1">
      <c r="A273" s="32"/>
      <c r="C273" s="6"/>
      <c r="D273" s="6"/>
      <c r="E273" s="28"/>
      <c r="G273" s="29"/>
      <c r="H273" s="30">
        <f>ROUNDDOWN(E273*G273,0)</f>
        <v>0</v>
      </c>
    </row>
    <row r="274" spans="1:8" ht="13" customHeight="1">
      <c r="E274" s="28"/>
      <c r="G274" s="29"/>
      <c r="H274" s="30"/>
    </row>
    <row r="275" spans="1:8" ht="13" customHeight="1">
      <c r="A275" s="32"/>
      <c r="C275" s="6"/>
      <c r="D275" s="6"/>
      <c r="E275" s="28"/>
      <c r="G275" s="29"/>
      <c r="H275" s="30">
        <f>ROUNDDOWN(E275*G275,0)</f>
        <v>0</v>
      </c>
    </row>
    <row r="276" spans="1:8" ht="13" customHeight="1">
      <c r="E276" s="28"/>
      <c r="G276" s="29"/>
      <c r="H276" s="30"/>
    </row>
    <row r="277" spans="1:8" ht="13" customHeight="1">
      <c r="A277" s="32"/>
      <c r="C277" s="6"/>
      <c r="D277" s="6"/>
      <c r="E277" s="28"/>
      <c r="G277" s="29"/>
      <c r="H277" s="30">
        <f>ROUNDDOWN(E277*G277,0)</f>
        <v>0</v>
      </c>
    </row>
    <row r="278" spans="1:8" ht="13" customHeight="1">
      <c r="E278" s="28"/>
      <c r="G278" s="29"/>
      <c r="H278" s="30"/>
    </row>
    <row r="279" spans="1:8" ht="13" customHeight="1">
      <c r="A279" s="32"/>
      <c r="C279" s="6"/>
      <c r="D279" s="6"/>
      <c r="E279" s="28"/>
      <c r="G279" s="29"/>
      <c r="H279" s="30">
        <f>ROUNDDOWN(E279*G279,0)</f>
        <v>0</v>
      </c>
    </row>
    <row r="280" spans="1:8" ht="13" customHeight="1">
      <c r="E280" s="28"/>
      <c r="G280" s="29"/>
      <c r="H280" s="30"/>
    </row>
    <row r="281" spans="1:8" ht="13" customHeight="1">
      <c r="A281" s="32"/>
      <c r="C281" s="6"/>
      <c r="D281" s="6"/>
      <c r="E281" s="28"/>
      <c r="G281" s="29"/>
      <c r="H281" s="30">
        <f>ROUNDDOWN(E281*G281,0)</f>
        <v>0</v>
      </c>
    </row>
    <row r="282" spans="1:8" ht="13" customHeight="1">
      <c r="E282" s="28"/>
      <c r="G282" s="29"/>
      <c r="H282" s="30"/>
    </row>
    <row r="283" spans="1:8" ht="13" customHeight="1">
      <c r="A283" s="32"/>
      <c r="C283" s="6"/>
      <c r="D283" s="6"/>
      <c r="E283" s="28"/>
      <c r="G283" s="29"/>
      <c r="H283" s="30">
        <f>ROUNDDOWN(E283*G283,0)</f>
        <v>0</v>
      </c>
    </row>
    <row r="284" spans="1:8" ht="13" customHeight="1">
      <c r="E284" s="28"/>
      <c r="G284" s="29"/>
      <c r="H284" s="30"/>
    </row>
    <row r="285" spans="1:8" ht="13" customHeight="1">
      <c r="A285" s="32"/>
      <c r="C285" s="34"/>
      <c r="D285" s="34"/>
      <c r="E285" s="28"/>
      <c r="G285" s="29"/>
      <c r="H285" s="30">
        <f>ROUNDDOWN(E285*G285,0)</f>
        <v>0</v>
      </c>
    </row>
    <row r="286" spans="1:8" ht="13" customHeight="1">
      <c r="E286" s="28"/>
      <c r="G286" s="29"/>
      <c r="H286" s="30"/>
    </row>
    <row r="287" spans="1:8" ht="13" customHeight="1">
      <c r="A287" s="32"/>
      <c r="C287" s="34"/>
      <c r="D287" s="34"/>
      <c r="E287" s="28"/>
      <c r="G287" s="29"/>
      <c r="H287" s="30">
        <f>ROUNDDOWN(E287*G287,0)</f>
        <v>0</v>
      </c>
    </row>
    <row r="288" spans="1:8" ht="13" customHeight="1">
      <c r="E288" s="28"/>
      <c r="G288" s="29"/>
      <c r="H288" s="30"/>
    </row>
    <row r="289" spans="1:10" ht="13" customHeight="1">
      <c r="A289" s="32"/>
      <c r="C289" s="34"/>
      <c r="D289" s="34"/>
      <c r="E289" s="28"/>
      <c r="G289" s="29"/>
      <c r="H289" s="30">
        <f>ROUNDDOWN(E289*G289,0)</f>
        <v>0</v>
      </c>
    </row>
    <row r="290" spans="1:10" ht="13" customHeight="1">
      <c r="E290" s="28"/>
      <c r="G290" s="29"/>
      <c r="H290" s="30"/>
    </row>
    <row r="291" spans="1:10" ht="13" customHeight="1">
      <c r="A291" s="32"/>
      <c r="C291" s="34"/>
      <c r="D291" s="34"/>
      <c r="E291" s="28"/>
      <c r="G291" s="29"/>
      <c r="H291" s="30">
        <f>ROUNDDOWN(E291*G291,0)</f>
        <v>0</v>
      </c>
    </row>
    <row r="292" spans="1:10" ht="13" customHeight="1">
      <c r="E292" s="28"/>
      <c r="G292" s="29"/>
      <c r="H292" s="30"/>
    </row>
    <row r="293" spans="1:10" ht="13" customHeight="1">
      <c r="A293" s="32"/>
      <c r="C293" s="34"/>
      <c r="D293" s="34"/>
      <c r="E293" s="28"/>
      <c r="G293" s="29"/>
      <c r="H293" s="30">
        <f>ROUNDDOWN(E293*G293,0)</f>
        <v>0</v>
      </c>
    </row>
    <row r="294" spans="1:10" ht="13" customHeight="1">
      <c r="E294" s="28"/>
      <c r="G294" s="29"/>
      <c r="H294" s="30"/>
    </row>
    <row r="295" spans="1:10" ht="13" customHeight="1">
      <c r="E295" s="28"/>
      <c r="G295" s="29"/>
      <c r="H295" s="30">
        <f>ROUNDDOWN(E295*G295,0)</f>
        <v>0</v>
      </c>
    </row>
    <row r="296" spans="1:10" ht="13" customHeight="1">
      <c r="E296" s="28"/>
      <c r="G296" s="29"/>
      <c r="H296" s="30"/>
      <c r="I296" s="35"/>
      <c r="J296" s="35"/>
    </row>
    <row r="297" spans="1:10" ht="13" customHeight="1">
      <c r="E297" s="28"/>
      <c r="G297" s="29"/>
      <c r="H297" s="30">
        <f>ROUNDDOWN(E297*G297,0)</f>
        <v>0</v>
      </c>
    </row>
    <row r="298" spans="1:10" ht="13" customHeight="1">
      <c r="B298" s="31"/>
      <c r="E298" s="28"/>
      <c r="G298" s="29"/>
      <c r="H298" s="30"/>
    </row>
    <row r="299" spans="1:10" ht="13" customHeight="1">
      <c r="E299" s="28"/>
      <c r="G299" s="29"/>
      <c r="H299" s="30">
        <f>ROUNDDOWN(E299*G299,0)</f>
        <v>0</v>
      </c>
    </row>
    <row r="300" spans="1:10" ht="13" customHeight="1">
      <c r="E300" s="28"/>
      <c r="G300" s="29"/>
      <c r="H300" s="30"/>
    </row>
    <row r="301" spans="1:10" ht="13" customHeight="1">
      <c r="E301" s="28"/>
      <c r="G301" s="29"/>
      <c r="H301" s="30">
        <f>ROUNDDOWN(E301*G301,0)</f>
        <v>0</v>
      </c>
    </row>
    <row r="302" spans="1:10" ht="13" customHeight="1">
      <c r="E302" s="28"/>
      <c r="G302" s="29"/>
      <c r="H302" s="30"/>
    </row>
    <row r="303" spans="1:10" ht="13" customHeight="1">
      <c r="E303" s="28"/>
      <c r="G303" s="29"/>
      <c r="H303" s="30">
        <f>ROUNDDOWN(E303*G303,0)</f>
        <v>0</v>
      </c>
    </row>
    <row r="304" spans="1:10" ht="13" customHeight="1">
      <c r="E304" s="28"/>
      <c r="G304" s="29"/>
      <c r="H304" s="30"/>
    </row>
    <row r="305" spans="1:8" ht="13" customHeight="1">
      <c r="E305" s="28"/>
      <c r="G305" s="29"/>
      <c r="H305" s="30">
        <f>ROUNDDOWN(E305*G305,0)</f>
        <v>0</v>
      </c>
    </row>
    <row r="306" spans="1:8" ht="13" customHeight="1">
      <c r="E306" s="28"/>
      <c r="G306" s="29"/>
      <c r="H306" s="30"/>
    </row>
    <row r="307" spans="1:8" ht="13" customHeight="1">
      <c r="E307" s="28"/>
      <c r="G307" s="29"/>
      <c r="H307" s="30">
        <f>ROUNDDOWN(E307*G307,0)</f>
        <v>0</v>
      </c>
    </row>
    <row r="308" spans="1:8" ht="13" customHeight="1">
      <c r="E308" s="28"/>
      <c r="G308" s="29"/>
      <c r="H308" s="30"/>
    </row>
    <row r="309" spans="1:8" ht="13" customHeight="1">
      <c r="A309" s="32"/>
      <c r="E309" s="28"/>
      <c r="G309" s="29"/>
      <c r="H309" s="30">
        <f>ROUNDDOWN(E309*G309,0)</f>
        <v>0</v>
      </c>
    </row>
    <row r="310" spans="1:8" ht="13" customHeight="1">
      <c r="E310" s="28"/>
      <c r="G310" s="29"/>
      <c r="H310" s="30"/>
    </row>
    <row r="311" spans="1:8" ht="13" customHeight="1">
      <c r="E311" s="28"/>
      <c r="G311" s="29"/>
      <c r="H311" s="30">
        <f>ROUNDDOWN(E311*G311,0)</f>
        <v>0</v>
      </c>
    </row>
    <row r="312" spans="1:8" ht="13" customHeight="1">
      <c r="E312" s="28"/>
      <c r="G312" s="29"/>
      <c r="H312" s="30"/>
    </row>
    <row r="313" spans="1:8" ht="13" customHeight="1">
      <c r="A313" s="32"/>
      <c r="E313" s="28"/>
      <c r="G313" s="29"/>
      <c r="H313" s="30">
        <f>ROUNDDOWN(E313*G313,0)</f>
        <v>0</v>
      </c>
    </row>
    <row r="314" spans="1:8" ht="13" customHeight="1">
      <c r="E314" s="28"/>
      <c r="G314" s="29"/>
      <c r="H314" s="30"/>
    </row>
    <row r="315" spans="1:8" ht="13" customHeight="1">
      <c r="E315" s="28"/>
      <c r="G315" s="29"/>
      <c r="H315" s="30">
        <f>ROUNDDOWN(E315*G315,0)</f>
        <v>0</v>
      </c>
    </row>
    <row r="316" spans="1:8" ht="13" customHeight="1">
      <c r="E316" s="28"/>
      <c r="G316" s="29"/>
      <c r="H316" s="30"/>
    </row>
    <row r="317" spans="1:8" ht="13" customHeight="1">
      <c r="A317" s="32"/>
      <c r="E317" s="28"/>
      <c r="G317" s="29"/>
      <c r="H317" s="30">
        <f>ROUNDDOWN(E317*G317,0)</f>
        <v>0</v>
      </c>
    </row>
    <row r="318" spans="1:8" ht="13" customHeight="1">
      <c r="E318" s="28"/>
      <c r="G318" s="29"/>
      <c r="H318" s="30"/>
    </row>
    <row r="319" spans="1:8" ht="13" customHeight="1">
      <c r="E319" s="28"/>
      <c r="G319" s="29"/>
      <c r="H319" s="30">
        <f>ROUNDDOWN(E319*G319,0)</f>
        <v>0</v>
      </c>
    </row>
    <row r="320" spans="1:8" ht="13" customHeight="1">
      <c r="E320" s="28"/>
      <c r="G320" s="29"/>
      <c r="H320" s="30"/>
    </row>
    <row r="321" spans="1:10" ht="13" customHeight="1">
      <c r="A321" s="32"/>
      <c r="E321" s="28"/>
      <c r="G321" s="29"/>
      <c r="H321" s="30">
        <f>ROUNDDOWN(E321*G321,0)</f>
        <v>0</v>
      </c>
    </row>
    <row r="322" spans="1:10" ht="13" customHeight="1">
      <c r="E322" s="28"/>
      <c r="G322" s="29"/>
      <c r="H322" s="30"/>
    </row>
    <row r="323" spans="1:10" ht="13" customHeight="1">
      <c r="E323" s="28"/>
      <c r="G323" s="29"/>
      <c r="H323" s="30">
        <f>ROUNDDOWN(E323*G323,0)</f>
        <v>0</v>
      </c>
    </row>
    <row r="324" spans="1:10" ht="13" customHeight="1">
      <c r="E324" s="28"/>
      <c r="G324" s="29"/>
      <c r="H324" s="30"/>
    </row>
    <row r="325" spans="1:10" ht="13" customHeight="1">
      <c r="A325" s="32"/>
      <c r="E325" s="28"/>
      <c r="G325" s="29"/>
      <c r="H325" s="30">
        <f>ROUNDDOWN(E325*G325,0)</f>
        <v>0</v>
      </c>
    </row>
    <row r="326" spans="1:10" ht="13" customHeight="1">
      <c r="E326" s="28"/>
      <c r="G326" s="29"/>
      <c r="H326" s="30"/>
    </row>
    <row r="327" spans="1:10" ht="13" customHeight="1">
      <c r="E327" s="28"/>
      <c r="G327" s="29"/>
      <c r="H327" s="30">
        <f>ROUNDDOWN(E327*G327,0)</f>
        <v>0</v>
      </c>
    </row>
    <row r="328" spans="1:10" ht="13" customHeight="1">
      <c r="E328" s="28"/>
      <c r="G328" s="29"/>
      <c r="H328" s="30"/>
    </row>
    <row r="329" spans="1:10" ht="13" customHeight="1">
      <c r="E329" s="28"/>
      <c r="G329" s="29"/>
      <c r="H329" s="30">
        <f>ROUNDDOWN(E329*G329,0)</f>
        <v>0</v>
      </c>
    </row>
    <row r="330" spans="1:10" ht="13" customHeight="1">
      <c r="E330" s="28"/>
      <c r="G330" s="29"/>
      <c r="H330" s="30"/>
    </row>
    <row r="331" spans="1:10" ht="13" customHeight="1">
      <c r="E331" s="28"/>
      <c r="G331" s="29"/>
      <c r="H331" s="30">
        <f>ROUNDDOWN(E331*G331,0)</f>
        <v>0</v>
      </c>
    </row>
    <row r="332" spans="1:10" ht="13" customHeight="1">
      <c r="E332" s="28"/>
      <c r="G332" s="29"/>
      <c r="H332" s="30"/>
      <c r="I332" s="35"/>
      <c r="J332" s="35"/>
    </row>
    <row r="333" spans="1:10" ht="13" customHeight="1">
      <c r="E333" s="28"/>
      <c r="G333" s="29"/>
      <c r="H333" s="30">
        <f>ROUNDDOWN(E333*G333,0)</f>
        <v>0</v>
      </c>
    </row>
    <row r="334" spans="1:10" ht="13" customHeight="1">
      <c r="E334" s="28"/>
      <c r="H334" s="30"/>
    </row>
  </sheetData>
  <mergeCells count="2">
    <mergeCell ref="C1:D1"/>
    <mergeCell ref="I1:K1"/>
  </mergeCells>
  <phoneticPr fontId="6"/>
  <conditionalFormatting sqref="G2:G181">
    <cfRule type="expression" dxfId="14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r:id="rId1"/>
  <headerFooter alignWithMargins="0">
    <oddFooter>&amp;R&amp;"ＭＳ 明朝,標準"&amp;U電気 P － &amp;P&amp;L&amp;"メイリオ,レギュラー"&amp;6　　&amp;8株式会社　&amp;9日本設計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132">
    <pageSetUpPr fitToPage="1"/>
  </sheetPr>
  <dimension ref="A1:N226"/>
  <sheetViews>
    <sheetView workbookViewId="0"/>
  </sheetViews>
  <sheetFormatPr defaultColWidth="9" defaultRowHeight="13" customHeight="1"/>
  <cols>
    <col min="1" max="1" width="5.6328125" style="7" customWidth="1"/>
    <col min="2" max="2" width="28.6328125" style="8" customWidth="1"/>
    <col min="3" max="4" width="14.08984375" style="5" customWidth="1"/>
    <col min="5" max="5" width="12.08984375" style="9" customWidth="1"/>
    <col min="6" max="6" width="5.6328125" style="6" customWidth="1"/>
    <col min="7" max="7" width="12.6328125" style="10" customWidth="1"/>
    <col min="8" max="8" width="19.453125" style="11" customWidth="1"/>
    <col min="9" max="11" width="9.36328125" style="5" customWidth="1"/>
    <col min="12" max="12" width="9" style="5"/>
    <col min="13" max="13" width="12.6328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84" t="s">
        <v>7</v>
      </c>
      <c r="D1" s="185"/>
      <c r="E1" s="3" t="s">
        <v>8</v>
      </c>
      <c r="F1" s="4" t="s">
        <v>9</v>
      </c>
      <c r="G1" s="114" t="s">
        <v>10</v>
      </c>
      <c r="H1" s="115" t="s">
        <v>11</v>
      </c>
      <c r="I1" s="190" t="s">
        <v>12</v>
      </c>
      <c r="J1" s="191"/>
      <c r="K1" s="191"/>
      <c r="M1" s="12" t="s">
        <v>13</v>
      </c>
      <c r="N1" s="12" t="s">
        <v>14</v>
      </c>
    </row>
    <row r="2" spans="1:14" ht="13" customHeight="1">
      <c r="A2" s="13"/>
      <c r="B2" s="21"/>
      <c r="C2" s="15"/>
      <c r="D2" s="16"/>
      <c r="E2" s="17"/>
      <c r="F2" s="18"/>
      <c r="G2" s="116"/>
      <c r="H2" s="117"/>
      <c r="I2" s="19"/>
      <c r="J2" s="20"/>
      <c r="K2" s="20"/>
      <c r="M2" s="5" t="s">
        <v>15</v>
      </c>
      <c r="N2" s="5" t="s">
        <v>16</v>
      </c>
    </row>
    <row r="3" spans="1:14" ht="13" customHeight="1">
      <c r="A3" s="22" t="s">
        <v>164</v>
      </c>
      <c r="B3" s="23" t="s">
        <v>165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3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3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3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3" customHeight="1">
      <c r="A7" s="59" t="s">
        <v>36</v>
      </c>
      <c r="B7" s="57" t="s">
        <v>166</v>
      </c>
      <c r="C7" s="52"/>
      <c r="D7" s="25"/>
      <c r="E7" s="36">
        <v>1</v>
      </c>
      <c r="F7" s="27" t="s">
        <v>20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3" customHeight="1">
      <c r="B8" s="58"/>
      <c r="C8" s="54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3" customHeight="1">
      <c r="A9" s="59" t="s">
        <v>38</v>
      </c>
      <c r="B9" s="57" t="s">
        <v>167</v>
      </c>
      <c r="C9" s="52"/>
      <c r="D9" s="25"/>
      <c r="E9" s="36">
        <v>1</v>
      </c>
      <c r="F9" s="27" t="s">
        <v>20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3" customHeight="1">
      <c r="B10" s="58"/>
      <c r="C10" s="54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3" customHeight="1">
      <c r="A11" s="59" t="s">
        <v>40</v>
      </c>
      <c r="B11" s="57" t="s">
        <v>168</v>
      </c>
      <c r="C11" s="52"/>
      <c r="D11" s="25"/>
      <c r="E11" s="36">
        <v>1</v>
      </c>
      <c r="F11" s="27" t="s">
        <v>20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3" customHeight="1">
      <c r="B12" s="58"/>
      <c r="C12" s="54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3" customHeight="1">
      <c r="A13" s="59" t="s">
        <v>42</v>
      </c>
      <c r="B13" s="57" t="s">
        <v>169</v>
      </c>
      <c r="C13" s="52"/>
      <c r="D13" s="25"/>
      <c r="E13" s="36">
        <v>1</v>
      </c>
      <c r="F13" s="27" t="s">
        <v>20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3" customHeight="1">
      <c r="A14" s="13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3" customHeight="1">
      <c r="A15" s="22" t="s">
        <v>44</v>
      </c>
      <c r="B15" s="23" t="s">
        <v>163</v>
      </c>
      <c r="C15" s="24"/>
      <c r="D15" s="25"/>
      <c r="E15" s="36">
        <v>1</v>
      </c>
      <c r="F15" s="27" t="s">
        <v>20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3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3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3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3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3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3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3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3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3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3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3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3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3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3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3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3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3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3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3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3" customHeight="1">
      <c r="A35" s="22"/>
      <c r="B35" s="27" t="s">
        <v>21</v>
      </c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3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3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3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3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3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3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3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3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3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3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3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3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3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3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3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3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3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3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3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3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3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3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3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3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3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3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3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3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3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3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3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3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3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3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3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3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3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3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3" customHeight="1">
      <c r="A74" s="13"/>
      <c r="B74" s="131"/>
      <c r="C74" s="16"/>
      <c r="D74" s="16"/>
      <c r="E74" s="132"/>
      <c r="F74" s="133"/>
      <c r="G74" s="137"/>
      <c r="H74" s="120"/>
      <c r="I74" s="16"/>
      <c r="J74" s="16"/>
      <c r="K74" s="16"/>
      <c r="M74" s="30"/>
      <c r="N74" s="11"/>
    </row>
    <row r="75" spans="1:14" ht="13" customHeight="1">
      <c r="A75" s="13"/>
      <c r="B75" s="131"/>
      <c r="C75" s="16"/>
      <c r="D75" s="16"/>
      <c r="E75" s="132"/>
      <c r="F75" s="133"/>
      <c r="G75" s="137"/>
      <c r="H75" s="120">
        <f>IF(B75&lt;&gt;"計",ROUNDDOWN(E75*G75,0),SUM(H$1:H74))</f>
        <v>0</v>
      </c>
      <c r="I75" s="16"/>
      <c r="J75" s="16"/>
      <c r="K75" s="16"/>
      <c r="M75" s="120"/>
      <c r="N75" s="11"/>
    </row>
    <row r="76" spans="1:14" ht="13" customHeight="1">
      <c r="E76" s="28"/>
      <c r="G76" s="137"/>
      <c r="H76" s="120"/>
      <c r="I76" s="16"/>
      <c r="J76" s="16"/>
      <c r="K76" s="16"/>
      <c r="M76" s="30"/>
      <c r="N76" s="11"/>
    </row>
    <row r="77" spans="1:14" ht="13" customHeight="1">
      <c r="E77" s="28"/>
      <c r="G77" s="137"/>
      <c r="H77" s="120">
        <f>IF(B77&lt;&gt;"計",ROUNDDOWN(E77*G77,0),SUM(H$1:H76))</f>
        <v>0</v>
      </c>
      <c r="I77" s="16"/>
      <c r="J77" s="16"/>
      <c r="K77" s="16"/>
      <c r="M77" s="120"/>
      <c r="N77" s="11"/>
    </row>
    <row r="78" spans="1:14" ht="13" customHeight="1">
      <c r="E78" s="28"/>
      <c r="G78" s="137"/>
      <c r="H78" s="120"/>
      <c r="I78" s="16"/>
      <c r="J78" s="16"/>
      <c r="K78" s="16"/>
      <c r="M78" s="30"/>
      <c r="N78" s="11"/>
    </row>
    <row r="79" spans="1:14" ht="13" customHeight="1">
      <c r="E79" s="28"/>
      <c r="G79" s="137"/>
      <c r="H79" s="120">
        <f>IF(B79&lt;&gt;"計",ROUNDDOWN(E79*G79,0),SUM(H$1:H78))</f>
        <v>0</v>
      </c>
      <c r="I79" s="16"/>
      <c r="J79" s="16"/>
      <c r="K79" s="16"/>
      <c r="M79" s="120"/>
      <c r="N79" s="11"/>
    </row>
    <row r="80" spans="1:14" ht="13" customHeight="1">
      <c r="E80" s="28"/>
      <c r="G80" s="137"/>
      <c r="H80" s="120"/>
      <c r="I80" s="16"/>
      <c r="J80" s="16"/>
      <c r="K80" s="16"/>
      <c r="M80" s="30"/>
      <c r="N80" s="11"/>
    </row>
    <row r="81" spans="1:14" ht="13" customHeight="1">
      <c r="E81" s="28"/>
      <c r="G81" s="137"/>
      <c r="H81" s="120">
        <f>IF(B81&lt;&gt;"計",ROUNDDOWN(E81*G81,0),SUM(H$1:H80))</f>
        <v>0</v>
      </c>
      <c r="I81" s="16"/>
      <c r="J81" s="16"/>
      <c r="K81" s="16"/>
      <c r="M81" s="120"/>
      <c r="N81" s="11"/>
    </row>
    <row r="82" spans="1:14" ht="13" customHeight="1">
      <c r="E82" s="28"/>
      <c r="G82" s="137"/>
      <c r="H82" s="120"/>
      <c r="I82" s="16"/>
      <c r="J82" s="16"/>
      <c r="K82" s="16"/>
      <c r="M82" s="30"/>
      <c r="N82" s="11"/>
    </row>
    <row r="83" spans="1:14" ht="13" customHeight="1">
      <c r="E83" s="28"/>
      <c r="G83" s="137"/>
      <c r="H83" s="120">
        <f>IF(B83&lt;&gt;"計",ROUNDDOWN(E83*G83,0),SUM(H$1:H82))</f>
        <v>0</v>
      </c>
      <c r="I83" s="16"/>
      <c r="J83" s="16"/>
      <c r="K83" s="16"/>
      <c r="M83" s="120"/>
      <c r="N83" s="11"/>
    </row>
    <row r="84" spans="1:14" ht="13" customHeight="1">
      <c r="B84" s="31"/>
      <c r="E84" s="28"/>
      <c r="G84" s="137"/>
      <c r="H84" s="120"/>
      <c r="I84" s="16"/>
      <c r="J84" s="16"/>
      <c r="K84" s="16"/>
      <c r="M84" s="30"/>
      <c r="N84" s="11"/>
    </row>
    <row r="85" spans="1:14" ht="13" customHeight="1">
      <c r="A85" s="32"/>
      <c r="E85" s="28"/>
      <c r="G85" s="137"/>
      <c r="H85" s="120">
        <f>IF(B85&lt;&gt;"計",ROUNDDOWN(E85*G85,0),SUM(H$1:H84))</f>
        <v>0</v>
      </c>
      <c r="I85" s="16"/>
      <c r="J85" s="16"/>
      <c r="K85" s="16"/>
      <c r="M85" s="120"/>
      <c r="N85" s="11"/>
    </row>
    <row r="86" spans="1:14" ht="13" customHeight="1">
      <c r="B86" s="31"/>
      <c r="E86" s="28"/>
      <c r="G86" s="137"/>
      <c r="H86" s="120"/>
      <c r="I86" s="16"/>
      <c r="J86" s="16"/>
      <c r="K86" s="16"/>
      <c r="M86" s="30"/>
      <c r="N86" s="11"/>
    </row>
    <row r="87" spans="1:14" ht="13" customHeight="1">
      <c r="E87" s="28"/>
      <c r="G87" s="137"/>
      <c r="H87" s="120">
        <f>IF(B87&lt;&gt;"計",ROUNDDOWN(E87*G87,0),SUM(H$1:H86))</f>
        <v>0</v>
      </c>
      <c r="I87" s="16"/>
      <c r="J87" s="16"/>
      <c r="K87" s="16"/>
      <c r="M87" s="120"/>
      <c r="N87" s="11"/>
    </row>
    <row r="88" spans="1:14" ht="13" customHeight="1">
      <c r="B88" s="31"/>
      <c r="E88" s="28"/>
      <c r="G88" s="137"/>
      <c r="H88" s="120"/>
      <c r="I88" s="16"/>
      <c r="J88" s="16"/>
      <c r="K88" s="16"/>
      <c r="M88" s="30"/>
      <c r="N88" s="11"/>
    </row>
    <row r="89" spans="1:14" ht="13" customHeight="1">
      <c r="E89" s="28"/>
      <c r="G89" s="137"/>
      <c r="H89" s="120">
        <f>IF(B89&lt;&gt;"計",ROUNDDOWN(E89*G89,0),SUM(H$1:H88))</f>
        <v>0</v>
      </c>
      <c r="I89" s="16"/>
      <c r="J89" s="16"/>
      <c r="K89" s="16"/>
      <c r="M89" s="120"/>
      <c r="N89" s="11"/>
    </row>
    <row r="90" spans="1:14" ht="13" customHeight="1">
      <c r="E90" s="28"/>
      <c r="G90" s="137"/>
      <c r="H90" s="120"/>
      <c r="I90" s="16"/>
      <c r="J90" s="16"/>
      <c r="K90" s="16"/>
      <c r="M90" s="30"/>
      <c r="N90" s="11"/>
    </row>
    <row r="91" spans="1:14" ht="13" customHeight="1">
      <c r="E91" s="28"/>
      <c r="G91" s="137"/>
      <c r="H91" s="120">
        <f>IF(B91&lt;&gt;"計",ROUNDDOWN(E91*G91,0),SUM(H$1:H90))</f>
        <v>0</v>
      </c>
      <c r="I91" s="16"/>
      <c r="J91" s="16"/>
      <c r="K91" s="16"/>
      <c r="M91" s="120"/>
      <c r="N91" s="11"/>
    </row>
    <row r="92" spans="1:14" ht="13" customHeight="1">
      <c r="E92" s="28"/>
      <c r="G92" s="137"/>
      <c r="H92" s="120"/>
      <c r="I92" s="16"/>
      <c r="J92" s="16"/>
      <c r="K92" s="16"/>
      <c r="M92" s="30"/>
      <c r="N92" s="11"/>
    </row>
    <row r="93" spans="1:14" ht="13" customHeight="1">
      <c r="E93" s="28"/>
      <c r="G93" s="137"/>
      <c r="H93" s="120">
        <f>IF(B93&lt;&gt;"計",ROUNDDOWN(E93*G93,0),SUM(H$1:H92))</f>
        <v>0</v>
      </c>
      <c r="I93" s="16"/>
      <c r="J93" s="16"/>
      <c r="K93" s="16"/>
      <c r="M93" s="120"/>
      <c r="N93" s="11"/>
    </row>
    <row r="94" spans="1:14" ht="13" customHeight="1">
      <c r="E94" s="28"/>
      <c r="G94" s="137"/>
      <c r="H94" s="120"/>
      <c r="I94" s="16"/>
      <c r="J94" s="16"/>
      <c r="K94" s="16"/>
      <c r="M94" s="30"/>
      <c r="N94" s="11"/>
    </row>
    <row r="95" spans="1:14" ht="13" customHeight="1">
      <c r="A95" s="32"/>
      <c r="E95" s="28"/>
      <c r="G95" s="137"/>
      <c r="H95" s="120">
        <f>IF(B95&lt;&gt;"計",ROUNDDOWN(E95*G95,0),SUM(H$1:H94))</f>
        <v>0</v>
      </c>
      <c r="I95" s="16"/>
      <c r="J95" s="16"/>
      <c r="K95" s="16"/>
      <c r="M95" s="120"/>
      <c r="N95" s="11"/>
    </row>
    <row r="96" spans="1:14" ht="13" customHeight="1">
      <c r="E96" s="28"/>
      <c r="G96" s="137"/>
      <c r="H96" s="120"/>
      <c r="I96" s="16"/>
      <c r="J96" s="16"/>
      <c r="K96" s="16"/>
      <c r="M96" s="30"/>
      <c r="N96" s="11"/>
    </row>
    <row r="97" spans="1:14" ht="13" customHeight="1">
      <c r="A97" s="32"/>
      <c r="E97" s="28"/>
      <c r="G97" s="137"/>
      <c r="H97" s="120">
        <f>IF(B97&lt;&gt;"計",ROUNDDOWN(E97*G97,0),SUM(H$1:H96))</f>
        <v>0</v>
      </c>
      <c r="I97" s="16"/>
      <c r="J97" s="16"/>
      <c r="K97" s="16"/>
      <c r="M97" s="120"/>
      <c r="N97" s="11"/>
    </row>
    <row r="98" spans="1:14" ht="13" customHeight="1">
      <c r="E98" s="28"/>
      <c r="G98" s="137"/>
      <c r="H98" s="120"/>
      <c r="I98" s="16"/>
      <c r="J98" s="16"/>
      <c r="K98" s="16"/>
      <c r="M98" s="30"/>
      <c r="N98" s="11"/>
    </row>
    <row r="99" spans="1:14" ht="13" customHeight="1">
      <c r="A99" s="32"/>
      <c r="E99" s="28"/>
      <c r="G99" s="137"/>
      <c r="H99" s="120">
        <f>IF(B99&lt;&gt;"計",ROUNDDOWN(E99*G99,0),SUM(H$1:H98))</f>
        <v>0</v>
      </c>
      <c r="I99" s="16"/>
      <c r="J99" s="16"/>
      <c r="K99" s="16"/>
      <c r="M99" s="120"/>
      <c r="N99" s="11"/>
    </row>
    <row r="100" spans="1:14" ht="13" customHeight="1">
      <c r="E100" s="28"/>
      <c r="G100" s="137"/>
      <c r="H100" s="120"/>
      <c r="I100" s="16"/>
      <c r="J100" s="16"/>
      <c r="K100" s="16"/>
      <c r="M100" s="30"/>
      <c r="N100" s="11"/>
    </row>
    <row r="101" spans="1:14" ht="13" customHeight="1">
      <c r="E101" s="28"/>
      <c r="G101" s="137"/>
      <c r="H101" s="120">
        <f>IF(B101&lt;&gt;"計",ROUNDDOWN(E101*G101,0),SUM(H$1:H100))</f>
        <v>0</v>
      </c>
      <c r="I101" s="16"/>
      <c r="J101" s="16"/>
      <c r="K101" s="16"/>
      <c r="M101" s="120"/>
      <c r="N101" s="11"/>
    </row>
    <row r="102" spans="1:14" ht="13" customHeight="1">
      <c r="E102" s="28"/>
      <c r="G102" s="137"/>
      <c r="H102" s="120"/>
      <c r="I102" s="16"/>
      <c r="J102" s="16"/>
      <c r="K102" s="16"/>
      <c r="M102" s="30"/>
      <c r="N102" s="11"/>
    </row>
    <row r="103" spans="1:14" ht="13" customHeight="1">
      <c r="E103" s="28"/>
      <c r="G103" s="137"/>
      <c r="H103" s="120">
        <f>IF(B103&lt;&gt;"計",ROUNDDOWN(E103*G103,0),SUM(H$1:H102))</f>
        <v>0</v>
      </c>
      <c r="I103" s="16"/>
      <c r="J103" s="16"/>
      <c r="K103" s="16"/>
      <c r="M103" s="120"/>
      <c r="N103" s="11"/>
    </row>
    <row r="104" spans="1:14" ht="13" customHeight="1">
      <c r="E104" s="28"/>
      <c r="G104" s="137"/>
      <c r="H104" s="120"/>
      <c r="I104" s="16"/>
      <c r="J104" s="16"/>
      <c r="K104" s="16"/>
      <c r="M104" s="30"/>
      <c r="N104" s="11"/>
    </row>
    <row r="105" spans="1:14" ht="13" customHeight="1">
      <c r="E105" s="28"/>
      <c r="G105" s="137"/>
      <c r="H105" s="120">
        <f>IF(B105&lt;&gt;"計",ROUNDDOWN(E105*G105,0),SUM(H$1:H104))</f>
        <v>0</v>
      </c>
      <c r="I105" s="16"/>
      <c r="J105" s="16"/>
      <c r="K105" s="16"/>
      <c r="M105" s="120"/>
      <c r="N105" s="11"/>
    </row>
    <row r="106" spans="1:14" ht="13" customHeight="1">
      <c r="E106" s="28"/>
      <c r="G106" s="137"/>
      <c r="H106" s="120"/>
      <c r="I106" s="16"/>
      <c r="J106" s="16"/>
      <c r="K106" s="16"/>
      <c r="M106" s="30"/>
      <c r="N106" s="11"/>
    </row>
    <row r="107" spans="1:14" ht="13" customHeight="1">
      <c r="E107" s="28"/>
      <c r="G107" s="137"/>
      <c r="H107" s="120">
        <f>IF(B107&lt;&gt;"計",ROUNDDOWN(E107*G107,0),SUM(H$1:H106))</f>
        <v>0</v>
      </c>
      <c r="I107" s="16"/>
      <c r="J107" s="16"/>
      <c r="K107" s="16"/>
      <c r="M107" s="120"/>
      <c r="N107" s="11"/>
    </row>
    <row r="108" spans="1:14" ht="13" customHeight="1">
      <c r="E108" s="28"/>
      <c r="G108" s="137"/>
      <c r="H108" s="120"/>
      <c r="I108" s="16"/>
      <c r="J108" s="16"/>
      <c r="K108" s="16"/>
      <c r="M108" s="30"/>
      <c r="N108" s="11"/>
    </row>
    <row r="109" spans="1:14" ht="13" customHeight="1">
      <c r="E109" s="28"/>
      <c r="G109" s="137"/>
      <c r="H109" s="120">
        <f>IF(B109&lt;&gt;"計",ROUNDDOWN(E109*G109,0),SUM(H$1:H108))</f>
        <v>0</v>
      </c>
      <c r="I109" s="16"/>
      <c r="J109" s="16"/>
      <c r="K109" s="16"/>
      <c r="M109" s="120"/>
      <c r="N109" s="11"/>
    </row>
    <row r="110" spans="1:14" ht="13" customHeight="1">
      <c r="E110" s="28"/>
      <c r="G110" s="137"/>
      <c r="H110" s="120"/>
      <c r="I110" s="16"/>
      <c r="J110" s="16"/>
      <c r="K110" s="16"/>
      <c r="M110" s="30"/>
      <c r="N110" s="11"/>
    </row>
    <row r="111" spans="1:14" ht="13" customHeight="1">
      <c r="E111" s="28"/>
      <c r="G111" s="137"/>
      <c r="H111" s="120">
        <f>IF(B111&lt;&gt;"計",ROUNDDOWN(E111*G111,0),SUM(H$1:H110))</f>
        <v>0</v>
      </c>
      <c r="I111" s="16"/>
      <c r="J111" s="16"/>
      <c r="K111" s="16"/>
      <c r="M111" s="120"/>
      <c r="N111" s="11"/>
    </row>
    <row r="112" spans="1:14" ht="13" customHeight="1">
      <c r="E112" s="28"/>
      <c r="G112" s="137"/>
      <c r="H112" s="120"/>
      <c r="I112" s="16"/>
      <c r="J112" s="16"/>
      <c r="K112" s="16"/>
      <c r="M112" s="30"/>
      <c r="N112" s="11"/>
    </row>
    <row r="113" spans="1:14" ht="13" customHeight="1">
      <c r="E113" s="28"/>
      <c r="G113" s="137"/>
      <c r="H113" s="120">
        <f>IF(B113&lt;&gt;"計",ROUNDDOWN(E113*G113,0),SUM(H$1:H112))</f>
        <v>0</v>
      </c>
      <c r="I113" s="16"/>
      <c r="J113" s="16"/>
      <c r="K113" s="16"/>
      <c r="M113" s="120"/>
      <c r="N113" s="11"/>
    </row>
    <row r="114" spans="1:14" ht="13" customHeight="1">
      <c r="E114" s="28"/>
      <c r="G114" s="137"/>
      <c r="H114" s="120"/>
      <c r="I114" s="16"/>
      <c r="J114" s="16"/>
      <c r="K114" s="16"/>
      <c r="M114" s="30"/>
      <c r="N114" s="11"/>
    </row>
    <row r="115" spans="1:14" ht="13" customHeight="1">
      <c r="E115" s="28"/>
      <c r="G115" s="137"/>
      <c r="H115" s="120">
        <f>IF(B115&lt;&gt;"計",ROUNDDOWN(E115*G115,0),SUM(H$1:H114))</f>
        <v>0</v>
      </c>
      <c r="I115" s="16"/>
      <c r="J115" s="16"/>
      <c r="K115" s="16"/>
      <c r="M115" s="120"/>
      <c r="N115" s="11"/>
    </row>
    <row r="116" spans="1:14" ht="13" customHeight="1">
      <c r="E116" s="28"/>
      <c r="G116" s="137"/>
      <c r="H116" s="120"/>
      <c r="I116" s="16"/>
      <c r="J116" s="16"/>
      <c r="K116" s="16"/>
      <c r="M116" s="30"/>
      <c r="N116" s="11"/>
    </row>
    <row r="117" spans="1:14" ht="13" customHeight="1">
      <c r="E117" s="28"/>
      <c r="G117" s="137"/>
      <c r="H117" s="120">
        <f>IF(B117&lt;&gt;"計",ROUNDDOWN(E117*G117,0),SUM(H$1:H116))</f>
        <v>0</v>
      </c>
      <c r="I117" s="16"/>
      <c r="J117" s="16"/>
      <c r="K117" s="16"/>
      <c r="M117" s="120"/>
      <c r="N117" s="11"/>
    </row>
    <row r="118" spans="1:14" ht="13" customHeight="1">
      <c r="B118" s="31"/>
      <c r="E118" s="28"/>
      <c r="G118" s="137"/>
      <c r="H118" s="120"/>
      <c r="I118" s="16"/>
      <c r="J118" s="16"/>
      <c r="K118" s="16"/>
      <c r="M118" s="30"/>
      <c r="N118" s="11"/>
    </row>
    <row r="119" spans="1:14" ht="13" customHeight="1">
      <c r="E119" s="28"/>
      <c r="G119" s="137"/>
      <c r="H119" s="120">
        <f>IF(B119&lt;&gt;"計",ROUNDDOWN(E119*G119,0),SUM(H$1:H118))</f>
        <v>0</v>
      </c>
      <c r="I119" s="16"/>
      <c r="J119" s="16"/>
      <c r="K119" s="16"/>
      <c r="M119" s="120"/>
      <c r="N119" s="11"/>
    </row>
    <row r="120" spans="1:14" ht="13" customHeight="1">
      <c r="E120" s="28"/>
      <c r="G120" s="137"/>
      <c r="H120" s="120"/>
      <c r="I120" s="16"/>
      <c r="J120" s="16"/>
      <c r="K120" s="16"/>
      <c r="M120" s="30"/>
      <c r="N120" s="11"/>
    </row>
    <row r="121" spans="1:14" ht="13" customHeight="1">
      <c r="E121" s="28"/>
      <c r="G121" s="137"/>
      <c r="H121" s="120">
        <f>IF(B121&lt;&gt;"計",ROUNDDOWN(E121*G121,0),SUM(H$1:H120))</f>
        <v>0</v>
      </c>
      <c r="I121" s="16"/>
      <c r="J121" s="16"/>
      <c r="K121" s="16"/>
      <c r="M121" s="120"/>
      <c r="N121" s="11"/>
    </row>
    <row r="122" spans="1:14" ht="13" customHeight="1">
      <c r="E122" s="28"/>
      <c r="G122" s="137"/>
      <c r="H122" s="120"/>
      <c r="I122" s="16"/>
      <c r="J122" s="16"/>
      <c r="K122" s="16"/>
      <c r="M122" s="30"/>
      <c r="N122" s="11"/>
    </row>
    <row r="123" spans="1:14" ht="13" customHeight="1">
      <c r="E123" s="28"/>
      <c r="G123" s="137"/>
      <c r="H123" s="120">
        <f>IF(B123&lt;&gt;"計",ROUNDDOWN(E123*G123,0),SUM(H$1:H122))</f>
        <v>0</v>
      </c>
      <c r="I123" s="16"/>
      <c r="J123" s="16"/>
      <c r="K123" s="16"/>
      <c r="M123" s="120"/>
      <c r="N123" s="11"/>
    </row>
    <row r="124" spans="1:14" ht="13" customHeight="1">
      <c r="E124" s="28"/>
      <c r="G124" s="137"/>
      <c r="H124" s="120"/>
      <c r="I124" s="16"/>
      <c r="J124" s="16"/>
      <c r="K124" s="16"/>
      <c r="M124" s="30"/>
      <c r="N124" s="11"/>
    </row>
    <row r="125" spans="1:14" ht="13" customHeight="1">
      <c r="A125" s="32"/>
      <c r="E125" s="28"/>
      <c r="G125" s="137"/>
      <c r="H125" s="120">
        <f>IF(B125&lt;&gt;"計",ROUNDDOWN(E125*G125,0),SUM(H$1:H124))</f>
        <v>0</v>
      </c>
      <c r="I125" s="16"/>
      <c r="J125" s="16"/>
      <c r="K125" s="16"/>
      <c r="M125" s="120"/>
      <c r="N125" s="11"/>
    </row>
    <row r="126" spans="1:14" ht="13" customHeight="1">
      <c r="E126" s="28"/>
      <c r="G126" s="137"/>
      <c r="H126" s="120"/>
      <c r="I126" s="16"/>
      <c r="J126" s="16"/>
      <c r="K126" s="16"/>
      <c r="M126" s="30"/>
      <c r="N126" s="11"/>
    </row>
    <row r="127" spans="1:14" ht="13" customHeight="1">
      <c r="A127" s="32"/>
      <c r="E127" s="28"/>
      <c r="G127" s="137"/>
      <c r="H127" s="120">
        <f>IF(B127&lt;&gt;"計",ROUNDDOWN(E127*G127,0),SUM(H$1:H126))</f>
        <v>0</v>
      </c>
      <c r="I127" s="16"/>
      <c r="J127" s="16"/>
      <c r="K127" s="16"/>
      <c r="M127" s="120"/>
      <c r="N127" s="11"/>
    </row>
    <row r="128" spans="1:14" ht="13" customHeight="1">
      <c r="E128" s="28"/>
      <c r="G128" s="137"/>
      <c r="H128" s="120"/>
      <c r="I128" s="16"/>
      <c r="J128" s="16"/>
      <c r="K128" s="16"/>
      <c r="M128" s="30"/>
      <c r="N128" s="11"/>
    </row>
    <row r="129" spans="1:14" ht="13" customHeight="1">
      <c r="A129" s="32"/>
      <c r="E129" s="28"/>
      <c r="G129" s="137"/>
      <c r="H129" s="120">
        <f>IF(B129&lt;&gt;"計",ROUNDDOWN(E129*G129,0),SUM(H$1:H128))</f>
        <v>0</v>
      </c>
      <c r="I129" s="16"/>
      <c r="J129" s="16"/>
      <c r="K129" s="16"/>
      <c r="M129" s="120"/>
      <c r="N129" s="11"/>
    </row>
    <row r="130" spans="1:14" ht="13" customHeight="1">
      <c r="E130" s="28"/>
      <c r="G130" s="137"/>
      <c r="H130" s="120"/>
      <c r="I130" s="16"/>
      <c r="J130" s="16"/>
      <c r="K130" s="16"/>
      <c r="M130" s="30"/>
      <c r="N130" s="11"/>
    </row>
    <row r="131" spans="1:14" ht="13" customHeight="1">
      <c r="E131" s="28"/>
      <c r="G131" s="137"/>
      <c r="H131" s="120">
        <f>IF(B131&lt;&gt;"計",ROUNDDOWN(E131*G131,0),SUM(H$1:H130))</f>
        <v>0</v>
      </c>
      <c r="I131" s="16"/>
      <c r="J131" s="16"/>
      <c r="K131" s="16"/>
      <c r="M131" s="120"/>
      <c r="N131" s="11"/>
    </row>
    <row r="132" spans="1:14" ht="13" customHeight="1">
      <c r="E132" s="28"/>
      <c r="G132" s="137"/>
      <c r="H132" s="120"/>
      <c r="I132" s="16"/>
      <c r="J132" s="16"/>
      <c r="K132" s="16"/>
      <c r="M132" s="30"/>
      <c r="N132" s="11"/>
    </row>
    <row r="133" spans="1:14" ht="13" customHeight="1">
      <c r="E133" s="28"/>
      <c r="G133" s="137"/>
      <c r="H133" s="120">
        <f>IF(B133&lt;&gt;"計",ROUNDDOWN(E133*G133,0),SUM(H$1:H132))</f>
        <v>0</v>
      </c>
      <c r="I133" s="16"/>
      <c r="J133" s="16"/>
      <c r="K133" s="16"/>
      <c r="M133" s="120"/>
      <c r="N133" s="11"/>
    </row>
    <row r="134" spans="1:14" ht="13" customHeight="1">
      <c r="E134" s="28"/>
      <c r="G134" s="137"/>
      <c r="H134" s="120"/>
      <c r="I134" s="16"/>
      <c r="J134" s="16"/>
      <c r="K134" s="16"/>
      <c r="M134" s="30"/>
      <c r="N134" s="11"/>
    </row>
    <row r="135" spans="1:14" ht="13" customHeight="1">
      <c r="A135" s="32"/>
      <c r="E135" s="28"/>
      <c r="G135" s="137"/>
      <c r="H135" s="120">
        <f>IF(B135&lt;&gt;"計",ROUNDDOWN(E135*G135,0),SUM(H$1:H134))</f>
        <v>0</v>
      </c>
      <c r="I135" s="16"/>
      <c r="J135" s="16"/>
      <c r="K135" s="16"/>
      <c r="M135" s="120"/>
      <c r="N135" s="11"/>
    </row>
    <row r="136" spans="1:14" ht="13" customHeight="1">
      <c r="E136" s="28"/>
      <c r="G136" s="137"/>
      <c r="H136" s="120"/>
      <c r="I136" s="16"/>
      <c r="J136" s="16"/>
      <c r="K136" s="16"/>
      <c r="M136" s="30"/>
      <c r="N136" s="11"/>
    </row>
    <row r="137" spans="1:14" ht="13" customHeight="1">
      <c r="E137" s="28"/>
      <c r="G137" s="137"/>
      <c r="H137" s="120">
        <f>IF(B137&lt;&gt;"計",ROUNDDOWN(E137*G137,0),SUM(H$1:H136))</f>
        <v>0</v>
      </c>
      <c r="I137" s="16"/>
      <c r="J137" s="16"/>
      <c r="K137" s="16"/>
      <c r="M137" s="120"/>
      <c r="N137" s="11"/>
    </row>
    <row r="138" spans="1:14" ht="13" customHeight="1">
      <c r="E138" s="28"/>
      <c r="G138" s="137"/>
      <c r="H138" s="120"/>
      <c r="I138" s="16"/>
      <c r="J138" s="16"/>
      <c r="K138" s="16"/>
      <c r="M138" s="30"/>
      <c r="N138" s="11"/>
    </row>
    <row r="139" spans="1:14" ht="13" customHeight="1">
      <c r="E139" s="28"/>
      <c r="G139" s="137"/>
      <c r="H139" s="120">
        <f>IF(B139&lt;&gt;"計",ROUNDDOWN(E139*G139,0),SUM(H$1:H138))</f>
        <v>0</v>
      </c>
      <c r="I139" s="16"/>
      <c r="J139" s="16"/>
      <c r="K139" s="16"/>
      <c r="M139" s="120"/>
      <c r="N139" s="11"/>
    </row>
    <row r="140" spans="1:14" ht="13" customHeight="1">
      <c r="E140" s="28"/>
      <c r="G140" s="137"/>
      <c r="H140" s="120"/>
      <c r="I140" s="16"/>
      <c r="J140" s="16"/>
      <c r="K140" s="16"/>
      <c r="M140" s="30"/>
      <c r="N140" s="11"/>
    </row>
    <row r="141" spans="1:14" ht="13" customHeight="1">
      <c r="E141" s="28"/>
      <c r="G141" s="137"/>
      <c r="H141" s="120">
        <f>IF(B141&lt;&gt;"計",ROUNDDOWN(E141*G141,0),SUM(H$1:H140))</f>
        <v>0</v>
      </c>
      <c r="I141" s="16"/>
      <c r="J141" s="16"/>
      <c r="K141" s="16"/>
      <c r="M141" s="120"/>
      <c r="N141" s="11"/>
    </row>
    <row r="142" spans="1:14" ht="13" customHeight="1">
      <c r="E142" s="28"/>
      <c r="G142" s="137"/>
      <c r="H142" s="120"/>
      <c r="I142" s="16"/>
      <c r="J142" s="16"/>
      <c r="K142" s="16"/>
      <c r="M142" s="30"/>
      <c r="N142" s="11"/>
    </row>
    <row r="143" spans="1:14" ht="13" customHeight="1">
      <c r="E143" s="28"/>
      <c r="G143" s="137"/>
      <c r="H143" s="120">
        <f>IF(B143&lt;&gt;"計",ROUNDDOWN(E143*G143,0),SUM(H$1:H142))</f>
        <v>0</v>
      </c>
      <c r="I143" s="16"/>
      <c r="J143" s="16"/>
      <c r="K143" s="16"/>
      <c r="M143" s="120"/>
      <c r="N143" s="11"/>
    </row>
    <row r="144" spans="1:14" ht="13" customHeight="1">
      <c r="E144" s="28"/>
      <c r="G144" s="137"/>
      <c r="H144" s="120"/>
      <c r="I144" s="16"/>
      <c r="J144" s="16"/>
      <c r="K144" s="16"/>
      <c r="M144" s="30"/>
      <c r="N144" s="11"/>
    </row>
    <row r="145" spans="1:14" ht="13" customHeight="1">
      <c r="E145" s="28"/>
      <c r="G145" s="137"/>
      <c r="H145" s="120">
        <f>IF(B145&lt;&gt;"計",ROUNDDOWN(E145*G145,0),SUM(H$1:H144))</f>
        <v>0</v>
      </c>
      <c r="I145" s="16"/>
      <c r="J145" s="16"/>
      <c r="K145" s="16"/>
      <c r="M145" s="120"/>
      <c r="N145" s="11"/>
    </row>
    <row r="146" spans="1:14" ht="13" customHeight="1">
      <c r="E146" s="28"/>
      <c r="G146" s="137"/>
      <c r="H146" s="120"/>
      <c r="I146" s="16"/>
      <c r="J146" s="16"/>
      <c r="K146" s="16"/>
      <c r="M146" s="30"/>
      <c r="N146" s="11"/>
    </row>
    <row r="147" spans="1:14" ht="13" customHeight="1">
      <c r="E147" s="28"/>
      <c r="G147" s="137"/>
      <c r="H147" s="120">
        <f>IF(B147&lt;&gt;"計",ROUNDDOWN(E147*G147,0),SUM(H$1:H146))</f>
        <v>0</v>
      </c>
      <c r="I147" s="16"/>
      <c r="J147" s="16"/>
      <c r="K147" s="16"/>
      <c r="M147" s="120"/>
      <c r="N147" s="11"/>
    </row>
    <row r="148" spans="1:14" ht="13" customHeight="1">
      <c r="E148" s="28"/>
      <c r="G148" s="137"/>
      <c r="H148" s="120"/>
      <c r="I148" s="16"/>
      <c r="J148" s="16"/>
      <c r="K148" s="16"/>
      <c r="M148" s="30"/>
      <c r="N148" s="11"/>
    </row>
    <row r="149" spans="1:14" ht="13" customHeight="1">
      <c r="E149" s="28"/>
      <c r="G149" s="137"/>
      <c r="H149" s="120">
        <f>IF(B149&lt;&gt;"計",ROUNDDOWN(E149*G149,0),SUM(H$1:H148))</f>
        <v>0</v>
      </c>
      <c r="I149" s="16"/>
      <c r="J149" s="16"/>
      <c r="K149" s="16"/>
      <c r="M149" s="120"/>
      <c r="N149" s="11"/>
    </row>
    <row r="150" spans="1:14" ht="13" customHeight="1">
      <c r="E150" s="28"/>
      <c r="G150" s="137"/>
      <c r="H150" s="120"/>
      <c r="I150" s="16"/>
      <c r="J150" s="16"/>
      <c r="K150" s="16"/>
      <c r="M150" s="30"/>
      <c r="N150" s="11"/>
    </row>
    <row r="151" spans="1:14" ht="13" customHeight="1">
      <c r="E151" s="28"/>
      <c r="G151" s="137"/>
      <c r="H151" s="120">
        <f>IF(B151&lt;&gt;"計",ROUNDDOWN(E151*G151,0),SUM(H$1:H150))</f>
        <v>0</v>
      </c>
      <c r="I151" s="16"/>
      <c r="J151" s="16"/>
      <c r="K151" s="16"/>
      <c r="M151" s="120"/>
      <c r="N151" s="11"/>
    </row>
    <row r="152" spans="1:14" ht="13" customHeight="1">
      <c r="E152" s="28"/>
      <c r="G152" s="137"/>
      <c r="H152" s="120"/>
      <c r="I152" s="16"/>
      <c r="J152" s="16"/>
      <c r="K152" s="16"/>
      <c r="M152" s="30"/>
      <c r="N152" s="11"/>
    </row>
    <row r="153" spans="1:14" ht="13" customHeight="1">
      <c r="E153" s="28"/>
      <c r="G153" s="137"/>
      <c r="H153" s="120">
        <f>IF(B153&lt;&gt;"計",ROUNDDOWN(E153*G153,0),SUM(H$1:H152))</f>
        <v>0</v>
      </c>
      <c r="I153" s="16"/>
      <c r="J153" s="16"/>
      <c r="K153" s="16"/>
      <c r="M153" s="120"/>
      <c r="N153" s="11"/>
    </row>
    <row r="154" spans="1:14" ht="13" customHeight="1">
      <c r="E154" s="28"/>
      <c r="G154" s="137"/>
      <c r="H154" s="120"/>
      <c r="I154" s="16"/>
      <c r="J154" s="16"/>
      <c r="K154" s="16"/>
      <c r="M154" s="30"/>
      <c r="N154" s="11"/>
    </row>
    <row r="155" spans="1:14" ht="13" customHeight="1">
      <c r="E155" s="28"/>
      <c r="G155" s="137"/>
      <c r="H155" s="120">
        <f>IF(B155&lt;&gt;"計",ROUNDDOWN(E155*G155,0),SUM(H$1:H154))</f>
        <v>0</v>
      </c>
      <c r="I155" s="16"/>
      <c r="J155" s="16"/>
      <c r="K155" s="16"/>
      <c r="M155" s="120"/>
      <c r="N155" s="11"/>
    </row>
    <row r="156" spans="1:14" ht="13" customHeight="1">
      <c r="E156" s="28"/>
      <c r="G156" s="137"/>
      <c r="H156" s="120"/>
      <c r="I156" s="16"/>
      <c r="J156" s="16"/>
      <c r="K156" s="16"/>
      <c r="M156" s="30"/>
      <c r="N156" s="11"/>
    </row>
    <row r="157" spans="1:14" ht="13" customHeight="1">
      <c r="A157" s="32"/>
      <c r="C157" s="6"/>
      <c r="D157" s="6"/>
      <c r="E157" s="28"/>
      <c r="G157" s="137"/>
      <c r="H157" s="120">
        <f>IF(B157&lt;&gt;"計",ROUNDDOWN(E157*G157,0),SUM(H$1:H156))</f>
        <v>0</v>
      </c>
      <c r="I157" s="16"/>
      <c r="J157" s="16"/>
      <c r="K157" s="16"/>
      <c r="M157" s="120"/>
      <c r="N157" s="11"/>
    </row>
    <row r="158" spans="1:14" ht="13" customHeight="1">
      <c r="E158" s="28"/>
      <c r="G158" s="137"/>
      <c r="H158" s="120"/>
      <c r="I158" s="16"/>
      <c r="J158" s="16"/>
      <c r="K158" s="16"/>
      <c r="M158" s="30"/>
      <c r="N158" s="11"/>
    </row>
    <row r="159" spans="1:14" ht="13" customHeight="1">
      <c r="A159" s="32"/>
      <c r="C159" s="6"/>
      <c r="D159" s="6"/>
      <c r="E159" s="28"/>
      <c r="G159" s="137"/>
      <c r="H159" s="120">
        <f>IF(B159&lt;&gt;"計",ROUNDDOWN(E159*G159,0),SUM(H$1:H158))</f>
        <v>0</v>
      </c>
      <c r="I159" s="16"/>
      <c r="J159" s="16"/>
      <c r="K159" s="16"/>
      <c r="M159" s="120"/>
      <c r="N159" s="11"/>
    </row>
    <row r="160" spans="1:14" ht="13" customHeight="1">
      <c r="E160" s="28"/>
      <c r="G160" s="137"/>
      <c r="H160" s="120"/>
      <c r="I160" s="16"/>
      <c r="J160" s="16"/>
      <c r="K160" s="16"/>
      <c r="M160" s="30"/>
      <c r="N160" s="11"/>
    </row>
    <row r="161" spans="1:14" ht="13" customHeight="1">
      <c r="A161" s="32"/>
      <c r="C161" s="6"/>
      <c r="D161" s="6"/>
      <c r="E161" s="28"/>
      <c r="G161" s="137"/>
      <c r="H161" s="120">
        <f>IF(B161&lt;&gt;"計",ROUNDDOWN(E161*G161,0),SUM(H$1:H160))</f>
        <v>0</v>
      </c>
      <c r="I161" s="16"/>
      <c r="J161" s="16"/>
      <c r="K161" s="16"/>
      <c r="M161" s="120"/>
      <c r="N161" s="11"/>
    </row>
    <row r="162" spans="1:14" ht="13" customHeight="1">
      <c r="E162" s="28"/>
      <c r="G162" s="137"/>
      <c r="H162" s="120"/>
      <c r="I162" s="16"/>
      <c r="J162" s="16"/>
      <c r="K162" s="16"/>
      <c r="M162" s="30"/>
      <c r="N162" s="11"/>
    </row>
    <row r="163" spans="1:14" ht="13" customHeight="1">
      <c r="A163" s="32"/>
      <c r="C163" s="6"/>
      <c r="D163" s="6"/>
      <c r="E163" s="28"/>
      <c r="G163" s="137"/>
      <c r="H163" s="120">
        <f>IF(B163&lt;&gt;"計",ROUNDDOWN(E163*G163,0),SUM(H$1:H162))</f>
        <v>0</v>
      </c>
      <c r="I163" s="16"/>
      <c r="J163" s="16"/>
      <c r="K163" s="16"/>
      <c r="M163" s="120"/>
      <c r="N163" s="11"/>
    </row>
    <row r="164" spans="1:14" ht="13" customHeight="1">
      <c r="E164" s="28"/>
      <c r="G164" s="137"/>
      <c r="H164" s="120"/>
      <c r="I164" s="16"/>
      <c r="J164" s="16"/>
      <c r="K164" s="16"/>
      <c r="M164" s="30"/>
      <c r="N164" s="11"/>
    </row>
    <row r="165" spans="1:14" ht="13" customHeight="1">
      <c r="A165" s="32"/>
      <c r="C165" s="6"/>
      <c r="D165" s="6"/>
      <c r="E165" s="28"/>
      <c r="G165" s="137"/>
      <c r="H165" s="120">
        <f>IF(B165&lt;&gt;"計",ROUNDDOWN(E165*G165,0),SUM(H$1:H164))</f>
        <v>0</v>
      </c>
      <c r="I165" s="16"/>
      <c r="J165" s="16"/>
      <c r="K165" s="16"/>
      <c r="M165" s="120"/>
      <c r="N165" s="11"/>
    </row>
    <row r="166" spans="1:14" ht="13" customHeight="1">
      <c r="E166" s="28"/>
      <c r="G166" s="137"/>
      <c r="H166" s="120"/>
      <c r="I166" s="16"/>
      <c r="J166" s="16"/>
      <c r="K166" s="16"/>
      <c r="M166" s="30"/>
      <c r="N166" s="11"/>
    </row>
    <row r="167" spans="1:14" ht="13" customHeight="1">
      <c r="A167" s="32"/>
      <c r="C167" s="6"/>
      <c r="D167" s="6"/>
      <c r="E167" s="28"/>
      <c r="G167" s="137"/>
      <c r="H167" s="120">
        <f>IF(B167&lt;&gt;"計",ROUNDDOWN(E167*G167,0),SUM(H$1:H166))</f>
        <v>0</v>
      </c>
      <c r="I167" s="16"/>
      <c r="J167" s="16"/>
      <c r="K167" s="16"/>
      <c r="M167" s="120"/>
      <c r="N167" s="11"/>
    </row>
    <row r="168" spans="1:14" ht="13" customHeight="1">
      <c r="E168" s="28"/>
      <c r="G168" s="137"/>
      <c r="H168" s="120"/>
      <c r="I168" s="16"/>
      <c r="J168" s="16"/>
      <c r="K168" s="16"/>
      <c r="M168" s="30"/>
      <c r="N168" s="11"/>
    </row>
    <row r="169" spans="1:14" ht="13" customHeight="1">
      <c r="A169" s="32"/>
      <c r="C169" s="6"/>
      <c r="D169" s="6"/>
      <c r="E169" s="28"/>
      <c r="G169" s="137"/>
      <c r="H169" s="120">
        <f>IF(B169&lt;&gt;"計",ROUNDDOWN(E169*G169,0),SUM(H$1:H168))</f>
        <v>0</v>
      </c>
      <c r="I169" s="16"/>
      <c r="J169" s="16"/>
      <c r="K169" s="16"/>
      <c r="M169" s="120"/>
      <c r="N169" s="11"/>
    </row>
    <row r="170" spans="1:14" ht="13" customHeight="1">
      <c r="E170" s="28"/>
      <c r="G170" s="137"/>
      <c r="H170" s="120"/>
      <c r="I170" s="16"/>
      <c r="J170" s="16"/>
      <c r="K170" s="16"/>
      <c r="M170" s="30"/>
      <c r="N170" s="11"/>
    </row>
    <row r="171" spans="1:14" ht="13" customHeight="1">
      <c r="A171" s="32"/>
      <c r="C171" s="6"/>
      <c r="D171" s="6"/>
      <c r="E171" s="28"/>
      <c r="G171" s="137"/>
      <c r="H171" s="120">
        <f>IF(B171&lt;&gt;"計",ROUNDDOWN(E171*G171,0),SUM(H$1:H170))</f>
        <v>0</v>
      </c>
      <c r="I171" s="16"/>
      <c r="J171" s="16"/>
      <c r="K171" s="16"/>
      <c r="M171" s="120"/>
      <c r="N171" s="11"/>
    </row>
    <row r="172" spans="1:14" ht="13" customHeight="1">
      <c r="E172" s="28"/>
      <c r="G172" s="137"/>
      <c r="H172" s="120"/>
      <c r="I172" s="16"/>
      <c r="J172" s="16"/>
      <c r="K172" s="16"/>
      <c r="M172" s="30"/>
      <c r="N172" s="11"/>
    </row>
    <row r="173" spans="1:14" ht="13" customHeight="1">
      <c r="A173" s="32"/>
      <c r="C173" s="6"/>
      <c r="D173" s="6"/>
      <c r="E173" s="28"/>
      <c r="G173" s="137"/>
      <c r="H173" s="120">
        <f>IF(B173&lt;&gt;"計",ROUNDDOWN(E173*G173,0),SUM(H$1:H172))</f>
        <v>0</v>
      </c>
      <c r="I173" s="16"/>
      <c r="J173" s="16"/>
      <c r="K173" s="16"/>
      <c r="M173" s="120"/>
      <c r="N173" s="11"/>
    </row>
    <row r="174" spans="1:14" ht="13" customHeight="1">
      <c r="E174" s="28"/>
      <c r="G174" s="137"/>
      <c r="H174" s="120"/>
      <c r="I174" s="16"/>
      <c r="J174" s="16"/>
      <c r="K174" s="16"/>
      <c r="M174" s="30"/>
      <c r="N174" s="11"/>
    </row>
    <row r="175" spans="1:14" ht="13" customHeight="1">
      <c r="A175" s="32"/>
      <c r="C175" s="6"/>
      <c r="D175" s="6"/>
      <c r="E175" s="28"/>
      <c r="G175" s="137"/>
      <c r="H175" s="120">
        <f>IF(B175&lt;&gt;"計",ROUNDDOWN(E175*G175,0),SUM(H$1:H174))</f>
        <v>0</v>
      </c>
      <c r="I175" s="16"/>
      <c r="J175" s="16"/>
      <c r="K175" s="16"/>
      <c r="M175" s="120"/>
      <c r="N175" s="11"/>
    </row>
    <row r="176" spans="1:14" ht="13" customHeight="1">
      <c r="E176" s="28"/>
      <c r="G176" s="137"/>
      <c r="H176" s="120"/>
      <c r="I176" s="16"/>
      <c r="J176" s="16"/>
      <c r="K176" s="16"/>
      <c r="M176" s="30"/>
      <c r="N176" s="11"/>
    </row>
    <row r="177" spans="1:14" ht="13" customHeight="1">
      <c r="A177" s="32"/>
      <c r="C177" s="34"/>
      <c r="D177" s="34"/>
      <c r="E177" s="28"/>
      <c r="G177" s="137"/>
      <c r="H177" s="120">
        <f>IF(B177&lt;&gt;"計",ROUNDDOWN(E177*G177,0),SUM(H$1:H176))</f>
        <v>0</v>
      </c>
      <c r="I177" s="16"/>
      <c r="J177" s="16"/>
      <c r="K177" s="16"/>
      <c r="M177" s="120"/>
      <c r="N177" s="11"/>
    </row>
    <row r="178" spans="1:14" ht="13" customHeight="1">
      <c r="E178" s="28"/>
      <c r="G178" s="137"/>
      <c r="H178" s="120"/>
      <c r="I178" s="16"/>
      <c r="J178" s="16"/>
      <c r="K178" s="16"/>
      <c r="M178" s="30"/>
      <c r="N178" s="11"/>
    </row>
    <row r="179" spans="1:14" ht="13" customHeight="1">
      <c r="A179" s="32"/>
      <c r="C179" s="34"/>
      <c r="D179" s="34"/>
      <c r="E179" s="28"/>
      <c r="G179" s="137"/>
      <c r="H179" s="120">
        <f>IF(B179&lt;&gt;"計",ROUNDDOWN(E179*G179,0),SUM(H$1:H178))</f>
        <v>0</v>
      </c>
      <c r="I179" s="16"/>
      <c r="J179" s="16"/>
      <c r="K179" s="16"/>
      <c r="M179" s="120"/>
      <c r="N179" s="11"/>
    </row>
    <row r="180" spans="1:14" ht="13" customHeight="1">
      <c r="E180" s="28"/>
      <c r="G180" s="137"/>
      <c r="H180" s="120"/>
      <c r="I180" s="16"/>
      <c r="J180" s="16"/>
      <c r="K180" s="16"/>
      <c r="M180" s="30"/>
      <c r="N180" s="11"/>
    </row>
    <row r="181" spans="1:14" ht="13" customHeight="1">
      <c r="A181" s="32"/>
      <c r="C181" s="34"/>
      <c r="D181" s="34"/>
      <c r="E181" s="28"/>
      <c r="G181" s="137"/>
      <c r="H181" s="120">
        <f>IF(B181&lt;&gt;"計",ROUNDDOWN(E181*G181,0),SUM(H$1:H180))</f>
        <v>0</v>
      </c>
      <c r="I181" s="16"/>
      <c r="J181" s="16"/>
      <c r="K181" s="16"/>
      <c r="M181" s="120"/>
      <c r="N181" s="11"/>
    </row>
    <row r="182" spans="1:14" ht="13" customHeight="1">
      <c r="E182" s="28"/>
      <c r="G182" s="29"/>
      <c r="H182" s="30"/>
    </row>
    <row r="183" spans="1:14" ht="13" customHeight="1">
      <c r="A183" s="32"/>
      <c r="C183" s="34"/>
      <c r="D183" s="34"/>
      <c r="E183" s="28"/>
      <c r="G183" s="29"/>
      <c r="H183" s="30">
        <f>ROUNDDOWN(E183*G183,0)</f>
        <v>0</v>
      </c>
    </row>
    <row r="184" spans="1:14" ht="13" customHeight="1">
      <c r="E184" s="28"/>
      <c r="G184" s="29"/>
      <c r="H184" s="30"/>
    </row>
    <row r="185" spans="1:14" ht="13" customHeight="1">
      <c r="A185" s="32"/>
      <c r="C185" s="34"/>
      <c r="D185" s="34"/>
      <c r="E185" s="28"/>
      <c r="G185" s="29"/>
      <c r="H185" s="30">
        <f>ROUNDDOWN(E185*G185,0)</f>
        <v>0</v>
      </c>
    </row>
    <row r="186" spans="1:14" ht="13" customHeight="1">
      <c r="E186" s="28"/>
      <c r="G186" s="29"/>
      <c r="H186" s="30"/>
    </row>
    <row r="187" spans="1:14" ht="13" customHeight="1">
      <c r="E187" s="28"/>
      <c r="G187" s="29"/>
      <c r="H187" s="30">
        <f>ROUNDDOWN(E187*G187,0)</f>
        <v>0</v>
      </c>
    </row>
    <row r="188" spans="1:14" ht="13" customHeight="1">
      <c r="E188" s="28"/>
      <c r="G188" s="29"/>
      <c r="H188" s="30"/>
      <c r="I188" s="35"/>
      <c r="J188" s="35"/>
    </row>
    <row r="189" spans="1:14" ht="13" customHeight="1">
      <c r="E189" s="28"/>
      <c r="G189" s="29"/>
      <c r="H189" s="30">
        <f>ROUNDDOWN(E189*G189,0)</f>
        <v>0</v>
      </c>
    </row>
    <row r="190" spans="1:14" ht="13" customHeight="1">
      <c r="B190" s="31"/>
      <c r="E190" s="28"/>
      <c r="G190" s="29"/>
      <c r="H190" s="30"/>
    </row>
    <row r="191" spans="1:14" ht="13" customHeight="1">
      <c r="E191" s="28"/>
      <c r="G191" s="29"/>
      <c r="H191" s="30">
        <f>ROUNDDOWN(E191*G191,0)</f>
        <v>0</v>
      </c>
    </row>
    <row r="192" spans="1:14" ht="13" customHeight="1">
      <c r="E192" s="28"/>
      <c r="G192" s="29"/>
      <c r="H192" s="30"/>
    </row>
    <row r="193" spans="1:8" ht="13" customHeight="1">
      <c r="E193" s="28"/>
      <c r="G193" s="29"/>
      <c r="H193" s="30">
        <f>ROUNDDOWN(E193*G193,0)</f>
        <v>0</v>
      </c>
    </row>
    <row r="194" spans="1:8" ht="13" customHeight="1">
      <c r="E194" s="28"/>
      <c r="G194" s="29"/>
      <c r="H194" s="30"/>
    </row>
    <row r="195" spans="1:8" ht="13" customHeight="1">
      <c r="E195" s="28"/>
      <c r="G195" s="29"/>
      <c r="H195" s="30">
        <f>ROUNDDOWN(E195*G195,0)</f>
        <v>0</v>
      </c>
    </row>
    <row r="196" spans="1:8" ht="13" customHeight="1">
      <c r="E196" s="28"/>
      <c r="G196" s="29"/>
      <c r="H196" s="30"/>
    </row>
    <row r="197" spans="1:8" ht="13" customHeight="1">
      <c r="E197" s="28"/>
      <c r="G197" s="29"/>
      <c r="H197" s="30">
        <f>ROUNDDOWN(E197*G197,0)</f>
        <v>0</v>
      </c>
    </row>
    <row r="198" spans="1:8" ht="13" customHeight="1">
      <c r="E198" s="28"/>
      <c r="G198" s="29"/>
      <c r="H198" s="30"/>
    </row>
    <row r="199" spans="1:8" ht="13" customHeight="1">
      <c r="E199" s="28"/>
      <c r="G199" s="29"/>
      <c r="H199" s="30">
        <f>ROUNDDOWN(E199*G199,0)</f>
        <v>0</v>
      </c>
    </row>
    <row r="200" spans="1:8" ht="13" customHeight="1">
      <c r="E200" s="28"/>
      <c r="G200" s="29"/>
      <c r="H200" s="30"/>
    </row>
    <row r="201" spans="1:8" ht="13" customHeight="1">
      <c r="A201" s="32"/>
      <c r="E201" s="28"/>
      <c r="G201" s="29"/>
      <c r="H201" s="30">
        <f>ROUNDDOWN(E201*G201,0)</f>
        <v>0</v>
      </c>
    </row>
    <row r="202" spans="1:8" ht="13" customHeight="1">
      <c r="E202" s="28"/>
      <c r="G202" s="29"/>
      <c r="H202" s="30"/>
    </row>
    <row r="203" spans="1:8" ht="13" customHeight="1">
      <c r="E203" s="28"/>
      <c r="G203" s="29"/>
      <c r="H203" s="30">
        <f>ROUNDDOWN(E203*G203,0)</f>
        <v>0</v>
      </c>
    </row>
    <row r="204" spans="1:8" ht="13" customHeight="1">
      <c r="E204" s="28"/>
      <c r="G204" s="29"/>
      <c r="H204" s="30"/>
    </row>
    <row r="205" spans="1:8" ht="13" customHeight="1">
      <c r="A205" s="32"/>
      <c r="E205" s="28"/>
      <c r="G205" s="29"/>
      <c r="H205" s="30">
        <f>ROUNDDOWN(E205*G205,0)</f>
        <v>0</v>
      </c>
    </row>
    <row r="206" spans="1:8" ht="13" customHeight="1">
      <c r="E206" s="28"/>
      <c r="G206" s="29"/>
      <c r="H206" s="30"/>
    </row>
    <row r="207" spans="1:8" ht="13" customHeight="1">
      <c r="E207" s="28"/>
      <c r="G207" s="29"/>
      <c r="H207" s="30">
        <f>ROUNDDOWN(E207*G207,0)</f>
        <v>0</v>
      </c>
    </row>
    <row r="208" spans="1:8" ht="13" customHeight="1">
      <c r="E208" s="28"/>
      <c r="G208" s="29"/>
      <c r="H208" s="30"/>
    </row>
    <row r="209" spans="1:10" ht="13" customHeight="1">
      <c r="A209" s="32"/>
      <c r="E209" s="28"/>
      <c r="G209" s="29"/>
      <c r="H209" s="30">
        <f>ROUNDDOWN(E209*G209,0)</f>
        <v>0</v>
      </c>
    </row>
    <row r="210" spans="1:10" ht="13" customHeight="1">
      <c r="E210" s="28"/>
      <c r="G210" s="29"/>
      <c r="H210" s="30"/>
    </row>
    <row r="211" spans="1:10" ht="13" customHeight="1">
      <c r="E211" s="28"/>
      <c r="G211" s="29"/>
      <c r="H211" s="30">
        <f>ROUNDDOWN(E211*G211,0)</f>
        <v>0</v>
      </c>
    </row>
    <row r="212" spans="1:10" ht="13" customHeight="1">
      <c r="E212" s="28"/>
      <c r="G212" s="29"/>
      <c r="H212" s="30"/>
    </row>
    <row r="213" spans="1:10" ht="13" customHeight="1">
      <c r="A213" s="32"/>
      <c r="E213" s="28"/>
      <c r="G213" s="29"/>
      <c r="H213" s="30">
        <f>ROUNDDOWN(E213*G213,0)</f>
        <v>0</v>
      </c>
    </row>
    <row r="214" spans="1:10" ht="13" customHeight="1">
      <c r="E214" s="28"/>
      <c r="G214" s="29"/>
      <c r="H214" s="30"/>
    </row>
    <row r="215" spans="1:10" ht="13" customHeight="1">
      <c r="E215" s="28"/>
      <c r="G215" s="29"/>
      <c r="H215" s="30">
        <f>ROUNDDOWN(E215*G215,0)</f>
        <v>0</v>
      </c>
    </row>
    <row r="216" spans="1:10" ht="13" customHeight="1">
      <c r="E216" s="28"/>
      <c r="G216" s="29"/>
      <c r="H216" s="30"/>
    </row>
    <row r="217" spans="1:10" ht="13" customHeight="1">
      <c r="A217" s="32"/>
      <c r="E217" s="28"/>
      <c r="G217" s="29"/>
      <c r="H217" s="30">
        <f>ROUNDDOWN(E217*G217,0)</f>
        <v>0</v>
      </c>
    </row>
    <row r="218" spans="1:10" ht="13" customHeight="1">
      <c r="E218" s="28"/>
      <c r="G218" s="29"/>
      <c r="H218" s="30"/>
    </row>
    <row r="219" spans="1:10" ht="13" customHeight="1">
      <c r="E219" s="28"/>
      <c r="G219" s="29"/>
      <c r="H219" s="30">
        <f>ROUNDDOWN(E219*G219,0)</f>
        <v>0</v>
      </c>
    </row>
    <row r="220" spans="1:10" ht="13" customHeight="1">
      <c r="E220" s="28"/>
      <c r="G220" s="29"/>
      <c r="H220" s="30"/>
    </row>
    <row r="221" spans="1:10" ht="13" customHeight="1">
      <c r="E221" s="28"/>
      <c r="G221" s="29"/>
      <c r="H221" s="30">
        <f>ROUNDDOWN(E221*G221,0)</f>
        <v>0</v>
      </c>
    </row>
    <row r="222" spans="1:10" ht="13" customHeight="1">
      <c r="E222" s="28"/>
      <c r="G222" s="29"/>
      <c r="H222" s="30"/>
    </row>
    <row r="223" spans="1:10" ht="13" customHeight="1">
      <c r="E223" s="28"/>
      <c r="G223" s="29"/>
      <c r="H223" s="30">
        <f>ROUNDDOWN(E223*G223,0)</f>
        <v>0</v>
      </c>
    </row>
    <row r="224" spans="1:10" ht="13" customHeight="1">
      <c r="E224" s="28"/>
      <c r="G224" s="29"/>
      <c r="H224" s="30"/>
      <c r="I224" s="35"/>
      <c r="J224" s="35"/>
    </row>
    <row r="225" spans="5:8" ht="13" customHeight="1">
      <c r="E225" s="28"/>
      <c r="G225" s="29"/>
      <c r="H225" s="30">
        <f>ROUNDDOWN(E225*G225,0)</f>
        <v>0</v>
      </c>
    </row>
    <row r="226" spans="5:8" ht="13" customHeight="1">
      <c r="E226" s="28"/>
      <c r="H226" s="30"/>
    </row>
  </sheetData>
  <mergeCells count="2">
    <mergeCell ref="C1:D1"/>
    <mergeCell ref="I1:K1"/>
  </mergeCells>
  <phoneticPr fontId="6"/>
  <conditionalFormatting sqref="G2:G37">
    <cfRule type="expression" dxfId="13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7" orientation="landscape" useFirstPageNumber="1" r:id="rId1"/>
  <headerFooter alignWithMargins="0">
    <oddFooter>&amp;R&amp;"ＭＳ 明朝,標準"&amp;U空調 P － &amp;P&amp;L&amp;"メイリオ,レギュラー"&amp;6　　&amp;8株式会社　&amp;9日本設計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136">
    <pageSetUpPr fitToPage="1"/>
  </sheetPr>
  <dimension ref="A1:N334"/>
  <sheetViews>
    <sheetView workbookViewId="0">
      <selection activeCell="H3" sqref="H3"/>
    </sheetView>
  </sheetViews>
  <sheetFormatPr defaultColWidth="9" defaultRowHeight="13" customHeight="1"/>
  <cols>
    <col min="1" max="1" width="5.6328125" style="7" customWidth="1"/>
    <col min="2" max="2" width="28.6328125" style="8" customWidth="1"/>
    <col min="3" max="4" width="14.08984375" style="5" customWidth="1"/>
    <col min="5" max="5" width="12.08984375" style="9" customWidth="1"/>
    <col min="6" max="6" width="5.6328125" style="6" customWidth="1"/>
    <col min="7" max="7" width="12.6328125" style="10" customWidth="1"/>
    <col min="8" max="8" width="19.453125" style="11" customWidth="1"/>
    <col min="9" max="11" width="9.36328125" style="5" customWidth="1"/>
    <col min="12" max="12" width="9" style="5"/>
    <col min="13" max="13" width="12.6328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84" t="s">
        <v>7</v>
      </c>
      <c r="D1" s="185"/>
      <c r="E1" s="3" t="s">
        <v>8</v>
      </c>
      <c r="F1" s="4" t="s">
        <v>9</v>
      </c>
      <c r="G1" s="114" t="s">
        <v>10</v>
      </c>
      <c r="H1" s="115" t="s">
        <v>11</v>
      </c>
      <c r="I1" s="190" t="s">
        <v>12</v>
      </c>
      <c r="J1" s="191"/>
      <c r="K1" s="191"/>
      <c r="M1" s="12" t="s">
        <v>13</v>
      </c>
      <c r="N1" s="12" t="s">
        <v>14</v>
      </c>
    </row>
    <row r="2" spans="1:14" ht="13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15</v>
      </c>
      <c r="N2" s="5" t="s">
        <v>16</v>
      </c>
    </row>
    <row r="3" spans="1:14" ht="13" customHeight="1">
      <c r="A3" s="22"/>
      <c r="B3" s="23"/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3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3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3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3" customHeight="1">
      <c r="A7" s="22"/>
      <c r="B7" s="23"/>
      <c r="C7" s="24"/>
      <c r="D7" s="25"/>
      <c r="E7" s="26"/>
      <c r="F7" s="27"/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3" customHeight="1">
      <c r="A8" s="13"/>
      <c r="B8" s="21"/>
      <c r="C8" s="15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3" customHeight="1">
      <c r="A9" s="22"/>
      <c r="B9" s="23"/>
      <c r="C9" s="24"/>
      <c r="D9" s="25"/>
      <c r="E9" s="26"/>
      <c r="F9" s="27"/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3" customHeight="1">
      <c r="A10" s="13"/>
      <c r="B10" s="21"/>
      <c r="C10" s="15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3" customHeight="1">
      <c r="A11" s="22"/>
      <c r="B11" s="23"/>
      <c r="C11" s="24"/>
      <c r="D11" s="25"/>
      <c r="E11" s="26"/>
      <c r="F11" s="27"/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3" customHeight="1">
      <c r="A12" s="13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3" customHeight="1">
      <c r="A13" s="22"/>
      <c r="B13" s="23"/>
      <c r="C13" s="24"/>
      <c r="D13" s="25"/>
      <c r="E13" s="26"/>
      <c r="F13" s="27"/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3" customHeight="1">
      <c r="A14" s="13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3" customHeight="1">
      <c r="A15" s="22"/>
      <c r="B15" s="23"/>
      <c r="C15" s="24"/>
      <c r="D15" s="25"/>
      <c r="E15" s="26"/>
      <c r="F15" s="27"/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3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3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3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3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3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3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3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3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3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3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3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3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3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3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3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3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3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3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3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3" customHeight="1">
      <c r="A35" s="22"/>
      <c r="B35" s="23"/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3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3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3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3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3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3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3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3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3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3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3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3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3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3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3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3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3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3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3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3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3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3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3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3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3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3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3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3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3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3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3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3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3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3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3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3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3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3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3" customHeight="1">
      <c r="A74" s="13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3" customHeight="1">
      <c r="A75" s="22"/>
      <c r="B75" s="23"/>
      <c r="C75" s="24"/>
      <c r="D75" s="25"/>
      <c r="E75" s="26"/>
      <c r="F75" s="27"/>
      <c r="G75" s="118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3" customHeight="1">
      <c r="A76" s="13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3" customHeight="1">
      <c r="A77" s="22"/>
      <c r="B77" s="23"/>
      <c r="C77" s="24"/>
      <c r="D77" s="25"/>
      <c r="E77" s="26"/>
      <c r="F77" s="27"/>
      <c r="G77" s="11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3" customHeight="1">
      <c r="A78" s="13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3" customHeight="1">
      <c r="A79" s="22"/>
      <c r="B79" s="23"/>
      <c r="C79" s="24"/>
      <c r="D79" s="25"/>
      <c r="E79" s="26"/>
      <c r="F79" s="27"/>
      <c r="G79" s="118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3" customHeight="1">
      <c r="A80" s="13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3" customHeight="1">
      <c r="A81" s="22"/>
      <c r="B81" s="23"/>
      <c r="C81" s="24"/>
      <c r="D81" s="25"/>
      <c r="E81" s="26"/>
      <c r="F81" s="27"/>
      <c r="G81" s="118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3" customHeight="1">
      <c r="A82" s="13"/>
      <c r="B82" s="21"/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4" ht="13" customHeight="1">
      <c r="A83" s="22"/>
      <c r="B83" s="23"/>
      <c r="C83" s="24"/>
      <c r="D83" s="25"/>
      <c r="E83" s="26"/>
      <c r="F83" s="27"/>
      <c r="G83" s="118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3" customHeight="1">
      <c r="A84" s="13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3" customHeight="1">
      <c r="A85" s="22"/>
      <c r="B85" s="23"/>
      <c r="C85" s="24"/>
      <c r="D85" s="25"/>
      <c r="E85" s="26"/>
      <c r="F85" s="27"/>
      <c r="G85" s="118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3" customHeight="1">
      <c r="A86" s="13"/>
      <c r="B86" s="21"/>
      <c r="C86" s="15"/>
      <c r="D86" s="16"/>
      <c r="E86" s="17"/>
      <c r="F86" s="18"/>
      <c r="G86" s="116"/>
      <c r="H86" s="117"/>
      <c r="I86" s="15"/>
      <c r="J86" s="16"/>
      <c r="K86" s="16"/>
      <c r="M86" s="30"/>
      <c r="N86" s="11"/>
    </row>
    <row r="87" spans="1:14" ht="13" customHeight="1">
      <c r="A87" s="22"/>
      <c r="B87" s="23"/>
      <c r="C87" s="24"/>
      <c r="D87" s="25"/>
      <c r="E87" s="26"/>
      <c r="F87" s="27"/>
      <c r="G87" s="118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3" customHeight="1">
      <c r="A88" s="13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3" customHeight="1">
      <c r="A89" s="22"/>
      <c r="B89" s="23"/>
      <c r="C89" s="24"/>
      <c r="D89" s="25"/>
      <c r="E89" s="26"/>
      <c r="F89" s="27"/>
      <c r="G89" s="118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3" customHeight="1">
      <c r="A90" s="13"/>
      <c r="B90" s="21"/>
      <c r="C90" s="15"/>
      <c r="D90" s="16"/>
      <c r="E90" s="17"/>
      <c r="F90" s="18"/>
      <c r="G90" s="116"/>
      <c r="H90" s="117"/>
      <c r="I90" s="15"/>
      <c r="J90" s="16"/>
      <c r="K90" s="16"/>
      <c r="M90" s="30"/>
      <c r="N90" s="11"/>
    </row>
    <row r="91" spans="1:14" ht="13" customHeight="1">
      <c r="A91" s="22"/>
      <c r="B91" s="23"/>
      <c r="C91" s="24"/>
      <c r="D91" s="25"/>
      <c r="E91" s="26"/>
      <c r="F91" s="27"/>
      <c r="G91" s="118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3" customHeight="1">
      <c r="A92" s="13"/>
      <c r="B92" s="21"/>
      <c r="C92" s="15"/>
      <c r="D92" s="16"/>
      <c r="E92" s="17"/>
      <c r="F92" s="18"/>
      <c r="G92" s="116"/>
      <c r="H92" s="117"/>
      <c r="I92" s="15"/>
      <c r="J92" s="16"/>
      <c r="K92" s="16"/>
      <c r="M92" s="30"/>
      <c r="N92" s="11"/>
    </row>
    <row r="93" spans="1:14" ht="13" customHeight="1">
      <c r="A93" s="22"/>
      <c r="B93" s="23"/>
      <c r="C93" s="24"/>
      <c r="D93" s="25"/>
      <c r="E93" s="26"/>
      <c r="F93" s="27"/>
      <c r="G93" s="118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3" customHeight="1">
      <c r="A94" s="13"/>
      <c r="B94" s="21"/>
      <c r="C94" s="15"/>
      <c r="D94" s="16"/>
      <c r="E94" s="17"/>
      <c r="F94" s="18"/>
      <c r="G94" s="116"/>
      <c r="H94" s="117"/>
      <c r="I94" s="15"/>
      <c r="J94" s="16"/>
      <c r="K94" s="16"/>
      <c r="M94" s="30"/>
      <c r="N94" s="11"/>
    </row>
    <row r="95" spans="1:14" ht="13" customHeight="1">
      <c r="A95" s="22"/>
      <c r="B95" s="23"/>
      <c r="C95" s="24"/>
      <c r="D95" s="25"/>
      <c r="E95" s="26"/>
      <c r="F95" s="27"/>
      <c r="G95" s="118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3" customHeight="1">
      <c r="A96" s="13"/>
      <c r="B96" s="21"/>
      <c r="C96" s="15"/>
      <c r="D96" s="16"/>
      <c r="E96" s="17"/>
      <c r="F96" s="18"/>
      <c r="G96" s="116"/>
      <c r="H96" s="117"/>
      <c r="I96" s="15"/>
      <c r="J96" s="16"/>
      <c r="K96" s="16"/>
      <c r="M96" s="30"/>
      <c r="N96" s="11"/>
    </row>
    <row r="97" spans="1:14" ht="13" customHeight="1">
      <c r="A97" s="22"/>
      <c r="B97" s="23"/>
      <c r="C97" s="24"/>
      <c r="D97" s="25"/>
      <c r="E97" s="26"/>
      <c r="F97" s="27"/>
      <c r="G97" s="118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3" customHeight="1">
      <c r="A98" s="13"/>
      <c r="B98" s="21"/>
      <c r="C98" s="15"/>
      <c r="D98" s="16"/>
      <c r="E98" s="17"/>
      <c r="F98" s="18"/>
      <c r="G98" s="116"/>
      <c r="H98" s="117"/>
      <c r="I98" s="15"/>
      <c r="J98" s="16"/>
      <c r="K98" s="16"/>
      <c r="M98" s="30"/>
      <c r="N98" s="11"/>
    </row>
    <row r="99" spans="1:14" ht="13" customHeight="1">
      <c r="A99" s="22"/>
      <c r="B99" s="23"/>
      <c r="C99" s="24"/>
      <c r="D99" s="25"/>
      <c r="E99" s="26"/>
      <c r="F99" s="27"/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3" customHeight="1">
      <c r="A100" s="13"/>
      <c r="B100" s="21"/>
      <c r="C100" s="15"/>
      <c r="D100" s="16"/>
      <c r="E100" s="17"/>
      <c r="F100" s="18"/>
      <c r="G100" s="116"/>
      <c r="H100" s="117"/>
      <c r="I100" s="15"/>
      <c r="J100" s="16"/>
      <c r="K100" s="16"/>
      <c r="M100" s="30"/>
      <c r="N100" s="11"/>
    </row>
    <row r="101" spans="1:14" ht="13" customHeight="1">
      <c r="A101" s="22"/>
      <c r="B101" s="23"/>
      <c r="C101" s="24"/>
      <c r="D101" s="25"/>
      <c r="E101" s="26"/>
      <c r="F101" s="27"/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3" customHeight="1">
      <c r="A102" s="13"/>
      <c r="B102" s="21"/>
      <c r="C102" s="15"/>
      <c r="D102" s="16"/>
      <c r="E102" s="17"/>
      <c r="F102" s="18"/>
      <c r="G102" s="116"/>
      <c r="H102" s="117"/>
      <c r="I102" s="15"/>
      <c r="J102" s="16"/>
      <c r="K102" s="16"/>
      <c r="M102" s="30"/>
      <c r="N102" s="11"/>
    </row>
    <row r="103" spans="1:14" ht="13" customHeight="1">
      <c r="A103" s="22"/>
      <c r="B103" s="23"/>
      <c r="C103" s="24"/>
      <c r="D103" s="25"/>
      <c r="E103" s="26"/>
      <c r="F103" s="27"/>
      <c r="G103" s="118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3" customHeight="1">
      <c r="A104" s="13"/>
      <c r="B104" s="21"/>
      <c r="C104" s="15"/>
      <c r="D104" s="16"/>
      <c r="E104" s="17"/>
      <c r="F104" s="18"/>
      <c r="G104" s="116"/>
      <c r="H104" s="117"/>
      <c r="I104" s="15"/>
      <c r="J104" s="16"/>
      <c r="K104" s="16"/>
      <c r="M104" s="30"/>
      <c r="N104" s="11"/>
    </row>
    <row r="105" spans="1:14" ht="13" customHeight="1">
      <c r="A105" s="22"/>
      <c r="B105" s="23"/>
      <c r="C105" s="24"/>
      <c r="D105" s="25"/>
      <c r="E105" s="26"/>
      <c r="F105" s="27"/>
      <c r="G105" s="118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3" customHeight="1">
      <c r="A106" s="13"/>
      <c r="B106" s="21"/>
      <c r="C106" s="15"/>
      <c r="D106" s="16"/>
      <c r="E106" s="17"/>
      <c r="F106" s="18"/>
      <c r="G106" s="116"/>
      <c r="H106" s="117"/>
      <c r="I106" s="15"/>
      <c r="J106" s="16"/>
      <c r="K106" s="16"/>
      <c r="M106" s="30"/>
      <c r="N106" s="11"/>
    </row>
    <row r="107" spans="1:14" ht="13" customHeight="1">
      <c r="A107" s="22"/>
      <c r="B107" s="23"/>
      <c r="C107" s="24"/>
      <c r="D107" s="25"/>
      <c r="E107" s="26"/>
      <c r="F107" s="27"/>
      <c r="G107" s="118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3" customHeight="1">
      <c r="A108" s="13"/>
      <c r="B108" s="21"/>
      <c r="C108" s="15"/>
      <c r="D108" s="16"/>
      <c r="E108" s="17"/>
      <c r="F108" s="18"/>
      <c r="G108" s="116"/>
      <c r="H108" s="117"/>
      <c r="I108" s="15"/>
      <c r="J108" s="16"/>
      <c r="K108" s="16"/>
      <c r="M108" s="30"/>
      <c r="N108" s="11"/>
    </row>
    <row r="109" spans="1:14" ht="13" customHeight="1">
      <c r="A109" s="22"/>
      <c r="B109" s="23"/>
      <c r="C109" s="24"/>
      <c r="D109" s="25"/>
      <c r="E109" s="26"/>
      <c r="F109" s="27"/>
      <c r="G109" s="118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3" customHeight="1">
      <c r="A110" s="13"/>
      <c r="B110" s="21"/>
      <c r="C110" s="15"/>
      <c r="D110" s="16"/>
      <c r="E110" s="17"/>
      <c r="F110" s="18"/>
      <c r="G110" s="116"/>
      <c r="H110" s="117"/>
      <c r="I110" s="15"/>
      <c r="J110" s="16"/>
      <c r="K110" s="16"/>
      <c r="M110" s="30"/>
      <c r="N110" s="11"/>
    </row>
    <row r="111" spans="1:14" ht="13" customHeight="1">
      <c r="A111" s="22"/>
      <c r="B111" s="23"/>
      <c r="C111" s="24"/>
      <c r="D111" s="25"/>
      <c r="E111" s="26"/>
      <c r="F111" s="27"/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3" customHeight="1">
      <c r="A112" s="13"/>
      <c r="B112" s="21"/>
      <c r="C112" s="15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3" customHeight="1">
      <c r="A113" s="22"/>
      <c r="B113" s="23"/>
      <c r="C113" s="24"/>
      <c r="D113" s="25"/>
      <c r="E113" s="2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3" customHeight="1">
      <c r="A114" s="13"/>
      <c r="B114" s="21"/>
      <c r="C114" s="15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3" customHeight="1">
      <c r="A115" s="22"/>
      <c r="B115" s="23"/>
      <c r="C115" s="24"/>
      <c r="D115" s="25"/>
      <c r="E115" s="2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3" customHeight="1">
      <c r="A116" s="13"/>
      <c r="B116" s="21"/>
      <c r="C116" s="15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3" customHeight="1">
      <c r="A117" s="22"/>
      <c r="B117" s="23"/>
      <c r="C117" s="24"/>
      <c r="D117" s="25"/>
      <c r="E117" s="2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3" customHeight="1">
      <c r="A118" s="13"/>
      <c r="B118" s="21"/>
      <c r="C118" s="15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3" customHeight="1">
      <c r="A119" s="22"/>
      <c r="B119" s="23"/>
      <c r="C119" s="24"/>
      <c r="D119" s="25"/>
      <c r="E119" s="2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3" customHeight="1">
      <c r="A120" s="13"/>
      <c r="B120" s="21"/>
      <c r="C120" s="15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3" customHeight="1">
      <c r="A121" s="22"/>
      <c r="B121" s="23"/>
      <c r="C121" s="24"/>
      <c r="D121" s="25"/>
      <c r="E121" s="2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3" customHeight="1">
      <c r="A122" s="13"/>
      <c r="B122" s="21"/>
      <c r="C122" s="15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3" customHeight="1">
      <c r="A123" s="22"/>
      <c r="B123" s="23"/>
      <c r="C123" s="24"/>
      <c r="D123" s="25"/>
      <c r="E123" s="2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3" customHeight="1">
      <c r="A124" s="13"/>
      <c r="B124" s="21"/>
      <c r="C124" s="15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3" customHeight="1">
      <c r="A125" s="22"/>
      <c r="B125" s="23"/>
      <c r="C125" s="24"/>
      <c r="D125" s="25"/>
      <c r="E125" s="2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3" customHeight="1">
      <c r="A126" s="13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3" customHeight="1">
      <c r="A127" s="22"/>
      <c r="B127" s="23"/>
      <c r="C127" s="24"/>
      <c r="D127" s="25"/>
      <c r="E127" s="2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3" customHeight="1">
      <c r="A128" s="13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3" customHeight="1">
      <c r="A129" s="22"/>
      <c r="B129" s="23"/>
      <c r="C129" s="24"/>
      <c r="D129" s="25"/>
      <c r="E129" s="2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3" customHeight="1">
      <c r="A130" s="13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3" customHeight="1">
      <c r="A131" s="22"/>
      <c r="B131" s="23"/>
      <c r="C131" s="24"/>
      <c r="D131" s="25"/>
      <c r="E131" s="2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3" customHeight="1">
      <c r="A132" s="13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3" customHeight="1">
      <c r="A133" s="22"/>
      <c r="B133" s="23"/>
      <c r="C133" s="24"/>
      <c r="D133" s="25"/>
      <c r="E133" s="2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3" customHeight="1">
      <c r="A134" s="13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3" customHeight="1">
      <c r="A135" s="22"/>
      <c r="B135" s="23"/>
      <c r="C135" s="24"/>
      <c r="D135" s="25"/>
      <c r="E135" s="2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3" customHeight="1">
      <c r="A136" s="13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3" customHeight="1">
      <c r="A137" s="22"/>
      <c r="B137" s="23"/>
      <c r="C137" s="24"/>
      <c r="D137" s="25"/>
      <c r="E137" s="2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3" customHeight="1">
      <c r="A138" s="13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3" customHeight="1">
      <c r="A139" s="22"/>
      <c r="B139" s="23"/>
      <c r="C139" s="24"/>
      <c r="D139" s="25"/>
      <c r="E139" s="2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3" customHeight="1">
      <c r="A140" s="13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3" customHeight="1">
      <c r="A141" s="22"/>
      <c r="B141" s="23"/>
      <c r="C141" s="24"/>
      <c r="D141" s="25"/>
      <c r="E141" s="2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3" customHeight="1">
      <c r="A142" s="13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3" customHeight="1">
      <c r="A143" s="22"/>
      <c r="B143" s="23"/>
      <c r="C143" s="24"/>
      <c r="D143" s="25"/>
      <c r="E143" s="2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3" customHeight="1">
      <c r="A144" s="13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3" customHeight="1">
      <c r="A145" s="22"/>
      <c r="B145" s="23"/>
      <c r="C145" s="24"/>
      <c r="D145" s="25"/>
      <c r="E145" s="2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3" customHeight="1">
      <c r="A146" s="13"/>
      <c r="B146" s="21"/>
      <c r="C146" s="15"/>
      <c r="D146" s="16"/>
      <c r="E146" s="17"/>
      <c r="F146" s="18"/>
      <c r="G146" s="116"/>
      <c r="H146" s="117"/>
      <c r="I146" s="15"/>
      <c r="J146" s="16"/>
      <c r="K146" s="16"/>
      <c r="M146" s="30"/>
      <c r="N146" s="11"/>
    </row>
    <row r="147" spans="1:14" ht="13" customHeight="1">
      <c r="A147" s="22"/>
      <c r="B147" s="23"/>
      <c r="C147" s="24"/>
      <c r="D147" s="25"/>
      <c r="E147" s="26"/>
      <c r="F147" s="27"/>
      <c r="G147" s="118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3" customHeight="1">
      <c r="A148" s="13"/>
      <c r="B148" s="21"/>
      <c r="C148" s="15"/>
      <c r="D148" s="16"/>
      <c r="E148" s="17"/>
      <c r="F148" s="18"/>
      <c r="G148" s="116"/>
      <c r="H148" s="117"/>
      <c r="I148" s="15"/>
      <c r="J148" s="16"/>
      <c r="K148" s="16"/>
      <c r="M148" s="30"/>
      <c r="N148" s="11"/>
    </row>
    <row r="149" spans="1:14" ht="13" customHeight="1">
      <c r="A149" s="22"/>
      <c r="B149" s="23"/>
      <c r="C149" s="24"/>
      <c r="D149" s="25"/>
      <c r="E149" s="26"/>
      <c r="F149" s="27"/>
      <c r="G149" s="118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3" customHeight="1">
      <c r="A150" s="13"/>
      <c r="B150" s="21"/>
      <c r="C150" s="15"/>
      <c r="D150" s="16"/>
      <c r="E150" s="17"/>
      <c r="F150" s="18"/>
      <c r="G150" s="116"/>
      <c r="H150" s="117"/>
      <c r="I150" s="15"/>
      <c r="J150" s="16"/>
      <c r="K150" s="16"/>
      <c r="M150" s="30"/>
      <c r="N150" s="11"/>
    </row>
    <row r="151" spans="1:14" ht="13" customHeight="1">
      <c r="A151" s="22"/>
      <c r="B151" s="23"/>
      <c r="C151" s="24"/>
      <c r="D151" s="25"/>
      <c r="E151" s="26"/>
      <c r="F151" s="27"/>
      <c r="G151" s="118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3" customHeight="1">
      <c r="A152" s="13"/>
      <c r="B152" s="21"/>
      <c r="C152" s="15"/>
      <c r="D152" s="16"/>
      <c r="E152" s="17"/>
      <c r="F152" s="18"/>
      <c r="G152" s="116"/>
      <c r="H152" s="117"/>
      <c r="I152" s="15"/>
      <c r="J152" s="16"/>
      <c r="K152" s="16"/>
      <c r="M152" s="30"/>
      <c r="N152" s="11"/>
    </row>
    <row r="153" spans="1:14" ht="13" customHeight="1">
      <c r="A153" s="22"/>
      <c r="B153" s="23"/>
      <c r="C153" s="24"/>
      <c r="D153" s="25"/>
      <c r="E153" s="26"/>
      <c r="F153" s="27"/>
      <c r="G153" s="118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3" customHeight="1">
      <c r="A154" s="13"/>
      <c r="B154" s="21"/>
      <c r="C154" s="15"/>
      <c r="D154" s="16"/>
      <c r="E154" s="17"/>
      <c r="F154" s="18"/>
      <c r="G154" s="116"/>
      <c r="H154" s="117"/>
      <c r="I154" s="15"/>
      <c r="J154" s="16"/>
      <c r="K154" s="16"/>
      <c r="M154" s="30"/>
      <c r="N154" s="11"/>
    </row>
    <row r="155" spans="1:14" ht="13" customHeight="1">
      <c r="A155" s="22"/>
      <c r="B155" s="23"/>
      <c r="C155" s="24"/>
      <c r="D155" s="25"/>
      <c r="E155" s="26"/>
      <c r="F155" s="27"/>
      <c r="G155" s="118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3" customHeight="1">
      <c r="A156" s="13"/>
      <c r="B156" s="21"/>
      <c r="C156" s="15"/>
      <c r="D156" s="16"/>
      <c r="E156" s="17"/>
      <c r="F156" s="18"/>
      <c r="G156" s="116"/>
      <c r="H156" s="117"/>
      <c r="I156" s="15"/>
      <c r="J156" s="16"/>
      <c r="K156" s="16"/>
      <c r="M156" s="30"/>
      <c r="N156" s="11"/>
    </row>
    <row r="157" spans="1:14" ht="13" customHeight="1">
      <c r="A157" s="22"/>
      <c r="B157" s="23"/>
      <c r="C157" s="24"/>
      <c r="D157" s="25"/>
      <c r="E157" s="26"/>
      <c r="F157" s="27"/>
      <c r="G157" s="118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3" customHeight="1">
      <c r="A158" s="13"/>
      <c r="B158" s="21"/>
      <c r="C158" s="15"/>
      <c r="D158" s="16"/>
      <c r="E158" s="17"/>
      <c r="F158" s="18"/>
      <c r="G158" s="116"/>
      <c r="H158" s="117"/>
      <c r="I158" s="15"/>
      <c r="J158" s="16"/>
      <c r="K158" s="16"/>
      <c r="M158" s="30"/>
      <c r="N158" s="11"/>
    </row>
    <row r="159" spans="1:14" ht="13" customHeight="1">
      <c r="A159" s="22"/>
      <c r="B159" s="23"/>
      <c r="C159" s="24"/>
      <c r="D159" s="25"/>
      <c r="E159" s="26"/>
      <c r="F159" s="27"/>
      <c r="G159" s="118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3" customHeight="1">
      <c r="A160" s="13"/>
      <c r="B160" s="21"/>
      <c r="C160" s="15"/>
      <c r="D160" s="16"/>
      <c r="E160" s="17"/>
      <c r="F160" s="18"/>
      <c r="G160" s="116"/>
      <c r="H160" s="117"/>
      <c r="I160" s="15"/>
      <c r="J160" s="16"/>
      <c r="K160" s="16"/>
      <c r="M160" s="30"/>
      <c r="N160" s="11"/>
    </row>
    <row r="161" spans="1:14" ht="13" customHeight="1">
      <c r="A161" s="22"/>
      <c r="B161" s="23"/>
      <c r="C161" s="24"/>
      <c r="D161" s="25"/>
      <c r="E161" s="26"/>
      <c r="F161" s="27"/>
      <c r="G161" s="118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3" customHeight="1">
      <c r="A162" s="13"/>
      <c r="B162" s="21"/>
      <c r="C162" s="15"/>
      <c r="D162" s="16"/>
      <c r="E162" s="17"/>
      <c r="F162" s="18"/>
      <c r="G162" s="116"/>
      <c r="H162" s="117"/>
      <c r="I162" s="15"/>
      <c r="J162" s="16"/>
      <c r="K162" s="16"/>
      <c r="M162" s="30"/>
      <c r="N162" s="11"/>
    </row>
    <row r="163" spans="1:14" ht="13" customHeight="1">
      <c r="A163" s="22"/>
      <c r="B163" s="23"/>
      <c r="C163" s="24"/>
      <c r="D163" s="25"/>
      <c r="E163" s="26"/>
      <c r="F163" s="27"/>
      <c r="G163" s="118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3" customHeight="1">
      <c r="A164" s="13"/>
      <c r="B164" s="21"/>
      <c r="C164" s="15"/>
      <c r="D164" s="16"/>
      <c r="E164" s="17"/>
      <c r="F164" s="18"/>
      <c r="G164" s="116"/>
      <c r="H164" s="117"/>
      <c r="I164" s="15"/>
      <c r="J164" s="16"/>
      <c r="K164" s="16"/>
      <c r="M164" s="30"/>
      <c r="N164" s="11"/>
    </row>
    <row r="165" spans="1:14" ht="13" customHeight="1">
      <c r="A165" s="22"/>
      <c r="B165" s="23"/>
      <c r="C165" s="24"/>
      <c r="D165" s="25"/>
      <c r="E165" s="26"/>
      <c r="F165" s="27"/>
      <c r="G165" s="118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3" customHeight="1">
      <c r="A166" s="13"/>
      <c r="B166" s="21"/>
      <c r="C166" s="15"/>
      <c r="D166" s="16"/>
      <c r="E166" s="17"/>
      <c r="F166" s="18"/>
      <c r="G166" s="116"/>
      <c r="H166" s="117"/>
      <c r="I166" s="15"/>
      <c r="J166" s="16"/>
      <c r="K166" s="16"/>
      <c r="M166" s="30"/>
      <c r="N166" s="11"/>
    </row>
    <row r="167" spans="1:14" ht="13" customHeight="1">
      <c r="A167" s="22"/>
      <c r="B167" s="23"/>
      <c r="C167" s="24"/>
      <c r="D167" s="25"/>
      <c r="E167" s="26"/>
      <c r="F167" s="27"/>
      <c r="G167" s="118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3" customHeight="1">
      <c r="A168" s="13"/>
      <c r="B168" s="21"/>
      <c r="C168" s="15"/>
      <c r="D168" s="16"/>
      <c r="E168" s="17"/>
      <c r="F168" s="18"/>
      <c r="G168" s="116"/>
      <c r="H168" s="117"/>
      <c r="I168" s="15"/>
      <c r="J168" s="16"/>
      <c r="K168" s="16"/>
      <c r="M168" s="30"/>
      <c r="N168" s="11"/>
    </row>
    <row r="169" spans="1:14" ht="13" customHeight="1">
      <c r="A169" s="22"/>
      <c r="B169" s="23"/>
      <c r="C169" s="24"/>
      <c r="D169" s="25"/>
      <c r="E169" s="26"/>
      <c r="F169" s="27"/>
      <c r="G169" s="118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3" customHeight="1">
      <c r="A170" s="13"/>
      <c r="B170" s="21"/>
      <c r="C170" s="15"/>
      <c r="D170" s="16"/>
      <c r="E170" s="17"/>
      <c r="F170" s="18"/>
      <c r="G170" s="116"/>
      <c r="H170" s="117"/>
      <c r="I170" s="15"/>
      <c r="J170" s="16"/>
      <c r="K170" s="16"/>
      <c r="M170" s="30"/>
      <c r="N170" s="11"/>
    </row>
    <row r="171" spans="1:14" ht="13" customHeight="1">
      <c r="A171" s="22"/>
      <c r="B171" s="23"/>
      <c r="C171" s="24"/>
      <c r="D171" s="25"/>
      <c r="E171" s="26"/>
      <c r="F171" s="27"/>
      <c r="G171" s="118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3" customHeight="1">
      <c r="A172" s="13"/>
      <c r="B172" s="21"/>
      <c r="C172" s="15"/>
      <c r="D172" s="16"/>
      <c r="E172" s="17"/>
      <c r="F172" s="18"/>
      <c r="G172" s="116"/>
      <c r="H172" s="117"/>
      <c r="I172" s="15"/>
      <c r="J172" s="16"/>
      <c r="K172" s="16"/>
      <c r="M172" s="30"/>
      <c r="N172" s="11"/>
    </row>
    <row r="173" spans="1:14" ht="13" customHeight="1">
      <c r="A173" s="22"/>
      <c r="B173" s="23"/>
      <c r="C173" s="24"/>
      <c r="D173" s="25"/>
      <c r="E173" s="26"/>
      <c r="F173" s="27"/>
      <c r="G173" s="118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3" customHeight="1">
      <c r="A174" s="13"/>
      <c r="B174" s="21"/>
      <c r="C174" s="15"/>
      <c r="D174" s="16"/>
      <c r="E174" s="17"/>
      <c r="F174" s="18"/>
      <c r="G174" s="116"/>
      <c r="H174" s="117"/>
      <c r="I174" s="15"/>
      <c r="J174" s="16"/>
      <c r="K174" s="16"/>
      <c r="M174" s="30"/>
      <c r="N174" s="11"/>
    </row>
    <row r="175" spans="1:14" ht="13" customHeight="1">
      <c r="A175" s="22"/>
      <c r="B175" s="23"/>
      <c r="C175" s="24"/>
      <c r="D175" s="25"/>
      <c r="E175" s="26"/>
      <c r="F175" s="27"/>
      <c r="G175" s="118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3" customHeight="1">
      <c r="A176" s="13"/>
      <c r="B176" s="21"/>
      <c r="C176" s="15"/>
      <c r="D176" s="16"/>
      <c r="E176" s="17"/>
      <c r="F176" s="18"/>
      <c r="G176" s="116"/>
      <c r="H176" s="117"/>
      <c r="I176" s="15"/>
      <c r="J176" s="16"/>
      <c r="K176" s="16"/>
      <c r="M176" s="30"/>
      <c r="N176" s="11"/>
    </row>
    <row r="177" spans="1:14" ht="13" customHeight="1">
      <c r="A177" s="22"/>
      <c r="B177" s="23"/>
      <c r="C177" s="24"/>
      <c r="D177" s="25"/>
      <c r="E177" s="26"/>
      <c r="F177" s="27"/>
      <c r="G177" s="118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3" customHeight="1">
      <c r="A178" s="13"/>
      <c r="B178" s="21"/>
      <c r="C178" s="15"/>
      <c r="D178" s="16"/>
      <c r="E178" s="17"/>
      <c r="F178" s="18"/>
      <c r="G178" s="116"/>
      <c r="H178" s="117"/>
      <c r="I178" s="15"/>
      <c r="J178" s="16"/>
      <c r="K178" s="16"/>
      <c r="M178" s="30"/>
      <c r="N178" s="11"/>
    </row>
    <row r="179" spans="1:14" ht="13" customHeight="1">
      <c r="A179" s="22"/>
      <c r="B179" s="23"/>
      <c r="C179" s="24"/>
      <c r="D179" s="25"/>
      <c r="E179" s="26"/>
      <c r="F179" s="27"/>
      <c r="G179" s="118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3" customHeight="1">
      <c r="A180" s="13"/>
      <c r="B180" s="21"/>
      <c r="C180" s="15"/>
      <c r="D180" s="16"/>
      <c r="E180" s="17"/>
      <c r="F180" s="18"/>
      <c r="G180" s="116"/>
      <c r="H180" s="117"/>
      <c r="I180" s="15"/>
      <c r="J180" s="16"/>
      <c r="K180" s="16"/>
      <c r="M180" s="30"/>
      <c r="N180" s="11"/>
    </row>
    <row r="181" spans="1:14" ht="13" customHeight="1">
      <c r="A181" s="22"/>
      <c r="B181" s="23"/>
      <c r="C181" s="24"/>
      <c r="D181" s="25"/>
      <c r="E181" s="26"/>
      <c r="F181" s="27"/>
      <c r="G181" s="118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  <row r="182" spans="1:14" ht="13" customHeight="1">
      <c r="E182" s="28"/>
      <c r="G182" s="29"/>
      <c r="H182" s="30"/>
      <c r="N182" s="11"/>
    </row>
    <row r="183" spans="1:14" ht="13" customHeight="1">
      <c r="E183" s="28"/>
      <c r="G183" s="29"/>
      <c r="H183" s="30">
        <f>ROUNDDOWN(E183*G183,0)</f>
        <v>0</v>
      </c>
    </row>
    <row r="184" spans="1:14" ht="13" customHeight="1">
      <c r="E184" s="28"/>
      <c r="G184" s="29"/>
      <c r="H184" s="30"/>
    </row>
    <row r="185" spans="1:14" ht="13" customHeight="1">
      <c r="E185" s="28"/>
      <c r="G185" s="29"/>
      <c r="H185" s="30">
        <f>ROUNDDOWN(E185*G185,0)</f>
        <v>0</v>
      </c>
    </row>
    <row r="186" spans="1:14" ht="13" customHeight="1">
      <c r="E186" s="28"/>
      <c r="G186" s="29"/>
      <c r="H186" s="30"/>
    </row>
    <row r="187" spans="1:14" ht="13" customHeight="1">
      <c r="E187" s="28"/>
      <c r="G187" s="29"/>
      <c r="H187" s="30">
        <f>ROUNDDOWN(E187*G187,0)</f>
        <v>0</v>
      </c>
    </row>
    <row r="188" spans="1:14" ht="13" customHeight="1">
      <c r="E188" s="28"/>
      <c r="G188" s="29"/>
      <c r="H188" s="30"/>
    </row>
    <row r="189" spans="1:14" ht="13" customHeight="1">
      <c r="E189" s="28"/>
      <c r="G189" s="29"/>
      <c r="H189" s="30">
        <f>ROUNDDOWN(E189*G189,0)</f>
        <v>0</v>
      </c>
    </row>
    <row r="190" spans="1:14" ht="13" customHeight="1">
      <c r="E190" s="28"/>
      <c r="G190" s="29"/>
      <c r="H190" s="30"/>
    </row>
    <row r="191" spans="1:14" ht="13" customHeight="1">
      <c r="E191" s="28"/>
      <c r="G191" s="29"/>
      <c r="H191" s="30">
        <f>ROUNDDOWN(E191*G191,0)</f>
        <v>0</v>
      </c>
    </row>
    <row r="192" spans="1:14" ht="13" customHeight="1">
      <c r="B192" s="31"/>
      <c r="E192" s="28"/>
      <c r="G192" s="29"/>
      <c r="H192" s="30"/>
    </row>
    <row r="193" spans="1:8" ht="13" customHeight="1">
      <c r="A193" s="32"/>
      <c r="E193" s="28"/>
      <c r="G193" s="29"/>
      <c r="H193" s="30">
        <f>ROUNDDOWN(E193*G193,0)</f>
        <v>0</v>
      </c>
    </row>
    <row r="194" spans="1:8" ht="13" customHeight="1">
      <c r="B194" s="31"/>
      <c r="E194" s="28"/>
      <c r="G194" s="29"/>
      <c r="H194" s="30"/>
    </row>
    <row r="195" spans="1:8" ht="13" customHeight="1">
      <c r="E195" s="28"/>
      <c r="G195" s="29"/>
      <c r="H195" s="30">
        <f>ROUNDDOWN(E195*G195,0)</f>
        <v>0</v>
      </c>
    </row>
    <row r="196" spans="1:8" ht="13" customHeight="1">
      <c r="B196" s="31"/>
      <c r="E196" s="28"/>
      <c r="G196" s="29"/>
      <c r="H196" s="30"/>
    </row>
    <row r="197" spans="1:8" ht="13" customHeight="1">
      <c r="E197" s="28"/>
      <c r="G197" s="29"/>
      <c r="H197" s="30">
        <f>ROUNDDOWN(E197*G197,0)</f>
        <v>0</v>
      </c>
    </row>
    <row r="198" spans="1:8" ht="13" customHeight="1">
      <c r="E198" s="28"/>
      <c r="G198" s="29"/>
      <c r="H198" s="30"/>
    </row>
    <row r="199" spans="1:8" ht="13" customHeight="1">
      <c r="E199" s="28"/>
      <c r="G199" s="29"/>
      <c r="H199" s="30">
        <f>ROUNDDOWN(E199*G199,0)</f>
        <v>0</v>
      </c>
    </row>
    <row r="200" spans="1:8" ht="13" customHeight="1">
      <c r="E200" s="28"/>
      <c r="G200" s="29"/>
      <c r="H200" s="30"/>
    </row>
    <row r="201" spans="1:8" ht="13" customHeight="1">
      <c r="E201" s="28"/>
      <c r="G201" s="29"/>
      <c r="H201" s="30">
        <f>ROUNDDOWN(E201*G201,0)</f>
        <v>0</v>
      </c>
    </row>
    <row r="202" spans="1:8" ht="13" customHeight="1">
      <c r="E202" s="28"/>
      <c r="G202" s="29"/>
      <c r="H202" s="30"/>
    </row>
    <row r="203" spans="1:8" ht="13" customHeight="1">
      <c r="A203" s="32"/>
      <c r="E203" s="28"/>
      <c r="G203" s="29"/>
      <c r="H203" s="30">
        <f>ROUNDDOWN(E203*G203,0)</f>
        <v>0</v>
      </c>
    </row>
    <row r="204" spans="1:8" ht="13" customHeight="1">
      <c r="E204" s="28"/>
      <c r="G204" s="29"/>
      <c r="H204" s="30"/>
    </row>
    <row r="205" spans="1:8" ht="13" customHeight="1">
      <c r="A205" s="32"/>
      <c r="E205" s="28"/>
      <c r="G205" s="29"/>
      <c r="H205" s="30">
        <f>ROUNDDOWN(E205*G205,0)</f>
        <v>0</v>
      </c>
    </row>
    <row r="206" spans="1:8" ht="13" customHeight="1">
      <c r="E206" s="28"/>
      <c r="G206" s="29"/>
      <c r="H206" s="30"/>
    </row>
    <row r="207" spans="1:8" ht="13" customHeight="1">
      <c r="A207" s="32"/>
      <c r="E207" s="28"/>
      <c r="G207" s="29"/>
      <c r="H207" s="30">
        <f>ROUNDDOWN(E207*G207,0)</f>
        <v>0</v>
      </c>
    </row>
    <row r="208" spans="1:8" ht="13" customHeight="1">
      <c r="E208" s="28"/>
      <c r="G208" s="29"/>
      <c r="H208" s="30"/>
    </row>
    <row r="209" spans="5:10" ht="13" customHeight="1">
      <c r="E209" s="28"/>
      <c r="G209" s="29"/>
      <c r="H209" s="30">
        <f>ROUNDDOWN(E209*G209,0)</f>
        <v>0</v>
      </c>
    </row>
    <row r="210" spans="5:10" ht="13" customHeight="1">
      <c r="E210" s="28"/>
      <c r="G210" s="29"/>
      <c r="H210" s="30"/>
    </row>
    <row r="211" spans="5:10" ht="13" customHeight="1">
      <c r="E211" s="28"/>
      <c r="G211" s="29"/>
      <c r="H211" s="30">
        <f>ROUNDDOWN(E211*G211,0)</f>
        <v>0</v>
      </c>
    </row>
    <row r="212" spans="5:10" ht="13" customHeight="1">
      <c r="E212" s="28"/>
      <c r="G212" s="29"/>
      <c r="H212" s="30"/>
    </row>
    <row r="213" spans="5:10" ht="13" customHeight="1">
      <c r="E213" s="28"/>
      <c r="G213" s="29"/>
      <c r="H213" s="30">
        <f>ROUNDDOWN(E213*G213,0)</f>
        <v>0</v>
      </c>
    </row>
    <row r="214" spans="5:10" ht="13" customHeight="1">
      <c r="E214" s="28"/>
      <c r="G214" s="29"/>
      <c r="H214" s="30"/>
    </row>
    <row r="215" spans="5:10" ht="13" customHeight="1">
      <c r="E215" s="28"/>
      <c r="G215" s="29"/>
      <c r="H215" s="30">
        <f>ROUNDDOWN(E215*G215,0)</f>
        <v>0</v>
      </c>
    </row>
    <row r="216" spans="5:10" ht="13" customHeight="1">
      <c r="E216" s="28"/>
      <c r="G216" s="29"/>
      <c r="H216" s="30"/>
    </row>
    <row r="217" spans="5:10" ht="13" customHeight="1">
      <c r="E217" s="28"/>
      <c r="G217" s="29"/>
      <c r="H217" s="30">
        <f>ROUNDDOWN(E217*G217,0)</f>
        <v>0</v>
      </c>
    </row>
    <row r="218" spans="5:10" ht="13" customHeight="1">
      <c r="E218" s="28"/>
      <c r="G218" s="29"/>
      <c r="H218" s="30"/>
    </row>
    <row r="219" spans="5:10" ht="13" customHeight="1">
      <c r="E219" s="28"/>
      <c r="G219" s="29"/>
      <c r="H219" s="30">
        <f>ROUNDDOWN(E219*G219,0)</f>
        <v>0</v>
      </c>
    </row>
    <row r="220" spans="5:10" ht="13" customHeight="1">
      <c r="E220" s="28"/>
      <c r="G220" s="29"/>
      <c r="H220" s="30"/>
    </row>
    <row r="221" spans="5:10" ht="13" customHeight="1">
      <c r="E221" s="28"/>
      <c r="G221" s="29"/>
      <c r="H221" s="30">
        <f>ROUNDDOWN(E221*G221,0)</f>
        <v>0</v>
      </c>
    </row>
    <row r="222" spans="5:10" ht="13" customHeight="1">
      <c r="E222" s="28"/>
      <c r="G222" s="29"/>
      <c r="H222" s="30"/>
    </row>
    <row r="223" spans="5:10" ht="13" customHeight="1">
      <c r="E223" s="28"/>
      <c r="G223" s="29"/>
      <c r="H223" s="30">
        <f>ROUNDDOWN(E223*G223,0)</f>
        <v>0</v>
      </c>
    </row>
    <row r="224" spans="5:10" ht="13" customHeight="1">
      <c r="E224" s="28"/>
      <c r="G224" s="29"/>
      <c r="H224" s="30"/>
      <c r="I224" s="33"/>
      <c r="J224" s="33"/>
    </row>
    <row r="225" spans="1:8" ht="13" customHeight="1">
      <c r="E225" s="28"/>
      <c r="G225" s="29"/>
      <c r="H225" s="30">
        <f>ROUNDDOWN(E225*G225,0)</f>
        <v>0</v>
      </c>
    </row>
    <row r="226" spans="1:8" ht="13" customHeight="1">
      <c r="B226" s="31"/>
      <c r="E226" s="28"/>
      <c r="G226" s="29"/>
      <c r="H226" s="30"/>
    </row>
    <row r="227" spans="1:8" ht="13" customHeight="1">
      <c r="E227" s="28"/>
      <c r="G227" s="29"/>
      <c r="H227" s="30">
        <f>ROUNDDOWN(E227*G227,0)</f>
        <v>0</v>
      </c>
    </row>
    <row r="228" spans="1:8" ht="13" customHeight="1">
      <c r="E228" s="28"/>
      <c r="G228" s="29"/>
      <c r="H228" s="30"/>
    </row>
    <row r="229" spans="1:8" ht="13" customHeight="1">
      <c r="E229" s="28"/>
      <c r="G229" s="29"/>
      <c r="H229" s="30">
        <f>ROUNDDOWN(E229*G229,0)</f>
        <v>0</v>
      </c>
    </row>
    <row r="230" spans="1:8" ht="13" customHeight="1">
      <c r="E230" s="28"/>
      <c r="G230" s="29"/>
      <c r="H230" s="30"/>
    </row>
    <row r="231" spans="1:8" ht="13" customHeight="1">
      <c r="E231" s="28"/>
      <c r="G231" s="29"/>
      <c r="H231" s="30">
        <f>ROUNDDOWN(E231*G231,0)</f>
        <v>0</v>
      </c>
    </row>
    <row r="232" spans="1:8" ht="13" customHeight="1">
      <c r="E232" s="28"/>
      <c r="G232" s="29"/>
      <c r="H232" s="30"/>
    </row>
    <row r="233" spans="1:8" ht="13" customHeight="1">
      <c r="A233" s="32"/>
      <c r="E233" s="28"/>
      <c r="G233" s="29"/>
      <c r="H233" s="30">
        <f>ROUNDDOWN(E233*G233,0)</f>
        <v>0</v>
      </c>
    </row>
    <row r="234" spans="1:8" ht="13" customHeight="1">
      <c r="E234" s="28"/>
      <c r="G234" s="29"/>
      <c r="H234" s="30"/>
    </row>
    <row r="235" spans="1:8" ht="13" customHeight="1">
      <c r="A235" s="32"/>
      <c r="E235" s="28"/>
      <c r="G235" s="29"/>
      <c r="H235" s="30">
        <f>ROUNDDOWN(E235*G235,0)</f>
        <v>0</v>
      </c>
    </row>
    <row r="236" spans="1:8" ht="13" customHeight="1">
      <c r="E236" s="28"/>
      <c r="G236" s="29"/>
      <c r="H236" s="30"/>
    </row>
    <row r="237" spans="1:8" ht="13" customHeight="1">
      <c r="A237" s="32"/>
      <c r="E237" s="28"/>
      <c r="G237" s="29"/>
      <c r="H237" s="30">
        <f>ROUNDDOWN(E237*G237,0)</f>
        <v>0</v>
      </c>
    </row>
    <row r="238" spans="1:8" ht="13" customHeight="1">
      <c r="E238" s="28"/>
      <c r="G238" s="29"/>
      <c r="H238" s="30"/>
    </row>
    <row r="239" spans="1:8" ht="13" customHeight="1">
      <c r="E239" s="28"/>
      <c r="G239" s="29"/>
      <c r="H239" s="30">
        <f>ROUNDDOWN(E239*G239,0)</f>
        <v>0</v>
      </c>
    </row>
    <row r="240" spans="1:8" ht="13" customHeight="1">
      <c r="E240" s="28"/>
      <c r="G240" s="29"/>
      <c r="H240" s="30"/>
    </row>
    <row r="241" spans="1:8" ht="13" customHeight="1">
      <c r="E241" s="28"/>
      <c r="G241" s="29"/>
      <c r="H241" s="30">
        <f>ROUNDDOWN(E241*G241,0)</f>
        <v>0</v>
      </c>
    </row>
    <row r="242" spans="1:8" ht="13" customHeight="1">
      <c r="E242" s="28"/>
      <c r="G242" s="29"/>
      <c r="H242" s="30"/>
    </row>
    <row r="243" spans="1:8" ht="13" customHeight="1">
      <c r="A243" s="32"/>
      <c r="E243" s="28"/>
      <c r="G243" s="29"/>
      <c r="H243" s="30">
        <f>ROUNDDOWN(E243*G243,0)</f>
        <v>0</v>
      </c>
    </row>
    <row r="244" spans="1:8" ht="13" customHeight="1">
      <c r="E244" s="28"/>
      <c r="G244" s="29"/>
      <c r="H244" s="30"/>
    </row>
    <row r="245" spans="1:8" ht="13" customHeight="1">
      <c r="E245" s="28"/>
      <c r="G245" s="29"/>
      <c r="H245" s="30">
        <f>ROUNDDOWN(E245*G245,0)</f>
        <v>0</v>
      </c>
    </row>
    <row r="246" spans="1:8" ht="13" customHeight="1">
      <c r="E246" s="28"/>
      <c r="G246" s="29"/>
      <c r="H246" s="30"/>
    </row>
    <row r="247" spans="1:8" ht="13" customHeight="1">
      <c r="E247" s="28"/>
      <c r="G247" s="29"/>
      <c r="H247" s="30">
        <f>ROUNDDOWN(E247*G247,0)</f>
        <v>0</v>
      </c>
    </row>
    <row r="248" spans="1:8" ht="13" customHeight="1">
      <c r="E248" s="28"/>
      <c r="G248" s="29"/>
      <c r="H248" s="30"/>
    </row>
    <row r="249" spans="1:8" ht="13" customHeight="1">
      <c r="E249" s="28"/>
      <c r="G249" s="29"/>
      <c r="H249" s="30">
        <f>ROUNDDOWN(E249*G249,0)</f>
        <v>0</v>
      </c>
    </row>
    <row r="250" spans="1:8" ht="13" customHeight="1">
      <c r="E250" s="28"/>
      <c r="G250" s="29"/>
      <c r="H250" s="30"/>
    </row>
    <row r="251" spans="1:8" ht="13" customHeight="1">
      <c r="E251" s="28"/>
      <c r="G251" s="29"/>
      <c r="H251" s="30">
        <f>ROUNDDOWN(E251*G251,0)</f>
        <v>0</v>
      </c>
    </row>
    <row r="252" spans="1:8" ht="13" customHeight="1">
      <c r="E252" s="28"/>
      <c r="G252" s="29"/>
      <c r="H252" s="30"/>
    </row>
    <row r="253" spans="1:8" ht="13" customHeight="1">
      <c r="E253" s="28"/>
      <c r="G253" s="29"/>
      <c r="H253" s="30">
        <f>ROUNDDOWN(E253*G253,0)</f>
        <v>0</v>
      </c>
    </row>
    <row r="254" spans="1:8" ht="13" customHeight="1">
      <c r="E254" s="28"/>
      <c r="G254" s="29"/>
      <c r="H254" s="30"/>
    </row>
    <row r="255" spans="1:8" ht="13" customHeight="1">
      <c r="E255" s="28"/>
      <c r="G255" s="29"/>
      <c r="H255" s="30">
        <f>ROUNDDOWN(E255*G255,0)</f>
        <v>0</v>
      </c>
    </row>
    <row r="256" spans="1:8" ht="13" customHeight="1">
      <c r="E256" s="28"/>
      <c r="G256" s="29"/>
      <c r="H256" s="30"/>
    </row>
    <row r="257" spans="1:8" ht="13" customHeight="1">
      <c r="E257" s="28"/>
      <c r="G257" s="29"/>
      <c r="H257" s="30">
        <f>ROUNDDOWN(E257*G257,0)</f>
        <v>0</v>
      </c>
    </row>
    <row r="258" spans="1:8" ht="13" customHeight="1">
      <c r="E258" s="28"/>
      <c r="G258" s="29"/>
      <c r="H258" s="30"/>
    </row>
    <row r="259" spans="1:8" ht="13" customHeight="1">
      <c r="E259" s="28"/>
      <c r="G259" s="29"/>
      <c r="H259" s="30">
        <f>ROUNDDOWN(E259*G259,0)</f>
        <v>0</v>
      </c>
    </row>
    <row r="260" spans="1:8" ht="13" customHeight="1">
      <c r="E260" s="28"/>
      <c r="G260" s="29"/>
      <c r="H260" s="30"/>
    </row>
    <row r="261" spans="1:8" ht="13" customHeight="1">
      <c r="E261" s="28"/>
      <c r="G261" s="29"/>
      <c r="H261" s="30">
        <f>ROUNDDOWN(E261*G261,0)</f>
        <v>0</v>
      </c>
    </row>
    <row r="262" spans="1:8" ht="13" customHeight="1">
      <c r="E262" s="28"/>
      <c r="G262" s="29"/>
      <c r="H262" s="30"/>
    </row>
    <row r="263" spans="1:8" ht="13" customHeight="1">
      <c r="E263" s="28"/>
      <c r="G263" s="29"/>
      <c r="H263" s="30">
        <f>ROUNDDOWN(E263*G263,0)</f>
        <v>0</v>
      </c>
    </row>
    <row r="264" spans="1:8" ht="13" customHeight="1">
      <c r="E264" s="28"/>
      <c r="G264" s="29"/>
      <c r="H264" s="30"/>
    </row>
    <row r="265" spans="1:8" ht="13" customHeight="1">
      <c r="A265" s="32"/>
      <c r="C265" s="6"/>
      <c r="D265" s="6"/>
      <c r="E265" s="28"/>
      <c r="G265" s="29"/>
      <c r="H265" s="30">
        <f>ROUNDDOWN(E265*G265,0)</f>
        <v>0</v>
      </c>
    </row>
    <row r="266" spans="1:8" ht="13" customHeight="1">
      <c r="E266" s="28"/>
      <c r="G266" s="29"/>
      <c r="H266" s="30"/>
    </row>
    <row r="267" spans="1:8" ht="13" customHeight="1">
      <c r="A267" s="32"/>
      <c r="C267" s="6"/>
      <c r="D267" s="6"/>
      <c r="E267" s="28"/>
      <c r="G267" s="29"/>
      <c r="H267" s="30">
        <f>ROUNDDOWN(E267*G267,0)</f>
        <v>0</v>
      </c>
    </row>
    <row r="268" spans="1:8" ht="13" customHeight="1">
      <c r="E268" s="28"/>
      <c r="G268" s="29"/>
      <c r="H268" s="30"/>
    </row>
    <row r="269" spans="1:8" ht="13" customHeight="1">
      <c r="A269" s="32"/>
      <c r="C269" s="6"/>
      <c r="D269" s="6"/>
      <c r="E269" s="28"/>
      <c r="G269" s="29"/>
      <c r="H269" s="30">
        <f>ROUNDDOWN(E269*G269,0)</f>
        <v>0</v>
      </c>
    </row>
    <row r="270" spans="1:8" ht="13" customHeight="1">
      <c r="E270" s="28"/>
      <c r="G270" s="29"/>
      <c r="H270" s="30"/>
    </row>
    <row r="271" spans="1:8" ht="13" customHeight="1">
      <c r="A271" s="32"/>
      <c r="C271" s="6"/>
      <c r="D271" s="6"/>
      <c r="E271" s="28"/>
      <c r="G271" s="29"/>
      <c r="H271" s="30">
        <f>ROUNDDOWN(E271*G271,0)</f>
        <v>0</v>
      </c>
    </row>
    <row r="272" spans="1:8" ht="13" customHeight="1">
      <c r="E272" s="28"/>
      <c r="G272" s="29"/>
      <c r="H272" s="30"/>
    </row>
    <row r="273" spans="1:8" ht="13" customHeight="1">
      <c r="A273" s="32"/>
      <c r="C273" s="6"/>
      <c r="D273" s="6"/>
      <c r="E273" s="28"/>
      <c r="G273" s="29"/>
      <c r="H273" s="30">
        <f>ROUNDDOWN(E273*G273,0)</f>
        <v>0</v>
      </c>
    </row>
    <row r="274" spans="1:8" ht="13" customHeight="1">
      <c r="E274" s="28"/>
      <c r="G274" s="29"/>
      <c r="H274" s="30"/>
    </row>
    <row r="275" spans="1:8" ht="13" customHeight="1">
      <c r="A275" s="32"/>
      <c r="C275" s="6"/>
      <c r="D275" s="6"/>
      <c r="E275" s="28"/>
      <c r="G275" s="29"/>
      <c r="H275" s="30">
        <f>ROUNDDOWN(E275*G275,0)</f>
        <v>0</v>
      </c>
    </row>
    <row r="276" spans="1:8" ht="13" customHeight="1">
      <c r="E276" s="28"/>
      <c r="G276" s="29"/>
      <c r="H276" s="30"/>
    </row>
    <row r="277" spans="1:8" ht="13" customHeight="1">
      <c r="A277" s="32"/>
      <c r="C277" s="6"/>
      <c r="D277" s="6"/>
      <c r="E277" s="28"/>
      <c r="G277" s="29"/>
      <c r="H277" s="30">
        <f>ROUNDDOWN(E277*G277,0)</f>
        <v>0</v>
      </c>
    </row>
    <row r="278" spans="1:8" ht="13" customHeight="1">
      <c r="E278" s="28"/>
      <c r="G278" s="29"/>
      <c r="H278" s="30"/>
    </row>
    <row r="279" spans="1:8" ht="13" customHeight="1">
      <c r="A279" s="32"/>
      <c r="C279" s="6"/>
      <c r="D279" s="6"/>
      <c r="E279" s="28"/>
      <c r="G279" s="29"/>
      <c r="H279" s="30">
        <f>ROUNDDOWN(E279*G279,0)</f>
        <v>0</v>
      </c>
    </row>
    <row r="280" spans="1:8" ht="13" customHeight="1">
      <c r="E280" s="28"/>
      <c r="G280" s="29"/>
      <c r="H280" s="30"/>
    </row>
    <row r="281" spans="1:8" ht="13" customHeight="1">
      <c r="A281" s="32"/>
      <c r="C281" s="6"/>
      <c r="D281" s="6"/>
      <c r="E281" s="28"/>
      <c r="G281" s="29"/>
      <c r="H281" s="30">
        <f>ROUNDDOWN(E281*G281,0)</f>
        <v>0</v>
      </c>
    </row>
    <row r="282" spans="1:8" ht="13" customHeight="1">
      <c r="E282" s="28"/>
      <c r="G282" s="29"/>
      <c r="H282" s="30"/>
    </row>
    <row r="283" spans="1:8" ht="13" customHeight="1">
      <c r="A283" s="32"/>
      <c r="C283" s="6"/>
      <c r="D283" s="6"/>
      <c r="E283" s="28"/>
      <c r="G283" s="29"/>
      <c r="H283" s="30">
        <f>ROUNDDOWN(E283*G283,0)</f>
        <v>0</v>
      </c>
    </row>
    <row r="284" spans="1:8" ht="13" customHeight="1">
      <c r="E284" s="28"/>
      <c r="G284" s="29"/>
      <c r="H284" s="30"/>
    </row>
    <row r="285" spans="1:8" ht="13" customHeight="1">
      <c r="A285" s="32"/>
      <c r="C285" s="34"/>
      <c r="D285" s="34"/>
      <c r="E285" s="28"/>
      <c r="G285" s="29"/>
      <c r="H285" s="30">
        <f>ROUNDDOWN(E285*G285,0)</f>
        <v>0</v>
      </c>
    </row>
    <row r="286" spans="1:8" ht="13" customHeight="1">
      <c r="E286" s="28"/>
      <c r="G286" s="29"/>
      <c r="H286" s="30"/>
    </row>
    <row r="287" spans="1:8" ht="13" customHeight="1">
      <c r="A287" s="32"/>
      <c r="C287" s="34"/>
      <c r="D287" s="34"/>
      <c r="E287" s="28"/>
      <c r="G287" s="29"/>
      <c r="H287" s="30">
        <f>ROUNDDOWN(E287*G287,0)</f>
        <v>0</v>
      </c>
    </row>
    <row r="288" spans="1:8" ht="13" customHeight="1">
      <c r="E288" s="28"/>
      <c r="G288" s="29"/>
      <c r="H288" s="30"/>
    </row>
    <row r="289" spans="1:10" ht="13" customHeight="1">
      <c r="A289" s="32"/>
      <c r="C289" s="34"/>
      <c r="D289" s="34"/>
      <c r="E289" s="28"/>
      <c r="G289" s="29"/>
      <c r="H289" s="30">
        <f>ROUNDDOWN(E289*G289,0)</f>
        <v>0</v>
      </c>
    </row>
    <row r="290" spans="1:10" ht="13" customHeight="1">
      <c r="E290" s="28"/>
      <c r="G290" s="29"/>
      <c r="H290" s="30"/>
    </row>
    <row r="291" spans="1:10" ht="13" customHeight="1">
      <c r="A291" s="32"/>
      <c r="C291" s="34"/>
      <c r="D291" s="34"/>
      <c r="E291" s="28"/>
      <c r="G291" s="29"/>
      <c r="H291" s="30">
        <f>ROUNDDOWN(E291*G291,0)</f>
        <v>0</v>
      </c>
    </row>
    <row r="292" spans="1:10" ht="13" customHeight="1">
      <c r="E292" s="28"/>
      <c r="G292" s="29"/>
      <c r="H292" s="30"/>
    </row>
    <row r="293" spans="1:10" ht="13" customHeight="1">
      <c r="A293" s="32"/>
      <c r="C293" s="34"/>
      <c r="D293" s="34"/>
      <c r="E293" s="28"/>
      <c r="G293" s="29"/>
      <c r="H293" s="30">
        <f>ROUNDDOWN(E293*G293,0)</f>
        <v>0</v>
      </c>
    </row>
    <row r="294" spans="1:10" ht="13" customHeight="1">
      <c r="E294" s="28"/>
      <c r="G294" s="29"/>
      <c r="H294" s="30"/>
    </row>
    <row r="295" spans="1:10" ht="13" customHeight="1">
      <c r="E295" s="28"/>
      <c r="G295" s="29"/>
      <c r="H295" s="30">
        <f>ROUNDDOWN(E295*G295,0)</f>
        <v>0</v>
      </c>
    </row>
    <row r="296" spans="1:10" ht="13" customHeight="1">
      <c r="E296" s="28"/>
      <c r="G296" s="29"/>
      <c r="H296" s="30"/>
      <c r="I296" s="35"/>
      <c r="J296" s="35"/>
    </row>
    <row r="297" spans="1:10" ht="13" customHeight="1">
      <c r="E297" s="28"/>
      <c r="G297" s="29"/>
      <c r="H297" s="30">
        <f>ROUNDDOWN(E297*G297,0)</f>
        <v>0</v>
      </c>
    </row>
    <row r="298" spans="1:10" ht="13" customHeight="1">
      <c r="B298" s="31"/>
      <c r="E298" s="28"/>
      <c r="G298" s="29"/>
      <c r="H298" s="30"/>
    </row>
    <row r="299" spans="1:10" ht="13" customHeight="1">
      <c r="E299" s="28"/>
      <c r="G299" s="29"/>
      <c r="H299" s="30">
        <f>ROUNDDOWN(E299*G299,0)</f>
        <v>0</v>
      </c>
    </row>
    <row r="300" spans="1:10" ht="13" customHeight="1">
      <c r="E300" s="28"/>
      <c r="G300" s="29"/>
      <c r="H300" s="30"/>
    </row>
    <row r="301" spans="1:10" ht="13" customHeight="1">
      <c r="E301" s="28"/>
      <c r="G301" s="29"/>
      <c r="H301" s="30">
        <f>ROUNDDOWN(E301*G301,0)</f>
        <v>0</v>
      </c>
    </row>
    <row r="302" spans="1:10" ht="13" customHeight="1">
      <c r="E302" s="28"/>
      <c r="G302" s="29"/>
      <c r="H302" s="30"/>
    </row>
    <row r="303" spans="1:10" ht="13" customHeight="1">
      <c r="E303" s="28"/>
      <c r="G303" s="29"/>
      <c r="H303" s="30">
        <f>ROUNDDOWN(E303*G303,0)</f>
        <v>0</v>
      </c>
    </row>
    <row r="304" spans="1:10" ht="13" customHeight="1">
      <c r="E304" s="28"/>
      <c r="G304" s="29"/>
      <c r="H304" s="30"/>
    </row>
    <row r="305" spans="1:8" ht="13" customHeight="1">
      <c r="E305" s="28"/>
      <c r="G305" s="29"/>
      <c r="H305" s="30">
        <f>ROUNDDOWN(E305*G305,0)</f>
        <v>0</v>
      </c>
    </row>
    <row r="306" spans="1:8" ht="13" customHeight="1">
      <c r="E306" s="28"/>
      <c r="G306" s="29"/>
      <c r="H306" s="30"/>
    </row>
    <row r="307" spans="1:8" ht="13" customHeight="1">
      <c r="E307" s="28"/>
      <c r="G307" s="29"/>
      <c r="H307" s="30">
        <f>ROUNDDOWN(E307*G307,0)</f>
        <v>0</v>
      </c>
    </row>
    <row r="308" spans="1:8" ht="13" customHeight="1">
      <c r="E308" s="28"/>
      <c r="G308" s="29"/>
      <c r="H308" s="30"/>
    </row>
    <row r="309" spans="1:8" ht="13" customHeight="1">
      <c r="A309" s="32"/>
      <c r="E309" s="28"/>
      <c r="G309" s="29"/>
      <c r="H309" s="30">
        <f>ROUNDDOWN(E309*G309,0)</f>
        <v>0</v>
      </c>
    </row>
    <row r="310" spans="1:8" ht="13" customHeight="1">
      <c r="E310" s="28"/>
      <c r="G310" s="29"/>
      <c r="H310" s="30"/>
    </row>
    <row r="311" spans="1:8" ht="13" customHeight="1">
      <c r="E311" s="28"/>
      <c r="G311" s="29"/>
      <c r="H311" s="30">
        <f>ROUNDDOWN(E311*G311,0)</f>
        <v>0</v>
      </c>
    </row>
    <row r="312" spans="1:8" ht="13" customHeight="1">
      <c r="E312" s="28"/>
      <c r="G312" s="29"/>
      <c r="H312" s="30"/>
    </row>
    <row r="313" spans="1:8" ht="13" customHeight="1">
      <c r="A313" s="32"/>
      <c r="E313" s="28"/>
      <c r="G313" s="29"/>
      <c r="H313" s="30">
        <f>ROUNDDOWN(E313*G313,0)</f>
        <v>0</v>
      </c>
    </row>
    <row r="314" spans="1:8" ht="13" customHeight="1">
      <c r="E314" s="28"/>
      <c r="G314" s="29"/>
      <c r="H314" s="30"/>
    </row>
    <row r="315" spans="1:8" ht="13" customHeight="1">
      <c r="E315" s="28"/>
      <c r="G315" s="29"/>
      <c r="H315" s="30">
        <f>ROUNDDOWN(E315*G315,0)</f>
        <v>0</v>
      </c>
    </row>
    <row r="316" spans="1:8" ht="13" customHeight="1">
      <c r="E316" s="28"/>
      <c r="G316" s="29"/>
      <c r="H316" s="30"/>
    </row>
    <row r="317" spans="1:8" ht="13" customHeight="1">
      <c r="A317" s="32"/>
      <c r="E317" s="28"/>
      <c r="G317" s="29"/>
      <c r="H317" s="30">
        <f>ROUNDDOWN(E317*G317,0)</f>
        <v>0</v>
      </c>
    </row>
    <row r="318" spans="1:8" ht="13" customHeight="1">
      <c r="E318" s="28"/>
      <c r="G318" s="29"/>
      <c r="H318" s="30"/>
    </row>
    <row r="319" spans="1:8" ht="13" customHeight="1">
      <c r="E319" s="28"/>
      <c r="G319" s="29"/>
      <c r="H319" s="30">
        <f>ROUNDDOWN(E319*G319,0)</f>
        <v>0</v>
      </c>
    </row>
    <row r="320" spans="1:8" ht="13" customHeight="1">
      <c r="E320" s="28"/>
      <c r="G320" s="29"/>
      <c r="H320" s="30"/>
    </row>
    <row r="321" spans="1:10" ht="13" customHeight="1">
      <c r="A321" s="32"/>
      <c r="E321" s="28"/>
      <c r="G321" s="29"/>
      <c r="H321" s="30">
        <f>ROUNDDOWN(E321*G321,0)</f>
        <v>0</v>
      </c>
    </row>
    <row r="322" spans="1:10" ht="13" customHeight="1">
      <c r="E322" s="28"/>
      <c r="G322" s="29"/>
      <c r="H322" s="30"/>
    </row>
    <row r="323" spans="1:10" ht="13" customHeight="1">
      <c r="E323" s="28"/>
      <c r="G323" s="29"/>
      <c r="H323" s="30">
        <f>ROUNDDOWN(E323*G323,0)</f>
        <v>0</v>
      </c>
    </row>
    <row r="324" spans="1:10" ht="13" customHeight="1">
      <c r="E324" s="28"/>
      <c r="G324" s="29"/>
      <c r="H324" s="30"/>
    </row>
    <row r="325" spans="1:10" ht="13" customHeight="1">
      <c r="A325" s="32"/>
      <c r="E325" s="28"/>
      <c r="G325" s="29"/>
      <c r="H325" s="30">
        <f>ROUNDDOWN(E325*G325,0)</f>
        <v>0</v>
      </c>
    </row>
    <row r="326" spans="1:10" ht="13" customHeight="1">
      <c r="E326" s="28"/>
      <c r="G326" s="29"/>
      <c r="H326" s="30"/>
    </row>
    <row r="327" spans="1:10" ht="13" customHeight="1">
      <c r="E327" s="28"/>
      <c r="G327" s="29"/>
      <c r="H327" s="30">
        <f>ROUNDDOWN(E327*G327,0)</f>
        <v>0</v>
      </c>
    </row>
    <row r="328" spans="1:10" ht="13" customHeight="1">
      <c r="E328" s="28"/>
      <c r="G328" s="29"/>
      <c r="H328" s="30"/>
    </row>
    <row r="329" spans="1:10" ht="13" customHeight="1">
      <c r="E329" s="28"/>
      <c r="G329" s="29"/>
      <c r="H329" s="30">
        <f>ROUNDDOWN(E329*G329,0)</f>
        <v>0</v>
      </c>
    </row>
    <row r="330" spans="1:10" ht="13" customHeight="1">
      <c r="E330" s="28"/>
      <c r="G330" s="29"/>
      <c r="H330" s="30"/>
    </row>
    <row r="331" spans="1:10" ht="13" customHeight="1">
      <c r="E331" s="28"/>
      <c r="G331" s="29"/>
      <c r="H331" s="30">
        <f>ROUNDDOWN(E331*G331,0)</f>
        <v>0</v>
      </c>
    </row>
    <row r="332" spans="1:10" ht="13" customHeight="1">
      <c r="E332" s="28"/>
      <c r="G332" s="29"/>
      <c r="H332" s="30"/>
      <c r="I332" s="35"/>
      <c r="J332" s="35"/>
    </row>
    <row r="333" spans="1:10" ht="13" customHeight="1">
      <c r="E333" s="28"/>
      <c r="G333" s="29"/>
      <c r="H333" s="30">
        <f>ROUNDDOWN(E333*G333,0)</f>
        <v>0</v>
      </c>
    </row>
    <row r="334" spans="1:10" ht="13" customHeight="1">
      <c r="E334" s="28"/>
      <c r="H334" s="30"/>
    </row>
  </sheetData>
  <mergeCells count="2">
    <mergeCell ref="C1:D1"/>
    <mergeCell ref="I1:K1"/>
  </mergeCells>
  <phoneticPr fontId="6"/>
  <conditionalFormatting sqref="G2:G181">
    <cfRule type="expression" dxfId="12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r:id="rId1"/>
  <headerFooter alignWithMargins="0">
    <oddFooter>&amp;R&amp;"ＭＳ 明朝,標準"&amp;U空調 P － &amp;P&amp;L&amp;"メイリオ,レギュラー"&amp;6　　&amp;8株式会社　&amp;9日本設計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131">
    <pageSetUpPr fitToPage="1"/>
  </sheetPr>
  <dimension ref="A1:N226"/>
  <sheetViews>
    <sheetView workbookViewId="0"/>
  </sheetViews>
  <sheetFormatPr defaultColWidth="9" defaultRowHeight="13" customHeight="1"/>
  <cols>
    <col min="1" max="1" width="5.6328125" style="7" customWidth="1"/>
    <col min="2" max="2" width="28.6328125" style="8" customWidth="1"/>
    <col min="3" max="4" width="14.08984375" style="5" customWidth="1"/>
    <col min="5" max="5" width="12.08984375" style="9" customWidth="1"/>
    <col min="6" max="6" width="5.6328125" style="6" customWidth="1"/>
    <col min="7" max="7" width="12.6328125" style="10" customWidth="1"/>
    <col min="8" max="8" width="19.453125" style="11" customWidth="1"/>
    <col min="9" max="11" width="9.36328125" style="5" customWidth="1"/>
    <col min="12" max="12" width="9" style="5"/>
    <col min="13" max="13" width="12.6328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84" t="s">
        <v>7</v>
      </c>
      <c r="D1" s="185"/>
      <c r="E1" s="3" t="s">
        <v>8</v>
      </c>
      <c r="F1" s="4" t="s">
        <v>9</v>
      </c>
      <c r="G1" s="114" t="s">
        <v>10</v>
      </c>
      <c r="H1" s="115" t="s">
        <v>11</v>
      </c>
      <c r="I1" s="190" t="s">
        <v>12</v>
      </c>
      <c r="J1" s="191"/>
      <c r="K1" s="191"/>
      <c r="M1" s="12" t="s">
        <v>13</v>
      </c>
      <c r="N1" s="12" t="s">
        <v>14</v>
      </c>
    </row>
    <row r="2" spans="1:14" ht="13" customHeight="1">
      <c r="A2" s="13"/>
      <c r="B2" s="21"/>
      <c r="C2" s="15"/>
      <c r="D2" s="16"/>
      <c r="E2" s="17"/>
      <c r="F2" s="18"/>
      <c r="G2" s="116"/>
      <c r="H2" s="117"/>
      <c r="I2" s="19"/>
      <c r="J2" s="20"/>
      <c r="K2" s="20"/>
      <c r="M2" s="5" t="s">
        <v>15</v>
      </c>
      <c r="N2" s="5" t="s">
        <v>16</v>
      </c>
    </row>
    <row r="3" spans="1:14" ht="13" customHeight="1">
      <c r="A3" s="22" t="s">
        <v>170</v>
      </c>
      <c r="B3" s="23" t="s">
        <v>171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3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3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3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3" customHeight="1">
      <c r="A7" s="59" t="s">
        <v>36</v>
      </c>
      <c r="B7" s="57" t="s">
        <v>172</v>
      </c>
      <c r="C7" s="52"/>
      <c r="D7" s="25"/>
      <c r="E7" s="36">
        <v>1</v>
      </c>
      <c r="F7" s="27" t="s">
        <v>20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3" customHeight="1">
      <c r="B8" s="58"/>
      <c r="C8" s="54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3" customHeight="1">
      <c r="A9" s="59" t="s">
        <v>38</v>
      </c>
      <c r="B9" s="57" t="s">
        <v>173</v>
      </c>
      <c r="C9" s="52"/>
      <c r="D9" s="25"/>
      <c r="E9" s="36">
        <v>1</v>
      </c>
      <c r="F9" s="27" t="s">
        <v>20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3" customHeight="1">
      <c r="B10" s="58"/>
      <c r="C10" s="54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3" customHeight="1">
      <c r="A11" s="59" t="s">
        <v>40</v>
      </c>
      <c r="B11" s="57" t="s">
        <v>174</v>
      </c>
      <c r="C11" s="52"/>
      <c r="D11" s="25"/>
      <c r="E11" s="36">
        <v>1</v>
      </c>
      <c r="F11" s="27" t="s">
        <v>20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3" customHeight="1">
      <c r="B12" s="58"/>
      <c r="C12" s="54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3" customHeight="1">
      <c r="A13" s="59" t="s">
        <v>42</v>
      </c>
      <c r="B13" s="57" t="s">
        <v>175</v>
      </c>
      <c r="C13" s="51"/>
      <c r="D13" s="25"/>
      <c r="E13" s="36">
        <v>1</v>
      </c>
      <c r="F13" s="27" t="s">
        <v>20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3" customHeight="1">
      <c r="B14" s="58"/>
      <c r="C14" s="53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3" customHeight="1">
      <c r="A15" s="59" t="s">
        <v>44</v>
      </c>
      <c r="B15" s="57" t="s">
        <v>176</v>
      </c>
      <c r="C15" s="51"/>
      <c r="D15" s="25"/>
      <c r="E15" s="36">
        <v>1</v>
      </c>
      <c r="F15" s="27" t="s">
        <v>20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3" customHeight="1">
      <c r="B16" s="58"/>
      <c r="C16" s="53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3" customHeight="1">
      <c r="A17" s="59" t="s">
        <v>46</v>
      </c>
      <c r="B17" s="57" t="s">
        <v>177</v>
      </c>
      <c r="C17" s="51"/>
      <c r="D17" s="25"/>
      <c r="E17" s="36">
        <v>1</v>
      </c>
      <c r="F17" s="27" t="s">
        <v>20</v>
      </c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3" customHeight="1">
      <c r="B18" s="58"/>
      <c r="C18" s="53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3" customHeight="1">
      <c r="A19" s="59" t="s">
        <v>48</v>
      </c>
      <c r="B19" s="57" t="s">
        <v>178</v>
      </c>
      <c r="C19" s="51"/>
      <c r="D19" s="25"/>
      <c r="E19" s="36">
        <v>1</v>
      </c>
      <c r="F19" s="27" t="s">
        <v>20</v>
      </c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3" customHeight="1">
      <c r="B20" s="21"/>
      <c r="C20" s="54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3" customHeight="1">
      <c r="A21" s="22" t="s">
        <v>50</v>
      </c>
      <c r="B21" s="23" t="s">
        <v>163</v>
      </c>
      <c r="C21" s="24"/>
      <c r="D21" s="25"/>
      <c r="E21" s="36">
        <v>1</v>
      </c>
      <c r="F21" s="27" t="s">
        <v>20</v>
      </c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3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3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3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3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3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3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3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3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3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3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3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3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3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3" customHeight="1">
      <c r="A35" s="22"/>
      <c r="B35" s="27" t="s">
        <v>21</v>
      </c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3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3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3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3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3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3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3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3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3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3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3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3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3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3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3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3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3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3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3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3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3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3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3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3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3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3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3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3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3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3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3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3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3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3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3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3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3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3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3" customHeight="1">
      <c r="E74" s="28"/>
      <c r="G74" s="137"/>
      <c r="H74" s="120"/>
      <c r="I74" s="16"/>
      <c r="J74" s="16"/>
      <c r="K74" s="16"/>
      <c r="M74" s="30"/>
      <c r="N74" s="11"/>
    </row>
    <row r="75" spans="1:14" ht="13" customHeight="1">
      <c r="E75" s="28"/>
      <c r="G75" s="137"/>
      <c r="H75" s="120"/>
      <c r="I75" s="16"/>
      <c r="J75" s="16"/>
      <c r="K75" s="16"/>
      <c r="M75" s="120"/>
      <c r="N75" s="11"/>
    </row>
    <row r="76" spans="1:14" ht="13" customHeight="1">
      <c r="E76" s="28"/>
      <c r="G76" s="137"/>
      <c r="H76" s="120"/>
      <c r="I76" s="16"/>
      <c r="J76" s="16"/>
      <c r="K76" s="16"/>
      <c r="M76" s="30"/>
      <c r="N76" s="11"/>
    </row>
    <row r="77" spans="1:14" ht="13" customHeight="1">
      <c r="E77" s="28"/>
      <c r="G77" s="137"/>
      <c r="H77" s="120"/>
      <c r="I77" s="16"/>
      <c r="J77" s="16"/>
      <c r="K77" s="16"/>
      <c r="M77" s="120"/>
      <c r="N77" s="11"/>
    </row>
    <row r="78" spans="1:14" ht="13" customHeight="1">
      <c r="E78" s="28"/>
      <c r="G78" s="137"/>
      <c r="H78" s="120"/>
      <c r="I78" s="16"/>
      <c r="J78" s="16"/>
      <c r="K78" s="16"/>
      <c r="M78" s="30"/>
      <c r="N78" s="11"/>
    </row>
    <row r="79" spans="1:14" ht="13" customHeight="1">
      <c r="E79" s="28"/>
      <c r="G79" s="137"/>
      <c r="H79" s="120"/>
      <c r="I79" s="16"/>
      <c r="J79" s="16"/>
      <c r="K79" s="16"/>
      <c r="M79" s="120"/>
      <c r="N79" s="11"/>
    </row>
    <row r="80" spans="1:14" ht="13" customHeight="1">
      <c r="E80" s="28"/>
      <c r="G80" s="137"/>
      <c r="H80" s="120"/>
      <c r="I80" s="16"/>
      <c r="J80" s="16"/>
      <c r="K80" s="16"/>
      <c r="M80" s="30"/>
      <c r="N80" s="11"/>
    </row>
    <row r="81" spans="1:14" ht="13" customHeight="1">
      <c r="E81" s="28"/>
      <c r="G81" s="137"/>
      <c r="H81" s="120"/>
      <c r="I81" s="16"/>
      <c r="J81" s="16"/>
      <c r="K81" s="16"/>
      <c r="M81" s="120"/>
      <c r="N81" s="11"/>
    </row>
    <row r="82" spans="1:14" ht="13" customHeight="1">
      <c r="E82" s="28"/>
      <c r="G82" s="137"/>
      <c r="H82" s="120"/>
      <c r="I82" s="16"/>
      <c r="J82" s="16"/>
      <c r="K82" s="16"/>
      <c r="M82" s="30"/>
      <c r="N82" s="11"/>
    </row>
    <row r="83" spans="1:14" ht="13" customHeight="1">
      <c r="E83" s="28"/>
      <c r="G83" s="137"/>
      <c r="H83" s="120"/>
      <c r="I83" s="16"/>
      <c r="J83" s="16"/>
      <c r="K83" s="16"/>
      <c r="M83" s="120"/>
      <c r="N83" s="11"/>
    </row>
    <row r="84" spans="1:14" ht="13" customHeight="1">
      <c r="B84" s="31"/>
      <c r="E84" s="28"/>
      <c r="G84" s="137"/>
      <c r="H84" s="120"/>
      <c r="I84" s="16"/>
      <c r="J84" s="16"/>
      <c r="K84" s="16"/>
      <c r="M84" s="30"/>
      <c r="N84" s="11"/>
    </row>
    <row r="85" spans="1:14" ht="13" customHeight="1">
      <c r="A85" s="32"/>
      <c r="E85" s="28"/>
      <c r="G85" s="137"/>
      <c r="H85" s="120"/>
      <c r="I85" s="16"/>
      <c r="J85" s="16"/>
      <c r="K85" s="16"/>
      <c r="M85" s="120"/>
      <c r="N85" s="11"/>
    </row>
    <row r="86" spans="1:14" ht="13" customHeight="1">
      <c r="B86" s="31"/>
      <c r="E86" s="28"/>
      <c r="G86" s="137"/>
      <c r="H86" s="120"/>
      <c r="I86" s="16"/>
      <c r="J86" s="16"/>
      <c r="K86" s="16"/>
      <c r="M86" s="30"/>
      <c r="N86" s="11"/>
    </row>
    <row r="87" spans="1:14" ht="13" customHeight="1">
      <c r="E87" s="28"/>
      <c r="G87" s="137"/>
      <c r="H87" s="120"/>
      <c r="I87" s="16"/>
      <c r="J87" s="16"/>
      <c r="K87" s="16"/>
      <c r="M87" s="120"/>
      <c r="N87" s="11"/>
    </row>
    <row r="88" spans="1:14" ht="13" customHeight="1">
      <c r="B88" s="31"/>
      <c r="E88" s="28"/>
      <c r="G88" s="137"/>
      <c r="H88" s="120"/>
      <c r="I88" s="16"/>
      <c r="J88" s="16"/>
      <c r="K88" s="16"/>
      <c r="M88" s="30"/>
      <c r="N88" s="11"/>
    </row>
    <row r="89" spans="1:14" ht="13" customHeight="1">
      <c r="E89" s="28"/>
      <c r="G89" s="137"/>
      <c r="H89" s="120"/>
      <c r="I89" s="16"/>
      <c r="J89" s="16"/>
      <c r="K89" s="16"/>
      <c r="M89" s="120"/>
      <c r="N89" s="11"/>
    </row>
    <row r="90" spans="1:14" ht="13" customHeight="1">
      <c r="E90" s="28"/>
      <c r="G90" s="137"/>
      <c r="H90" s="120"/>
      <c r="I90" s="16"/>
      <c r="J90" s="16"/>
      <c r="K90" s="16"/>
      <c r="M90" s="30"/>
      <c r="N90" s="11"/>
    </row>
    <row r="91" spans="1:14" ht="13" customHeight="1">
      <c r="E91" s="28"/>
      <c r="G91" s="137"/>
      <c r="H91" s="120"/>
      <c r="I91" s="16"/>
      <c r="J91" s="16"/>
      <c r="K91" s="16"/>
      <c r="M91" s="120"/>
      <c r="N91" s="11"/>
    </row>
    <row r="92" spans="1:14" ht="13" customHeight="1">
      <c r="E92" s="28"/>
      <c r="G92" s="137"/>
      <c r="H92" s="120"/>
      <c r="I92" s="16"/>
      <c r="J92" s="16"/>
      <c r="K92" s="16"/>
      <c r="M92" s="30"/>
      <c r="N92" s="11"/>
    </row>
    <row r="93" spans="1:14" ht="13" customHeight="1">
      <c r="E93" s="28"/>
      <c r="G93" s="137"/>
      <c r="H93" s="120"/>
      <c r="I93" s="16"/>
      <c r="J93" s="16"/>
      <c r="K93" s="16"/>
      <c r="M93" s="120"/>
      <c r="N93" s="11"/>
    </row>
    <row r="94" spans="1:14" ht="13" customHeight="1">
      <c r="E94" s="28"/>
      <c r="G94" s="137"/>
      <c r="H94" s="120"/>
      <c r="I94" s="16"/>
      <c r="J94" s="16"/>
      <c r="K94" s="16"/>
      <c r="M94" s="30"/>
      <c r="N94" s="11"/>
    </row>
    <row r="95" spans="1:14" ht="13" customHeight="1">
      <c r="A95" s="32"/>
      <c r="E95" s="28"/>
      <c r="G95" s="137"/>
      <c r="H95" s="120"/>
      <c r="I95" s="16"/>
      <c r="J95" s="16"/>
      <c r="K95" s="16"/>
      <c r="M95" s="120"/>
      <c r="N95" s="11"/>
    </row>
    <row r="96" spans="1:14" ht="13" customHeight="1">
      <c r="E96" s="28"/>
      <c r="G96" s="137"/>
      <c r="H96" s="120"/>
      <c r="I96" s="16"/>
      <c r="J96" s="16"/>
      <c r="K96" s="16"/>
      <c r="M96" s="30"/>
      <c r="N96" s="11"/>
    </row>
    <row r="97" spans="1:14" ht="13" customHeight="1">
      <c r="A97" s="32"/>
      <c r="E97" s="28"/>
      <c r="G97" s="137"/>
      <c r="H97" s="120"/>
      <c r="I97" s="16"/>
      <c r="J97" s="16"/>
      <c r="K97" s="16"/>
      <c r="M97" s="120"/>
      <c r="N97" s="11"/>
    </row>
    <row r="98" spans="1:14" ht="13" customHeight="1">
      <c r="E98" s="28"/>
      <c r="G98" s="137"/>
      <c r="H98" s="120"/>
      <c r="I98" s="16"/>
      <c r="J98" s="16"/>
      <c r="K98" s="16"/>
      <c r="M98" s="30"/>
      <c r="N98" s="11"/>
    </row>
    <row r="99" spans="1:14" ht="13" customHeight="1">
      <c r="A99" s="32"/>
      <c r="E99" s="28"/>
      <c r="G99" s="137"/>
      <c r="H99" s="120"/>
      <c r="I99" s="16"/>
      <c r="J99" s="16"/>
      <c r="K99" s="16"/>
      <c r="M99" s="120"/>
      <c r="N99" s="11"/>
    </row>
    <row r="100" spans="1:14" ht="13" customHeight="1">
      <c r="E100" s="28"/>
      <c r="G100" s="137"/>
      <c r="H100" s="120"/>
      <c r="I100" s="16"/>
      <c r="J100" s="16"/>
      <c r="K100" s="16"/>
      <c r="M100" s="30"/>
      <c r="N100" s="11"/>
    </row>
    <row r="101" spans="1:14" ht="13" customHeight="1">
      <c r="E101" s="28"/>
      <c r="G101" s="137"/>
      <c r="H101" s="120"/>
      <c r="I101" s="16"/>
      <c r="J101" s="16"/>
      <c r="K101" s="16"/>
      <c r="M101" s="120"/>
      <c r="N101" s="11"/>
    </row>
    <row r="102" spans="1:14" ht="13" customHeight="1">
      <c r="E102" s="28"/>
      <c r="G102" s="137"/>
      <c r="H102" s="120"/>
      <c r="I102" s="16"/>
      <c r="J102" s="16"/>
      <c r="K102" s="16"/>
      <c r="M102" s="30"/>
      <c r="N102" s="11"/>
    </row>
    <row r="103" spans="1:14" ht="13" customHeight="1">
      <c r="E103" s="28"/>
      <c r="G103" s="137"/>
      <c r="H103" s="120"/>
      <c r="I103" s="16"/>
      <c r="J103" s="16"/>
      <c r="K103" s="16"/>
      <c r="M103" s="120"/>
      <c r="N103" s="11"/>
    </row>
    <row r="104" spans="1:14" ht="13" customHeight="1">
      <c r="E104" s="28"/>
      <c r="G104" s="137"/>
      <c r="H104" s="120"/>
      <c r="I104" s="16"/>
      <c r="J104" s="16"/>
      <c r="K104" s="16"/>
      <c r="M104" s="30"/>
      <c r="N104" s="11"/>
    </row>
    <row r="105" spans="1:14" ht="13" customHeight="1">
      <c r="E105" s="28"/>
      <c r="G105" s="137"/>
      <c r="H105" s="120"/>
      <c r="I105" s="16"/>
      <c r="J105" s="16"/>
      <c r="K105" s="16"/>
      <c r="M105" s="120"/>
      <c r="N105" s="11"/>
    </row>
    <row r="106" spans="1:14" ht="13" customHeight="1">
      <c r="E106" s="28"/>
      <c r="G106" s="137"/>
      <c r="H106" s="120"/>
      <c r="I106" s="16"/>
      <c r="J106" s="16"/>
      <c r="K106" s="16"/>
      <c r="M106" s="30"/>
      <c r="N106" s="11"/>
    </row>
    <row r="107" spans="1:14" ht="13" customHeight="1">
      <c r="E107" s="28"/>
      <c r="G107" s="137"/>
      <c r="H107" s="120"/>
      <c r="I107" s="16"/>
      <c r="J107" s="16"/>
      <c r="K107" s="16"/>
      <c r="M107" s="120"/>
      <c r="N107" s="11"/>
    </row>
    <row r="108" spans="1:14" ht="13" customHeight="1">
      <c r="E108" s="28"/>
      <c r="G108" s="137"/>
      <c r="H108" s="120"/>
      <c r="I108" s="16"/>
      <c r="J108" s="16"/>
      <c r="K108" s="16"/>
      <c r="M108" s="30"/>
      <c r="N108" s="11"/>
    </row>
    <row r="109" spans="1:14" ht="13" customHeight="1">
      <c r="E109" s="28"/>
      <c r="G109" s="137"/>
      <c r="H109" s="120"/>
      <c r="I109" s="16"/>
      <c r="J109" s="16"/>
      <c r="K109" s="16"/>
      <c r="M109" s="120"/>
      <c r="N109" s="11"/>
    </row>
    <row r="110" spans="1:14" ht="13" customHeight="1">
      <c r="E110" s="28"/>
      <c r="G110" s="137"/>
      <c r="H110" s="120"/>
      <c r="I110" s="16"/>
      <c r="J110" s="16"/>
      <c r="K110" s="16"/>
      <c r="M110" s="30"/>
      <c r="N110" s="11"/>
    </row>
    <row r="111" spans="1:14" ht="13" customHeight="1">
      <c r="E111" s="28"/>
      <c r="G111" s="137"/>
      <c r="H111" s="120"/>
      <c r="I111" s="16"/>
      <c r="J111" s="16"/>
      <c r="K111" s="16"/>
      <c r="M111" s="120"/>
      <c r="N111" s="11"/>
    </row>
    <row r="112" spans="1:14" ht="13" customHeight="1">
      <c r="E112" s="28"/>
      <c r="G112" s="137"/>
      <c r="H112" s="120"/>
      <c r="I112" s="16"/>
      <c r="J112" s="16"/>
      <c r="K112" s="16"/>
      <c r="M112" s="30"/>
      <c r="N112" s="11"/>
    </row>
    <row r="113" spans="1:14" ht="13" customHeight="1">
      <c r="E113" s="28"/>
      <c r="G113" s="137"/>
      <c r="H113" s="120"/>
      <c r="I113" s="16"/>
      <c r="J113" s="16"/>
      <c r="K113" s="16"/>
      <c r="M113" s="120"/>
      <c r="N113" s="11"/>
    </row>
    <row r="114" spans="1:14" ht="13" customHeight="1">
      <c r="E114" s="28"/>
      <c r="G114" s="137"/>
      <c r="H114" s="120"/>
      <c r="I114" s="16"/>
      <c r="J114" s="16"/>
      <c r="K114" s="16"/>
      <c r="M114" s="30"/>
      <c r="N114" s="11"/>
    </row>
    <row r="115" spans="1:14" ht="13" customHeight="1">
      <c r="E115" s="28"/>
      <c r="G115" s="137"/>
      <c r="H115" s="120"/>
      <c r="I115" s="16"/>
      <c r="J115" s="16"/>
      <c r="K115" s="16"/>
      <c r="M115" s="120"/>
      <c r="N115" s="11"/>
    </row>
    <row r="116" spans="1:14" ht="13" customHeight="1">
      <c r="E116" s="28"/>
      <c r="G116" s="137"/>
      <c r="H116" s="120"/>
      <c r="I116" s="16"/>
      <c r="J116" s="16"/>
      <c r="K116" s="16"/>
      <c r="M116" s="30"/>
      <c r="N116" s="11"/>
    </row>
    <row r="117" spans="1:14" ht="13" customHeight="1">
      <c r="E117" s="28"/>
      <c r="G117" s="137"/>
      <c r="H117" s="120"/>
      <c r="I117" s="16"/>
      <c r="J117" s="16"/>
      <c r="K117" s="16"/>
      <c r="M117" s="120"/>
      <c r="N117" s="11"/>
    </row>
    <row r="118" spans="1:14" ht="13" customHeight="1">
      <c r="B118" s="31"/>
      <c r="E118" s="28"/>
      <c r="G118" s="137"/>
      <c r="H118" s="120"/>
      <c r="I118" s="16"/>
      <c r="J118" s="16"/>
      <c r="K118" s="16"/>
      <c r="M118" s="30"/>
      <c r="N118" s="11"/>
    </row>
    <row r="119" spans="1:14" ht="13" customHeight="1">
      <c r="E119" s="28"/>
      <c r="G119" s="137"/>
      <c r="H119" s="120"/>
      <c r="I119" s="16"/>
      <c r="J119" s="16"/>
      <c r="K119" s="16"/>
      <c r="M119" s="120"/>
      <c r="N119" s="11"/>
    </row>
    <row r="120" spans="1:14" ht="13" customHeight="1">
      <c r="E120" s="28"/>
      <c r="G120" s="137"/>
      <c r="H120" s="120"/>
      <c r="I120" s="16"/>
      <c r="J120" s="16"/>
      <c r="K120" s="16"/>
      <c r="M120" s="30"/>
      <c r="N120" s="11"/>
    </row>
    <row r="121" spans="1:14" ht="13" customHeight="1">
      <c r="E121" s="28"/>
      <c r="G121" s="137"/>
      <c r="H121" s="120"/>
      <c r="I121" s="16"/>
      <c r="J121" s="16"/>
      <c r="K121" s="16"/>
      <c r="M121" s="120"/>
      <c r="N121" s="11"/>
    </row>
    <row r="122" spans="1:14" ht="13" customHeight="1">
      <c r="E122" s="28"/>
      <c r="G122" s="137"/>
      <c r="H122" s="120"/>
      <c r="I122" s="16"/>
      <c r="J122" s="16"/>
      <c r="K122" s="16"/>
      <c r="M122" s="30"/>
      <c r="N122" s="11"/>
    </row>
    <row r="123" spans="1:14" ht="13" customHeight="1">
      <c r="E123" s="28"/>
      <c r="G123" s="137"/>
      <c r="H123" s="120"/>
      <c r="I123" s="16"/>
      <c r="J123" s="16"/>
      <c r="K123" s="16"/>
      <c r="M123" s="120"/>
      <c r="N123" s="11"/>
    </row>
    <row r="124" spans="1:14" ht="13" customHeight="1">
      <c r="E124" s="28"/>
      <c r="G124" s="137"/>
      <c r="H124" s="120"/>
      <c r="I124" s="16"/>
      <c r="J124" s="16"/>
      <c r="K124" s="16"/>
      <c r="M124" s="30"/>
      <c r="N124" s="11"/>
    </row>
    <row r="125" spans="1:14" ht="13" customHeight="1">
      <c r="A125" s="32"/>
      <c r="E125" s="28"/>
      <c r="G125" s="137"/>
      <c r="H125" s="120"/>
      <c r="I125" s="16"/>
      <c r="J125" s="16"/>
      <c r="K125" s="16"/>
      <c r="M125" s="120"/>
      <c r="N125" s="11"/>
    </row>
    <row r="126" spans="1:14" ht="13" customHeight="1">
      <c r="E126" s="28"/>
      <c r="G126" s="137"/>
      <c r="H126" s="120"/>
      <c r="I126" s="16"/>
      <c r="J126" s="16"/>
      <c r="K126" s="16"/>
      <c r="M126" s="30"/>
      <c r="N126" s="11"/>
    </row>
    <row r="127" spans="1:14" ht="13" customHeight="1">
      <c r="A127" s="32"/>
      <c r="E127" s="28"/>
      <c r="G127" s="137"/>
      <c r="H127" s="120"/>
      <c r="I127" s="16"/>
      <c r="J127" s="16"/>
      <c r="K127" s="16"/>
      <c r="M127" s="120"/>
      <c r="N127" s="11"/>
    </row>
    <row r="128" spans="1:14" ht="13" customHeight="1">
      <c r="E128" s="28"/>
      <c r="G128" s="137"/>
      <c r="H128" s="120"/>
      <c r="I128" s="16"/>
      <c r="J128" s="16"/>
      <c r="K128" s="16"/>
      <c r="M128" s="30"/>
      <c r="N128" s="11"/>
    </row>
    <row r="129" spans="1:14" ht="13" customHeight="1">
      <c r="A129" s="32"/>
      <c r="E129" s="28"/>
      <c r="G129" s="137"/>
      <c r="H129" s="120"/>
      <c r="I129" s="16"/>
      <c r="J129" s="16"/>
      <c r="K129" s="16"/>
      <c r="M129" s="120"/>
      <c r="N129" s="11"/>
    </row>
    <row r="130" spans="1:14" ht="13" customHeight="1">
      <c r="E130" s="28"/>
      <c r="G130" s="137"/>
      <c r="H130" s="120"/>
      <c r="I130" s="16"/>
      <c r="J130" s="16"/>
      <c r="K130" s="16"/>
      <c r="M130" s="30"/>
      <c r="N130" s="11"/>
    </row>
    <row r="131" spans="1:14" ht="13" customHeight="1">
      <c r="E131" s="28"/>
      <c r="G131" s="137"/>
      <c r="H131" s="120"/>
      <c r="I131" s="16"/>
      <c r="J131" s="16"/>
      <c r="K131" s="16"/>
      <c r="M131" s="120"/>
      <c r="N131" s="11"/>
    </row>
    <row r="132" spans="1:14" ht="13" customHeight="1">
      <c r="E132" s="28"/>
      <c r="G132" s="137"/>
      <c r="H132" s="120"/>
      <c r="I132" s="16"/>
      <c r="J132" s="16"/>
      <c r="K132" s="16"/>
      <c r="M132" s="30"/>
      <c r="N132" s="11"/>
    </row>
    <row r="133" spans="1:14" ht="13" customHeight="1">
      <c r="E133" s="28"/>
      <c r="G133" s="137"/>
      <c r="H133" s="120"/>
      <c r="I133" s="16"/>
      <c r="J133" s="16"/>
      <c r="K133" s="16"/>
      <c r="M133" s="120"/>
      <c r="N133" s="11"/>
    </row>
    <row r="134" spans="1:14" ht="13" customHeight="1">
      <c r="E134" s="28"/>
      <c r="G134" s="137"/>
      <c r="H134" s="120"/>
      <c r="I134" s="16"/>
      <c r="J134" s="16"/>
      <c r="K134" s="16"/>
      <c r="M134" s="30"/>
      <c r="N134" s="11"/>
    </row>
    <row r="135" spans="1:14" ht="13" customHeight="1">
      <c r="A135" s="32"/>
      <c r="E135" s="28"/>
      <c r="G135" s="137"/>
      <c r="H135" s="120"/>
      <c r="I135" s="16"/>
      <c r="J135" s="16"/>
      <c r="K135" s="16"/>
      <c r="M135" s="120"/>
      <c r="N135" s="11"/>
    </row>
    <row r="136" spans="1:14" ht="13" customHeight="1">
      <c r="E136" s="28"/>
      <c r="G136" s="137"/>
      <c r="H136" s="120"/>
      <c r="I136" s="16"/>
      <c r="J136" s="16"/>
      <c r="K136" s="16"/>
      <c r="M136" s="30"/>
      <c r="N136" s="11"/>
    </row>
    <row r="137" spans="1:14" ht="13" customHeight="1">
      <c r="E137" s="28"/>
      <c r="G137" s="137"/>
      <c r="H137" s="120"/>
      <c r="I137" s="16"/>
      <c r="J137" s="16"/>
      <c r="K137" s="16"/>
      <c r="M137" s="120"/>
      <c r="N137" s="11"/>
    </row>
    <row r="138" spans="1:14" ht="13" customHeight="1">
      <c r="E138" s="28"/>
      <c r="G138" s="137"/>
      <c r="H138" s="120"/>
      <c r="I138" s="16"/>
      <c r="J138" s="16"/>
      <c r="K138" s="16"/>
      <c r="M138" s="30"/>
      <c r="N138" s="11"/>
    </row>
    <row r="139" spans="1:14" ht="13" customHeight="1">
      <c r="E139" s="28"/>
      <c r="G139" s="137"/>
      <c r="H139" s="120"/>
      <c r="I139" s="16"/>
      <c r="J139" s="16"/>
      <c r="K139" s="16"/>
      <c r="M139" s="120"/>
      <c r="N139" s="11"/>
    </row>
    <row r="140" spans="1:14" ht="13" customHeight="1">
      <c r="E140" s="28"/>
      <c r="G140" s="137"/>
      <c r="H140" s="120"/>
      <c r="I140" s="16"/>
      <c r="J140" s="16"/>
      <c r="K140" s="16"/>
      <c r="M140" s="30"/>
      <c r="N140" s="11"/>
    </row>
    <row r="141" spans="1:14" ht="13" customHeight="1">
      <c r="E141" s="28"/>
      <c r="G141" s="137"/>
      <c r="H141" s="120"/>
      <c r="I141" s="16"/>
      <c r="J141" s="16"/>
      <c r="K141" s="16"/>
      <c r="M141" s="120"/>
      <c r="N141" s="11"/>
    </row>
    <row r="142" spans="1:14" ht="13" customHeight="1">
      <c r="E142" s="28"/>
      <c r="G142" s="137"/>
      <c r="H142" s="120"/>
      <c r="I142" s="16"/>
      <c r="J142" s="16"/>
      <c r="K142" s="16"/>
      <c r="M142" s="30"/>
      <c r="N142" s="11"/>
    </row>
    <row r="143" spans="1:14" ht="13" customHeight="1">
      <c r="E143" s="28"/>
      <c r="G143" s="137"/>
      <c r="H143" s="120"/>
      <c r="I143" s="16"/>
      <c r="J143" s="16"/>
      <c r="K143" s="16"/>
      <c r="M143" s="120"/>
      <c r="N143" s="11"/>
    </row>
    <row r="144" spans="1:14" ht="13" customHeight="1">
      <c r="E144" s="28"/>
      <c r="G144" s="137"/>
      <c r="H144" s="120"/>
      <c r="I144" s="16"/>
      <c r="J144" s="16"/>
      <c r="K144" s="16"/>
      <c r="M144" s="30"/>
      <c r="N144" s="11"/>
    </row>
    <row r="145" spans="1:14" ht="13" customHeight="1">
      <c r="E145" s="28"/>
      <c r="G145" s="137"/>
      <c r="H145" s="120"/>
      <c r="I145" s="16"/>
      <c r="J145" s="16"/>
      <c r="K145" s="16"/>
      <c r="M145" s="120"/>
      <c r="N145" s="11"/>
    </row>
    <row r="146" spans="1:14" ht="13" customHeight="1">
      <c r="E146" s="28"/>
      <c r="G146" s="137"/>
      <c r="H146" s="120"/>
      <c r="I146" s="16"/>
      <c r="J146" s="16"/>
      <c r="K146" s="16"/>
      <c r="M146" s="30"/>
      <c r="N146" s="11"/>
    </row>
    <row r="147" spans="1:14" ht="13" customHeight="1">
      <c r="E147" s="28"/>
      <c r="G147" s="137"/>
      <c r="H147" s="120"/>
      <c r="I147" s="16"/>
      <c r="J147" s="16"/>
      <c r="K147" s="16"/>
      <c r="M147" s="120"/>
      <c r="N147" s="11"/>
    </row>
    <row r="148" spans="1:14" ht="13" customHeight="1">
      <c r="E148" s="28"/>
      <c r="G148" s="137"/>
      <c r="H148" s="120"/>
      <c r="I148" s="16"/>
      <c r="J148" s="16"/>
      <c r="K148" s="16"/>
      <c r="M148" s="30"/>
      <c r="N148" s="11"/>
    </row>
    <row r="149" spans="1:14" ht="13" customHeight="1">
      <c r="E149" s="28"/>
      <c r="G149" s="137"/>
      <c r="H149" s="120"/>
      <c r="I149" s="16"/>
      <c r="J149" s="16"/>
      <c r="K149" s="16"/>
      <c r="M149" s="120"/>
      <c r="N149" s="11"/>
    </row>
    <row r="150" spans="1:14" ht="13" customHeight="1">
      <c r="E150" s="28"/>
      <c r="G150" s="137"/>
      <c r="H150" s="120"/>
      <c r="I150" s="16"/>
      <c r="J150" s="16"/>
      <c r="K150" s="16"/>
      <c r="M150" s="30"/>
      <c r="N150" s="11"/>
    </row>
    <row r="151" spans="1:14" ht="13" customHeight="1">
      <c r="E151" s="28"/>
      <c r="G151" s="137"/>
      <c r="H151" s="120"/>
      <c r="I151" s="16"/>
      <c r="J151" s="16"/>
      <c r="K151" s="16"/>
      <c r="M151" s="120"/>
      <c r="N151" s="11"/>
    </row>
    <row r="152" spans="1:14" ht="13" customHeight="1">
      <c r="E152" s="28"/>
      <c r="G152" s="137"/>
      <c r="H152" s="120"/>
      <c r="I152" s="16"/>
      <c r="J152" s="16"/>
      <c r="K152" s="16"/>
      <c r="M152" s="30"/>
      <c r="N152" s="11"/>
    </row>
    <row r="153" spans="1:14" ht="13" customHeight="1">
      <c r="E153" s="28"/>
      <c r="G153" s="137"/>
      <c r="H153" s="120"/>
      <c r="I153" s="16"/>
      <c r="J153" s="16"/>
      <c r="K153" s="16"/>
      <c r="M153" s="120"/>
      <c r="N153" s="11"/>
    </row>
    <row r="154" spans="1:14" ht="13" customHeight="1">
      <c r="E154" s="28"/>
      <c r="G154" s="137"/>
      <c r="H154" s="120"/>
      <c r="I154" s="16"/>
      <c r="J154" s="16"/>
      <c r="K154" s="16"/>
      <c r="M154" s="30"/>
      <c r="N154" s="11"/>
    </row>
    <row r="155" spans="1:14" ht="13" customHeight="1">
      <c r="E155" s="28"/>
      <c r="G155" s="137"/>
      <c r="H155" s="120"/>
      <c r="I155" s="16"/>
      <c r="J155" s="16"/>
      <c r="K155" s="16"/>
      <c r="M155" s="120"/>
      <c r="N155" s="11"/>
    </row>
    <row r="156" spans="1:14" ht="13" customHeight="1">
      <c r="E156" s="28"/>
      <c r="G156" s="137"/>
      <c r="H156" s="120"/>
      <c r="I156" s="16"/>
      <c r="J156" s="16"/>
      <c r="K156" s="16"/>
      <c r="M156" s="30"/>
      <c r="N156" s="11"/>
    </row>
    <row r="157" spans="1:14" ht="13" customHeight="1">
      <c r="A157" s="32"/>
      <c r="C157" s="6"/>
      <c r="D157" s="6"/>
      <c r="E157" s="28"/>
      <c r="G157" s="137"/>
      <c r="H157" s="120"/>
      <c r="I157" s="16"/>
      <c r="J157" s="16"/>
      <c r="K157" s="16"/>
      <c r="M157" s="120"/>
      <c r="N157" s="11"/>
    </row>
    <row r="158" spans="1:14" ht="13" customHeight="1">
      <c r="E158" s="28"/>
      <c r="G158" s="137"/>
      <c r="H158" s="120"/>
      <c r="I158" s="16"/>
      <c r="J158" s="16"/>
      <c r="K158" s="16"/>
      <c r="M158" s="30"/>
      <c r="N158" s="11"/>
    </row>
    <row r="159" spans="1:14" ht="13" customHeight="1">
      <c r="A159" s="32"/>
      <c r="C159" s="6"/>
      <c r="D159" s="6"/>
      <c r="E159" s="28"/>
      <c r="G159" s="137"/>
      <c r="H159" s="120"/>
      <c r="I159" s="16"/>
      <c r="J159" s="16"/>
      <c r="K159" s="16"/>
      <c r="M159" s="120"/>
      <c r="N159" s="11"/>
    </row>
    <row r="160" spans="1:14" ht="13" customHeight="1">
      <c r="E160" s="28"/>
      <c r="G160" s="137"/>
      <c r="H160" s="120"/>
      <c r="I160" s="16"/>
      <c r="J160" s="16"/>
      <c r="K160" s="16"/>
      <c r="M160" s="30"/>
      <c r="N160" s="11"/>
    </row>
    <row r="161" spans="1:14" ht="13" customHeight="1">
      <c r="A161" s="32"/>
      <c r="C161" s="6"/>
      <c r="D161" s="6"/>
      <c r="E161" s="28"/>
      <c r="G161" s="137"/>
      <c r="H161" s="120"/>
      <c r="I161" s="16"/>
      <c r="J161" s="16"/>
      <c r="K161" s="16"/>
      <c r="M161" s="120"/>
      <c r="N161" s="11"/>
    </row>
    <row r="162" spans="1:14" ht="13" customHeight="1">
      <c r="E162" s="28"/>
      <c r="G162" s="137"/>
      <c r="H162" s="120"/>
      <c r="I162" s="16"/>
      <c r="J162" s="16"/>
      <c r="K162" s="16"/>
      <c r="M162" s="30"/>
      <c r="N162" s="11"/>
    </row>
    <row r="163" spans="1:14" ht="13" customHeight="1">
      <c r="A163" s="32"/>
      <c r="C163" s="6"/>
      <c r="D163" s="6"/>
      <c r="E163" s="28"/>
      <c r="G163" s="137"/>
      <c r="H163" s="120"/>
      <c r="I163" s="16"/>
      <c r="J163" s="16"/>
      <c r="K163" s="16"/>
      <c r="M163" s="120"/>
      <c r="N163" s="11"/>
    </row>
    <row r="164" spans="1:14" ht="13" customHeight="1">
      <c r="E164" s="28"/>
      <c r="G164" s="137"/>
      <c r="H164" s="120"/>
      <c r="I164" s="16"/>
      <c r="J164" s="16"/>
      <c r="K164" s="16"/>
      <c r="M164" s="30"/>
      <c r="N164" s="11"/>
    </row>
    <row r="165" spans="1:14" ht="13" customHeight="1">
      <c r="A165" s="32"/>
      <c r="C165" s="6"/>
      <c r="D165" s="6"/>
      <c r="E165" s="28"/>
      <c r="G165" s="137"/>
      <c r="H165" s="120"/>
      <c r="I165" s="16"/>
      <c r="J165" s="16"/>
      <c r="K165" s="16"/>
      <c r="M165" s="120"/>
      <c r="N165" s="11"/>
    </row>
    <row r="166" spans="1:14" ht="13" customHeight="1">
      <c r="E166" s="28"/>
      <c r="G166" s="137"/>
      <c r="H166" s="120"/>
      <c r="I166" s="16"/>
      <c r="J166" s="16"/>
      <c r="K166" s="16"/>
      <c r="M166" s="30"/>
      <c r="N166" s="11"/>
    </row>
    <row r="167" spans="1:14" ht="13" customHeight="1">
      <c r="A167" s="32"/>
      <c r="C167" s="6"/>
      <c r="D167" s="6"/>
      <c r="E167" s="28"/>
      <c r="G167" s="137"/>
      <c r="H167" s="120"/>
      <c r="I167" s="16"/>
      <c r="J167" s="16"/>
      <c r="K167" s="16"/>
      <c r="M167" s="120"/>
      <c r="N167" s="11"/>
    </row>
    <row r="168" spans="1:14" ht="13" customHeight="1">
      <c r="E168" s="28"/>
      <c r="G168" s="137"/>
      <c r="H168" s="120"/>
      <c r="I168" s="16"/>
      <c r="J168" s="16"/>
      <c r="K168" s="16"/>
      <c r="M168" s="30"/>
      <c r="N168" s="11"/>
    </row>
    <row r="169" spans="1:14" ht="13" customHeight="1">
      <c r="A169" s="32"/>
      <c r="C169" s="6"/>
      <c r="D169" s="6"/>
      <c r="E169" s="28"/>
      <c r="G169" s="137"/>
      <c r="H169" s="120"/>
      <c r="I169" s="16"/>
      <c r="J169" s="16"/>
      <c r="K169" s="16"/>
      <c r="M169" s="120"/>
      <c r="N169" s="11"/>
    </row>
    <row r="170" spans="1:14" ht="13" customHeight="1">
      <c r="E170" s="28"/>
      <c r="G170" s="137"/>
      <c r="H170" s="120"/>
      <c r="I170" s="16"/>
      <c r="J170" s="16"/>
      <c r="K170" s="16"/>
      <c r="M170" s="30"/>
      <c r="N170" s="11"/>
    </row>
    <row r="171" spans="1:14" ht="13" customHeight="1">
      <c r="A171" s="32"/>
      <c r="C171" s="6"/>
      <c r="D171" s="6"/>
      <c r="E171" s="28"/>
      <c r="G171" s="137"/>
      <c r="H171" s="120"/>
      <c r="I171" s="16"/>
      <c r="J171" s="16"/>
      <c r="K171" s="16"/>
      <c r="M171" s="120"/>
      <c r="N171" s="11"/>
    </row>
    <row r="172" spans="1:14" ht="13" customHeight="1">
      <c r="E172" s="28"/>
      <c r="G172" s="137"/>
      <c r="H172" s="120"/>
      <c r="I172" s="16"/>
      <c r="J172" s="16"/>
      <c r="K172" s="16"/>
      <c r="M172" s="30"/>
      <c r="N172" s="11"/>
    </row>
    <row r="173" spans="1:14" ht="13" customHeight="1">
      <c r="A173" s="32"/>
      <c r="C173" s="6"/>
      <c r="D173" s="6"/>
      <c r="E173" s="28"/>
      <c r="G173" s="137"/>
      <c r="H173" s="120"/>
      <c r="I173" s="16"/>
      <c r="J173" s="16"/>
      <c r="K173" s="16"/>
      <c r="M173" s="120"/>
      <c r="N173" s="11"/>
    </row>
    <row r="174" spans="1:14" ht="13" customHeight="1">
      <c r="E174" s="28"/>
      <c r="G174" s="137"/>
      <c r="H174" s="120"/>
      <c r="I174" s="16"/>
      <c r="J174" s="16"/>
      <c r="K174" s="16"/>
      <c r="M174" s="30"/>
      <c r="N174" s="11"/>
    </row>
    <row r="175" spans="1:14" ht="13" customHeight="1">
      <c r="A175" s="32"/>
      <c r="C175" s="6"/>
      <c r="D175" s="6"/>
      <c r="E175" s="28"/>
      <c r="G175" s="137"/>
      <c r="H175" s="120"/>
      <c r="I175" s="16"/>
      <c r="J175" s="16"/>
      <c r="K175" s="16"/>
      <c r="M175" s="120"/>
      <c r="N175" s="11"/>
    </row>
    <row r="176" spans="1:14" ht="13" customHeight="1">
      <c r="E176" s="28"/>
      <c r="G176" s="137"/>
      <c r="H176" s="120"/>
      <c r="I176" s="16"/>
      <c r="J176" s="16"/>
      <c r="K176" s="16"/>
      <c r="M176" s="30"/>
      <c r="N176" s="11"/>
    </row>
    <row r="177" spans="1:14" ht="13" customHeight="1">
      <c r="A177" s="32"/>
      <c r="C177" s="34"/>
      <c r="D177" s="34"/>
      <c r="E177" s="28"/>
      <c r="G177" s="137"/>
      <c r="H177" s="120"/>
      <c r="I177" s="16"/>
      <c r="J177" s="16"/>
      <c r="K177" s="16"/>
      <c r="M177" s="120"/>
      <c r="N177" s="11"/>
    </row>
    <row r="178" spans="1:14" ht="13" customHeight="1">
      <c r="E178" s="28"/>
      <c r="G178" s="137"/>
      <c r="H178" s="120"/>
      <c r="I178" s="16"/>
      <c r="J178" s="16"/>
      <c r="K178" s="16"/>
      <c r="M178" s="30"/>
      <c r="N178" s="11"/>
    </row>
    <row r="179" spans="1:14" ht="13" customHeight="1">
      <c r="A179" s="32"/>
      <c r="C179" s="34"/>
      <c r="D179" s="34"/>
      <c r="E179" s="28"/>
      <c r="G179" s="137"/>
      <c r="H179" s="120"/>
      <c r="I179" s="16"/>
      <c r="J179" s="16"/>
      <c r="K179" s="16"/>
      <c r="M179" s="120"/>
      <c r="N179" s="11"/>
    </row>
    <row r="180" spans="1:14" ht="13" customHeight="1">
      <c r="E180" s="28"/>
      <c r="G180" s="137"/>
      <c r="H180" s="120"/>
      <c r="I180" s="16"/>
      <c r="J180" s="16"/>
      <c r="K180" s="16"/>
      <c r="M180" s="30"/>
      <c r="N180" s="11"/>
    </row>
    <row r="181" spans="1:14" ht="13" customHeight="1">
      <c r="A181" s="32"/>
      <c r="C181" s="34"/>
      <c r="D181" s="34"/>
      <c r="E181" s="28"/>
      <c r="G181" s="137"/>
      <c r="H181" s="120"/>
      <c r="I181" s="16"/>
      <c r="J181" s="16"/>
      <c r="K181" s="16"/>
      <c r="M181" s="120"/>
      <c r="N181" s="11"/>
    </row>
    <row r="182" spans="1:14" ht="13" customHeight="1">
      <c r="E182" s="28"/>
      <c r="G182" s="29"/>
      <c r="H182" s="30"/>
    </row>
    <row r="183" spans="1:14" ht="13" customHeight="1">
      <c r="A183" s="32"/>
      <c r="C183" s="34"/>
      <c r="D183" s="34"/>
      <c r="E183" s="28"/>
      <c r="G183" s="29"/>
      <c r="H183" s="30"/>
    </row>
    <row r="184" spans="1:14" ht="13" customHeight="1">
      <c r="E184" s="28"/>
      <c r="G184" s="29"/>
      <c r="H184" s="30"/>
    </row>
    <row r="185" spans="1:14" ht="13" customHeight="1">
      <c r="A185" s="32"/>
      <c r="C185" s="34"/>
      <c r="D185" s="34"/>
      <c r="E185" s="28"/>
      <c r="G185" s="29"/>
      <c r="H185" s="30"/>
    </row>
    <row r="186" spans="1:14" ht="13" customHeight="1">
      <c r="E186" s="28"/>
      <c r="G186" s="29"/>
      <c r="H186" s="30"/>
    </row>
    <row r="187" spans="1:14" ht="13" customHeight="1">
      <c r="E187" s="28"/>
      <c r="G187" s="29"/>
      <c r="H187" s="30"/>
    </row>
    <row r="188" spans="1:14" ht="13" customHeight="1">
      <c r="E188" s="28"/>
      <c r="G188" s="29"/>
      <c r="H188" s="30"/>
      <c r="I188" s="35"/>
      <c r="J188" s="35"/>
    </row>
    <row r="189" spans="1:14" ht="13" customHeight="1">
      <c r="E189" s="28"/>
      <c r="G189" s="29"/>
      <c r="H189" s="30"/>
    </row>
    <row r="190" spans="1:14" ht="13" customHeight="1">
      <c r="B190" s="31"/>
      <c r="E190" s="28"/>
      <c r="G190" s="29"/>
      <c r="H190" s="30"/>
    </row>
    <row r="191" spans="1:14" ht="13" customHeight="1">
      <c r="E191" s="28"/>
      <c r="G191" s="29"/>
      <c r="H191" s="30">
        <f>ROUNDDOWN(E191*G191,0)</f>
        <v>0</v>
      </c>
    </row>
    <row r="192" spans="1:14" ht="13" customHeight="1">
      <c r="E192" s="28"/>
      <c r="G192" s="29"/>
      <c r="H192" s="30"/>
    </row>
    <row r="193" spans="1:8" ht="13" customHeight="1">
      <c r="E193" s="28"/>
      <c r="G193" s="29"/>
      <c r="H193" s="30">
        <f>ROUNDDOWN(E193*G193,0)</f>
        <v>0</v>
      </c>
    </row>
    <row r="194" spans="1:8" ht="13" customHeight="1">
      <c r="E194" s="28"/>
      <c r="G194" s="29"/>
      <c r="H194" s="30"/>
    </row>
    <row r="195" spans="1:8" ht="13" customHeight="1">
      <c r="E195" s="28"/>
      <c r="G195" s="29"/>
      <c r="H195" s="30">
        <f>ROUNDDOWN(E195*G195,0)</f>
        <v>0</v>
      </c>
    </row>
    <row r="196" spans="1:8" ht="13" customHeight="1">
      <c r="E196" s="28"/>
      <c r="G196" s="29"/>
      <c r="H196" s="30"/>
    </row>
    <row r="197" spans="1:8" ht="13" customHeight="1">
      <c r="E197" s="28"/>
      <c r="G197" s="29"/>
      <c r="H197" s="30">
        <f>ROUNDDOWN(E197*G197,0)</f>
        <v>0</v>
      </c>
    </row>
    <row r="198" spans="1:8" ht="13" customHeight="1">
      <c r="E198" s="28"/>
      <c r="G198" s="29"/>
      <c r="H198" s="30"/>
    </row>
    <row r="199" spans="1:8" ht="13" customHeight="1">
      <c r="E199" s="28"/>
      <c r="G199" s="29"/>
      <c r="H199" s="30">
        <f>ROUNDDOWN(E199*G199,0)</f>
        <v>0</v>
      </c>
    </row>
    <row r="200" spans="1:8" ht="13" customHeight="1">
      <c r="E200" s="28"/>
      <c r="G200" s="29"/>
      <c r="H200" s="30"/>
    </row>
    <row r="201" spans="1:8" ht="13" customHeight="1">
      <c r="A201" s="32"/>
      <c r="E201" s="28"/>
      <c r="G201" s="29"/>
      <c r="H201" s="30">
        <f>ROUNDDOWN(E201*G201,0)</f>
        <v>0</v>
      </c>
    </row>
    <row r="202" spans="1:8" ht="13" customHeight="1">
      <c r="E202" s="28"/>
      <c r="G202" s="29"/>
      <c r="H202" s="30"/>
    </row>
    <row r="203" spans="1:8" ht="13" customHeight="1">
      <c r="E203" s="28"/>
      <c r="G203" s="29"/>
      <c r="H203" s="30">
        <f>ROUNDDOWN(E203*G203,0)</f>
        <v>0</v>
      </c>
    </row>
    <row r="204" spans="1:8" ht="13" customHeight="1">
      <c r="E204" s="28"/>
      <c r="G204" s="29"/>
      <c r="H204" s="30"/>
    </row>
    <row r="205" spans="1:8" ht="13" customHeight="1">
      <c r="A205" s="32"/>
      <c r="E205" s="28"/>
      <c r="G205" s="29"/>
      <c r="H205" s="30">
        <f>ROUNDDOWN(E205*G205,0)</f>
        <v>0</v>
      </c>
    </row>
    <row r="206" spans="1:8" ht="13" customHeight="1">
      <c r="E206" s="28"/>
      <c r="G206" s="29"/>
      <c r="H206" s="30"/>
    </row>
    <row r="207" spans="1:8" ht="13" customHeight="1">
      <c r="E207" s="28"/>
      <c r="G207" s="29"/>
      <c r="H207" s="30">
        <f>ROUNDDOWN(E207*G207,0)</f>
        <v>0</v>
      </c>
    </row>
    <row r="208" spans="1:8" ht="13" customHeight="1">
      <c r="E208" s="28"/>
      <c r="G208" s="29"/>
      <c r="H208" s="30"/>
    </row>
    <row r="209" spans="1:10" ht="13" customHeight="1">
      <c r="A209" s="32"/>
      <c r="E209" s="28"/>
      <c r="G209" s="29"/>
      <c r="H209" s="30">
        <f>ROUNDDOWN(E209*G209,0)</f>
        <v>0</v>
      </c>
    </row>
    <row r="210" spans="1:10" ht="13" customHeight="1">
      <c r="E210" s="28"/>
      <c r="G210" s="29"/>
      <c r="H210" s="30"/>
    </row>
    <row r="211" spans="1:10" ht="13" customHeight="1">
      <c r="E211" s="28"/>
      <c r="G211" s="29"/>
      <c r="H211" s="30">
        <f>ROUNDDOWN(E211*G211,0)</f>
        <v>0</v>
      </c>
    </row>
    <row r="212" spans="1:10" ht="13" customHeight="1">
      <c r="E212" s="28"/>
      <c r="G212" s="29"/>
      <c r="H212" s="30"/>
    </row>
    <row r="213" spans="1:10" ht="13" customHeight="1">
      <c r="A213" s="32"/>
      <c r="E213" s="28"/>
      <c r="G213" s="29"/>
      <c r="H213" s="30">
        <f>ROUNDDOWN(E213*G213,0)</f>
        <v>0</v>
      </c>
    </row>
    <row r="214" spans="1:10" ht="13" customHeight="1">
      <c r="E214" s="28"/>
      <c r="G214" s="29"/>
      <c r="H214" s="30"/>
    </row>
    <row r="215" spans="1:10" ht="13" customHeight="1">
      <c r="E215" s="28"/>
      <c r="G215" s="29"/>
      <c r="H215" s="30">
        <f>ROUNDDOWN(E215*G215,0)</f>
        <v>0</v>
      </c>
    </row>
    <row r="216" spans="1:10" ht="13" customHeight="1">
      <c r="E216" s="28"/>
      <c r="G216" s="29"/>
      <c r="H216" s="30"/>
    </row>
    <row r="217" spans="1:10" ht="13" customHeight="1">
      <c r="A217" s="32"/>
      <c r="E217" s="28"/>
      <c r="G217" s="29"/>
      <c r="H217" s="30">
        <f>ROUNDDOWN(E217*G217,0)</f>
        <v>0</v>
      </c>
    </row>
    <row r="218" spans="1:10" ht="13" customHeight="1">
      <c r="E218" s="28"/>
      <c r="G218" s="29"/>
      <c r="H218" s="30"/>
    </row>
    <row r="219" spans="1:10" ht="13" customHeight="1">
      <c r="E219" s="28"/>
      <c r="G219" s="29"/>
      <c r="H219" s="30">
        <f>ROUNDDOWN(E219*G219,0)</f>
        <v>0</v>
      </c>
    </row>
    <row r="220" spans="1:10" ht="13" customHeight="1">
      <c r="E220" s="28"/>
      <c r="G220" s="29"/>
      <c r="H220" s="30"/>
    </row>
    <row r="221" spans="1:10" ht="13" customHeight="1">
      <c r="E221" s="28"/>
      <c r="G221" s="29"/>
      <c r="H221" s="30">
        <f>ROUNDDOWN(E221*G221,0)</f>
        <v>0</v>
      </c>
    </row>
    <row r="222" spans="1:10" ht="13" customHeight="1">
      <c r="E222" s="28"/>
      <c r="G222" s="29"/>
      <c r="H222" s="30"/>
    </row>
    <row r="223" spans="1:10" ht="13" customHeight="1">
      <c r="E223" s="28"/>
      <c r="G223" s="29"/>
      <c r="H223" s="30">
        <f>ROUNDDOWN(E223*G223,0)</f>
        <v>0</v>
      </c>
    </row>
    <row r="224" spans="1:10" ht="13" customHeight="1">
      <c r="E224" s="28"/>
      <c r="G224" s="29"/>
      <c r="H224" s="30"/>
      <c r="I224" s="35"/>
      <c r="J224" s="35"/>
    </row>
    <row r="225" spans="5:8" ht="13" customHeight="1">
      <c r="E225" s="28"/>
      <c r="G225" s="29"/>
      <c r="H225" s="30">
        <f>ROUNDDOWN(E225*G225,0)</f>
        <v>0</v>
      </c>
    </row>
    <row r="226" spans="5:8" ht="13" customHeight="1">
      <c r="E226" s="28"/>
      <c r="H226" s="30"/>
    </row>
  </sheetData>
  <mergeCells count="2">
    <mergeCell ref="C1:D1"/>
    <mergeCell ref="I1:K1"/>
  </mergeCells>
  <phoneticPr fontId="6"/>
  <conditionalFormatting sqref="G2:G37">
    <cfRule type="expression" dxfId="11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7" orientation="landscape" useFirstPageNumber="1" r:id="rId1"/>
  <headerFooter alignWithMargins="0">
    <oddFooter>&amp;R&amp;"ＭＳ 明朝,標準"&amp;U衛生 P － &amp;P&amp;L&amp;"メイリオ,レギュラー"&amp;6　　&amp;8株式会社　&amp;9日本設計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137">
    <pageSetUpPr fitToPage="1"/>
  </sheetPr>
  <dimension ref="A1:N334"/>
  <sheetViews>
    <sheetView workbookViewId="0"/>
  </sheetViews>
  <sheetFormatPr defaultColWidth="9" defaultRowHeight="13" customHeight="1"/>
  <cols>
    <col min="1" max="1" width="5.6328125" style="7" customWidth="1"/>
    <col min="2" max="2" width="28.6328125" style="8" customWidth="1"/>
    <col min="3" max="4" width="14.08984375" style="5" customWidth="1"/>
    <col min="5" max="5" width="12.08984375" style="9" customWidth="1"/>
    <col min="6" max="6" width="5.6328125" style="6" customWidth="1"/>
    <col min="7" max="7" width="12.6328125" style="10" customWidth="1"/>
    <col min="8" max="8" width="19.453125" style="11" customWidth="1"/>
    <col min="9" max="11" width="9.36328125" style="5" customWidth="1"/>
    <col min="12" max="12" width="9" style="5"/>
    <col min="13" max="13" width="12.6328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84" t="s">
        <v>7</v>
      </c>
      <c r="D1" s="185"/>
      <c r="E1" s="3" t="s">
        <v>8</v>
      </c>
      <c r="F1" s="4" t="s">
        <v>9</v>
      </c>
      <c r="G1" s="114" t="s">
        <v>10</v>
      </c>
      <c r="H1" s="115" t="s">
        <v>11</v>
      </c>
      <c r="I1" s="190" t="s">
        <v>12</v>
      </c>
      <c r="J1" s="191"/>
      <c r="K1" s="191"/>
      <c r="M1" s="12" t="s">
        <v>13</v>
      </c>
      <c r="N1" s="12" t="s">
        <v>14</v>
      </c>
    </row>
    <row r="2" spans="1:14" ht="13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15</v>
      </c>
      <c r="N2" s="5" t="s">
        <v>16</v>
      </c>
    </row>
    <row r="3" spans="1:14" ht="13" customHeight="1">
      <c r="A3" s="22"/>
      <c r="B3" s="23"/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3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3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3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3" customHeight="1">
      <c r="A7" s="22"/>
      <c r="B7" s="23"/>
      <c r="C7" s="24"/>
      <c r="D7" s="25"/>
      <c r="E7" s="26"/>
      <c r="F7" s="27"/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3" customHeight="1">
      <c r="A8" s="13"/>
      <c r="B8" s="21"/>
      <c r="C8" s="15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3" customHeight="1">
      <c r="A9" s="22"/>
      <c r="B9" s="23"/>
      <c r="C9" s="24"/>
      <c r="D9" s="25"/>
      <c r="E9" s="26"/>
      <c r="F9" s="27"/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3" customHeight="1">
      <c r="A10" s="13"/>
      <c r="B10" s="21"/>
      <c r="C10" s="15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3" customHeight="1">
      <c r="A11" s="22"/>
      <c r="B11" s="23"/>
      <c r="C11" s="24"/>
      <c r="D11" s="25"/>
      <c r="E11" s="26"/>
      <c r="F11" s="27"/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3" customHeight="1">
      <c r="A12" s="13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3" customHeight="1">
      <c r="A13" s="22"/>
      <c r="B13" s="23"/>
      <c r="C13" s="24"/>
      <c r="D13" s="25"/>
      <c r="E13" s="26"/>
      <c r="F13" s="27"/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3" customHeight="1">
      <c r="A14" s="13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3" customHeight="1">
      <c r="A15" s="22"/>
      <c r="B15" s="23"/>
      <c r="C15" s="24"/>
      <c r="D15" s="25"/>
      <c r="E15" s="26"/>
      <c r="F15" s="27"/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3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3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3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3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3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3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3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3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3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3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3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3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3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3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3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3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3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3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3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3" customHeight="1">
      <c r="A35" s="22"/>
      <c r="B35" s="23"/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3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3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3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3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3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3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3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3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3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3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3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3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3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3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3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3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3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3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3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3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3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3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3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3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3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3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3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3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3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3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3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3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3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3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3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3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3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3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3" customHeight="1">
      <c r="A74" s="13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3" customHeight="1">
      <c r="A75" s="22"/>
      <c r="B75" s="23"/>
      <c r="C75" s="24"/>
      <c r="D75" s="25"/>
      <c r="E75" s="26"/>
      <c r="F75" s="27"/>
      <c r="G75" s="118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3" customHeight="1">
      <c r="A76" s="13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3" customHeight="1">
      <c r="A77" s="22"/>
      <c r="B77" s="23"/>
      <c r="C77" s="24"/>
      <c r="D77" s="25"/>
      <c r="E77" s="26"/>
      <c r="F77" s="27"/>
      <c r="G77" s="11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3" customHeight="1">
      <c r="A78" s="13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3" customHeight="1">
      <c r="A79" s="22"/>
      <c r="B79" s="23"/>
      <c r="C79" s="24"/>
      <c r="D79" s="25"/>
      <c r="E79" s="26"/>
      <c r="F79" s="27"/>
      <c r="G79" s="118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3" customHeight="1">
      <c r="A80" s="13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3" customHeight="1">
      <c r="A81" s="22"/>
      <c r="B81" s="23"/>
      <c r="C81" s="24"/>
      <c r="D81" s="25"/>
      <c r="E81" s="26"/>
      <c r="F81" s="27"/>
      <c r="G81" s="118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3" customHeight="1">
      <c r="A82" s="13"/>
      <c r="B82" s="21"/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4" ht="13" customHeight="1">
      <c r="A83" s="22"/>
      <c r="B83" s="23"/>
      <c r="C83" s="24"/>
      <c r="D83" s="25"/>
      <c r="E83" s="26"/>
      <c r="F83" s="27"/>
      <c r="G83" s="118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3" customHeight="1">
      <c r="A84" s="13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3" customHeight="1">
      <c r="A85" s="22"/>
      <c r="B85" s="23"/>
      <c r="C85" s="24"/>
      <c r="D85" s="25"/>
      <c r="E85" s="26"/>
      <c r="F85" s="27"/>
      <c r="G85" s="118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3" customHeight="1">
      <c r="A86" s="13"/>
      <c r="B86" s="21"/>
      <c r="C86" s="15"/>
      <c r="D86" s="16"/>
      <c r="E86" s="17"/>
      <c r="F86" s="18"/>
      <c r="G86" s="116"/>
      <c r="H86" s="117"/>
      <c r="I86" s="15"/>
      <c r="J86" s="16"/>
      <c r="K86" s="16"/>
      <c r="M86" s="30"/>
      <c r="N86" s="11"/>
    </row>
    <row r="87" spans="1:14" ht="13" customHeight="1">
      <c r="A87" s="22"/>
      <c r="B87" s="23"/>
      <c r="C87" s="24"/>
      <c r="D87" s="25"/>
      <c r="E87" s="26"/>
      <c r="F87" s="27"/>
      <c r="G87" s="118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3" customHeight="1">
      <c r="A88" s="13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3" customHeight="1">
      <c r="A89" s="22"/>
      <c r="B89" s="23"/>
      <c r="C89" s="24"/>
      <c r="D89" s="25"/>
      <c r="E89" s="26"/>
      <c r="F89" s="27"/>
      <c r="G89" s="118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3" customHeight="1">
      <c r="A90" s="13"/>
      <c r="B90" s="21"/>
      <c r="C90" s="15"/>
      <c r="D90" s="16"/>
      <c r="E90" s="17"/>
      <c r="F90" s="18"/>
      <c r="G90" s="116"/>
      <c r="H90" s="117"/>
      <c r="I90" s="15"/>
      <c r="J90" s="16"/>
      <c r="K90" s="16"/>
      <c r="M90" s="30"/>
      <c r="N90" s="11"/>
    </row>
    <row r="91" spans="1:14" ht="13" customHeight="1">
      <c r="A91" s="22"/>
      <c r="B91" s="23"/>
      <c r="C91" s="24"/>
      <c r="D91" s="25"/>
      <c r="E91" s="26"/>
      <c r="F91" s="27"/>
      <c r="G91" s="118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3" customHeight="1">
      <c r="A92" s="13"/>
      <c r="B92" s="21"/>
      <c r="C92" s="15"/>
      <c r="D92" s="16"/>
      <c r="E92" s="17"/>
      <c r="F92" s="18"/>
      <c r="G92" s="116"/>
      <c r="H92" s="117"/>
      <c r="I92" s="15"/>
      <c r="J92" s="16"/>
      <c r="K92" s="16"/>
      <c r="M92" s="30"/>
      <c r="N92" s="11"/>
    </row>
    <row r="93" spans="1:14" ht="13" customHeight="1">
      <c r="A93" s="22"/>
      <c r="B93" s="23"/>
      <c r="C93" s="24"/>
      <c r="D93" s="25"/>
      <c r="E93" s="26"/>
      <c r="F93" s="27"/>
      <c r="G93" s="118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3" customHeight="1">
      <c r="A94" s="13"/>
      <c r="B94" s="21"/>
      <c r="C94" s="15"/>
      <c r="D94" s="16"/>
      <c r="E94" s="17"/>
      <c r="F94" s="18"/>
      <c r="G94" s="116"/>
      <c r="H94" s="117"/>
      <c r="I94" s="15"/>
      <c r="J94" s="16"/>
      <c r="K94" s="16"/>
      <c r="M94" s="30"/>
      <c r="N94" s="11"/>
    </row>
    <row r="95" spans="1:14" ht="13" customHeight="1">
      <c r="A95" s="22"/>
      <c r="B95" s="23"/>
      <c r="C95" s="24"/>
      <c r="D95" s="25"/>
      <c r="E95" s="26"/>
      <c r="F95" s="27"/>
      <c r="G95" s="118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3" customHeight="1">
      <c r="A96" s="13"/>
      <c r="B96" s="21"/>
      <c r="C96" s="15"/>
      <c r="D96" s="16"/>
      <c r="E96" s="17"/>
      <c r="F96" s="18"/>
      <c r="G96" s="116"/>
      <c r="H96" s="117"/>
      <c r="I96" s="15"/>
      <c r="J96" s="16"/>
      <c r="K96" s="16"/>
      <c r="M96" s="30"/>
      <c r="N96" s="11"/>
    </row>
    <row r="97" spans="1:14" ht="13" customHeight="1">
      <c r="A97" s="22"/>
      <c r="B97" s="23"/>
      <c r="C97" s="24"/>
      <c r="D97" s="25"/>
      <c r="E97" s="26"/>
      <c r="F97" s="27"/>
      <c r="G97" s="118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3" customHeight="1">
      <c r="A98" s="13"/>
      <c r="B98" s="21"/>
      <c r="C98" s="15"/>
      <c r="D98" s="16"/>
      <c r="E98" s="17"/>
      <c r="F98" s="18"/>
      <c r="G98" s="116"/>
      <c r="H98" s="117"/>
      <c r="I98" s="15"/>
      <c r="J98" s="16"/>
      <c r="K98" s="16"/>
      <c r="M98" s="30"/>
      <c r="N98" s="11"/>
    </row>
    <row r="99" spans="1:14" ht="13" customHeight="1">
      <c r="A99" s="22"/>
      <c r="B99" s="23"/>
      <c r="C99" s="24"/>
      <c r="D99" s="25"/>
      <c r="E99" s="26"/>
      <c r="F99" s="27"/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3" customHeight="1">
      <c r="A100" s="13"/>
      <c r="B100" s="21"/>
      <c r="C100" s="15"/>
      <c r="D100" s="16"/>
      <c r="E100" s="17"/>
      <c r="F100" s="18"/>
      <c r="G100" s="116"/>
      <c r="H100" s="117"/>
      <c r="I100" s="15"/>
      <c r="J100" s="16"/>
      <c r="K100" s="16"/>
      <c r="M100" s="30"/>
      <c r="N100" s="11"/>
    </row>
    <row r="101" spans="1:14" ht="13" customHeight="1">
      <c r="A101" s="22"/>
      <c r="B101" s="23"/>
      <c r="C101" s="24"/>
      <c r="D101" s="25"/>
      <c r="E101" s="26"/>
      <c r="F101" s="27"/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3" customHeight="1">
      <c r="A102" s="13"/>
      <c r="B102" s="21"/>
      <c r="C102" s="15"/>
      <c r="D102" s="16"/>
      <c r="E102" s="17"/>
      <c r="F102" s="18"/>
      <c r="G102" s="116"/>
      <c r="H102" s="117"/>
      <c r="I102" s="15"/>
      <c r="J102" s="16"/>
      <c r="K102" s="16"/>
      <c r="M102" s="30"/>
      <c r="N102" s="11"/>
    </row>
    <row r="103" spans="1:14" ht="13" customHeight="1">
      <c r="A103" s="22"/>
      <c r="B103" s="23"/>
      <c r="C103" s="24"/>
      <c r="D103" s="25"/>
      <c r="E103" s="26"/>
      <c r="F103" s="27"/>
      <c r="G103" s="118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3" customHeight="1">
      <c r="A104" s="13"/>
      <c r="B104" s="21"/>
      <c r="C104" s="15"/>
      <c r="D104" s="16"/>
      <c r="E104" s="17"/>
      <c r="F104" s="18"/>
      <c r="G104" s="116"/>
      <c r="H104" s="117"/>
      <c r="I104" s="15"/>
      <c r="J104" s="16"/>
      <c r="K104" s="16"/>
      <c r="M104" s="30"/>
      <c r="N104" s="11"/>
    </row>
    <row r="105" spans="1:14" ht="13" customHeight="1">
      <c r="A105" s="22"/>
      <c r="B105" s="23"/>
      <c r="C105" s="24"/>
      <c r="D105" s="25"/>
      <c r="E105" s="26"/>
      <c r="F105" s="27"/>
      <c r="G105" s="118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3" customHeight="1">
      <c r="A106" s="13"/>
      <c r="B106" s="21"/>
      <c r="C106" s="15"/>
      <c r="D106" s="16"/>
      <c r="E106" s="17"/>
      <c r="F106" s="18"/>
      <c r="G106" s="116"/>
      <c r="H106" s="117"/>
      <c r="I106" s="15"/>
      <c r="J106" s="16"/>
      <c r="K106" s="16"/>
      <c r="M106" s="30"/>
      <c r="N106" s="11"/>
    </row>
    <row r="107" spans="1:14" ht="13" customHeight="1">
      <c r="A107" s="22"/>
      <c r="B107" s="23"/>
      <c r="C107" s="24"/>
      <c r="D107" s="25"/>
      <c r="E107" s="26"/>
      <c r="F107" s="27"/>
      <c r="G107" s="118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3" customHeight="1">
      <c r="A108" s="13"/>
      <c r="B108" s="21"/>
      <c r="C108" s="15"/>
      <c r="D108" s="16"/>
      <c r="E108" s="17"/>
      <c r="F108" s="18"/>
      <c r="G108" s="116"/>
      <c r="H108" s="117"/>
      <c r="I108" s="15"/>
      <c r="J108" s="16"/>
      <c r="K108" s="16"/>
      <c r="M108" s="30"/>
      <c r="N108" s="11"/>
    </row>
    <row r="109" spans="1:14" ht="13" customHeight="1">
      <c r="A109" s="22"/>
      <c r="B109" s="23"/>
      <c r="C109" s="24"/>
      <c r="D109" s="25"/>
      <c r="E109" s="26"/>
      <c r="F109" s="27"/>
      <c r="G109" s="118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3" customHeight="1">
      <c r="A110" s="13"/>
      <c r="B110" s="21"/>
      <c r="C110" s="15"/>
      <c r="D110" s="16"/>
      <c r="E110" s="17"/>
      <c r="F110" s="18"/>
      <c r="G110" s="116"/>
      <c r="H110" s="117"/>
      <c r="I110" s="15"/>
      <c r="J110" s="16"/>
      <c r="K110" s="16"/>
      <c r="M110" s="30"/>
      <c r="N110" s="11"/>
    </row>
    <row r="111" spans="1:14" ht="13" customHeight="1">
      <c r="A111" s="22"/>
      <c r="B111" s="23"/>
      <c r="C111" s="24"/>
      <c r="D111" s="25"/>
      <c r="E111" s="26"/>
      <c r="F111" s="27"/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3" customHeight="1">
      <c r="A112" s="13"/>
      <c r="B112" s="21"/>
      <c r="C112" s="15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3" customHeight="1">
      <c r="A113" s="22"/>
      <c r="B113" s="23"/>
      <c r="C113" s="24"/>
      <c r="D113" s="25"/>
      <c r="E113" s="2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3" customHeight="1">
      <c r="A114" s="13"/>
      <c r="B114" s="21"/>
      <c r="C114" s="15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3" customHeight="1">
      <c r="A115" s="22"/>
      <c r="B115" s="23"/>
      <c r="C115" s="24"/>
      <c r="D115" s="25"/>
      <c r="E115" s="2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3" customHeight="1">
      <c r="A116" s="13"/>
      <c r="B116" s="21"/>
      <c r="C116" s="15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3" customHeight="1">
      <c r="A117" s="22"/>
      <c r="B117" s="23"/>
      <c r="C117" s="24"/>
      <c r="D117" s="25"/>
      <c r="E117" s="2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3" customHeight="1">
      <c r="A118" s="13"/>
      <c r="B118" s="21"/>
      <c r="C118" s="15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3" customHeight="1">
      <c r="A119" s="22"/>
      <c r="B119" s="23"/>
      <c r="C119" s="24"/>
      <c r="D119" s="25"/>
      <c r="E119" s="2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3" customHeight="1">
      <c r="A120" s="13"/>
      <c r="B120" s="21"/>
      <c r="C120" s="15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3" customHeight="1">
      <c r="A121" s="22"/>
      <c r="B121" s="23"/>
      <c r="C121" s="24"/>
      <c r="D121" s="25"/>
      <c r="E121" s="2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3" customHeight="1">
      <c r="A122" s="13"/>
      <c r="B122" s="21"/>
      <c r="C122" s="15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3" customHeight="1">
      <c r="A123" s="22"/>
      <c r="B123" s="23"/>
      <c r="C123" s="24"/>
      <c r="D123" s="25"/>
      <c r="E123" s="2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3" customHeight="1">
      <c r="A124" s="13"/>
      <c r="B124" s="21"/>
      <c r="C124" s="15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3" customHeight="1">
      <c r="A125" s="22"/>
      <c r="B125" s="23"/>
      <c r="C125" s="24"/>
      <c r="D125" s="25"/>
      <c r="E125" s="2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3" customHeight="1">
      <c r="A126" s="13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3" customHeight="1">
      <c r="A127" s="22"/>
      <c r="B127" s="23"/>
      <c r="C127" s="24"/>
      <c r="D127" s="25"/>
      <c r="E127" s="2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3" customHeight="1">
      <c r="A128" s="13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3" customHeight="1">
      <c r="A129" s="22"/>
      <c r="B129" s="23"/>
      <c r="C129" s="24"/>
      <c r="D129" s="25"/>
      <c r="E129" s="2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3" customHeight="1">
      <c r="A130" s="13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3" customHeight="1">
      <c r="A131" s="22"/>
      <c r="B131" s="23"/>
      <c r="C131" s="24"/>
      <c r="D131" s="25"/>
      <c r="E131" s="2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3" customHeight="1">
      <c r="A132" s="13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3" customHeight="1">
      <c r="A133" s="22"/>
      <c r="B133" s="23"/>
      <c r="C133" s="24"/>
      <c r="D133" s="25"/>
      <c r="E133" s="2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3" customHeight="1">
      <c r="A134" s="13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3" customHeight="1">
      <c r="A135" s="22"/>
      <c r="B135" s="23"/>
      <c r="C135" s="24"/>
      <c r="D135" s="25"/>
      <c r="E135" s="2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3" customHeight="1">
      <c r="A136" s="13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3" customHeight="1">
      <c r="A137" s="22"/>
      <c r="B137" s="23"/>
      <c r="C137" s="24"/>
      <c r="D137" s="25"/>
      <c r="E137" s="2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3" customHeight="1">
      <c r="A138" s="13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3" customHeight="1">
      <c r="A139" s="22"/>
      <c r="B139" s="23"/>
      <c r="C139" s="24"/>
      <c r="D139" s="25"/>
      <c r="E139" s="2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3" customHeight="1">
      <c r="A140" s="13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3" customHeight="1">
      <c r="A141" s="22"/>
      <c r="B141" s="23"/>
      <c r="C141" s="24"/>
      <c r="D141" s="25"/>
      <c r="E141" s="2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3" customHeight="1">
      <c r="A142" s="13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3" customHeight="1">
      <c r="A143" s="22"/>
      <c r="B143" s="23"/>
      <c r="C143" s="24"/>
      <c r="D143" s="25"/>
      <c r="E143" s="2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3" customHeight="1">
      <c r="A144" s="13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3" customHeight="1">
      <c r="A145" s="22"/>
      <c r="B145" s="23"/>
      <c r="C145" s="24"/>
      <c r="D145" s="25"/>
      <c r="E145" s="2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3" customHeight="1">
      <c r="A146" s="13"/>
      <c r="B146" s="21"/>
      <c r="C146" s="15"/>
      <c r="D146" s="16"/>
      <c r="E146" s="17"/>
      <c r="F146" s="18"/>
      <c r="G146" s="116"/>
      <c r="H146" s="117"/>
      <c r="I146" s="15"/>
      <c r="J146" s="16"/>
      <c r="K146" s="16"/>
      <c r="M146" s="30"/>
      <c r="N146" s="11"/>
    </row>
    <row r="147" spans="1:14" ht="13" customHeight="1">
      <c r="A147" s="22"/>
      <c r="B147" s="23"/>
      <c r="C147" s="24"/>
      <c r="D147" s="25"/>
      <c r="E147" s="26"/>
      <c r="F147" s="27"/>
      <c r="G147" s="118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3" customHeight="1">
      <c r="A148" s="13"/>
      <c r="B148" s="21"/>
      <c r="C148" s="15"/>
      <c r="D148" s="16"/>
      <c r="E148" s="17"/>
      <c r="F148" s="18"/>
      <c r="G148" s="116"/>
      <c r="H148" s="117"/>
      <c r="I148" s="15"/>
      <c r="J148" s="16"/>
      <c r="K148" s="16"/>
      <c r="M148" s="30"/>
      <c r="N148" s="11"/>
    </row>
    <row r="149" spans="1:14" ht="13" customHeight="1">
      <c r="A149" s="22"/>
      <c r="B149" s="23"/>
      <c r="C149" s="24"/>
      <c r="D149" s="25"/>
      <c r="E149" s="26"/>
      <c r="F149" s="27"/>
      <c r="G149" s="118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3" customHeight="1">
      <c r="A150" s="13"/>
      <c r="B150" s="21"/>
      <c r="C150" s="15"/>
      <c r="D150" s="16"/>
      <c r="E150" s="17"/>
      <c r="F150" s="18"/>
      <c r="G150" s="116"/>
      <c r="H150" s="117"/>
      <c r="I150" s="15"/>
      <c r="J150" s="16"/>
      <c r="K150" s="16"/>
      <c r="M150" s="30"/>
      <c r="N150" s="11"/>
    </row>
    <row r="151" spans="1:14" ht="13" customHeight="1">
      <c r="A151" s="22"/>
      <c r="B151" s="23"/>
      <c r="C151" s="24"/>
      <c r="D151" s="25"/>
      <c r="E151" s="26"/>
      <c r="F151" s="27"/>
      <c r="G151" s="118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3" customHeight="1">
      <c r="A152" s="13"/>
      <c r="B152" s="21"/>
      <c r="C152" s="15"/>
      <c r="D152" s="16"/>
      <c r="E152" s="17"/>
      <c r="F152" s="18"/>
      <c r="G152" s="116"/>
      <c r="H152" s="117"/>
      <c r="I152" s="15"/>
      <c r="J152" s="16"/>
      <c r="K152" s="16"/>
      <c r="M152" s="30"/>
      <c r="N152" s="11"/>
    </row>
    <row r="153" spans="1:14" ht="13" customHeight="1">
      <c r="A153" s="22"/>
      <c r="B153" s="23"/>
      <c r="C153" s="24"/>
      <c r="D153" s="25"/>
      <c r="E153" s="26"/>
      <c r="F153" s="27"/>
      <c r="G153" s="118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3" customHeight="1">
      <c r="A154" s="13"/>
      <c r="B154" s="21"/>
      <c r="C154" s="15"/>
      <c r="D154" s="16"/>
      <c r="E154" s="17"/>
      <c r="F154" s="18"/>
      <c r="G154" s="116"/>
      <c r="H154" s="117"/>
      <c r="I154" s="15"/>
      <c r="J154" s="16"/>
      <c r="K154" s="16"/>
      <c r="M154" s="30"/>
      <c r="N154" s="11"/>
    </row>
    <row r="155" spans="1:14" ht="13" customHeight="1">
      <c r="A155" s="22"/>
      <c r="B155" s="23"/>
      <c r="C155" s="24"/>
      <c r="D155" s="25"/>
      <c r="E155" s="26"/>
      <c r="F155" s="27"/>
      <c r="G155" s="118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3" customHeight="1">
      <c r="A156" s="13"/>
      <c r="B156" s="21"/>
      <c r="C156" s="15"/>
      <c r="D156" s="16"/>
      <c r="E156" s="17"/>
      <c r="F156" s="18"/>
      <c r="G156" s="116"/>
      <c r="H156" s="117"/>
      <c r="I156" s="15"/>
      <c r="J156" s="16"/>
      <c r="K156" s="16"/>
      <c r="M156" s="30"/>
      <c r="N156" s="11"/>
    </row>
    <row r="157" spans="1:14" ht="13" customHeight="1">
      <c r="A157" s="22"/>
      <c r="B157" s="23"/>
      <c r="C157" s="24"/>
      <c r="D157" s="25"/>
      <c r="E157" s="26"/>
      <c r="F157" s="27"/>
      <c r="G157" s="118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3" customHeight="1">
      <c r="A158" s="13"/>
      <c r="B158" s="21"/>
      <c r="C158" s="15"/>
      <c r="D158" s="16"/>
      <c r="E158" s="17"/>
      <c r="F158" s="18"/>
      <c r="G158" s="116"/>
      <c r="H158" s="117"/>
      <c r="I158" s="15"/>
      <c r="J158" s="16"/>
      <c r="K158" s="16"/>
      <c r="M158" s="30"/>
      <c r="N158" s="11"/>
    </row>
    <row r="159" spans="1:14" ht="13" customHeight="1">
      <c r="A159" s="22"/>
      <c r="B159" s="23"/>
      <c r="C159" s="24"/>
      <c r="D159" s="25"/>
      <c r="E159" s="26"/>
      <c r="F159" s="27"/>
      <c r="G159" s="118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3" customHeight="1">
      <c r="A160" s="13"/>
      <c r="B160" s="21"/>
      <c r="C160" s="15"/>
      <c r="D160" s="16"/>
      <c r="E160" s="17"/>
      <c r="F160" s="18"/>
      <c r="G160" s="116"/>
      <c r="H160" s="117"/>
      <c r="I160" s="15"/>
      <c r="J160" s="16"/>
      <c r="K160" s="16"/>
      <c r="M160" s="30"/>
      <c r="N160" s="11"/>
    </row>
    <row r="161" spans="1:14" ht="13" customHeight="1">
      <c r="A161" s="22"/>
      <c r="B161" s="23"/>
      <c r="C161" s="24"/>
      <c r="D161" s="25"/>
      <c r="E161" s="26"/>
      <c r="F161" s="27"/>
      <c r="G161" s="118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3" customHeight="1">
      <c r="A162" s="13"/>
      <c r="B162" s="21"/>
      <c r="C162" s="15"/>
      <c r="D162" s="16"/>
      <c r="E162" s="17"/>
      <c r="F162" s="18"/>
      <c r="G162" s="116"/>
      <c r="H162" s="117"/>
      <c r="I162" s="15"/>
      <c r="J162" s="16"/>
      <c r="K162" s="16"/>
      <c r="M162" s="30"/>
      <c r="N162" s="11"/>
    </row>
    <row r="163" spans="1:14" ht="13" customHeight="1">
      <c r="A163" s="22"/>
      <c r="B163" s="23"/>
      <c r="C163" s="24"/>
      <c r="D163" s="25"/>
      <c r="E163" s="26"/>
      <c r="F163" s="27"/>
      <c r="G163" s="118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3" customHeight="1">
      <c r="A164" s="13"/>
      <c r="B164" s="21"/>
      <c r="C164" s="15"/>
      <c r="D164" s="16"/>
      <c r="E164" s="17"/>
      <c r="F164" s="18"/>
      <c r="G164" s="116"/>
      <c r="H164" s="117"/>
      <c r="I164" s="15"/>
      <c r="J164" s="16"/>
      <c r="K164" s="16"/>
      <c r="M164" s="30"/>
      <c r="N164" s="11"/>
    </row>
    <row r="165" spans="1:14" ht="13" customHeight="1">
      <c r="A165" s="22"/>
      <c r="B165" s="23"/>
      <c r="C165" s="24"/>
      <c r="D165" s="25"/>
      <c r="E165" s="26"/>
      <c r="F165" s="27"/>
      <c r="G165" s="118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3" customHeight="1">
      <c r="A166" s="13"/>
      <c r="B166" s="21"/>
      <c r="C166" s="15"/>
      <c r="D166" s="16"/>
      <c r="E166" s="17"/>
      <c r="F166" s="18"/>
      <c r="G166" s="116"/>
      <c r="H166" s="117"/>
      <c r="I166" s="15"/>
      <c r="J166" s="16"/>
      <c r="K166" s="16"/>
      <c r="M166" s="30"/>
      <c r="N166" s="11"/>
    </row>
    <row r="167" spans="1:14" ht="13" customHeight="1">
      <c r="A167" s="22"/>
      <c r="B167" s="23"/>
      <c r="C167" s="24"/>
      <c r="D167" s="25"/>
      <c r="E167" s="26"/>
      <c r="F167" s="27"/>
      <c r="G167" s="118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3" customHeight="1">
      <c r="A168" s="13"/>
      <c r="B168" s="21"/>
      <c r="C168" s="15"/>
      <c r="D168" s="16"/>
      <c r="E168" s="17"/>
      <c r="F168" s="18"/>
      <c r="G168" s="116"/>
      <c r="H168" s="117"/>
      <c r="I168" s="15"/>
      <c r="J168" s="16"/>
      <c r="K168" s="16"/>
      <c r="M168" s="30"/>
      <c r="N168" s="11"/>
    </row>
    <row r="169" spans="1:14" ht="13" customHeight="1">
      <c r="A169" s="22"/>
      <c r="B169" s="23"/>
      <c r="C169" s="24"/>
      <c r="D169" s="25"/>
      <c r="E169" s="26"/>
      <c r="F169" s="27"/>
      <c r="G169" s="118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3" customHeight="1">
      <c r="A170" s="13"/>
      <c r="B170" s="21"/>
      <c r="C170" s="15"/>
      <c r="D170" s="16"/>
      <c r="E170" s="17"/>
      <c r="F170" s="18"/>
      <c r="G170" s="116"/>
      <c r="H170" s="117"/>
      <c r="I170" s="15"/>
      <c r="J170" s="16"/>
      <c r="K170" s="16"/>
      <c r="M170" s="30"/>
      <c r="N170" s="11"/>
    </row>
    <row r="171" spans="1:14" ht="13" customHeight="1">
      <c r="A171" s="22"/>
      <c r="B171" s="23"/>
      <c r="C171" s="24"/>
      <c r="D171" s="25"/>
      <c r="E171" s="26"/>
      <c r="F171" s="27"/>
      <c r="G171" s="118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3" customHeight="1">
      <c r="A172" s="13"/>
      <c r="B172" s="21"/>
      <c r="C172" s="15"/>
      <c r="D172" s="16"/>
      <c r="E172" s="17"/>
      <c r="F172" s="18"/>
      <c r="G172" s="116"/>
      <c r="H172" s="117"/>
      <c r="I172" s="15"/>
      <c r="J172" s="16"/>
      <c r="K172" s="16"/>
      <c r="M172" s="30"/>
      <c r="N172" s="11"/>
    </row>
    <row r="173" spans="1:14" ht="13" customHeight="1">
      <c r="A173" s="22"/>
      <c r="B173" s="23"/>
      <c r="C173" s="24"/>
      <c r="D173" s="25"/>
      <c r="E173" s="26"/>
      <c r="F173" s="27"/>
      <c r="G173" s="118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3" customHeight="1">
      <c r="A174" s="13"/>
      <c r="B174" s="21"/>
      <c r="C174" s="15"/>
      <c r="D174" s="16"/>
      <c r="E174" s="17"/>
      <c r="F174" s="18"/>
      <c r="G174" s="116"/>
      <c r="H174" s="117"/>
      <c r="I174" s="15"/>
      <c r="J174" s="16"/>
      <c r="K174" s="16"/>
      <c r="M174" s="30"/>
      <c r="N174" s="11"/>
    </row>
    <row r="175" spans="1:14" ht="13" customHeight="1">
      <c r="A175" s="22"/>
      <c r="B175" s="23"/>
      <c r="C175" s="24"/>
      <c r="D175" s="25"/>
      <c r="E175" s="26"/>
      <c r="F175" s="27"/>
      <c r="G175" s="118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3" customHeight="1">
      <c r="A176" s="13"/>
      <c r="B176" s="21"/>
      <c r="C176" s="15"/>
      <c r="D176" s="16"/>
      <c r="E176" s="17"/>
      <c r="F176" s="18"/>
      <c r="G176" s="116"/>
      <c r="H176" s="117"/>
      <c r="I176" s="15"/>
      <c r="J176" s="16"/>
      <c r="K176" s="16"/>
      <c r="M176" s="30"/>
      <c r="N176" s="11"/>
    </row>
    <row r="177" spans="1:14" ht="13" customHeight="1">
      <c r="A177" s="22"/>
      <c r="B177" s="23"/>
      <c r="C177" s="24"/>
      <c r="D177" s="25"/>
      <c r="E177" s="26"/>
      <c r="F177" s="27"/>
      <c r="G177" s="118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3" customHeight="1">
      <c r="A178" s="13"/>
      <c r="B178" s="21"/>
      <c r="C178" s="15"/>
      <c r="D178" s="16"/>
      <c r="E178" s="17"/>
      <c r="F178" s="18"/>
      <c r="G178" s="116"/>
      <c r="H178" s="117"/>
      <c r="I178" s="15"/>
      <c r="J178" s="16"/>
      <c r="K178" s="16"/>
      <c r="M178" s="30"/>
      <c r="N178" s="11"/>
    </row>
    <row r="179" spans="1:14" ht="13" customHeight="1">
      <c r="A179" s="22"/>
      <c r="B179" s="23"/>
      <c r="C179" s="24"/>
      <c r="D179" s="25"/>
      <c r="E179" s="26"/>
      <c r="F179" s="27"/>
      <c r="G179" s="118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3" customHeight="1">
      <c r="A180" s="13"/>
      <c r="B180" s="21"/>
      <c r="C180" s="15"/>
      <c r="D180" s="16"/>
      <c r="E180" s="17"/>
      <c r="F180" s="18"/>
      <c r="G180" s="116"/>
      <c r="H180" s="117"/>
      <c r="I180" s="15"/>
      <c r="J180" s="16"/>
      <c r="K180" s="16"/>
      <c r="M180" s="30"/>
      <c r="N180" s="11"/>
    </row>
    <row r="181" spans="1:14" ht="13" customHeight="1">
      <c r="A181" s="22"/>
      <c r="B181" s="23"/>
      <c r="C181" s="24"/>
      <c r="D181" s="25"/>
      <c r="E181" s="26"/>
      <c r="F181" s="27"/>
      <c r="G181" s="118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  <row r="182" spans="1:14" ht="13" customHeight="1">
      <c r="E182" s="28"/>
      <c r="G182" s="29"/>
      <c r="H182" s="30"/>
    </row>
    <row r="183" spans="1:14" ht="13" customHeight="1">
      <c r="E183" s="28"/>
      <c r="G183" s="29"/>
      <c r="H183" s="30">
        <f>ROUNDDOWN(E183*G183,0)</f>
        <v>0</v>
      </c>
    </row>
    <row r="184" spans="1:14" ht="13" customHeight="1">
      <c r="E184" s="28"/>
      <c r="G184" s="29"/>
      <c r="H184" s="30"/>
    </row>
    <row r="185" spans="1:14" ht="13" customHeight="1">
      <c r="E185" s="28"/>
      <c r="G185" s="29"/>
      <c r="H185" s="30">
        <f>ROUNDDOWN(E185*G185,0)</f>
        <v>0</v>
      </c>
    </row>
    <row r="186" spans="1:14" ht="13" customHeight="1">
      <c r="E186" s="28"/>
      <c r="G186" s="29"/>
      <c r="H186" s="30"/>
    </row>
    <row r="187" spans="1:14" ht="13" customHeight="1">
      <c r="E187" s="28"/>
      <c r="G187" s="29"/>
      <c r="H187" s="30">
        <f>ROUNDDOWN(E187*G187,0)</f>
        <v>0</v>
      </c>
    </row>
    <row r="188" spans="1:14" ht="13" customHeight="1">
      <c r="E188" s="28"/>
      <c r="G188" s="29"/>
      <c r="H188" s="30"/>
    </row>
    <row r="189" spans="1:14" ht="13" customHeight="1">
      <c r="E189" s="28"/>
      <c r="G189" s="29"/>
      <c r="H189" s="30">
        <f>ROUNDDOWN(E189*G189,0)</f>
        <v>0</v>
      </c>
    </row>
    <row r="190" spans="1:14" ht="13" customHeight="1">
      <c r="E190" s="28"/>
      <c r="G190" s="29"/>
      <c r="H190" s="30"/>
    </row>
    <row r="191" spans="1:14" ht="13" customHeight="1">
      <c r="E191" s="28"/>
      <c r="G191" s="29"/>
      <c r="H191" s="30">
        <f>ROUNDDOWN(E191*G191,0)</f>
        <v>0</v>
      </c>
    </row>
    <row r="192" spans="1:14" ht="13" customHeight="1">
      <c r="B192" s="31"/>
      <c r="E192" s="28"/>
      <c r="G192" s="29"/>
      <c r="H192" s="30"/>
    </row>
    <row r="193" spans="1:8" ht="13" customHeight="1">
      <c r="A193" s="32"/>
      <c r="E193" s="28"/>
      <c r="G193" s="29"/>
      <c r="H193" s="30">
        <f>ROUNDDOWN(E193*G193,0)</f>
        <v>0</v>
      </c>
    </row>
    <row r="194" spans="1:8" ht="13" customHeight="1">
      <c r="B194" s="31"/>
      <c r="E194" s="28"/>
      <c r="G194" s="29"/>
      <c r="H194" s="30"/>
    </row>
    <row r="195" spans="1:8" ht="13" customHeight="1">
      <c r="E195" s="28"/>
      <c r="G195" s="29"/>
      <c r="H195" s="30">
        <f>ROUNDDOWN(E195*G195,0)</f>
        <v>0</v>
      </c>
    </row>
    <row r="196" spans="1:8" ht="13" customHeight="1">
      <c r="B196" s="31"/>
      <c r="E196" s="28"/>
      <c r="G196" s="29"/>
      <c r="H196" s="30"/>
    </row>
    <row r="197" spans="1:8" ht="13" customHeight="1">
      <c r="E197" s="28"/>
      <c r="G197" s="29"/>
      <c r="H197" s="30">
        <f>ROUNDDOWN(E197*G197,0)</f>
        <v>0</v>
      </c>
    </row>
    <row r="198" spans="1:8" ht="13" customHeight="1">
      <c r="E198" s="28"/>
      <c r="G198" s="29"/>
      <c r="H198" s="30"/>
    </row>
    <row r="199" spans="1:8" ht="13" customHeight="1">
      <c r="E199" s="28"/>
      <c r="G199" s="29"/>
      <c r="H199" s="30">
        <f>ROUNDDOWN(E199*G199,0)</f>
        <v>0</v>
      </c>
    </row>
    <row r="200" spans="1:8" ht="13" customHeight="1">
      <c r="E200" s="28"/>
      <c r="G200" s="29"/>
      <c r="H200" s="30"/>
    </row>
    <row r="201" spans="1:8" ht="13" customHeight="1">
      <c r="E201" s="28"/>
      <c r="G201" s="29"/>
      <c r="H201" s="30">
        <f>ROUNDDOWN(E201*G201,0)</f>
        <v>0</v>
      </c>
    </row>
    <row r="202" spans="1:8" ht="13" customHeight="1">
      <c r="E202" s="28"/>
      <c r="G202" s="29"/>
      <c r="H202" s="30"/>
    </row>
    <row r="203" spans="1:8" ht="13" customHeight="1">
      <c r="A203" s="32"/>
      <c r="E203" s="28"/>
      <c r="G203" s="29"/>
      <c r="H203" s="30">
        <f>ROUNDDOWN(E203*G203,0)</f>
        <v>0</v>
      </c>
    </row>
    <row r="204" spans="1:8" ht="13" customHeight="1">
      <c r="E204" s="28"/>
      <c r="G204" s="29"/>
      <c r="H204" s="30"/>
    </row>
    <row r="205" spans="1:8" ht="13" customHeight="1">
      <c r="A205" s="32"/>
      <c r="E205" s="28"/>
      <c r="G205" s="29"/>
      <c r="H205" s="30">
        <f>ROUNDDOWN(E205*G205,0)</f>
        <v>0</v>
      </c>
    </row>
    <row r="206" spans="1:8" ht="13" customHeight="1">
      <c r="E206" s="28"/>
      <c r="G206" s="29"/>
      <c r="H206" s="30"/>
    </row>
    <row r="207" spans="1:8" ht="13" customHeight="1">
      <c r="A207" s="32"/>
      <c r="E207" s="28"/>
      <c r="G207" s="29"/>
      <c r="H207" s="30">
        <f>ROUNDDOWN(E207*G207,0)</f>
        <v>0</v>
      </c>
    </row>
    <row r="208" spans="1:8" ht="13" customHeight="1">
      <c r="E208" s="28"/>
      <c r="G208" s="29"/>
      <c r="H208" s="30"/>
    </row>
    <row r="209" spans="5:10" ht="13" customHeight="1">
      <c r="E209" s="28"/>
      <c r="G209" s="29"/>
      <c r="H209" s="30">
        <f>ROUNDDOWN(E209*G209,0)</f>
        <v>0</v>
      </c>
    </row>
    <row r="210" spans="5:10" ht="13" customHeight="1">
      <c r="E210" s="28"/>
      <c r="G210" s="29"/>
      <c r="H210" s="30"/>
    </row>
    <row r="211" spans="5:10" ht="13" customHeight="1">
      <c r="E211" s="28"/>
      <c r="G211" s="29"/>
      <c r="H211" s="30">
        <f>ROUNDDOWN(E211*G211,0)</f>
        <v>0</v>
      </c>
    </row>
    <row r="212" spans="5:10" ht="13" customHeight="1">
      <c r="E212" s="28"/>
      <c r="G212" s="29"/>
      <c r="H212" s="30"/>
    </row>
    <row r="213" spans="5:10" ht="13" customHeight="1">
      <c r="E213" s="28"/>
      <c r="G213" s="29"/>
      <c r="H213" s="30">
        <f>ROUNDDOWN(E213*G213,0)</f>
        <v>0</v>
      </c>
    </row>
    <row r="214" spans="5:10" ht="13" customHeight="1">
      <c r="E214" s="28"/>
      <c r="G214" s="29"/>
      <c r="H214" s="30"/>
    </row>
    <row r="215" spans="5:10" ht="13" customHeight="1">
      <c r="E215" s="28"/>
      <c r="G215" s="29"/>
      <c r="H215" s="30">
        <f>ROUNDDOWN(E215*G215,0)</f>
        <v>0</v>
      </c>
    </row>
    <row r="216" spans="5:10" ht="13" customHeight="1">
      <c r="E216" s="28"/>
      <c r="G216" s="29"/>
      <c r="H216" s="30"/>
    </row>
    <row r="217" spans="5:10" ht="13" customHeight="1">
      <c r="E217" s="28"/>
      <c r="G217" s="29"/>
      <c r="H217" s="30">
        <f>ROUNDDOWN(E217*G217,0)</f>
        <v>0</v>
      </c>
    </row>
    <row r="218" spans="5:10" ht="13" customHeight="1">
      <c r="E218" s="28"/>
      <c r="G218" s="29"/>
      <c r="H218" s="30"/>
    </row>
    <row r="219" spans="5:10" ht="13" customHeight="1">
      <c r="E219" s="28"/>
      <c r="G219" s="29"/>
      <c r="H219" s="30">
        <f>ROUNDDOWN(E219*G219,0)</f>
        <v>0</v>
      </c>
    </row>
    <row r="220" spans="5:10" ht="13" customHeight="1">
      <c r="E220" s="28"/>
      <c r="G220" s="29"/>
      <c r="H220" s="30"/>
    </row>
    <row r="221" spans="5:10" ht="13" customHeight="1">
      <c r="E221" s="28"/>
      <c r="G221" s="29"/>
      <c r="H221" s="30">
        <f>ROUNDDOWN(E221*G221,0)</f>
        <v>0</v>
      </c>
    </row>
    <row r="222" spans="5:10" ht="13" customHeight="1">
      <c r="E222" s="28"/>
      <c r="G222" s="29"/>
      <c r="H222" s="30"/>
    </row>
    <row r="223" spans="5:10" ht="13" customHeight="1">
      <c r="E223" s="28"/>
      <c r="G223" s="29"/>
      <c r="H223" s="30">
        <f>ROUNDDOWN(E223*G223,0)</f>
        <v>0</v>
      </c>
    </row>
    <row r="224" spans="5:10" ht="13" customHeight="1">
      <c r="E224" s="28"/>
      <c r="G224" s="29"/>
      <c r="H224" s="30"/>
      <c r="I224" s="33"/>
      <c r="J224" s="33"/>
    </row>
    <row r="225" spans="1:8" ht="13" customHeight="1">
      <c r="E225" s="28"/>
      <c r="G225" s="29"/>
      <c r="H225" s="30">
        <f>ROUNDDOWN(E225*G225,0)</f>
        <v>0</v>
      </c>
    </row>
    <row r="226" spans="1:8" ht="13" customHeight="1">
      <c r="B226" s="31"/>
      <c r="E226" s="28"/>
      <c r="G226" s="29"/>
      <c r="H226" s="30"/>
    </row>
    <row r="227" spans="1:8" ht="13" customHeight="1">
      <c r="E227" s="28"/>
      <c r="G227" s="29"/>
      <c r="H227" s="30">
        <f>ROUNDDOWN(E227*G227,0)</f>
        <v>0</v>
      </c>
    </row>
    <row r="228" spans="1:8" ht="13" customHeight="1">
      <c r="E228" s="28"/>
      <c r="G228" s="29"/>
      <c r="H228" s="30"/>
    </row>
    <row r="229" spans="1:8" ht="13" customHeight="1">
      <c r="E229" s="28"/>
      <c r="G229" s="29"/>
      <c r="H229" s="30">
        <f>ROUNDDOWN(E229*G229,0)</f>
        <v>0</v>
      </c>
    </row>
    <row r="230" spans="1:8" ht="13" customHeight="1">
      <c r="E230" s="28"/>
      <c r="G230" s="29"/>
      <c r="H230" s="30"/>
    </row>
    <row r="231" spans="1:8" ht="13" customHeight="1">
      <c r="E231" s="28"/>
      <c r="G231" s="29"/>
      <c r="H231" s="30">
        <f>ROUNDDOWN(E231*G231,0)</f>
        <v>0</v>
      </c>
    </row>
    <row r="232" spans="1:8" ht="13" customHeight="1">
      <c r="E232" s="28"/>
      <c r="G232" s="29"/>
      <c r="H232" s="30"/>
    </row>
    <row r="233" spans="1:8" ht="13" customHeight="1">
      <c r="A233" s="32"/>
      <c r="E233" s="28"/>
      <c r="G233" s="29"/>
      <c r="H233" s="30">
        <f>ROUNDDOWN(E233*G233,0)</f>
        <v>0</v>
      </c>
    </row>
    <row r="234" spans="1:8" ht="13" customHeight="1">
      <c r="E234" s="28"/>
      <c r="G234" s="29"/>
      <c r="H234" s="30"/>
    </row>
    <row r="235" spans="1:8" ht="13" customHeight="1">
      <c r="A235" s="32"/>
      <c r="E235" s="28"/>
      <c r="G235" s="29"/>
      <c r="H235" s="30">
        <f>ROUNDDOWN(E235*G235,0)</f>
        <v>0</v>
      </c>
    </row>
    <row r="236" spans="1:8" ht="13" customHeight="1">
      <c r="E236" s="28"/>
      <c r="G236" s="29"/>
      <c r="H236" s="30"/>
    </row>
    <row r="237" spans="1:8" ht="13" customHeight="1">
      <c r="A237" s="32"/>
      <c r="E237" s="28"/>
      <c r="G237" s="29"/>
      <c r="H237" s="30">
        <f>ROUNDDOWN(E237*G237,0)</f>
        <v>0</v>
      </c>
    </row>
    <row r="238" spans="1:8" ht="13" customHeight="1">
      <c r="E238" s="28"/>
      <c r="G238" s="29"/>
      <c r="H238" s="30"/>
    </row>
    <row r="239" spans="1:8" ht="13" customHeight="1">
      <c r="E239" s="28"/>
      <c r="G239" s="29"/>
      <c r="H239" s="30">
        <f>ROUNDDOWN(E239*G239,0)</f>
        <v>0</v>
      </c>
    </row>
    <row r="240" spans="1:8" ht="13" customHeight="1">
      <c r="E240" s="28"/>
      <c r="G240" s="29"/>
      <c r="H240" s="30"/>
    </row>
    <row r="241" spans="1:8" ht="13" customHeight="1">
      <c r="E241" s="28"/>
      <c r="G241" s="29"/>
      <c r="H241" s="30">
        <f>ROUNDDOWN(E241*G241,0)</f>
        <v>0</v>
      </c>
    </row>
    <row r="242" spans="1:8" ht="13" customHeight="1">
      <c r="E242" s="28"/>
      <c r="G242" s="29"/>
      <c r="H242" s="30"/>
    </row>
    <row r="243" spans="1:8" ht="13" customHeight="1">
      <c r="A243" s="32"/>
      <c r="E243" s="28"/>
      <c r="G243" s="29"/>
      <c r="H243" s="30">
        <f>ROUNDDOWN(E243*G243,0)</f>
        <v>0</v>
      </c>
    </row>
    <row r="244" spans="1:8" ht="13" customHeight="1">
      <c r="E244" s="28"/>
      <c r="G244" s="29"/>
      <c r="H244" s="30"/>
    </row>
    <row r="245" spans="1:8" ht="13" customHeight="1">
      <c r="E245" s="28"/>
      <c r="G245" s="29"/>
      <c r="H245" s="30">
        <f>ROUNDDOWN(E245*G245,0)</f>
        <v>0</v>
      </c>
    </row>
    <row r="246" spans="1:8" ht="13" customHeight="1">
      <c r="E246" s="28"/>
      <c r="G246" s="29"/>
      <c r="H246" s="30"/>
    </row>
    <row r="247" spans="1:8" ht="13" customHeight="1">
      <c r="E247" s="28"/>
      <c r="G247" s="29"/>
      <c r="H247" s="30">
        <f>ROUNDDOWN(E247*G247,0)</f>
        <v>0</v>
      </c>
    </row>
    <row r="248" spans="1:8" ht="13" customHeight="1">
      <c r="E248" s="28"/>
      <c r="G248" s="29"/>
      <c r="H248" s="30"/>
    </row>
    <row r="249" spans="1:8" ht="13" customHeight="1">
      <c r="E249" s="28"/>
      <c r="G249" s="29"/>
      <c r="H249" s="30">
        <f>ROUNDDOWN(E249*G249,0)</f>
        <v>0</v>
      </c>
    </row>
    <row r="250" spans="1:8" ht="13" customHeight="1">
      <c r="E250" s="28"/>
      <c r="G250" s="29"/>
      <c r="H250" s="30"/>
    </row>
    <row r="251" spans="1:8" ht="13" customHeight="1">
      <c r="E251" s="28"/>
      <c r="G251" s="29"/>
      <c r="H251" s="30">
        <f>ROUNDDOWN(E251*G251,0)</f>
        <v>0</v>
      </c>
    </row>
    <row r="252" spans="1:8" ht="13" customHeight="1">
      <c r="E252" s="28"/>
      <c r="G252" s="29"/>
      <c r="H252" s="30"/>
    </row>
    <row r="253" spans="1:8" ht="13" customHeight="1">
      <c r="E253" s="28"/>
      <c r="G253" s="29"/>
      <c r="H253" s="30">
        <f>ROUNDDOWN(E253*G253,0)</f>
        <v>0</v>
      </c>
    </row>
    <row r="254" spans="1:8" ht="13" customHeight="1">
      <c r="E254" s="28"/>
      <c r="G254" s="29"/>
      <c r="H254" s="30"/>
    </row>
    <row r="255" spans="1:8" ht="13" customHeight="1">
      <c r="E255" s="28"/>
      <c r="G255" s="29"/>
      <c r="H255" s="30">
        <f>ROUNDDOWN(E255*G255,0)</f>
        <v>0</v>
      </c>
    </row>
    <row r="256" spans="1:8" ht="13" customHeight="1">
      <c r="E256" s="28"/>
      <c r="G256" s="29"/>
      <c r="H256" s="30"/>
    </row>
    <row r="257" spans="1:8" ht="13" customHeight="1">
      <c r="E257" s="28"/>
      <c r="G257" s="29"/>
      <c r="H257" s="30">
        <f>ROUNDDOWN(E257*G257,0)</f>
        <v>0</v>
      </c>
    </row>
    <row r="258" spans="1:8" ht="13" customHeight="1">
      <c r="E258" s="28"/>
      <c r="G258" s="29"/>
      <c r="H258" s="30"/>
    </row>
    <row r="259" spans="1:8" ht="13" customHeight="1">
      <c r="E259" s="28"/>
      <c r="G259" s="29"/>
      <c r="H259" s="30">
        <f>ROUNDDOWN(E259*G259,0)</f>
        <v>0</v>
      </c>
    </row>
    <row r="260" spans="1:8" ht="13" customHeight="1">
      <c r="E260" s="28"/>
      <c r="G260" s="29"/>
      <c r="H260" s="30"/>
    </row>
    <row r="261" spans="1:8" ht="13" customHeight="1">
      <c r="E261" s="28"/>
      <c r="G261" s="29"/>
      <c r="H261" s="30">
        <f>ROUNDDOWN(E261*G261,0)</f>
        <v>0</v>
      </c>
    </row>
    <row r="262" spans="1:8" ht="13" customHeight="1">
      <c r="E262" s="28"/>
      <c r="G262" s="29"/>
      <c r="H262" s="30"/>
    </row>
    <row r="263" spans="1:8" ht="13" customHeight="1">
      <c r="E263" s="28"/>
      <c r="G263" s="29"/>
      <c r="H263" s="30">
        <f>ROUNDDOWN(E263*G263,0)</f>
        <v>0</v>
      </c>
    </row>
    <row r="264" spans="1:8" ht="13" customHeight="1">
      <c r="E264" s="28"/>
      <c r="G264" s="29"/>
      <c r="H264" s="30"/>
    </row>
    <row r="265" spans="1:8" ht="13" customHeight="1">
      <c r="A265" s="32"/>
      <c r="C265" s="6"/>
      <c r="D265" s="6"/>
      <c r="E265" s="28"/>
      <c r="G265" s="29"/>
      <c r="H265" s="30">
        <f>ROUNDDOWN(E265*G265,0)</f>
        <v>0</v>
      </c>
    </row>
    <row r="266" spans="1:8" ht="13" customHeight="1">
      <c r="E266" s="28"/>
      <c r="G266" s="29"/>
      <c r="H266" s="30"/>
    </row>
    <row r="267" spans="1:8" ht="13" customHeight="1">
      <c r="A267" s="32"/>
      <c r="C267" s="6"/>
      <c r="D267" s="6"/>
      <c r="E267" s="28"/>
      <c r="G267" s="29"/>
      <c r="H267" s="30">
        <f>ROUNDDOWN(E267*G267,0)</f>
        <v>0</v>
      </c>
    </row>
    <row r="268" spans="1:8" ht="13" customHeight="1">
      <c r="E268" s="28"/>
      <c r="G268" s="29"/>
      <c r="H268" s="30"/>
    </row>
    <row r="269" spans="1:8" ht="13" customHeight="1">
      <c r="A269" s="32"/>
      <c r="C269" s="6"/>
      <c r="D269" s="6"/>
      <c r="E269" s="28"/>
      <c r="G269" s="29"/>
      <c r="H269" s="30">
        <f>ROUNDDOWN(E269*G269,0)</f>
        <v>0</v>
      </c>
    </row>
    <row r="270" spans="1:8" ht="13" customHeight="1">
      <c r="E270" s="28"/>
      <c r="G270" s="29"/>
      <c r="H270" s="30"/>
    </row>
    <row r="271" spans="1:8" ht="13" customHeight="1">
      <c r="A271" s="32"/>
      <c r="C271" s="6"/>
      <c r="D271" s="6"/>
      <c r="E271" s="28"/>
      <c r="G271" s="29"/>
      <c r="H271" s="30">
        <f>ROUNDDOWN(E271*G271,0)</f>
        <v>0</v>
      </c>
    </row>
    <row r="272" spans="1:8" ht="13" customHeight="1">
      <c r="E272" s="28"/>
      <c r="G272" s="29"/>
      <c r="H272" s="30"/>
    </row>
    <row r="273" spans="1:8" ht="13" customHeight="1">
      <c r="A273" s="32"/>
      <c r="C273" s="6"/>
      <c r="D273" s="6"/>
      <c r="E273" s="28"/>
      <c r="G273" s="29"/>
      <c r="H273" s="30">
        <f>ROUNDDOWN(E273*G273,0)</f>
        <v>0</v>
      </c>
    </row>
    <row r="274" spans="1:8" ht="13" customHeight="1">
      <c r="E274" s="28"/>
      <c r="G274" s="29"/>
      <c r="H274" s="30"/>
    </row>
    <row r="275" spans="1:8" ht="13" customHeight="1">
      <c r="A275" s="32"/>
      <c r="C275" s="6"/>
      <c r="D275" s="6"/>
      <c r="E275" s="28"/>
      <c r="G275" s="29"/>
      <c r="H275" s="30">
        <f>ROUNDDOWN(E275*G275,0)</f>
        <v>0</v>
      </c>
    </row>
    <row r="276" spans="1:8" ht="13" customHeight="1">
      <c r="E276" s="28"/>
      <c r="G276" s="29"/>
      <c r="H276" s="30"/>
    </row>
    <row r="277" spans="1:8" ht="13" customHeight="1">
      <c r="A277" s="32"/>
      <c r="C277" s="6"/>
      <c r="D277" s="6"/>
      <c r="E277" s="28"/>
      <c r="G277" s="29"/>
      <c r="H277" s="30">
        <f>ROUNDDOWN(E277*G277,0)</f>
        <v>0</v>
      </c>
    </row>
    <row r="278" spans="1:8" ht="13" customHeight="1">
      <c r="E278" s="28"/>
      <c r="G278" s="29"/>
      <c r="H278" s="30"/>
    </row>
    <row r="279" spans="1:8" ht="13" customHeight="1">
      <c r="A279" s="32"/>
      <c r="C279" s="6"/>
      <c r="D279" s="6"/>
      <c r="E279" s="28"/>
      <c r="G279" s="29"/>
      <c r="H279" s="30">
        <f>ROUNDDOWN(E279*G279,0)</f>
        <v>0</v>
      </c>
    </row>
    <row r="280" spans="1:8" ht="13" customHeight="1">
      <c r="E280" s="28"/>
      <c r="G280" s="29"/>
      <c r="H280" s="30"/>
    </row>
    <row r="281" spans="1:8" ht="13" customHeight="1">
      <c r="A281" s="32"/>
      <c r="C281" s="6"/>
      <c r="D281" s="6"/>
      <c r="E281" s="28"/>
      <c r="G281" s="29"/>
      <c r="H281" s="30">
        <f>ROUNDDOWN(E281*G281,0)</f>
        <v>0</v>
      </c>
    </row>
    <row r="282" spans="1:8" ht="13" customHeight="1">
      <c r="E282" s="28"/>
      <c r="G282" s="29"/>
      <c r="H282" s="30"/>
    </row>
    <row r="283" spans="1:8" ht="13" customHeight="1">
      <c r="A283" s="32"/>
      <c r="C283" s="6"/>
      <c r="D283" s="6"/>
      <c r="E283" s="28"/>
      <c r="G283" s="29"/>
      <c r="H283" s="30">
        <f>ROUNDDOWN(E283*G283,0)</f>
        <v>0</v>
      </c>
    </row>
    <row r="284" spans="1:8" ht="13" customHeight="1">
      <c r="E284" s="28"/>
      <c r="G284" s="29"/>
      <c r="H284" s="30"/>
    </row>
    <row r="285" spans="1:8" ht="13" customHeight="1">
      <c r="A285" s="32"/>
      <c r="C285" s="34"/>
      <c r="D285" s="34"/>
      <c r="E285" s="28"/>
      <c r="G285" s="29"/>
      <c r="H285" s="30">
        <f>ROUNDDOWN(E285*G285,0)</f>
        <v>0</v>
      </c>
    </row>
    <row r="286" spans="1:8" ht="13" customHeight="1">
      <c r="E286" s="28"/>
      <c r="G286" s="29"/>
      <c r="H286" s="30"/>
    </row>
    <row r="287" spans="1:8" ht="13" customHeight="1">
      <c r="A287" s="32"/>
      <c r="C287" s="34"/>
      <c r="D287" s="34"/>
      <c r="E287" s="28"/>
      <c r="G287" s="29"/>
      <c r="H287" s="30">
        <f>ROUNDDOWN(E287*G287,0)</f>
        <v>0</v>
      </c>
    </row>
    <row r="288" spans="1:8" ht="13" customHeight="1">
      <c r="E288" s="28"/>
      <c r="G288" s="29"/>
      <c r="H288" s="30"/>
    </row>
    <row r="289" spans="1:10" ht="13" customHeight="1">
      <c r="A289" s="32"/>
      <c r="C289" s="34"/>
      <c r="D289" s="34"/>
      <c r="E289" s="28"/>
      <c r="G289" s="29"/>
      <c r="H289" s="30">
        <f>ROUNDDOWN(E289*G289,0)</f>
        <v>0</v>
      </c>
    </row>
    <row r="290" spans="1:10" ht="13" customHeight="1">
      <c r="E290" s="28"/>
      <c r="G290" s="29"/>
      <c r="H290" s="30"/>
    </row>
    <row r="291" spans="1:10" ht="13" customHeight="1">
      <c r="A291" s="32"/>
      <c r="C291" s="34"/>
      <c r="D291" s="34"/>
      <c r="E291" s="28"/>
      <c r="G291" s="29"/>
      <c r="H291" s="30">
        <f>ROUNDDOWN(E291*G291,0)</f>
        <v>0</v>
      </c>
    </row>
    <row r="292" spans="1:10" ht="13" customHeight="1">
      <c r="E292" s="28"/>
      <c r="G292" s="29"/>
      <c r="H292" s="30"/>
    </row>
    <row r="293" spans="1:10" ht="13" customHeight="1">
      <c r="A293" s="32"/>
      <c r="C293" s="34"/>
      <c r="D293" s="34"/>
      <c r="E293" s="28"/>
      <c r="G293" s="29"/>
      <c r="H293" s="30">
        <f>ROUNDDOWN(E293*G293,0)</f>
        <v>0</v>
      </c>
    </row>
    <row r="294" spans="1:10" ht="13" customHeight="1">
      <c r="E294" s="28"/>
      <c r="G294" s="29"/>
      <c r="H294" s="30"/>
    </row>
    <row r="295" spans="1:10" ht="13" customHeight="1">
      <c r="E295" s="28"/>
      <c r="G295" s="29"/>
      <c r="H295" s="30">
        <f>ROUNDDOWN(E295*G295,0)</f>
        <v>0</v>
      </c>
    </row>
    <row r="296" spans="1:10" ht="13" customHeight="1">
      <c r="E296" s="28"/>
      <c r="G296" s="29"/>
      <c r="H296" s="30"/>
      <c r="I296" s="35"/>
      <c r="J296" s="35"/>
    </row>
    <row r="297" spans="1:10" ht="13" customHeight="1">
      <c r="E297" s="28"/>
      <c r="G297" s="29"/>
      <c r="H297" s="30">
        <f>ROUNDDOWN(E297*G297,0)</f>
        <v>0</v>
      </c>
    </row>
    <row r="298" spans="1:10" ht="13" customHeight="1">
      <c r="B298" s="31"/>
      <c r="E298" s="28"/>
      <c r="G298" s="29"/>
      <c r="H298" s="30"/>
    </row>
    <row r="299" spans="1:10" ht="13" customHeight="1">
      <c r="E299" s="28"/>
      <c r="G299" s="29"/>
      <c r="H299" s="30">
        <f>ROUNDDOWN(E299*G299,0)</f>
        <v>0</v>
      </c>
    </row>
    <row r="300" spans="1:10" ht="13" customHeight="1">
      <c r="E300" s="28"/>
      <c r="G300" s="29"/>
      <c r="H300" s="30"/>
    </row>
    <row r="301" spans="1:10" ht="13" customHeight="1">
      <c r="E301" s="28"/>
      <c r="G301" s="29"/>
      <c r="H301" s="30">
        <f>ROUNDDOWN(E301*G301,0)</f>
        <v>0</v>
      </c>
    </row>
    <row r="302" spans="1:10" ht="13" customHeight="1">
      <c r="E302" s="28"/>
      <c r="G302" s="29"/>
      <c r="H302" s="30"/>
    </row>
    <row r="303" spans="1:10" ht="13" customHeight="1">
      <c r="E303" s="28"/>
      <c r="G303" s="29"/>
      <c r="H303" s="30">
        <f>ROUNDDOWN(E303*G303,0)</f>
        <v>0</v>
      </c>
    </row>
    <row r="304" spans="1:10" ht="13" customHeight="1">
      <c r="E304" s="28"/>
      <c r="G304" s="29"/>
      <c r="H304" s="30"/>
    </row>
    <row r="305" spans="1:8" ht="13" customHeight="1">
      <c r="E305" s="28"/>
      <c r="G305" s="29"/>
      <c r="H305" s="30">
        <f>ROUNDDOWN(E305*G305,0)</f>
        <v>0</v>
      </c>
    </row>
    <row r="306" spans="1:8" ht="13" customHeight="1">
      <c r="E306" s="28"/>
      <c r="G306" s="29"/>
      <c r="H306" s="30"/>
    </row>
    <row r="307" spans="1:8" ht="13" customHeight="1">
      <c r="E307" s="28"/>
      <c r="G307" s="29"/>
      <c r="H307" s="30">
        <f>ROUNDDOWN(E307*G307,0)</f>
        <v>0</v>
      </c>
    </row>
    <row r="308" spans="1:8" ht="13" customHeight="1">
      <c r="E308" s="28"/>
      <c r="G308" s="29"/>
      <c r="H308" s="30"/>
    </row>
    <row r="309" spans="1:8" ht="13" customHeight="1">
      <c r="A309" s="32"/>
      <c r="E309" s="28"/>
      <c r="G309" s="29"/>
      <c r="H309" s="30">
        <f>ROUNDDOWN(E309*G309,0)</f>
        <v>0</v>
      </c>
    </row>
    <row r="310" spans="1:8" ht="13" customHeight="1">
      <c r="E310" s="28"/>
      <c r="G310" s="29"/>
      <c r="H310" s="30"/>
    </row>
    <row r="311" spans="1:8" ht="13" customHeight="1">
      <c r="E311" s="28"/>
      <c r="G311" s="29"/>
      <c r="H311" s="30">
        <f>ROUNDDOWN(E311*G311,0)</f>
        <v>0</v>
      </c>
    </row>
    <row r="312" spans="1:8" ht="13" customHeight="1">
      <c r="E312" s="28"/>
      <c r="G312" s="29"/>
      <c r="H312" s="30"/>
    </row>
    <row r="313" spans="1:8" ht="13" customHeight="1">
      <c r="A313" s="32"/>
      <c r="E313" s="28"/>
      <c r="G313" s="29"/>
      <c r="H313" s="30">
        <f>ROUNDDOWN(E313*G313,0)</f>
        <v>0</v>
      </c>
    </row>
    <row r="314" spans="1:8" ht="13" customHeight="1">
      <c r="E314" s="28"/>
      <c r="G314" s="29"/>
      <c r="H314" s="30"/>
    </row>
    <row r="315" spans="1:8" ht="13" customHeight="1">
      <c r="E315" s="28"/>
      <c r="G315" s="29"/>
      <c r="H315" s="30">
        <f>ROUNDDOWN(E315*G315,0)</f>
        <v>0</v>
      </c>
    </row>
    <row r="316" spans="1:8" ht="13" customHeight="1">
      <c r="E316" s="28"/>
      <c r="G316" s="29"/>
      <c r="H316" s="30"/>
    </row>
    <row r="317" spans="1:8" ht="13" customHeight="1">
      <c r="A317" s="32"/>
      <c r="E317" s="28"/>
      <c r="G317" s="29"/>
      <c r="H317" s="30">
        <f>ROUNDDOWN(E317*G317,0)</f>
        <v>0</v>
      </c>
    </row>
    <row r="318" spans="1:8" ht="13" customHeight="1">
      <c r="E318" s="28"/>
      <c r="G318" s="29"/>
      <c r="H318" s="30"/>
    </row>
    <row r="319" spans="1:8" ht="13" customHeight="1">
      <c r="E319" s="28"/>
      <c r="G319" s="29"/>
      <c r="H319" s="30">
        <f>ROUNDDOWN(E319*G319,0)</f>
        <v>0</v>
      </c>
    </row>
    <row r="320" spans="1:8" ht="13" customHeight="1">
      <c r="E320" s="28"/>
      <c r="G320" s="29"/>
      <c r="H320" s="30"/>
    </row>
    <row r="321" spans="1:10" ht="13" customHeight="1">
      <c r="A321" s="32"/>
      <c r="E321" s="28"/>
      <c r="G321" s="29"/>
      <c r="H321" s="30">
        <f>ROUNDDOWN(E321*G321,0)</f>
        <v>0</v>
      </c>
    </row>
    <row r="322" spans="1:10" ht="13" customHeight="1">
      <c r="E322" s="28"/>
      <c r="G322" s="29"/>
      <c r="H322" s="30"/>
    </row>
    <row r="323" spans="1:10" ht="13" customHeight="1">
      <c r="E323" s="28"/>
      <c r="G323" s="29"/>
      <c r="H323" s="30">
        <f>ROUNDDOWN(E323*G323,0)</f>
        <v>0</v>
      </c>
    </row>
    <row r="324" spans="1:10" ht="13" customHeight="1">
      <c r="E324" s="28"/>
      <c r="G324" s="29"/>
      <c r="H324" s="30"/>
    </row>
    <row r="325" spans="1:10" ht="13" customHeight="1">
      <c r="A325" s="32"/>
      <c r="E325" s="28"/>
      <c r="G325" s="29"/>
      <c r="H325" s="30">
        <f>ROUNDDOWN(E325*G325,0)</f>
        <v>0</v>
      </c>
    </row>
    <row r="326" spans="1:10" ht="13" customHeight="1">
      <c r="E326" s="28"/>
      <c r="G326" s="29"/>
      <c r="H326" s="30"/>
    </row>
    <row r="327" spans="1:10" ht="13" customHeight="1">
      <c r="E327" s="28"/>
      <c r="G327" s="29"/>
      <c r="H327" s="30">
        <f>ROUNDDOWN(E327*G327,0)</f>
        <v>0</v>
      </c>
    </row>
    <row r="328" spans="1:10" ht="13" customHeight="1">
      <c r="E328" s="28"/>
      <c r="G328" s="29"/>
      <c r="H328" s="30"/>
    </row>
    <row r="329" spans="1:10" ht="13" customHeight="1">
      <c r="E329" s="28"/>
      <c r="G329" s="29"/>
      <c r="H329" s="30">
        <f>ROUNDDOWN(E329*G329,0)</f>
        <v>0</v>
      </c>
    </row>
    <row r="330" spans="1:10" ht="13" customHeight="1">
      <c r="E330" s="28"/>
      <c r="G330" s="29"/>
      <c r="H330" s="30"/>
    </row>
    <row r="331" spans="1:10" ht="13" customHeight="1">
      <c r="E331" s="28"/>
      <c r="G331" s="29"/>
      <c r="H331" s="30">
        <f>ROUNDDOWN(E331*G331,0)</f>
        <v>0</v>
      </c>
    </row>
    <row r="332" spans="1:10" ht="13" customHeight="1">
      <c r="E332" s="28"/>
      <c r="G332" s="29"/>
      <c r="H332" s="30"/>
      <c r="I332" s="35"/>
      <c r="J332" s="35"/>
    </row>
    <row r="333" spans="1:10" ht="13" customHeight="1">
      <c r="E333" s="28"/>
      <c r="G333" s="29"/>
      <c r="H333" s="30">
        <f>ROUNDDOWN(E333*G333,0)</f>
        <v>0</v>
      </c>
    </row>
    <row r="334" spans="1:10" ht="13" customHeight="1">
      <c r="E334" s="28"/>
      <c r="H334" s="30"/>
    </row>
  </sheetData>
  <mergeCells count="2">
    <mergeCell ref="C1:D1"/>
    <mergeCell ref="I1:K1"/>
  </mergeCells>
  <phoneticPr fontId="6"/>
  <conditionalFormatting sqref="G2:G181">
    <cfRule type="expression" dxfId="10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r:id="rId1"/>
  <headerFooter alignWithMargins="0">
    <oddFooter>&amp;R&amp;"ＭＳ 明朝,標準"&amp;U衛生 P － &amp;P&amp;L&amp;"メイリオ,レギュラー"&amp;6　　&amp;8株式会社　&amp;9日本設計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129">
    <pageSetUpPr fitToPage="1"/>
  </sheetPr>
  <dimension ref="A1:N120"/>
  <sheetViews>
    <sheetView workbookViewId="0"/>
  </sheetViews>
  <sheetFormatPr defaultColWidth="9" defaultRowHeight="13" customHeight="1"/>
  <cols>
    <col min="1" max="1" width="5.6328125" style="7" customWidth="1"/>
    <col min="2" max="2" width="28.6328125" style="8" customWidth="1"/>
    <col min="3" max="4" width="14.08984375" style="5" customWidth="1"/>
    <col min="5" max="5" width="12.08984375" style="9" customWidth="1"/>
    <col min="6" max="6" width="5.6328125" style="6" customWidth="1"/>
    <col min="7" max="7" width="12.6328125" style="121" customWidth="1"/>
    <col min="8" max="8" width="19.453125" style="121" customWidth="1"/>
    <col min="9" max="11" width="9.36328125" style="5" customWidth="1"/>
    <col min="12" max="12" width="9" style="5"/>
    <col min="13" max="13" width="12.6328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84" t="s">
        <v>7</v>
      </c>
      <c r="D1" s="185"/>
      <c r="E1" s="3" t="s">
        <v>8</v>
      </c>
      <c r="F1" s="4" t="s">
        <v>9</v>
      </c>
      <c r="G1" s="114" t="s">
        <v>10</v>
      </c>
      <c r="H1" s="115" t="s">
        <v>11</v>
      </c>
      <c r="I1" s="190" t="s">
        <v>12</v>
      </c>
      <c r="J1" s="191"/>
      <c r="K1" s="191"/>
      <c r="M1" s="12" t="s">
        <v>13</v>
      </c>
      <c r="N1" s="12" t="s">
        <v>14</v>
      </c>
    </row>
    <row r="2" spans="1:14" ht="13" customHeight="1">
      <c r="A2" s="13"/>
      <c r="B2" s="14"/>
      <c r="C2" s="15"/>
      <c r="D2" s="16"/>
      <c r="E2" s="17"/>
      <c r="F2" s="18"/>
      <c r="G2" s="126"/>
      <c r="H2" s="117"/>
      <c r="I2" s="19"/>
      <c r="J2" s="20"/>
      <c r="K2" s="20"/>
      <c r="M2" s="5" t="s">
        <v>15</v>
      </c>
      <c r="N2" s="5" t="s">
        <v>16</v>
      </c>
    </row>
    <row r="3" spans="1:14" ht="13" customHeight="1">
      <c r="A3" s="22" t="s">
        <v>179</v>
      </c>
      <c r="B3" s="23" t="s">
        <v>180</v>
      </c>
      <c r="C3" s="24"/>
      <c r="D3" s="25"/>
      <c r="E3" s="26"/>
      <c r="F3" s="27"/>
      <c r="G3" s="127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3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3" customHeight="1">
      <c r="A5" s="22"/>
      <c r="B5" s="23"/>
      <c r="C5" s="60"/>
      <c r="D5" s="25"/>
      <c r="E5" s="26"/>
      <c r="F5" s="27"/>
      <c r="G5" s="127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3" customHeight="1">
      <c r="A6" s="13"/>
      <c r="B6" s="21"/>
      <c r="C6" s="1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3" customHeight="1">
      <c r="A7" s="22" t="s">
        <v>181</v>
      </c>
      <c r="B7" s="23" t="s">
        <v>182</v>
      </c>
      <c r="C7" s="60" t="s">
        <v>183</v>
      </c>
      <c r="D7" s="25"/>
      <c r="E7" s="26">
        <v>1</v>
      </c>
      <c r="F7" s="27" t="s">
        <v>184</v>
      </c>
      <c r="G7" s="127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3" customHeight="1">
      <c r="A8" s="13"/>
      <c r="B8" s="21"/>
      <c r="C8" s="61" t="s">
        <v>185</v>
      </c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3" customHeight="1">
      <c r="A9" s="22"/>
      <c r="B9" s="23"/>
      <c r="C9" s="60" t="s">
        <v>186</v>
      </c>
      <c r="D9" s="25"/>
      <c r="E9" s="26"/>
      <c r="F9" s="27"/>
      <c r="G9" s="127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3" customHeight="1">
      <c r="A10" s="13"/>
      <c r="B10" s="21"/>
      <c r="C10" s="61" t="s">
        <v>187</v>
      </c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3" customHeight="1">
      <c r="A11" s="22"/>
      <c r="B11" s="23"/>
      <c r="C11" s="60" t="s">
        <v>188</v>
      </c>
      <c r="D11" s="25"/>
      <c r="E11" s="26"/>
      <c r="F11" s="27"/>
      <c r="G11" s="127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3" customHeight="1">
      <c r="A12" s="13"/>
      <c r="B12" s="21"/>
      <c r="C12" s="61" t="s">
        <v>189</v>
      </c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3" customHeight="1">
      <c r="A13" s="22"/>
      <c r="B13" s="23"/>
      <c r="C13" s="60" t="s">
        <v>190</v>
      </c>
      <c r="D13" s="25"/>
      <c r="E13" s="26">
        <v>1</v>
      </c>
      <c r="F13" s="27" t="s">
        <v>184</v>
      </c>
      <c r="G13" s="127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3" customHeight="1">
      <c r="A14" s="13"/>
      <c r="B14" s="21"/>
      <c r="C14" s="61" t="s">
        <v>191</v>
      </c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3" customHeight="1">
      <c r="A15" s="22"/>
      <c r="B15" s="23"/>
      <c r="C15" s="60" t="s">
        <v>192</v>
      </c>
      <c r="D15" s="25"/>
      <c r="E15" s="26"/>
      <c r="F15" s="27"/>
      <c r="G15" s="127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3" customHeight="1">
      <c r="A16" s="13"/>
      <c r="B16" s="21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3" customHeight="1">
      <c r="A17" s="22"/>
      <c r="B17" s="23"/>
      <c r="C17" s="24"/>
      <c r="D17" s="25"/>
      <c r="E17" s="26"/>
      <c r="F17" s="27"/>
      <c r="G17" s="127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3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3" customHeight="1">
      <c r="A19" s="22" t="s">
        <v>193</v>
      </c>
      <c r="B19" s="62" t="s">
        <v>194</v>
      </c>
      <c r="C19" s="60" t="s">
        <v>195</v>
      </c>
      <c r="D19" s="25"/>
      <c r="E19" s="26"/>
      <c r="F19" s="27"/>
      <c r="G19" s="127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3" customHeight="1">
      <c r="A20" s="13"/>
      <c r="B20" s="21"/>
      <c r="C20" s="61" t="s">
        <v>196</v>
      </c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3" customHeight="1">
      <c r="A21" s="22"/>
      <c r="B21" s="23"/>
      <c r="C21" s="60" t="s">
        <v>197</v>
      </c>
      <c r="D21" s="25"/>
      <c r="E21" s="26"/>
      <c r="F21" s="27"/>
      <c r="G21" s="127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3" customHeight="1">
      <c r="A22" s="13"/>
      <c r="B22" s="21"/>
      <c r="C22" s="61" t="s">
        <v>198</v>
      </c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3" customHeight="1">
      <c r="A23" s="22"/>
      <c r="B23" s="23"/>
      <c r="C23" s="60" t="s">
        <v>188</v>
      </c>
      <c r="D23" s="25"/>
      <c r="E23" s="26"/>
      <c r="F23" s="27"/>
      <c r="G23" s="127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3" customHeight="1">
      <c r="A24" s="13"/>
      <c r="B24" s="21"/>
      <c r="C24" s="61" t="s">
        <v>191</v>
      </c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3" customHeight="1">
      <c r="A25" s="22"/>
      <c r="B25" s="23"/>
      <c r="C25" s="60" t="s">
        <v>199</v>
      </c>
      <c r="D25" s="25"/>
      <c r="E25" s="26"/>
      <c r="F25" s="27"/>
      <c r="G25" s="127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3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3" customHeight="1">
      <c r="A27" s="22"/>
      <c r="B27" s="23"/>
      <c r="C27" s="24"/>
      <c r="D27" s="25"/>
      <c r="E27" s="26"/>
      <c r="F27" s="27"/>
      <c r="G27" s="127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3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3" customHeight="1">
      <c r="A29" s="22"/>
      <c r="B29" s="23" t="s">
        <v>200</v>
      </c>
      <c r="C29" s="24"/>
      <c r="D29" s="25"/>
      <c r="E29" s="26">
        <v>1</v>
      </c>
      <c r="F29" s="27" t="s">
        <v>20</v>
      </c>
      <c r="G29" s="127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3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3" customHeight="1">
      <c r="A31" s="22"/>
      <c r="B31" s="23"/>
      <c r="C31" s="24"/>
      <c r="D31" s="25"/>
      <c r="E31" s="26"/>
      <c r="F31" s="27"/>
      <c r="G31" s="127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3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3" customHeight="1">
      <c r="A33" s="22"/>
      <c r="B33" s="23"/>
      <c r="C33" s="24"/>
      <c r="D33" s="25"/>
      <c r="E33" s="26"/>
      <c r="F33" s="27"/>
      <c r="G33" s="127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3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3" customHeight="1">
      <c r="A35" s="22"/>
      <c r="B35" s="27" t="s">
        <v>21</v>
      </c>
      <c r="C35" s="24"/>
      <c r="D35" s="25"/>
      <c r="E35" s="26"/>
      <c r="F35" s="27"/>
      <c r="G35" s="127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3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3" customHeight="1">
      <c r="A37" s="22"/>
      <c r="B37" s="23"/>
      <c r="C37" s="24"/>
      <c r="D37" s="25"/>
      <c r="E37" s="26"/>
      <c r="F37" s="27"/>
      <c r="G37" s="127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3" customHeight="1">
      <c r="A38" s="13"/>
      <c r="B38" s="14"/>
      <c r="C38" s="15"/>
      <c r="D38" s="16"/>
      <c r="E38" s="17"/>
      <c r="F38" s="18"/>
      <c r="G38" s="126"/>
      <c r="H38" s="117"/>
      <c r="I38" s="19"/>
      <c r="J38" s="20"/>
      <c r="K38" s="20"/>
    </row>
    <row r="39" spans="1:14" ht="13" customHeight="1">
      <c r="A39" s="22"/>
      <c r="B39" s="23"/>
      <c r="C39" s="24"/>
      <c r="D39" s="25"/>
      <c r="E39" s="26"/>
      <c r="F39" s="27"/>
      <c r="G39" s="127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3" customHeight="1">
      <c r="A40" s="13"/>
      <c r="B40" s="21"/>
      <c r="C40" s="15"/>
      <c r="D40" s="16"/>
      <c r="E40" s="17"/>
      <c r="F40" s="18"/>
      <c r="G40" s="126"/>
      <c r="H40" s="117"/>
      <c r="I40" s="15"/>
      <c r="J40" s="16"/>
      <c r="K40" s="16"/>
      <c r="M40" s="30"/>
      <c r="N40" s="11"/>
    </row>
    <row r="41" spans="1:14" ht="13" customHeight="1">
      <c r="A41" s="22"/>
      <c r="B41" s="23"/>
      <c r="C41" s="60"/>
      <c r="D41" s="25"/>
      <c r="E41" s="26"/>
      <c r="F41" s="27"/>
      <c r="G41" s="127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3" customHeight="1">
      <c r="A42" s="13"/>
      <c r="B42" s="21"/>
      <c r="C42" s="15"/>
      <c r="D42" s="16"/>
      <c r="E42" s="17"/>
      <c r="F42" s="18"/>
      <c r="G42" s="126"/>
      <c r="H42" s="117"/>
      <c r="I42" s="15"/>
      <c r="J42" s="16"/>
      <c r="K42" s="16"/>
      <c r="M42" s="30"/>
      <c r="N42" s="11"/>
    </row>
    <row r="43" spans="1:14" ht="13" customHeight="1">
      <c r="A43" s="22"/>
      <c r="B43" s="23"/>
      <c r="C43" s="60"/>
      <c r="D43" s="25"/>
      <c r="E43" s="26"/>
      <c r="F43" s="27"/>
      <c r="G43" s="127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3" customHeight="1">
      <c r="A44" s="13"/>
      <c r="B44" s="21"/>
      <c r="C44" s="61"/>
      <c r="D44" s="16"/>
      <c r="E44" s="17"/>
      <c r="F44" s="18"/>
      <c r="G44" s="126"/>
      <c r="H44" s="117"/>
      <c r="I44" s="15"/>
      <c r="J44" s="16"/>
      <c r="K44" s="16"/>
      <c r="M44" s="30"/>
      <c r="N44" s="11"/>
    </row>
    <row r="45" spans="1:14" ht="13" customHeight="1">
      <c r="A45" s="22"/>
      <c r="B45" s="23"/>
      <c r="C45" s="60"/>
      <c r="D45" s="25"/>
      <c r="E45" s="26"/>
      <c r="F45" s="27"/>
      <c r="G45" s="127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3" customHeight="1">
      <c r="A46" s="13"/>
      <c r="B46" s="21"/>
      <c r="C46" s="61"/>
      <c r="D46" s="16"/>
      <c r="E46" s="17"/>
      <c r="F46" s="18"/>
      <c r="G46" s="126"/>
      <c r="H46" s="117"/>
      <c r="I46" s="15"/>
      <c r="J46" s="16"/>
      <c r="K46" s="16"/>
      <c r="M46" s="30"/>
      <c r="N46" s="11"/>
    </row>
    <row r="47" spans="1:14" ht="13" customHeight="1">
      <c r="A47" s="22"/>
      <c r="B47" s="23"/>
      <c r="C47" s="60"/>
      <c r="D47" s="25"/>
      <c r="E47" s="26"/>
      <c r="F47" s="27"/>
      <c r="G47" s="127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3" customHeight="1">
      <c r="A48" s="13"/>
      <c r="B48" s="21"/>
      <c r="C48" s="61"/>
      <c r="D48" s="16"/>
      <c r="E48" s="17"/>
      <c r="F48" s="18"/>
      <c r="G48" s="126"/>
      <c r="H48" s="117"/>
      <c r="I48" s="15"/>
      <c r="J48" s="16"/>
      <c r="K48" s="16"/>
      <c r="M48" s="30"/>
      <c r="N48" s="11"/>
    </row>
    <row r="49" spans="1:14" ht="13" customHeight="1">
      <c r="A49" s="22"/>
      <c r="B49" s="23"/>
      <c r="C49" s="60"/>
      <c r="D49" s="25"/>
      <c r="E49" s="26"/>
      <c r="F49" s="27"/>
      <c r="G49" s="127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3" customHeight="1">
      <c r="A50" s="13"/>
      <c r="B50" s="21"/>
      <c r="C50" s="61"/>
      <c r="D50" s="16"/>
      <c r="E50" s="17"/>
      <c r="F50" s="18"/>
      <c r="G50" s="126"/>
      <c r="H50" s="117"/>
      <c r="I50" s="15"/>
      <c r="J50" s="16"/>
      <c r="K50" s="16"/>
      <c r="M50" s="30"/>
      <c r="N50" s="11"/>
    </row>
    <row r="51" spans="1:14" ht="13" customHeight="1">
      <c r="A51" s="22"/>
      <c r="B51" s="23"/>
      <c r="C51" s="60"/>
      <c r="D51" s="25"/>
      <c r="E51" s="26"/>
      <c r="F51" s="27"/>
      <c r="G51" s="127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3" customHeight="1">
      <c r="A52" s="13"/>
      <c r="B52" s="21"/>
      <c r="C52" s="15"/>
      <c r="D52" s="16"/>
      <c r="E52" s="17"/>
      <c r="F52" s="18"/>
      <c r="G52" s="126"/>
      <c r="H52" s="117"/>
      <c r="I52" s="15"/>
      <c r="J52" s="16"/>
      <c r="K52" s="16"/>
      <c r="M52" s="30"/>
      <c r="N52" s="11"/>
    </row>
    <row r="53" spans="1:14" ht="13" customHeight="1">
      <c r="A53" s="22"/>
      <c r="B53" s="23"/>
      <c r="C53" s="24"/>
      <c r="D53" s="25"/>
      <c r="E53" s="26"/>
      <c r="F53" s="27"/>
      <c r="G53" s="127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3" customHeight="1">
      <c r="A54" s="13"/>
      <c r="B54" s="21"/>
      <c r="C54" s="15"/>
      <c r="D54" s="16"/>
      <c r="E54" s="17"/>
      <c r="F54" s="18"/>
      <c r="G54" s="126"/>
      <c r="H54" s="117"/>
      <c r="I54" s="15"/>
      <c r="J54" s="16"/>
      <c r="K54" s="16"/>
      <c r="M54" s="30"/>
      <c r="N54" s="11"/>
    </row>
    <row r="55" spans="1:14" ht="13" customHeight="1">
      <c r="A55" s="22"/>
      <c r="B55" s="62"/>
      <c r="C55" s="60"/>
      <c r="D55" s="25"/>
      <c r="E55" s="26"/>
      <c r="F55" s="27"/>
      <c r="G55" s="127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3" customHeight="1">
      <c r="A56" s="13"/>
      <c r="B56" s="21"/>
      <c r="C56" s="61"/>
      <c r="D56" s="16"/>
      <c r="E56" s="17"/>
      <c r="F56" s="18"/>
      <c r="G56" s="126"/>
      <c r="H56" s="117"/>
      <c r="I56" s="15"/>
      <c r="J56" s="16"/>
      <c r="K56" s="16"/>
      <c r="M56" s="30"/>
      <c r="N56" s="11"/>
    </row>
    <row r="57" spans="1:14" ht="13" customHeight="1">
      <c r="A57" s="22"/>
      <c r="B57" s="23"/>
      <c r="C57" s="60"/>
      <c r="D57" s="25"/>
      <c r="E57" s="26"/>
      <c r="F57" s="27"/>
      <c r="G57" s="127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3" customHeight="1">
      <c r="A58" s="13"/>
      <c r="B58" s="21"/>
      <c r="C58" s="61"/>
      <c r="D58" s="16"/>
      <c r="E58" s="17"/>
      <c r="F58" s="18"/>
      <c r="G58" s="126"/>
      <c r="H58" s="117"/>
      <c r="I58" s="15"/>
      <c r="J58" s="16"/>
      <c r="K58" s="16"/>
      <c r="M58" s="30"/>
      <c r="N58" s="11"/>
    </row>
    <row r="59" spans="1:14" ht="13" customHeight="1">
      <c r="A59" s="22"/>
      <c r="B59" s="23"/>
      <c r="C59" s="60"/>
      <c r="D59" s="25"/>
      <c r="E59" s="26"/>
      <c r="F59" s="27"/>
      <c r="G59" s="127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3" customHeight="1">
      <c r="A60" s="13"/>
      <c r="B60" s="21"/>
      <c r="C60" s="61"/>
      <c r="D60" s="16"/>
      <c r="E60" s="17"/>
      <c r="F60" s="18"/>
      <c r="G60" s="126"/>
      <c r="H60" s="117"/>
      <c r="I60" s="15"/>
      <c r="J60" s="16"/>
      <c r="K60" s="16"/>
      <c r="M60" s="30"/>
      <c r="N60" s="11"/>
    </row>
    <row r="61" spans="1:14" ht="13" customHeight="1">
      <c r="A61" s="22"/>
      <c r="B61" s="23"/>
      <c r="C61" s="60"/>
      <c r="D61" s="25"/>
      <c r="E61" s="26"/>
      <c r="F61" s="27"/>
      <c r="G61" s="127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3" customHeight="1">
      <c r="A62" s="13"/>
      <c r="B62" s="21"/>
      <c r="C62" s="15"/>
      <c r="D62" s="16"/>
      <c r="E62" s="17"/>
      <c r="F62" s="18"/>
      <c r="G62" s="126"/>
      <c r="H62" s="117"/>
      <c r="I62" s="15"/>
      <c r="J62" s="16"/>
      <c r="K62" s="16"/>
      <c r="M62" s="30"/>
      <c r="N62" s="11"/>
    </row>
    <row r="63" spans="1:14" ht="13" customHeight="1">
      <c r="A63" s="22"/>
      <c r="B63" s="23"/>
      <c r="C63" s="24"/>
      <c r="D63" s="25"/>
      <c r="E63" s="26"/>
      <c r="F63" s="27"/>
      <c r="G63" s="127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3" customHeight="1">
      <c r="A64" s="13"/>
      <c r="B64" s="21"/>
      <c r="C64" s="15"/>
      <c r="D64" s="16"/>
      <c r="E64" s="17"/>
      <c r="F64" s="18"/>
      <c r="G64" s="126"/>
      <c r="H64" s="117"/>
      <c r="I64" s="15"/>
      <c r="J64" s="16"/>
      <c r="K64" s="16"/>
      <c r="M64" s="30"/>
      <c r="N64" s="11"/>
    </row>
    <row r="65" spans="1:14" ht="13" customHeight="1">
      <c r="A65" s="22"/>
      <c r="B65" s="23"/>
      <c r="C65" s="24"/>
      <c r="D65" s="25"/>
      <c r="E65" s="26"/>
      <c r="F65" s="27"/>
      <c r="G65" s="127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3" customHeight="1">
      <c r="A66" s="13"/>
      <c r="B66" s="21"/>
      <c r="C66" s="15"/>
      <c r="D66" s="16"/>
      <c r="E66" s="17"/>
      <c r="F66" s="18"/>
      <c r="G66" s="126"/>
      <c r="H66" s="117"/>
      <c r="I66" s="15"/>
      <c r="J66" s="16"/>
      <c r="K66" s="16"/>
      <c r="M66" s="30"/>
      <c r="N66" s="11"/>
    </row>
    <row r="67" spans="1:14" ht="13" customHeight="1">
      <c r="A67" s="22"/>
      <c r="B67" s="23"/>
      <c r="C67" s="24"/>
      <c r="D67" s="25"/>
      <c r="E67" s="26"/>
      <c r="F67" s="27"/>
      <c r="G67" s="127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3" customHeight="1">
      <c r="A68" s="13"/>
      <c r="B68" s="21"/>
      <c r="C68" s="15"/>
      <c r="D68" s="16"/>
      <c r="E68" s="17"/>
      <c r="F68" s="18"/>
      <c r="G68" s="126"/>
      <c r="H68" s="117"/>
      <c r="I68" s="15"/>
      <c r="J68" s="16"/>
      <c r="K68" s="16"/>
      <c r="M68" s="30"/>
      <c r="N68" s="11"/>
    </row>
    <row r="69" spans="1:14" ht="13" customHeight="1">
      <c r="A69" s="22"/>
      <c r="B69" s="23"/>
      <c r="C69" s="24"/>
      <c r="D69" s="25"/>
      <c r="E69" s="26"/>
      <c r="F69" s="27"/>
      <c r="G69" s="127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3" customHeight="1">
      <c r="A70" s="13"/>
      <c r="B70" s="21"/>
      <c r="C70" s="15"/>
      <c r="D70" s="16"/>
      <c r="E70" s="17"/>
      <c r="F70" s="18"/>
      <c r="G70" s="126"/>
      <c r="H70" s="117"/>
      <c r="I70" s="15"/>
      <c r="J70" s="16"/>
      <c r="K70" s="16"/>
      <c r="M70" s="30"/>
      <c r="N70" s="11"/>
    </row>
    <row r="71" spans="1:14" ht="13" customHeight="1">
      <c r="A71" s="22"/>
      <c r="B71" s="27"/>
      <c r="C71" s="24"/>
      <c r="D71" s="25"/>
      <c r="E71" s="26"/>
      <c r="F71" s="27"/>
      <c r="G71" s="127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3" customHeight="1">
      <c r="A72" s="13"/>
      <c r="B72" s="21"/>
      <c r="C72" s="15"/>
      <c r="D72" s="16"/>
      <c r="E72" s="17"/>
      <c r="F72" s="18"/>
      <c r="G72" s="126"/>
      <c r="H72" s="117"/>
      <c r="I72" s="15"/>
      <c r="J72" s="16"/>
      <c r="K72" s="16"/>
      <c r="M72" s="30"/>
      <c r="N72" s="11"/>
    </row>
    <row r="73" spans="1:14" ht="13" customHeight="1">
      <c r="A73" s="22"/>
      <c r="B73" s="23"/>
      <c r="C73" s="24"/>
      <c r="D73" s="25"/>
      <c r="E73" s="26"/>
      <c r="F73" s="27"/>
      <c r="G73" s="127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3" customHeight="1">
      <c r="E74" s="28"/>
      <c r="G74" s="120"/>
      <c r="H74" s="120"/>
    </row>
    <row r="75" spans="1:14" ht="13" customHeight="1">
      <c r="A75" s="32"/>
      <c r="C75" s="34"/>
      <c r="D75" s="34"/>
      <c r="E75" s="28"/>
      <c r="G75" s="120"/>
      <c r="H75" s="120">
        <f>ROUNDDOWN(E75*G75,0)</f>
        <v>0</v>
      </c>
    </row>
    <row r="76" spans="1:14" ht="13" customHeight="1">
      <c r="E76" s="28"/>
      <c r="G76" s="120"/>
      <c r="H76" s="120"/>
    </row>
    <row r="77" spans="1:14" ht="13" customHeight="1">
      <c r="A77" s="32"/>
      <c r="C77" s="34"/>
      <c r="D77" s="34"/>
      <c r="E77" s="28"/>
      <c r="G77" s="120"/>
      <c r="H77" s="120">
        <f>ROUNDDOWN(E77*G77,0)</f>
        <v>0</v>
      </c>
    </row>
    <row r="78" spans="1:14" ht="13" customHeight="1">
      <c r="E78" s="28"/>
      <c r="G78" s="120"/>
      <c r="H78" s="120"/>
    </row>
    <row r="79" spans="1:14" ht="13" customHeight="1">
      <c r="A79" s="32"/>
      <c r="C79" s="34"/>
      <c r="D79" s="34"/>
      <c r="E79" s="28"/>
      <c r="G79" s="120"/>
      <c r="H79" s="120">
        <f>ROUNDDOWN(E79*G79,0)</f>
        <v>0</v>
      </c>
    </row>
    <row r="80" spans="1:14" ht="13" customHeight="1">
      <c r="E80" s="28"/>
      <c r="G80" s="120"/>
      <c r="H80" s="120"/>
    </row>
    <row r="81" spans="1:10" ht="13" customHeight="1">
      <c r="E81" s="28"/>
      <c r="G81" s="120"/>
      <c r="H81" s="120">
        <f>ROUNDDOWN(E81*G81,0)</f>
        <v>0</v>
      </c>
    </row>
    <row r="82" spans="1:10" ht="13" customHeight="1">
      <c r="E82" s="28"/>
      <c r="G82" s="120"/>
      <c r="H82" s="120"/>
      <c r="I82" s="35"/>
      <c r="J82" s="35"/>
    </row>
    <row r="83" spans="1:10" ht="13" customHeight="1">
      <c r="E83" s="28"/>
      <c r="G83" s="120"/>
      <c r="H83" s="120">
        <f>ROUNDDOWN(E83*G83,0)</f>
        <v>0</v>
      </c>
    </row>
    <row r="84" spans="1:10" ht="13" customHeight="1">
      <c r="B84" s="31"/>
      <c r="E84" s="28"/>
      <c r="G84" s="120"/>
      <c r="H84" s="120"/>
    </row>
    <row r="85" spans="1:10" ht="13" customHeight="1">
      <c r="E85" s="28"/>
      <c r="G85" s="120"/>
      <c r="H85" s="120">
        <f>ROUNDDOWN(E85*G85,0)</f>
        <v>0</v>
      </c>
    </row>
    <row r="86" spans="1:10" ht="13" customHeight="1">
      <c r="E86" s="28"/>
      <c r="G86" s="120"/>
      <c r="H86" s="120"/>
    </row>
    <row r="87" spans="1:10" ht="13" customHeight="1">
      <c r="E87" s="28"/>
      <c r="G87" s="120"/>
      <c r="H87" s="120">
        <f>ROUNDDOWN(E87*G87,0)</f>
        <v>0</v>
      </c>
    </row>
    <row r="88" spans="1:10" ht="13" customHeight="1">
      <c r="E88" s="28"/>
      <c r="G88" s="120"/>
      <c r="H88" s="120"/>
    </row>
    <row r="89" spans="1:10" ht="13" customHeight="1">
      <c r="E89" s="28"/>
      <c r="G89" s="120"/>
      <c r="H89" s="120">
        <f>ROUNDDOWN(E89*G89,0)</f>
        <v>0</v>
      </c>
    </row>
    <row r="90" spans="1:10" ht="13" customHeight="1">
      <c r="E90" s="28"/>
      <c r="G90" s="120"/>
      <c r="H90" s="120"/>
    </row>
    <row r="91" spans="1:10" ht="13" customHeight="1">
      <c r="E91" s="28"/>
      <c r="G91" s="120"/>
      <c r="H91" s="120">
        <f>ROUNDDOWN(E91*G91,0)</f>
        <v>0</v>
      </c>
    </row>
    <row r="92" spans="1:10" ht="13" customHeight="1">
      <c r="E92" s="28"/>
      <c r="G92" s="120"/>
      <c r="H92" s="120"/>
    </row>
    <row r="93" spans="1:10" ht="13" customHeight="1">
      <c r="E93" s="28"/>
      <c r="G93" s="120"/>
      <c r="H93" s="120">
        <f>ROUNDDOWN(E93*G93,0)</f>
        <v>0</v>
      </c>
    </row>
    <row r="94" spans="1:10" ht="13" customHeight="1">
      <c r="E94" s="28"/>
      <c r="G94" s="120"/>
      <c r="H94" s="120"/>
    </row>
    <row r="95" spans="1:10" ht="13" customHeight="1">
      <c r="A95" s="32"/>
      <c r="E95" s="28"/>
      <c r="G95" s="120"/>
      <c r="H95" s="120">
        <f>ROUNDDOWN(E95*G95,0)</f>
        <v>0</v>
      </c>
    </row>
    <row r="96" spans="1:10" ht="13" customHeight="1">
      <c r="E96" s="28"/>
      <c r="G96" s="120"/>
      <c r="H96" s="120"/>
    </row>
    <row r="97" spans="1:8" ht="13" customHeight="1">
      <c r="E97" s="28"/>
      <c r="G97" s="120"/>
      <c r="H97" s="120">
        <f>ROUNDDOWN(E97*G97,0)</f>
        <v>0</v>
      </c>
    </row>
    <row r="98" spans="1:8" ht="13" customHeight="1">
      <c r="E98" s="28"/>
      <c r="G98" s="120"/>
      <c r="H98" s="120"/>
    </row>
    <row r="99" spans="1:8" ht="13" customHeight="1">
      <c r="A99" s="32"/>
      <c r="E99" s="28"/>
      <c r="G99" s="120"/>
      <c r="H99" s="120">
        <f>ROUNDDOWN(E99*G99,0)</f>
        <v>0</v>
      </c>
    </row>
    <row r="100" spans="1:8" ht="13" customHeight="1">
      <c r="E100" s="28"/>
      <c r="G100" s="120"/>
      <c r="H100" s="120"/>
    </row>
    <row r="101" spans="1:8" ht="13" customHeight="1">
      <c r="E101" s="28"/>
      <c r="G101" s="120"/>
      <c r="H101" s="120">
        <f>ROUNDDOWN(E101*G101,0)</f>
        <v>0</v>
      </c>
    </row>
    <row r="102" spans="1:8" ht="13" customHeight="1">
      <c r="E102" s="28"/>
      <c r="G102" s="120"/>
      <c r="H102" s="120"/>
    </row>
    <row r="103" spans="1:8" ht="13" customHeight="1">
      <c r="A103" s="32"/>
      <c r="E103" s="28"/>
      <c r="G103" s="120"/>
      <c r="H103" s="120">
        <f>ROUNDDOWN(E103*G103,0)</f>
        <v>0</v>
      </c>
    </row>
    <row r="104" spans="1:8" ht="13" customHeight="1">
      <c r="E104" s="28"/>
      <c r="G104" s="120"/>
      <c r="H104" s="120"/>
    </row>
    <row r="105" spans="1:8" ht="13" customHeight="1">
      <c r="E105" s="28"/>
      <c r="G105" s="120"/>
      <c r="H105" s="120">
        <f>ROUNDDOWN(E105*G105,0)</f>
        <v>0</v>
      </c>
    </row>
    <row r="106" spans="1:8" ht="13" customHeight="1">
      <c r="E106" s="28"/>
      <c r="G106" s="120"/>
      <c r="H106" s="120"/>
    </row>
    <row r="107" spans="1:8" ht="13" customHeight="1">
      <c r="A107" s="32"/>
      <c r="E107" s="28"/>
      <c r="G107" s="120"/>
      <c r="H107" s="120">
        <f>ROUNDDOWN(E107*G107,0)</f>
        <v>0</v>
      </c>
    </row>
    <row r="108" spans="1:8" ht="13" customHeight="1">
      <c r="E108" s="28"/>
      <c r="G108" s="120"/>
      <c r="H108" s="120"/>
    </row>
    <row r="109" spans="1:8" ht="13" customHeight="1">
      <c r="E109" s="28"/>
      <c r="G109" s="120"/>
      <c r="H109" s="120">
        <f>ROUNDDOWN(E109*G109,0)</f>
        <v>0</v>
      </c>
    </row>
    <row r="110" spans="1:8" ht="13" customHeight="1">
      <c r="E110" s="28"/>
      <c r="G110" s="120"/>
      <c r="H110" s="120"/>
    </row>
    <row r="111" spans="1:8" ht="13" customHeight="1">
      <c r="A111" s="32"/>
      <c r="E111" s="28"/>
      <c r="G111" s="120"/>
      <c r="H111" s="120">
        <f>ROUNDDOWN(E111*G111,0)</f>
        <v>0</v>
      </c>
    </row>
    <row r="112" spans="1:8" ht="13" customHeight="1">
      <c r="E112" s="28"/>
      <c r="G112" s="120"/>
      <c r="H112" s="120"/>
    </row>
    <row r="113" spans="5:10" ht="13" customHeight="1">
      <c r="E113" s="28"/>
      <c r="G113" s="120"/>
      <c r="H113" s="120">
        <f>ROUNDDOWN(E113*G113,0)</f>
        <v>0</v>
      </c>
    </row>
    <row r="114" spans="5:10" ht="13" customHeight="1">
      <c r="E114" s="28"/>
      <c r="G114" s="120"/>
      <c r="H114" s="120"/>
    </row>
    <row r="115" spans="5:10" ht="13" customHeight="1">
      <c r="E115" s="28"/>
      <c r="G115" s="120"/>
      <c r="H115" s="120">
        <f>ROUNDDOWN(E115*G115,0)</f>
        <v>0</v>
      </c>
    </row>
    <row r="116" spans="5:10" ht="13" customHeight="1">
      <c r="E116" s="28"/>
      <c r="G116" s="120"/>
      <c r="H116" s="120"/>
    </row>
    <row r="117" spans="5:10" ht="13" customHeight="1">
      <c r="E117" s="28"/>
      <c r="G117" s="120"/>
      <c r="H117" s="120">
        <f>ROUNDDOWN(E117*G117,0)</f>
        <v>0</v>
      </c>
    </row>
    <row r="118" spans="5:10" ht="13" customHeight="1">
      <c r="E118" s="28"/>
      <c r="G118" s="120"/>
      <c r="H118" s="120"/>
      <c r="I118" s="35"/>
      <c r="J118" s="35"/>
    </row>
    <row r="119" spans="5:10" ht="13" customHeight="1">
      <c r="E119" s="28"/>
      <c r="G119" s="120"/>
      <c r="H119" s="120">
        <f>ROUNDDOWN(E119*G119,0)</f>
        <v>0</v>
      </c>
    </row>
    <row r="120" spans="5:10" ht="13" customHeight="1">
      <c r="E120" s="28"/>
      <c r="H120" s="120"/>
    </row>
  </sheetData>
  <mergeCells count="2">
    <mergeCell ref="C1:D1"/>
    <mergeCell ref="I1:K1"/>
  </mergeCells>
  <phoneticPr fontId="6"/>
  <conditionalFormatting sqref="G2:G37">
    <cfRule type="expression" dxfId="9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明朝,標準"&amp;U昇降機 P － &amp;P&amp;L&amp;"メイリオ,レギュラー"&amp;6　　&amp;8株式会社　&amp;9日本設計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2133">
    <pageSetUpPr fitToPage="1"/>
  </sheetPr>
  <dimension ref="A1:N222"/>
  <sheetViews>
    <sheetView workbookViewId="0"/>
  </sheetViews>
  <sheetFormatPr defaultColWidth="9" defaultRowHeight="13" customHeight="1"/>
  <cols>
    <col min="1" max="1" width="5.6328125" style="7" customWidth="1"/>
    <col min="2" max="2" width="28.6328125" style="8" customWidth="1"/>
    <col min="3" max="4" width="14.08984375" style="5" customWidth="1"/>
    <col min="5" max="5" width="12.08984375" style="9" customWidth="1"/>
    <col min="6" max="6" width="5.6328125" style="6" customWidth="1"/>
    <col min="7" max="7" width="12.6328125" style="121" customWidth="1"/>
    <col min="8" max="8" width="19.453125" style="121" customWidth="1"/>
    <col min="9" max="11" width="9.36328125" style="5" customWidth="1"/>
    <col min="12" max="12" width="9" style="5"/>
    <col min="13" max="13" width="12.6328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84" t="s">
        <v>7</v>
      </c>
      <c r="D1" s="185"/>
      <c r="E1" s="3" t="s">
        <v>8</v>
      </c>
      <c r="F1" s="4" t="s">
        <v>9</v>
      </c>
      <c r="G1" s="114" t="s">
        <v>10</v>
      </c>
      <c r="H1" s="115" t="s">
        <v>11</v>
      </c>
      <c r="I1" s="190" t="s">
        <v>12</v>
      </c>
      <c r="J1" s="191"/>
      <c r="K1" s="191"/>
      <c r="M1" s="12" t="s">
        <v>13</v>
      </c>
      <c r="N1" s="12" t="s">
        <v>14</v>
      </c>
    </row>
    <row r="2" spans="1:14" ht="13" customHeight="1">
      <c r="A2" s="13"/>
      <c r="B2" s="21"/>
      <c r="C2" s="15"/>
      <c r="D2" s="16"/>
      <c r="E2" s="17"/>
      <c r="F2" s="18"/>
      <c r="G2" s="126"/>
      <c r="H2" s="117"/>
      <c r="I2" s="15"/>
      <c r="J2" s="16"/>
      <c r="K2" s="16"/>
      <c r="M2" s="5" t="s">
        <v>15</v>
      </c>
      <c r="N2" s="5" t="s">
        <v>16</v>
      </c>
    </row>
    <row r="3" spans="1:14" ht="13" customHeight="1">
      <c r="A3" s="22" t="s">
        <v>201</v>
      </c>
      <c r="B3" s="23" t="s">
        <v>202</v>
      </c>
      <c r="C3" s="24"/>
      <c r="D3" s="25"/>
      <c r="E3" s="26"/>
      <c r="F3" s="27"/>
      <c r="G3" s="127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3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3" customHeight="1">
      <c r="A5" s="22"/>
      <c r="B5" s="23"/>
      <c r="C5" s="24"/>
      <c r="D5" s="25"/>
      <c r="E5" s="26"/>
      <c r="F5" s="27"/>
      <c r="G5" s="129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3" customHeight="1">
      <c r="A6" s="13"/>
      <c r="B6" s="21"/>
      <c r="C6" s="1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3" customHeight="1">
      <c r="A7" s="22"/>
      <c r="B7" s="63" t="s">
        <v>203</v>
      </c>
      <c r="C7" s="64" t="s">
        <v>204</v>
      </c>
      <c r="D7" s="25"/>
      <c r="E7" s="36">
        <v>1</v>
      </c>
      <c r="F7" s="27" t="s">
        <v>20</v>
      </c>
      <c r="G7" s="129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3" customHeight="1">
      <c r="A8" s="13"/>
      <c r="B8" s="21"/>
      <c r="C8" s="61" t="s">
        <v>205</v>
      </c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3" customHeight="1">
      <c r="A9" s="22"/>
      <c r="B9" s="23"/>
      <c r="C9" s="24"/>
      <c r="D9" s="25"/>
      <c r="E9" s="36"/>
      <c r="F9" s="27"/>
      <c r="G9" s="129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3" customHeight="1">
      <c r="A10" s="13"/>
      <c r="B10" s="21"/>
      <c r="C10" s="15"/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3" customHeight="1">
      <c r="A11" s="22"/>
      <c r="B11" s="63" t="s">
        <v>203</v>
      </c>
      <c r="C11" s="64" t="s">
        <v>204</v>
      </c>
      <c r="D11" s="25"/>
      <c r="E11" s="36">
        <v>1</v>
      </c>
      <c r="F11" s="27" t="s">
        <v>20</v>
      </c>
      <c r="G11" s="129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3" customHeight="1">
      <c r="A12" s="13"/>
      <c r="B12" s="21"/>
      <c r="C12" s="61" t="s">
        <v>206</v>
      </c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3" customHeight="1">
      <c r="A13" s="22"/>
      <c r="B13" s="23"/>
      <c r="C13" s="24"/>
      <c r="D13" s="25"/>
      <c r="E13" s="26"/>
      <c r="F13" s="27"/>
      <c r="G13" s="129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3" customHeight="1">
      <c r="A14" s="13"/>
      <c r="B14" s="21"/>
      <c r="C14" s="15"/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3" customHeight="1">
      <c r="A15" s="22"/>
      <c r="B15" s="23"/>
      <c r="C15" s="24"/>
      <c r="D15" s="25"/>
      <c r="E15" s="26"/>
      <c r="F15" s="27"/>
      <c r="G15" s="129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3" customHeight="1">
      <c r="A16" s="13"/>
      <c r="B16" s="21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3" customHeight="1">
      <c r="A17" s="22"/>
      <c r="B17" s="23"/>
      <c r="C17" s="24"/>
      <c r="D17" s="25"/>
      <c r="E17" s="26"/>
      <c r="F17" s="27"/>
      <c r="G17" s="129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3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3" customHeight="1">
      <c r="A19" s="22"/>
      <c r="B19" s="23"/>
      <c r="C19" s="24"/>
      <c r="D19" s="25"/>
      <c r="E19" s="26"/>
      <c r="F19" s="27"/>
      <c r="G19" s="129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3" customHeight="1">
      <c r="A20" s="13"/>
      <c r="B20" s="21"/>
      <c r="C20" s="15"/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3" customHeight="1">
      <c r="A21" s="22"/>
      <c r="B21" s="23"/>
      <c r="C21" s="24"/>
      <c r="D21" s="25"/>
      <c r="E21" s="26"/>
      <c r="F21" s="27"/>
      <c r="G21" s="129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3" customHeight="1">
      <c r="A22" s="13"/>
      <c r="B22" s="21"/>
      <c r="C22" s="15"/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3" customHeight="1">
      <c r="A23" s="22"/>
      <c r="B23" s="23"/>
      <c r="C23" s="24"/>
      <c r="D23" s="25"/>
      <c r="E23" s="26"/>
      <c r="F23" s="27"/>
      <c r="G23" s="129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3" customHeight="1">
      <c r="A24" s="13"/>
      <c r="B24" s="21"/>
      <c r="C24" s="15"/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3" customHeight="1">
      <c r="A25" s="22"/>
      <c r="B25" s="23"/>
      <c r="C25" s="24"/>
      <c r="D25" s="25"/>
      <c r="E25" s="26"/>
      <c r="F25" s="27"/>
      <c r="G25" s="129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3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3" customHeight="1">
      <c r="A27" s="22"/>
      <c r="B27" s="23"/>
      <c r="C27" s="24"/>
      <c r="D27" s="25"/>
      <c r="E27" s="26"/>
      <c r="F27" s="27"/>
      <c r="G27" s="129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3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3" customHeight="1">
      <c r="A29" s="22"/>
      <c r="B29" s="23"/>
      <c r="C29" s="24"/>
      <c r="D29" s="25"/>
      <c r="E29" s="26"/>
      <c r="F29" s="27"/>
      <c r="G29" s="129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3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3" customHeight="1">
      <c r="A31" s="22"/>
      <c r="B31" s="23"/>
      <c r="C31" s="24"/>
      <c r="D31" s="25"/>
      <c r="E31" s="26"/>
      <c r="F31" s="27"/>
      <c r="G31" s="129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3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3" customHeight="1">
      <c r="A33" s="22"/>
      <c r="B33" s="23"/>
      <c r="C33" s="24"/>
      <c r="D33" s="25"/>
      <c r="E33" s="26"/>
      <c r="F33" s="27"/>
      <c r="G33" s="129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3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3" customHeight="1">
      <c r="A35" s="22"/>
      <c r="B35" s="27" t="s">
        <v>21</v>
      </c>
      <c r="C35" s="24"/>
      <c r="D35" s="25"/>
      <c r="E35" s="26"/>
      <c r="F35" s="27"/>
      <c r="G35" s="129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3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3" customHeight="1">
      <c r="A37" s="22"/>
      <c r="B37" s="23"/>
      <c r="C37" s="24"/>
      <c r="D37" s="25"/>
      <c r="E37" s="26"/>
      <c r="F37" s="27"/>
      <c r="G37" s="129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3" customHeight="1">
      <c r="A38" s="13"/>
      <c r="B38" s="131"/>
      <c r="C38" s="16"/>
      <c r="D38" s="16"/>
      <c r="E38" s="132"/>
      <c r="F38" s="133"/>
      <c r="G38" s="134"/>
      <c r="H38" s="120"/>
      <c r="I38" s="16"/>
      <c r="J38" s="16"/>
      <c r="K38" s="16"/>
      <c r="M38" s="30"/>
      <c r="N38" s="11"/>
    </row>
    <row r="39" spans="1:14" ht="13" customHeight="1">
      <c r="A39" s="13"/>
      <c r="B39" s="135"/>
      <c r="C39" s="16"/>
      <c r="D39" s="16"/>
      <c r="E39" s="132"/>
      <c r="F39" s="133"/>
      <c r="G39" s="134"/>
      <c r="H39" s="120"/>
      <c r="I39" s="16"/>
      <c r="J39" s="16"/>
      <c r="K39" s="16"/>
      <c r="M39" s="120"/>
      <c r="N39" s="11"/>
    </row>
    <row r="40" spans="1:14" ht="13" customHeight="1">
      <c r="A40" s="13"/>
      <c r="B40" s="131"/>
      <c r="C40" s="16"/>
      <c r="D40" s="16"/>
      <c r="E40" s="132"/>
      <c r="F40" s="133"/>
      <c r="G40" s="134"/>
      <c r="H40" s="120"/>
      <c r="I40" s="16"/>
      <c r="J40" s="16"/>
      <c r="K40" s="16"/>
      <c r="M40" s="30"/>
      <c r="N40" s="11"/>
    </row>
    <row r="41" spans="1:14" ht="13" customHeight="1">
      <c r="A41" s="13"/>
      <c r="B41" s="131"/>
      <c r="C41" s="16"/>
      <c r="D41" s="16"/>
      <c r="E41" s="132"/>
      <c r="F41" s="133"/>
      <c r="G41" s="134"/>
      <c r="H41" s="120"/>
      <c r="I41" s="16"/>
      <c r="J41" s="16"/>
      <c r="K41" s="16"/>
      <c r="M41" s="120"/>
      <c r="N41" s="11"/>
    </row>
    <row r="42" spans="1:14" ht="13" customHeight="1">
      <c r="A42" s="13"/>
      <c r="B42" s="131"/>
      <c r="C42" s="16"/>
      <c r="D42" s="16"/>
      <c r="E42" s="132"/>
      <c r="F42" s="133"/>
      <c r="G42" s="134"/>
      <c r="H42" s="120"/>
      <c r="I42" s="16"/>
      <c r="J42" s="16"/>
      <c r="K42" s="16"/>
      <c r="M42" s="30"/>
      <c r="N42" s="11"/>
    </row>
    <row r="43" spans="1:14" ht="13" customHeight="1">
      <c r="A43" s="13"/>
      <c r="B43" s="135"/>
      <c r="C43" s="136"/>
      <c r="D43" s="16"/>
      <c r="E43" s="132"/>
      <c r="F43" s="133"/>
      <c r="G43" s="134"/>
      <c r="H43" s="120"/>
      <c r="I43" s="16"/>
      <c r="J43" s="16"/>
      <c r="K43" s="16"/>
      <c r="M43" s="120"/>
      <c r="N43" s="11"/>
    </row>
    <row r="44" spans="1:14" ht="13" customHeight="1">
      <c r="A44" s="13"/>
      <c r="B44" s="131"/>
      <c r="C44" s="136"/>
      <c r="D44" s="16"/>
      <c r="E44" s="132"/>
      <c r="F44" s="133"/>
      <c r="G44" s="134"/>
      <c r="H44" s="120"/>
      <c r="I44" s="16"/>
      <c r="J44" s="16"/>
      <c r="K44" s="16"/>
      <c r="M44" s="30"/>
      <c r="N44" s="11"/>
    </row>
    <row r="45" spans="1:14" ht="13" customHeight="1">
      <c r="A45" s="13"/>
      <c r="B45" s="131"/>
      <c r="C45" s="16"/>
      <c r="D45" s="16"/>
      <c r="E45" s="132"/>
      <c r="F45" s="133"/>
      <c r="G45" s="134"/>
      <c r="H45" s="120"/>
      <c r="I45" s="16"/>
      <c r="J45" s="16"/>
      <c r="K45" s="16"/>
      <c r="M45" s="120"/>
      <c r="N45" s="11"/>
    </row>
    <row r="46" spans="1:14" ht="13" customHeight="1">
      <c r="A46" s="13"/>
      <c r="B46" s="131"/>
      <c r="C46" s="16"/>
      <c r="D46" s="16"/>
      <c r="E46" s="132"/>
      <c r="F46" s="133"/>
      <c r="G46" s="134"/>
      <c r="H46" s="120"/>
      <c r="I46" s="16"/>
      <c r="J46" s="16"/>
      <c r="K46" s="16"/>
      <c r="M46" s="30"/>
      <c r="N46" s="11"/>
    </row>
    <row r="47" spans="1:14" ht="13" customHeight="1">
      <c r="A47" s="13"/>
      <c r="B47" s="135"/>
      <c r="C47" s="136"/>
      <c r="D47" s="16"/>
      <c r="E47" s="132"/>
      <c r="F47" s="133"/>
      <c r="G47" s="134"/>
      <c r="H47" s="120"/>
      <c r="I47" s="16"/>
      <c r="J47" s="16"/>
      <c r="K47" s="16"/>
      <c r="M47" s="120"/>
      <c r="N47" s="11"/>
    </row>
    <row r="48" spans="1:14" ht="13" customHeight="1">
      <c r="A48" s="13"/>
      <c r="B48" s="131"/>
      <c r="C48" s="136"/>
      <c r="D48" s="16"/>
      <c r="E48" s="132"/>
      <c r="F48" s="133"/>
      <c r="G48" s="134"/>
      <c r="H48" s="120"/>
      <c r="I48" s="16"/>
      <c r="J48" s="16"/>
      <c r="K48" s="16"/>
      <c r="M48" s="30"/>
      <c r="N48" s="11"/>
    </row>
    <row r="49" spans="1:14" ht="13" customHeight="1">
      <c r="A49" s="13"/>
      <c r="B49" s="131"/>
      <c r="C49" s="16"/>
      <c r="D49" s="16"/>
      <c r="E49" s="132"/>
      <c r="F49" s="133"/>
      <c r="G49" s="134"/>
      <c r="H49" s="120"/>
      <c r="I49" s="16"/>
      <c r="J49" s="16"/>
      <c r="K49" s="16"/>
      <c r="M49" s="120"/>
      <c r="N49" s="11"/>
    </row>
    <row r="50" spans="1:14" ht="13" customHeight="1">
      <c r="A50" s="13"/>
      <c r="B50" s="131"/>
      <c r="C50" s="16"/>
      <c r="D50" s="16"/>
      <c r="E50" s="132"/>
      <c r="F50" s="133"/>
      <c r="G50" s="134"/>
      <c r="H50" s="120"/>
      <c r="I50" s="16"/>
      <c r="J50" s="16"/>
      <c r="K50" s="16"/>
      <c r="M50" s="30"/>
      <c r="N50" s="11"/>
    </row>
    <row r="51" spans="1:14" ht="13" customHeight="1">
      <c r="A51" s="13"/>
      <c r="B51" s="131"/>
      <c r="C51" s="16"/>
      <c r="D51" s="16"/>
      <c r="E51" s="132"/>
      <c r="F51" s="133"/>
      <c r="G51" s="134"/>
      <c r="H51" s="120"/>
      <c r="I51" s="16"/>
      <c r="J51" s="16"/>
      <c r="K51" s="16"/>
      <c r="M51" s="120"/>
      <c r="N51" s="11"/>
    </row>
    <row r="52" spans="1:14" ht="13" customHeight="1">
      <c r="A52" s="13"/>
      <c r="B52" s="131"/>
      <c r="C52" s="16"/>
      <c r="D52" s="16"/>
      <c r="E52" s="132"/>
      <c r="F52" s="133"/>
      <c r="G52" s="134"/>
      <c r="H52" s="120"/>
      <c r="I52" s="16"/>
      <c r="J52" s="16"/>
      <c r="K52" s="16"/>
      <c r="M52" s="30"/>
      <c r="N52" s="11"/>
    </row>
    <row r="53" spans="1:14" ht="13" customHeight="1">
      <c r="A53" s="13"/>
      <c r="B53" s="131"/>
      <c r="C53" s="16"/>
      <c r="D53" s="16"/>
      <c r="E53" s="132"/>
      <c r="F53" s="133"/>
      <c r="G53" s="134"/>
      <c r="H53" s="120"/>
      <c r="I53" s="16"/>
      <c r="J53" s="16"/>
      <c r="K53" s="16"/>
      <c r="M53" s="120"/>
      <c r="N53" s="11"/>
    </row>
    <row r="54" spans="1:14" ht="13" customHeight="1">
      <c r="A54" s="13"/>
      <c r="B54" s="131"/>
      <c r="C54" s="16"/>
      <c r="D54" s="16"/>
      <c r="E54" s="132"/>
      <c r="F54" s="133"/>
      <c r="G54" s="134"/>
      <c r="H54" s="120"/>
      <c r="I54" s="16"/>
      <c r="J54" s="16"/>
      <c r="K54" s="16"/>
      <c r="M54" s="30"/>
      <c r="N54" s="11"/>
    </row>
    <row r="55" spans="1:14" ht="13" customHeight="1">
      <c r="A55" s="13"/>
      <c r="B55" s="131"/>
      <c r="C55" s="16"/>
      <c r="D55" s="16"/>
      <c r="E55" s="132"/>
      <c r="F55" s="133"/>
      <c r="G55" s="134"/>
      <c r="H55" s="120"/>
      <c r="I55" s="16"/>
      <c r="J55" s="16"/>
      <c r="K55" s="16"/>
      <c r="M55" s="120"/>
      <c r="N55" s="11"/>
    </row>
    <row r="56" spans="1:14" ht="13" customHeight="1">
      <c r="A56" s="13"/>
      <c r="B56" s="131"/>
      <c r="C56" s="16"/>
      <c r="D56" s="16"/>
      <c r="E56" s="132"/>
      <c r="F56" s="133"/>
      <c r="G56" s="134"/>
      <c r="H56" s="120"/>
      <c r="I56" s="16"/>
      <c r="J56" s="16"/>
      <c r="K56" s="16"/>
      <c r="M56" s="30"/>
      <c r="N56" s="11"/>
    </row>
    <row r="57" spans="1:14" ht="13" customHeight="1">
      <c r="A57" s="13"/>
      <c r="B57" s="131"/>
      <c r="C57" s="16"/>
      <c r="D57" s="16"/>
      <c r="E57" s="132"/>
      <c r="F57" s="133"/>
      <c r="G57" s="134"/>
      <c r="H57" s="120"/>
      <c r="I57" s="16"/>
      <c r="J57" s="16"/>
      <c r="K57" s="16"/>
      <c r="M57" s="120"/>
      <c r="N57" s="11"/>
    </row>
    <row r="58" spans="1:14" ht="13" customHeight="1">
      <c r="A58" s="13"/>
      <c r="B58" s="131"/>
      <c r="C58" s="16"/>
      <c r="D58" s="16"/>
      <c r="E58" s="132"/>
      <c r="F58" s="133"/>
      <c r="G58" s="134"/>
      <c r="H58" s="120"/>
      <c r="I58" s="16"/>
      <c r="J58" s="16"/>
      <c r="K58" s="16"/>
      <c r="M58" s="30"/>
      <c r="N58" s="11"/>
    </row>
    <row r="59" spans="1:14" ht="13" customHeight="1">
      <c r="A59" s="13"/>
      <c r="B59" s="131"/>
      <c r="C59" s="16"/>
      <c r="D59" s="16"/>
      <c r="E59" s="132"/>
      <c r="F59" s="133"/>
      <c r="G59" s="134"/>
      <c r="H59" s="120"/>
      <c r="I59" s="16"/>
      <c r="J59" s="16"/>
      <c r="K59" s="16"/>
      <c r="M59" s="120"/>
      <c r="N59" s="11"/>
    </row>
    <row r="60" spans="1:14" ht="13" customHeight="1">
      <c r="A60" s="13"/>
      <c r="B60" s="131"/>
      <c r="C60" s="16"/>
      <c r="D60" s="16"/>
      <c r="E60" s="132"/>
      <c r="F60" s="133"/>
      <c r="G60" s="134"/>
      <c r="H60" s="120"/>
      <c r="I60" s="16"/>
      <c r="J60" s="16"/>
      <c r="K60" s="16"/>
      <c r="M60" s="30"/>
      <c r="N60" s="11"/>
    </row>
    <row r="61" spans="1:14" ht="13" customHeight="1">
      <c r="A61" s="13"/>
      <c r="B61" s="131"/>
      <c r="C61" s="16"/>
      <c r="D61" s="16"/>
      <c r="E61" s="132"/>
      <c r="F61" s="133"/>
      <c r="G61" s="134"/>
      <c r="H61" s="120"/>
      <c r="I61" s="16"/>
      <c r="J61" s="16"/>
      <c r="K61" s="16"/>
      <c r="M61" s="120"/>
      <c r="N61" s="11"/>
    </row>
    <row r="62" spans="1:14" ht="13" customHeight="1">
      <c r="A62" s="13"/>
      <c r="B62" s="131"/>
      <c r="C62" s="16"/>
      <c r="D62" s="16"/>
      <c r="E62" s="132"/>
      <c r="F62" s="133"/>
      <c r="G62" s="134"/>
      <c r="H62" s="120"/>
      <c r="I62" s="16"/>
      <c r="J62" s="16"/>
      <c r="K62" s="16"/>
      <c r="M62" s="30"/>
      <c r="N62" s="11"/>
    </row>
    <row r="63" spans="1:14" ht="13" customHeight="1">
      <c r="A63" s="13"/>
      <c r="B63" s="131"/>
      <c r="C63" s="16"/>
      <c r="D63" s="16"/>
      <c r="E63" s="132"/>
      <c r="F63" s="133"/>
      <c r="G63" s="134"/>
      <c r="H63" s="120"/>
      <c r="I63" s="16"/>
      <c r="J63" s="16"/>
      <c r="K63" s="16"/>
      <c r="M63" s="120"/>
      <c r="N63" s="11"/>
    </row>
    <row r="64" spans="1:14" ht="13" customHeight="1">
      <c r="A64" s="13"/>
      <c r="B64" s="131"/>
      <c r="C64" s="16"/>
      <c r="D64" s="16"/>
      <c r="E64" s="132"/>
      <c r="F64" s="133"/>
      <c r="G64" s="134"/>
      <c r="H64" s="120"/>
      <c r="I64" s="16"/>
      <c r="J64" s="16"/>
      <c r="K64" s="16"/>
      <c r="M64" s="30"/>
      <c r="N64" s="11"/>
    </row>
    <row r="65" spans="1:14" ht="13" customHeight="1">
      <c r="A65" s="13"/>
      <c r="B65" s="131"/>
      <c r="C65" s="16"/>
      <c r="D65" s="16"/>
      <c r="E65" s="132"/>
      <c r="F65" s="133"/>
      <c r="G65" s="134"/>
      <c r="H65" s="120"/>
      <c r="I65" s="16"/>
      <c r="J65" s="16"/>
      <c r="K65" s="16"/>
      <c r="M65" s="120"/>
      <c r="N65" s="11"/>
    </row>
    <row r="66" spans="1:14" ht="13" customHeight="1">
      <c r="A66" s="13"/>
      <c r="B66" s="131"/>
      <c r="C66" s="16"/>
      <c r="D66" s="16"/>
      <c r="E66" s="132"/>
      <c r="F66" s="133"/>
      <c r="G66" s="134"/>
      <c r="H66" s="120"/>
      <c r="I66" s="16"/>
      <c r="J66" s="16"/>
      <c r="K66" s="16"/>
      <c r="M66" s="30"/>
      <c r="N66" s="11"/>
    </row>
    <row r="67" spans="1:14" ht="13" customHeight="1">
      <c r="A67" s="13"/>
      <c r="B67" s="131"/>
      <c r="C67" s="16"/>
      <c r="D67" s="16"/>
      <c r="E67" s="132"/>
      <c r="F67" s="133"/>
      <c r="G67" s="134"/>
      <c r="H67" s="120"/>
      <c r="I67" s="16"/>
      <c r="J67" s="16"/>
      <c r="K67" s="16"/>
      <c r="M67" s="120"/>
      <c r="N67" s="11"/>
    </row>
    <row r="68" spans="1:14" ht="13" customHeight="1">
      <c r="A68" s="13"/>
      <c r="B68" s="131"/>
      <c r="C68" s="16"/>
      <c r="D68" s="16"/>
      <c r="E68" s="132"/>
      <c r="F68" s="133"/>
      <c r="G68" s="134"/>
      <c r="H68" s="120"/>
      <c r="I68" s="16"/>
      <c r="J68" s="16"/>
      <c r="K68" s="16"/>
      <c r="M68" s="30"/>
      <c r="N68" s="11"/>
    </row>
    <row r="69" spans="1:14" ht="13" customHeight="1">
      <c r="A69" s="13"/>
      <c r="B69" s="131"/>
      <c r="C69" s="16"/>
      <c r="D69" s="16"/>
      <c r="E69" s="132"/>
      <c r="F69" s="133"/>
      <c r="G69" s="134"/>
      <c r="H69" s="120"/>
      <c r="I69" s="16"/>
      <c r="J69" s="16"/>
      <c r="K69" s="16"/>
      <c r="M69" s="120"/>
      <c r="N69" s="11"/>
    </row>
    <row r="70" spans="1:14" ht="13" customHeight="1">
      <c r="A70" s="13"/>
      <c r="B70" s="131"/>
      <c r="C70" s="16"/>
      <c r="D70" s="16"/>
      <c r="E70" s="132"/>
      <c r="F70" s="133"/>
      <c r="G70" s="134"/>
      <c r="H70" s="120"/>
      <c r="I70" s="16"/>
      <c r="J70" s="16"/>
      <c r="K70" s="16"/>
      <c r="M70" s="30"/>
      <c r="N70" s="11"/>
    </row>
    <row r="71" spans="1:14" ht="13" customHeight="1">
      <c r="A71" s="13"/>
      <c r="B71" s="133"/>
      <c r="C71" s="16"/>
      <c r="D71" s="16"/>
      <c r="E71" s="132"/>
      <c r="F71" s="133"/>
      <c r="G71" s="134"/>
      <c r="H71" s="120"/>
      <c r="I71" s="16"/>
      <c r="J71" s="16"/>
      <c r="K71" s="16"/>
      <c r="M71" s="120"/>
      <c r="N71" s="11"/>
    </row>
    <row r="72" spans="1:14" ht="13" customHeight="1">
      <c r="A72" s="13"/>
      <c r="B72" s="131"/>
      <c r="C72" s="16"/>
      <c r="D72" s="16"/>
      <c r="E72" s="132"/>
      <c r="F72" s="133"/>
      <c r="G72" s="134"/>
      <c r="H72" s="120"/>
      <c r="I72" s="16"/>
      <c r="J72" s="16"/>
      <c r="K72" s="16"/>
      <c r="M72" s="30"/>
      <c r="N72" s="11"/>
    </row>
    <row r="73" spans="1:14" ht="13" customHeight="1">
      <c r="A73" s="13"/>
      <c r="B73" s="131"/>
      <c r="C73" s="16"/>
      <c r="D73" s="16"/>
      <c r="E73" s="132"/>
      <c r="F73" s="133"/>
      <c r="G73" s="134"/>
      <c r="H73" s="120"/>
      <c r="I73" s="16"/>
      <c r="J73" s="16"/>
      <c r="K73" s="16"/>
      <c r="M73" s="120"/>
      <c r="N73" s="11"/>
    </row>
    <row r="74" spans="1:14" ht="13" customHeight="1">
      <c r="A74" s="13"/>
      <c r="B74" s="131"/>
      <c r="C74" s="16"/>
      <c r="D74" s="16"/>
      <c r="E74" s="132"/>
      <c r="F74" s="133"/>
      <c r="G74" s="134"/>
      <c r="H74" s="120"/>
      <c r="I74" s="16"/>
      <c r="J74" s="16"/>
      <c r="K74" s="16"/>
      <c r="M74" s="30"/>
      <c r="N74" s="11"/>
    </row>
    <row r="75" spans="1:14" ht="13" customHeight="1">
      <c r="A75" s="13"/>
      <c r="B75" s="135"/>
      <c r="C75" s="16"/>
      <c r="D75" s="16"/>
      <c r="E75" s="132"/>
      <c r="F75" s="133"/>
      <c r="G75" s="134"/>
      <c r="H75" s="120"/>
      <c r="I75" s="16"/>
      <c r="J75" s="16"/>
      <c r="K75" s="16"/>
      <c r="M75" s="120"/>
      <c r="N75" s="11"/>
    </row>
    <row r="76" spans="1:14" ht="13" customHeight="1">
      <c r="A76" s="13"/>
      <c r="B76" s="131"/>
      <c r="C76" s="16"/>
      <c r="D76" s="16"/>
      <c r="E76" s="132"/>
      <c r="F76" s="133"/>
      <c r="G76" s="134"/>
      <c r="H76" s="120"/>
      <c r="I76" s="16"/>
      <c r="J76" s="16"/>
      <c r="K76" s="16"/>
      <c r="M76" s="30"/>
      <c r="N76" s="11"/>
    </row>
    <row r="77" spans="1:14" ht="13" customHeight="1">
      <c r="A77" s="13"/>
      <c r="B77" s="131"/>
      <c r="C77" s="16"/>
      <c r="D77" s="16"/>
      <c r="E77" s="132"/>
      <c r="F77" s="133"/>
      <c r="G77" s="134"/>
      <c r="H77" s="120"/>
      <c r="I77" s="16"/>
      <c r="J77" s="16"/>
      <c r="K77" s="16"/>
      <c r="M77" s="120"/>
      <c r="N77" s="11"/>
    </row>
    <row r="78" spans="1:14" ht="13" customHeight="1">
      <c r="A78" s="13"/>
      <c r="B78" s="131"/>
      <c r="C78" s="16"/>
      <c r="D78" s="16"/>
      <c r="E78" s="132"/>
      <c r="F78" s="133"/>
      <c r="G78" s="134"/>
      <c r="H78" s="120"/>
      <c r="I78" s="16"/>
      <c r="J78" s="16"/>
      <c r="K78" s="16"/>
      <c r="M78" s="30"/>
      <c r="N78" s="11"/>
    </row>
    <row r="79" spans="1:14" ht="13" customHeight="1">
      <c r="A79" s="13"/>
      <c r="B79" s="135"/>
      <c r="C79" s="16"/>
      <c r="D79" s="16"/>
      <c r="E79" s="132"/>
      <c r="F79" s="133"/>
      <c r="G79" s="134"/>
      <c r="H79" s="120"/>
      <c r="I79" s="16"/>
      <c r="J79" s="16"/>
      <c r="K79" s="16"/>
      <c r="M79" s="120"/>
      <c r="N79" s="11"/>
    </row>
    <row r="80" spans="1:14" ht="13" customHeight="1">
      <c r="A80" s="13"/>
      <c r="B80" s="135"/>
      <c r="C80" s="16"/>
      <c r="D80" s="16"/>
      <c r="E80" s="132"/>
      <c r="F80" s="133"/>
      <c r="G80" s="134"/>
      <c r="H80" s="120"/>
      <c r="I80" s="16"/>
      <c r="J80" s="16"/>
      <c r="K80" s="16"/>
      <c r="M80" s="30"/>
      <c r="N80" s="11"/>
    </row>
    <row r="81" spans="1:14" ht="13" customHeight="1">
      <c r="A81" s="13"/>
      <c r="B81" s="135"/>
      <c r="C81" s="16"/>
      <c r="D81" s="16"/>
      <c r="E81" s="132"/>
      <c r="F81" s="133"/>
      <c r="G81" s="134"/>
      <c r="H81" s="120"/>
      <c r="I81" s="16"/>
      <c r="J81" s="16"/>
      <c r="K81" s="16"/>
      <c r="M81" s="120"/>
      <c r="N81" s="11"/>
    </row>
    <row r="82" spans="1:14" ht="13" customHeight="1">
      <c r="A82" s="13"/>
      <c r="B82" s="135"/>
      <c r="C82" s="16"/>
      <c r="D82" s="16"/>
      <c r="E82" s="132"/>
      <c r="F82" s="133"/>
      <c r="G82" s="134"/>
      <c r="H82" s="120"/>
      <c r="I82" s="16"/>
      <c r="J82" s="16"/>
      <c r="K82" s="16"/>
      <c r="M82" s="30"/>
      <c r="N82" s="11"/>
    </row>
    <row r="83" spans="1:14" ht="13" customHeight="1">
      <c r="A83" s="13"/>
      <c r="B83" s="135"/>
      <c r="C83" s="136"/>
      <c r="D83" s="16"/>
      <c r="E83" s="132"/>
      <c r="F83" s="133"/>
      <c r="G83" s="134"/>
      <c r="H83" s="120"/>
      <c r="I83" s="16"/>
      <c r="J83" s="16"/>
      <c r="K83" s="16"/>
      <c r="M83" s="120"/>
      <c r="N83" s="11"/>
    </row>
    <row r="84" spans="1:14" ht="13" customHeight="1">
      <c r="A84" s="13"/>
      <c r="B84" s="135"/>
      <c r="C84" s="136"/>
      <c r="D84" s="16"/>
      <c r="E84" s="132"/>
      <c r="F84" s="133"/>
      <c r="G84" s="134"/>
      <c r="H84" s="120"/>
      <c r="I84" s="16"/>
      <c r="J84" s="16"/>
      <c r="K84" s="16"/>
      <c r="M84" s="30"/>
      <c r="N84" s="11"/>
    </row>
    <row r="85" spans="1:14" ht="13" customHeight="1">
      <c r="A85" s="13"/>
      <c r="B85" s="135"/>
      <c r="C85" s="136"/>
      <c r="D85" s="16"/>
      <c r="E85" s="132"/>
      <c r="F85" s="133"/>
      <c r="G85" s="134"/>
      <c r="H85" s="120"/>
      <c r="I85" s="16"/>
      <c r="J85" s="16"/>
      <c r="K85" s="16"/>
      <c r="M85" s="120"/>
      <c r="N85" s="11"/>
    </row>
    <row r="86" spans="1:14" ht="13" customHeight="1">
      <c r="A86" s="13"/>
      <c r="B86" s="135"/>
      <c r="C86" s="136"/>
      <c r="D86" s="16"/>
      <c r="E86" s="132"/>
      <c r="F86" s="133"/>
      <c r="G86" s="134"/>
      <c r="H86" s="120"/>
      <c r="I86" s="16"/>
      <c r="J86" s="16"/>
      <c r="K86" s="16"/>
      <c r="M86" s="30"/>
      <c r="N86" s="11"/>
    </row>
    <row r="87" spans="1:14" ht="13" customHeight="1">
      <c r="A87" s="13"/>
      <c r="B87" s="135"/>
      <c r="C87" s="136"/>
      <c r="D87" s="16"/>
      <c r="E87" s="132"/>
      <c r="F87" s="133"/>
      <c r="G87" s="134"/>
      <c r="H87" s="120"/>
      <c r="I87" s="16"/>
      <c r="J87" s="16"/>
      <c r="K87" s="16"/>
      <c r="M87" s="120"/>
      <c r="N87" s="11"/>
    </row>
    <row r="88" spans="1:14" ht="13" customHeight="1">
      <c r="A88" s="13"/>
      <c r="B88" s="131"/>
      <c r="C88" s="16"/>
      <c r="D88" s="16"/>
      <c r="E88" s="132"/>
      <c r="F88" s="133"/>
      <c r="G88" s="134"/>
      <c r="H88" s="120"/>
      <c r="I88" s="16"/>
      <c r="J88" s="16"/>
      <c r="K88" s="16"/>
      <c r="M88" s="30"/>
      <c r="N88" s="11"/>
    </row>
    <row r="89" spans="1:14" ht="13" customHeight="1">
      <c r="A89" s="13"/>
      <c r="B89" s="131"/>
      <c r="C89" s="16"/>
      <c r="D89" s="16"/>
      <c r="E89" s="132"/>
      <c r="F89" s="133"/>
      <c r="G89" s="134"/>
      <c r="H89" s="120"/>
      <c r="I89" s="16"/>
      <c r="J89" s="16"/>
      <c r="K89" s="16"/>
      <c r="M89" s="120"/>
      <c r="N89" s="11"/>
    </row>
    <row r="90" spans="1:14" ht="13" customHeight="1">
      <c r="A90" s="13"/>
      <c r="B90" s="131"/>
      <c r="C90" s="16"/>
      <c r="D90" s="16"/>
      <c r="E90" s="132"/>
      <c r="F90" s="133"/>
      <c r="G90" s="134"/>
      <c r="H90" s="120"/>
      <c r="I90" s="16"/>
      <c r="J90" s="16"/>
      <c r="K90" s="16"/>
      <c r="M90" s="30"/>
      <c r="N90" s="11"/>
    </row>
    <row r="91" spans="1:14" ht="13" customHeight="1">
      <c r="A91" s="13"/>
      <c r="B91" s="131"/>
      <c r="C91" s="16"/>
      <c r="D91" s="16"/>
      <c r="E91" s="132"/>
      <c r="F91" s="133"/>
      <c r="G91" s="134"/>
      <c r="H91" s="120"/>
      <c r="I91" s="16"/>
      <c r="J91" s="16"/>
      <c r="K91" s="16"/>
      <c r="M91" s="120"/>
      <c r="N91" s="11"/>
    </row>
    <row r="92" spans="1:14" ht="13" customHeight="1">
      <c r="A92" s="13"/>
      <c r="B92" s="131"/>
      <c r="C92" s="16"/>
      <c r="D92" s="16"/>
      <c r="E92" s="132"/>
      <c r="F92" s="133"/>
      <c r="G92" s="134"/>
      <c r="H92" s="120"/>
      <c r="I92" s="16"/>
      <c r="J92" s="16"/>
      <c r="K92" s="16"/>
      <c r="M92" s="30"/>
      <c r="N92" s="11"/>
    </row>
    <row r="93" spans="1:14" ht="13" customHeight="1">
      <c r="A93" s="13"/>
      <c r="B93" s="131"/>
      <c r="C93" s="16"/>
      <c r="D93" s="16"/>
      <c r="E93" s="132"/>
      <c r="F93" s="133"/>
      <c r="G93" s="134"/>
      <c r="H93" s="120"/>
      <c r="I93" s="16"/>
      <c r="J93" s="16"/>
      <c r="K93" s="16"/>
      <c r="M93" s="120"/>
      <c r="N93" s="11"/>
    </row>
    <row r="94" spans="1:14" ht="13" customHeight="1">
      <c r="A94" s="13"/>
      <c r="B94" s="131"/>
      <c r="C94" s="16"/>
      <c r="D94" s="16"/>
      <c r="E94" s="132"/>
      <c r="F94" s="133"/>
      <c r="G94" s="134"/>
      <c r="H94" s="120"/>
      <c r="I94" s="16"/>
      <c r="J94" s="16"/>
      <c r="K94" s="16"/>
      <c r="M94" s="30"/>
      <c r="N94" s="11"/>
    </row>
    <row r="95" spans="1:14" ht="13" customHeight="1">
      <c r="A95" s="13"/>
      <c r="B95" s="131"/>
      <c r="C95" s="16"/>
      <c r="D95" s="16"/>
      <c r="E95" s="132"/>
      <c r="F95" s="133"/>
      <c r="G95" s="134"/>
      <c r="H95" s="120"/>
      <c r="I95" s="16"/>
      <c r="J95" s="16"/>
      <c r="K95" s="16"/>
      <c r="M95" s="120"/>
      <c r="N95" s="11"/>
    </row>
    <row r="96" spans="1:14" ht="13" customHeight="1">
      <c r="A96" s="13"/>
      <c r="B96" s="131"/>
      <c r="C96" s="16"/>
      <c r="D96" s="16"/>
      <c r="E96" s="132"/>
      <c r="F96" s="133"/>
      <c r="G96" s="134"/>
      <c r="H96" s="120"/>
      <c r="I96" s="16"/>
      <c r="J96" s="16"/>
      <c r="K96" s="16"/>
      <c r="M96" s="30"/>
      <c r="N96" s="11"/>
    </row>
    <row r="97" spans="1:14" ht="13" customHeight="1">
      <c r="A97" s="13"/>
      <c r="B97" s="131"/>
      <c r="C97" s="16"/>
      <c r="D97" s="16"/>
      <c r="E97" s="132"/>
      <c r="F97" s="133"/>
      <c r="G97" s="134"/>
      <c r="H97" s="120"/>
      <c r="I97" s="16"/>
      <c r="J97" s="16"/>
      <c r="K97" s="16"/>
      <c r="M97" s="120"/>
      <c r="N97" s="11"/>
    </row>
    <row r="98" spans="1:14" ht="13" customHeight="1">
      <c r="A98" s="13"/>
      <c r="B98" s="131"/>
      <c r="C98" s="16"/>
      <c r="D98" s="16"/>
      <c r="E98" s="132"/>
      <c r="F98" s="133"/>
      <c r="G98" s="134"/>
      <c r="H98" s="120"/>
      <c r="I98" s="16"/>
      <c r="J98" s="16"/>
      <c r="K98" s="16"/>
      <c r="M98" s="30"/>
      <c r="N98" s="11"/>
    </row>
    <row r="99" spans="1:14" ht="13" customHeight="1">
      <c r="A99" s="13"/>
      <c r="B99" s="131"/>
      <c r="C99" s="16"/>
      <c r="D99" s="16"/>
      <c r="E99" s="132"/>
      <c r="F99" s="133"/>
      <c r="G99" s="134"/>
      <c r="H99" s="120"/>
      <c r="I99" s="16"/>
      <c r="J99" s="16"/>
      <c r="K99" s="16"/>
      <c r="M99" s="120"/>
      <c r="N99" s="11"/>
    </row>
    <row r="100" spans="1:14" ht="13" customHeight="1">
      <c r="A100" s="13"/>
      <c r="B100" s="131"/>
      <c r="C100" s="16"/>
      <c r="D100" s="16"/>
      <c r="E100" s="132"/>
      <c r="F100" s="133"/>
      <c r="G100" s="134"/>
      <c r="H100" s="120"/>
      <c r="I100" s="16"/>
      <c r="J100" s="16"/>
      <c r="K100" s="16"/>
      <c r="M100" s="30"/>
      <c r="N100" s="11"/>
    </row>
    <row r="101" spans="1:14" ht="13" customHeight="1">
      <c r="A101" s="13"/>
      <c r="B101" s="131"/>
      <c r="C101" s="16"/>
      <c r="D101" s="16"/>
      <c r="E101" s="132"/>
      <c r="F101" s="133"/>
      <c r="G101" s="134"/>
      <c r="H101" s="120"/>
      <c r="I101" s="16"/>
      <c r="J101" s="16"/>
      <c r="K101" s="16"/>
      <c r="M101" s="120"/>
      <c r="N101" s="11"/>
    </row>
    <row r="102" spans="1:14" ht="13" customHeight="1">
      <c r="A102" s="13"/>
      <c r="B102" s="131"/>
      <c r="C102" s="16"/>
      <c r="D102" s="16"/>
      <c r="E102" s="132"/>
      <c r="F102" s="133"/>
      <c r="G102" s="134"/>
      <c r="H102" s="120"/>
      <c r="I102" s="16"/>
      <c r="J102" s="16"/>
      <c r="K102" s="16"/>
      <c r="M102" s="30"/>
      <c r="N102" s="11"/>
    </row>
    <row r="103" spans="1:14" ht="13" customHeight="1">
      <c r="A103" s="13"/>
      <c r="B103" s="131"/>
      <c r="C103" s="16"/>
      <c r="D103" s="16"/>
      <c r="E103" s="132"/>
      <c r="F103" s="133"/>
      <c r="G103" s="134"/>
      <c r="H103" s="120"/>
      <c r="I103" s="16"/>
      <c r="J103" s="16"/>
      <c r="K103" s="16"/>
      <c r="M103" s="120"/>
      <c r="N103" s="11"/>
    </row>
    <row r="104" spans="1:14" ht="13" customHeight="1">
      <c r="A104" s="13"/>
      <c r="B104" s="131"/>
      <c r="C104" s="16"/>
      <c r="D104" s="16"/>
      <c r="E104" s="132"/>
      <c r="F104" s="133"/>
      <c r="G104" s="134"/>
      <c r="H104" s="120"/>
      <c r="I104" s="16"/>
      <c r="J104" s="16"/>
      <c r="K104" s="16"/>
      <c r="M104" s="30"/>
      <c r="N104" s="11"/>
    </row>
    <row r="105" spans="1:14" ht="13" customHeight="1">
      <c r="A105" s="13"/>
      <c r="B105" s="131"/>
      <c r="C105" s="16"/>
      <c r="D105" s="16"/>
      <c r="E105" s="132"/>
      <c r="F105" s="133"/>
      <c r="G105" s="134"/>
      <c r="H105" s="120"/>
      <c r="I105" s="16"/>
      <c r="J105" s="16"/>
      <c r="K105" s="16"/>
      <c r="M105" s="120"/>
      <c r="N105" s="11"/>
    </row>
    <row r="106" spans="1:14" ht="13" customHeight="1">
      <c r="A106" s="13"/>
      <c r="B106" s="131"/>
      <c r="C106" s="16"/>
      <c r="D106" s="16"/>
      <c r="E106" s="132"/>
      <c r="F106" s="133"/>
      <c r="G106" s="134"/>
      <c r="H106" s="120"/>
      <c r="I106" s="16"/>
      <c r="J106" s="16"/>
      <c r="K106" s="16"/>
      <c r="M106" s="30"/>
      <c r="N106" s="11"/>
    </row>
    <row r="107" spans="1:14" ht="13" customHeight="1">
      <c r="A107" s="13"/>
      <c r="B107" s="133"/>
      <c r="C107" s="16"/>
      <c r="D107" s="16"/>
      <c r="E107" s="132"/>
      <c r="F107" s="133"/>
      <c r="G107" s="134"/>
      <c r="H107" s="120"/>
      <c r="I107" s="16"/>
      <c r="J107" s="16"/>
      <c r="K107" s="16"/>
      <c r="M107" s="120"/>
      <c r="N107" s="11"/>
    </row>
    <row r="108" spans="1:14" ht="13" customHeight="1">
      <c r="A108" s="13"/>
      <c r="B108" s="131"/>
      <c r="C108" s="16"/>
      <c r="D108" s="16"/>
      <c r="E108" s="132"/>
      <c r="F108" s="133"/>
      <c r="G108" s="134"/>
      <c r="H108" s="120"/>
      <c r="I108" s="16"/>
      <c r="J108" s="16"/>
      <c r="K108" s="16"/>
      <c r="M108" s="30"/>
      <c r="N108" s="11"/>
    </row>
    <row r="109" spans="1:14" ht="13" customHeight="1">
      <c r="A109" s="13"/>
      <c r="B109" s="131"/>
      <c r="C109" s="16"/>
      <c r="D109" s="16"/>
      <c r="E109" s="132"/>
      <c r="F109" s="133"/>
      <c r="G109" s="134"/>
      <c r="H109" s="120"/>
      <c r="I109" s="16"/>
      <c r="J109" s="16"/>
      <c r="K109" s="16"/>
      <c r="M109" s="120"/>
      <c r="N109" s="11"/>
    </row>
    <row r="110" spans="1:14" ht="13" customHeight="1">
      <c r="E110" s="28"/>
      <c r="G110" s="120"/>
      <c r="H110" s="120"/>
    </row>
    <row r="111" spans="1:14" ht="13" customHeight="1">
      <c r="E111" s="28"/>
      <c r="G111" s="120"/>
      <c r="H111" s="120"/>
    </row>
    <row r="112" spans="1:14" ht="13" customHeight="1">
      <c r="E112" s="28"/>
      <c r="G112" s="120"/>
      <c r="H112" s="120"/>
      <c r="I112" s="33"/>
      <c r="J112" s="33"/>
    </row>
    <row r="113" spans="1:8" ht="13" customHeight="1">
      <c r="E113" s="28"/>
      <c r="G113" s="120"/>
      <c r="H113" s="120"/>
    </row>
    <row r="114" spans="1:8" ht="13" customHeight="1">
      <c r="B114" s="31"/>
      <c r="E114" s="28"/>
      <c r="G114" s="120"/>
      <c r="H114" s="120"/>
    </row>
    <row r="115" spans="1:8" ht="13" customHeight="1">
      <c r="E115" s="28"/>
      <c r="G115" s="120"/>
      <c r="H115" s="120"/>
    </row>
    <row r="116" spans="1:8" ht="13" customHeight="1">
      <c r="E116" s="28"/>
      <c r="G116" s="120"/>
      <c r="H116" s="120"/>
    </row>
    <row r="117" spans="1:8" ht="13" customHeight="1">
      <c r="E117" s="28"/>
      <c r="G117" s="120"/>
      <c r="H117" s="120"/>
    </row>
    <row r="118" spans="1:8" ht="13" customHeight="1">
      <c r="E118" s="28"/>
      <c r="G118" s="120"/>
      <c r="H118" s="120"/>
    </row>
    <row r="119" spans="1:8" ht="13" customHeight="1">
      <c r="E119" s="28"/>
      <c r="G119" s="120"/>
      <c r="H119" s="120"/>
    </row>
    <row r="120" spans="1:8" ht="13" customHeight="1">
      <c r="E120" s="28"/>
      <c r="G120" s="120"/>
      <c r="H120" s="120"/>
    </row>
    <row r="121" spans="1:8" ht="13" customHeight="1">
      <c r="A121" s="32"/>
      <c r="E121" s="28"/>
      <c r="G121" s="120"/>
      <c r="H121" s="120"/>
    </row>
    <row r="122" spans="1:8" ht="13" customHeight="1">
      <c r="E122" s="28"/>
      <c r="G122" s="120"/>
      <c r="H122" s="120"/>
    </row>
    <row r="123" spans="1:8" ht="13" customHeight="1">
      <c r="A123" s="32"/>
      <c r="E123" s="28"/>
      <c r="G123" s="120"/>
      <c r="H123" s="120"/>
    </row>
    <row r="124" spans="1:8" ht="13" customHeight="1">
      <c r="E124" s="28"/>
      <c r="G124" s="120"/>
      <c r="H124" s="120"/>
    </row>
    <row r="125" spans="1:8" ht="13" customHeight="1">
      <c r="A125" s="32"/>
      <c r="E125" s="28"/>
      <c r="G125" s="120"/>
      <c r="H125" s="120"/>
    </row>
    <row r="126" spans="1:8" ht="13" customHeight="1">
      <c r="E126" s="28"/>
      <c r="G126" s="120"/>
      <c r="H126" s="120"/>
    </row>
    <row r="127" spans="1:8" ht="13" customHeight="1">
      <c r="E127" s="28"/>
      <c r="G127" s="120"/>
      <c r="H127" s="120"/>
    </row>
    <row r="128" spans="1:8" ht="13" customHeight="1">
      <c r="E128" s="28"/>
      <c r="G128" s="120"/>
      <c r="H128" s="120"/>
    </row>
    <row r="129" spans="1:8" ht="13" customHeight="1">
      <c r="E129" s="28"/>
      <c r="G129" s="120"/>
      <c r="H129" s="120"/>
    </row>
    <row r="130" spans="1:8" ht="13" customHeight="1">
      <c r="E130" s="28"/>
      <c r="G130" s="120"/>
      <c r="H130" s="120"/>
    </row>
    <row r="131" spans="1:8" ht="13" customHeight="1">
      <c r="A131" s="32"/>
      <c r="E131" s="28"/>
      <c r="G131" s="120"/>
      <c r="H131" s="120"/>
    </row>
    <row r="132" spans="1:8" ht="13" customHeight="1">
      <c r="E132" s="28"/>
      <c r="G132" s="120"/>
      <c r="H132" s="120"/>
    </row>
    <row r="133" spans="1:8" ht="13" customHeight="1">
      <c r="E133" s="28"/>
      <c r="G133" s="120"/>
      <c r="H133" s="120"/>
    </row>
    <row r="134" spans="1:8" ht="13" customHeight="1">
      <c r="E134" s="28"/>
      <c r="G134" s="120"/>
      <c r="H134" s="120"/>
    </row>
    <row r="135" spans="1:8" ht="13" customHeight="1">
      <c r="E135" s="28"/>
      <c r="G135" s="120"/>
      <c r="H135" s="120"/>
    </row>
    <row r="136" spans="1:8" ht="13" customHeight="1">
      <c r="E136" s="28"/>
      <c r="G136" s="120"/>
      <c r="H136" s="120"/>
    </row>
    <row r="137" spans="1:8" ht="13" customHeight="1">
      <c r="E137" s="28"/>
      <c r="G137" s="120"/>
      <c r="H137" s="120"/>
    </row>
    <row r="138" spans="1:8" ht="13" customHeight="1">
      <c r="E138" s="28"/>
      <c r="G138" s="120"/>
      <c r="H138" s="120"/>
    </row>
    <row r="139" spans="1:8" ht="13" customHeight="1">
      <c r="E139" s="28"/>
      <c r="G139" s="120"/>
      <c r="H139" s="120"/>
    </row>
    <row r="140" spans="1:8" ht="13" customHeight="1">
      <c r="E140" s="28"/>
      <c r="G140" s="120"/>
      <c r="H140" s="120"/>
    </row>
    <row r="141" spans="1:8" ht="13" customHeight="1">
      <c r="E141" s="28"/>
      <c r="G141" s="120"/>
      <c r="H141" s="120"/>
    </row>
    <row r="142" spans="1:8" ht="13" customHeight="1">
      <c r="E142" s="28"/>
      <c r="G142" s="120"/>
      <c r="H142" s="120"/>
    </row>
    <row r="143" spans="1:8" ht="13" customHeight="1">
      <c r="E143" s="28"/>
      <c r="G143" s="120"/>
      <c r="H143" s="120"/>
    </row>
    <row r="144" spans="1:8" ht="13" customHeight="1">
      <c r="E144" s="28"/>
      <c r="G144" s="120"/>
      <c r="H144" s="120"/>
    </row>
    <row r="145" spans="1:8" ht="13" customHeight="1">
      <c r="E145" s="28"/>
      <c r="G145" s="120"/>
      <c r="H145" s="120"/>
    </row>
    <row r="146" spans="1:8" ht="13" customHeight="1">
      <c r="E146" s="28"/>
      <c r="G146" s="120"/>
      <c r="H146" s="120"/>
    </row>
    <row r="147" spans="1:8" ht="13" customHeight="1">
      <c r="E147" s="28"/>
      <c r="G147" s="120"/>
      <c r="H147" s="120"/>
    </row>
    <row r="148" spans="1:8" ht="13" customHeight="1">
      <c r="E148" s="28"/>
      <c r="G148" s="120"/>
      <c r="H148" s="120"/>
    </row>
    <row r="149" spans="1:8" ht="13" customHeight="1">
      <c r="E149" s="28"/>
      <c r="G149" s="120"/>
      <c r="H149" s="120"/>
    </row>
    <row r="150" spans="1:8" ht="13" customHeight="1">
      <c r="E150" s="28"/>
      <c r="G150" s="120"/>
      <c r="H150" s="120"/>
    </row>
    <row r="151" spans="1:8" ht="13" customHeight="1">
      <c r="E151" s="28"/>
      <c r="G151" s="120"/>
      <c r="H151" s="120"/>
    </row>
    <row r="152" spans="1:8" ht="13" customHeight="1">
      <c r="E152" s="28"/>
      <c r="G152" s="120"/>
      <c r="H152" s="120"/>
    </row>
    <row r="153" spans="1:8" ht="13" customHeight="1">
      <c r="A153" s="32"/>
      <c r="C153" s="6"/>
      <c r="D153" s="6"/>
      <c r="E153" s="28"/>
      <c r="G153" s="120"/>
      <c r="H153" s="120"/>
    </row>
    <row r="154" spans="1:8" ht="13" customHeight="1">
      <c r="E154" s="28"/>
      <c r="G154" s="120"/>
      <c r="H154" s="120"/>
    </row>
    <row r="155" spans="1:8" ht="13" customHeight="1">
      <c r="A155" s="32"/>
      <c r="C155" s="6"/>
      <c r="D155" s="6"/>
      <c r="E155" s="28"/>
      <c r="G155" s="120"/>
      <c r="H155" s="120"/>
    </row>
    <row r="156" spans="1:8" ht="13" customHeight="1">
      <c r="E156" s="28"/>
      <c r="G156" s="120"/>
      <c r="H156" s="120"/>
    </row>
    <row r="157" spans="1:8" ht="13" customHeight="1">
      <c r="A157" s="32"/>
      <c r="C157" s="6"/>
      <c r="D157" s="6"/>
      <c r="E157" s="28"/>
      <c r="G157" s="120"/>
      <c r="H157" s="120"/>
    </row>
    <row r="158" spans="1:8" ht="13" customHeight="1">
      <c r="E158" s="28"/>
      <c r="G158" s="120"/>
      <c r="H158" s="120"/>
    </row>
    <row r="159" spans="1:8" ht="13" customHeight="1">
      <c r="A159" s="32"/>
      <c r="C159" s="6"/>
      <c r="D159" s="6"/>
      <c r="E159" s="28"/>
      <c r="G159" s="120"/>
      <c r="H159" s="120"/>
    </row>
    <row r="160" spans="1:8" ht="13" customHeight="1">
      <c r="E160" s="28"/>
      <c r="G160" s="120"/>
      <c r="H160" s="120"/>
    </row>
    <row r="161" spans="1:8" ht="13" customHeight="1">
      <c r="A161" s="32"/>
      <c r="C161" s="6"/>
      <c r="D161" s="6"/>
      <c r="E161" s="28"/>
      <c r="G161" s="120"/>
      <c r="H161" s="120"/>
    </row>
    <row r="162" spans="1:8" ht="13" customHeight="1">
      <c r="E162" s="28"/>
      <c r="G162" s="120"/>
      <c r="H162" s="120"/>
    </row>
    <row r="163" spans="1:8" ht="13" customHeight="1">
      <c r="A163" s="32"/>
      <c r="C163" s="6"/>
      <c r="D163" s="6"/>
      <c r="E163" s="28"/>
      <c r="G163" s="120"/>
      <c r="H163" s="120"/>
    </row>
    <row r="164" spans="1:8" ht="13" customHeight="1">
      <c r="E164" s="28"/>
      <c r="G164" s="120"/>
      <c r="H164" s="120"/>
    </row>
    <row r="165" spans="1:8" ht="13" customHeight="1">
      <c r="A165" s="32"/>
      <c r="C165" s="6"/>
      <c r="D165" s="6"/>
      <c r="E165" s="28"/>
      <c r="G165" s="120"/>
      <c r="H165" s="120"/>
    </row>
    <row r="166" spans="1:8" ht="13" customHeight="1">
      <c r="E166" s="28"/>
      <c r="G166" s="120"/>
      <c r="H166" s="120"/>
    </row>
    <row r="167" spans="1:8" ht="13" customHeight="1">
      <c r="A167" s="32"/>
      <c r="C167" s="6"/>
      <c r="D167" s="6"/>
      <c r="E167" s="28"/>
      <c r="G167" s="120"/>
      <c r="H167" s="120"/>
    </row>
    <row r="168" spans="1:8" ht="13" customHeight="1">
      <c r="E168" s="28"/>
      <c r="G168" s="120"/>
      <c r="H168" s="120"/>
    </row>
    <row r="169" spans="1:8" ht="13" customHeight="1">
      <c r="A169" s="32"/>
      <c r="C169" s="6"/>
      <c r="D169" s="6"/>
      <c r="E169" s="28"/>
      <c r="G169" s="120"/>
      <c r="H169" s="120"/>
    </row>
    <row r="170" spans="1:8" ht="13" customHeight="1">
      <c r="E170" s="28"/>
      <c r="G170" s="120"/>
      <c r="H170" s="120"/>
    </row>
    <row r="171" spans="1:8" ht="13" customHeight="1">
      <c r="A171" s="32"/>
      <c r="C171" s="6"/>
      <c r="D171" s="6"/>
      <c r="E171" s="28"/>
      <c r="G171" s="120"/>
      <c r="H171" s="120"/>
    </row>
    <row r="172" spans="1:8" ht="13" customHeight="1">
      <c r="E172" s="28"/>
      <c r="G172" s="120"/>
      <c r="H172" s="120"/>
    </row>
    <row r="173" spans="1:8" ht="13" customHeight="1">
      <c r="A173" s="32"/>
      <c r="C173" s="34"/>
      <c r="D173" s="34"/>
      <c r="E173" s="28"/>
      <c r="G173" s="120"/>
      <c r="H173" s="120"/>
    </row>
    <row r="174" spans="1:8" ht="13" customHeight="1">
      <c r="E174" s="28"/>
      <c r="G174" s="120"/>
      <c r="H174" s="120"/>
    </row>
    <row r="175" spans="1:8" ht="13" customHeight="1">
      <c r="A175" s="32"/>
      <c r="C175" s="34"/>
      <c r="D175" s="34"/>
      <c r="E175" s="28"/>
      <c r="G175" s="120"/>
      <c r="H175" s="120"/>
    </row>
    <row r="176" spans="1:8" ht="13" customHeight="1">
      <c r="E176" s="28"/>
      <c r="G176" s="120"/>
      <c r="H176" s="120"/>
    </row>
    <row r="177" spans="1:10" ht="13" customHeight="1">
      <c r="A177" s="32"/>
      <c r="C177" s="34"/>
      <c r="D177" s="34"/>
      <c r="E177" s="28"/>
      <c r="G177" s="120"/>
      <c r="H177" s="120"/>
    </row>
    <row r="178" spans="1:10" ht="13" customHeight="1">
      <c r="E178" s="28"/>
      <c r="G178" s="120"/>
      <c r="H178" s="120"/>
    </row>
    <row r="179" spans="1:10" ht="13" customHeight="1">
      <c r="A179" s="32"/>
      <c r="C179" s="34"/>
      <c r="D179" s="34"/>
      <c r="E179" s="28"/>
      <c r="G179" s="120"/>
      <c r="H179" s="120"/>
    </row>
    <row r="180" spans="1:10" ht="13" customHeight="1">
      <c r="E180" s="28"/>
      <c r="G180" s="120"/>
      <c r="H180" s="120"/>
    </row>
    <row r="181" spans="1:10" ht="13" customHeight="1">
      <c r="A181" s="32"/>
      <c r="C181" s="34"/>
      <c r="D181" s="34"/>
      <c r="E181" s="28"/>
      <c r="G181" s="120"/>
      <c r="H181" s="120"/>
    </row>
    <row r="182" spans="1:10" ht="13" customHeight="1">
      <c r="E182" s="28"/>
      <c r="G182" s="120"/>
      <c r="H182" s="120"/>
    </row>
    <row r="183" spans="1:10" ht="13" customHeight="1">
      <c r="E183" s="28"/>
      <c r="G183" s="120"/>
      <c r="H183" s="120"/>
    </row>
    <row r="184" spans="1:10" ht="13" customHeight="1">
      <c r="E184" s="28"/>
      <c r="G184" s="120"/>
      <c r="H184" s="120"/>
      <c r="I184" s="35"/>
      <c r="J184" s="35"/>
    </row>
    <row r="185" spans="1:10" ht="13" customHeight="1">
      <c r="E185" s="28"/>
      <c r="G185" s="120"/>
      <c r="H185" s="120"/>
    </row>
    <row r="186" spans="1:10" ht="13" customHeight="1">
      <c r="B186" s="31"/>
      <c r="E186" s="28"/>
      <c r="G186" s="120"/>
      <c r="H186" s="120"/>
    </row>
    <row r="187" spans="1:10" ht="13" customHeight="1">
      <c r="E187" s="28"/>
      <c r="G187" s="120"/>
      <c r="H187" s="120"/>
    </row>
    <row r="188" spans="1:10" ht="13" customHeight="1">
      <c r="E188" s="28"/>
      <c r="G188" s="120"/>
      <c r="H188" s="120"/>
    </row>
    <row r="189" spans="1:10" ht="13" customHeight="1">
      <c r="E189" s="28"/>
      <c r="G189" s="120"/>
      <c r="H189" s="120">
        <f>ROUNDDOWN(E189*G189,0)</f>
        <v>0</v>
      </c>
    </row>
    <row r="190" spans="1:10" ht="13" customHeight="1">
      <c r="E190" s="28"/>
      <c r="G190" s="120"/>
      <c r="H190" s="120"/>
    </row>
    <row r="191" spans="1:10" ht="13" customHeight="1">
      <c r="E191" s="28"/>
      <c r="G191" s="120"/>
      <c r="H191" s="120">
        <f>ROUNDDOWN(E191*G191,0)</f>
        <v>0</v>
      </c>
    </row>
    <row r="192" spans="1:10" ht="13" customHeight="1">
      <c r="E192" s="28"/>
      <c r="G192" s="120"/>
      <c r="H192" s="120"/>
    </row>
    <row r="193" spans="1:8" ht="13" customHeight="1">
      <c r="E193" s="28"/>
      <c r="G193" s="120"/>
      <c r="H193" s="120">
        <f>ROUNDDOWN(E193*G193,0)</f>
        <v>0</v>
      </c>
    </row>
    <row r="194" spans="1:8" ht="13" customHeight="1">
      <c r="E194" s="28"/>
      <c r="G194" s="120"/>
      <c r="H194" s="120"/>
    </row>
    <row r="195" spans="1:8" ht="13" customHeight="1">
      <c r="E195" s="28"/>
      <c r="G195" s="120"/>
      <c r="H195" s="120">
        <f>ROUNDDOWN(E195*G195,0)</f>
        <v>0</v>
      </c>
    </row>
    <row r="196" spans="1:8" ht="13" customHeight="1">
      <c r="E196" s="28"/>
      <c r="G196" s="120"/>
      <c r="H196" s="120"/>
    </row>
    <row r="197" spans="1:8" ht="13" customHeight="1">
      <c r="A197" s="32"/>
      <c r="E197" s="28"/>
      <c r="G197" s="120"/>
      <c r="H197" s="120">
        <f>ROUNDDOWN(E197*G197,0)</f>
        <v>0</v>
      </c>
    </row>
    <row r="198" spans="1:8" ht="13" customHeight="1">
      <c r="E198" s="28"/>
      <c r="G198" s="120"/>
      <c r="H198" s="120"/>
    </row>
    <row r="199" spans="1:8" ht="13" customHeight="1">
      <c r="E199" s="28"/>
      <c r="G199" s="120"/>
      <c r="H199" s="120">
        <f>ROUNDDOWN(E199*G199,0)</f>
        <v>0</v>
      </c>
    </row>
    <row r="200" spans="1:8" ht="13" customHeight="1">
      <c r="E200" s="28"/>
      <c r="G200" s="120"/>
      <c r="H200" s="120"/>
    </row>
    <row r="201" spans="1:8" ht="13" customHeight="1">
      <c r="A201" s="32"/>
      <c r="E201" s="28"/>
      <c r="G201" s="120"/>
      <c r="H201" s="120">
        <f>ROUNDDOWN(E201*G201,0)</f>
        <v>0</v>
      </c>
    </row>
    <row r="202" spans="1:8" ht="13" customHeight="1">
      <c r="E202" s="28"/>
      <c r="G202" s="120"/>
      <c r="H202" s="120"/>
    </row>
    <row r="203" spans="1:8" ht="13" customHeight="1">
      <c r="E203" s="28"/>
      <c r="G203" s="120"/>
      <c r="H203" s="120">
        <f>ROUNDDOWN(E203*G203,0)</f>
        <v>0</v>
      </c>
    </row>
    <row r="204" spans="1:8" ht="13" customHeight="1">
      <c r="E204" s="28"/>
      <c r="G204" s="120"/>
      <c r="H204" s="120"/>
    </row>
    <row r="205" spans="1:8" ht="13" customHeight="1">
      <c r="A205" s="32"/>
      <c r="E205" s="28"/>
      <c r="G205" s="120"/>
      <c r="H205" s="120">
        <f>ROUNDDOWN(E205*G205,0)</f>
        <v>0</v>
      </c>
    </row>
    <row r="206" spans="1:8" ht="13" customHeight="1">
      <c r="E206" s="28"/>
      <c r="G206" s="120"/>
      <c r="H206" s="120"/>
    </row>
    <row r="207" spans="1:8" ht="13" customHeight="1">
      <c r="E207" s="28"/>
      <c r="G207" s="120"/>
      <c r="H207" s="120">
        <f>ROUNDDOWN(E207*G207,0)</f>
        <v>0</v>
      </c>
    </row>
    <row r="208" spans="1:8" ht="13" customHeight="1">
      <c r="E208" s="28"/>
      <c r="G208" s="120"/>
      <c r="H208" s="120"/>
    </row>
    <row r="209" spans="1:10" ht="13" customHeight="1">
      <c r="A209" s="32"/>
      <c r="E209" s="28"/>
      <c r="G209" s="120"/>
      <c r="H209" s="120">
        <f>ROUNDDOWN(E209*G209,0)</f>
        <v>0</v>
      </c>
    </row>
    <row r="210" spans="1:10" ht="13" customHeight="1">
      <c r="E210" s="28"/>
      <c r="G210" s="120"/>
      <c r="H210" s="120"/>
    </row>
    <row r="211" spans="1:10" ht="13" customHeight="1">
      <c r="E211" s="28"/>
      <c r="G211" s="120"/>
      <c r="H211" s="120">
        <f>ROUNDDOWN(E211*G211,0)</f>
        <v>0</v>
      </c>
    </row>
    <row r="212" spans="1:10" ht="13" customHeight="1">
      <c r="E212" s="28"/>
      <c r="G212" s="120"/>
      <c r="H212" s="120"/>
    </row>
    <row r="213" spans="1:10" ht="13" customHeight="1">
      <c r="A213" s="32"/>
      <c r="E213" s="28"/>
      <c r="G213" s="120"/>
      <c r="H213" s="120">
        <f>ROUNDDOWN(E213*G213,0)</f>
        <v>0</v>
      </c>
    </row>
    <row r="214" spans="1:10" ht="13" customHeight="1">
      <c r="E214" s="28"/>
      <c r="G214" s="120"/>
      <c r="H214" s="120"/>
    </row>
    <row r="215" spans="1:10" ht="13" customHeight="1">
      <c r="E215" s="28"/>
      <c r="G215" s="120"/>
      <c r="H215" s="120">
        <f>ROUNDDOWN(E215*G215,0)</f>
        <v>0</v>
      </c>
    </row>
    <row r="216" spans="1:10" ht="13" customHeight="1">
      <c r="E216" s="28"/>
      <c r="G216" s="120"/>
      <c r="H216" s="120"/>
    </row>
    <row r="217" spans="1:10" ht="13" customHeight="1">
      <c r="E217" s="28"/>
      <c r="G217" s="120"/>
      <c r="H217" s="120">
        <f>ROUNDDOWN(E217*G217,0)</f>
        <v>0</v>
      </c>
    </row>
    <row r="218" spans="1:10" ht="13" customHeight="1">
      <c r="E218" s="28"/>
      <c r="G218" s="120"/>
      <c r="H218" s="120"/>
    </row>
    <row r="219" spans="1:10" ht="13" customHeight="1">
      <c r="E219" s="28"/>
      <c r="G219" s="120"/>
      <c r="H219" s="120">
        <f>ROUNDDOWN(E219*G219,0)</f>
        <v>0</v>
      </c>
    </row>
    <row r="220" spans="1:10" ht="13" customHeight="1">
      <c r="E220" s="28"/>
      <c r="G220" s="120"/>
      <c r="H220" s="120"/>
      <c r="I220" s="35"/>
      <c r="J220" s="35"/>
    </row>
    <row r="221" spans="1:10" ht="13" customHeight="1">
      <c r="E221" s="28"/>
      <c r="G221" s="120"/>
      <c r="H221" s="120">
        <f>ROUNDDOWN(E221*G221,0)</f>
        <v>0</v>
      </c>
    </row>
    <row r="222" spans="1:10" ht="13" customHeight="1">
      <c r="E222" s="28"/>
      <c r="H222" s="120"/>
    </row>
  </sheetData>
  <mergeCells count="2">
    <mergeCell ref="C1:D1"/>
    <mergeCell ref="I1:K1"/>
  </mergeCells>
  <phoneticPr fontId="6"/>
  <conditionalFormatting sqref="G2:G37">
    <cfRule type="expression" dxfId="8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明朝,標準"&amp;U機械 P － &amp;P&amp;L&amp;"メイリオ,レギュラー"&amp;6　　&amp;8株式会社　&amp;9日本設計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134">
    <pageSetUpPr fitToPage="1"/>
  </sheetPr>
  <dimension ref="A1:N192"/>
  <sheetViews>
    <sheetView workbookViewId="0"/>
  </sheetViews>
  <sheetFormatPr defaultColWidth="9" defaultRowHeight="13" customHeight="1"/>
  <cols>
    <col min="1" max="1" width="5.6328125" style="7" customWidth="1"/>
    <col min="2" max="2" width="28.6328125" style="8" customWidth="1"/>
    <col min="3" max="4" width="14.08984375" style="5" customWidth="1"/>
    <col min="5" max="5" width="12.08984375" style="9" customWidth="1"/>
    <col min="6" max="6" width="5.6328125" style="6" customWidth="1"/>
    <col min="7" max="7" width="12.6328125" style="121" customWidth="1"/>
    <col min="8" max="8" width="19.453125" style="121" customWidth="1"/>
    <col min="9" max="11" width="9.36328125" style="5" customWidth="1"/>
    <col min="12" max="12" width="9" style="5"/>
    <col min="13" max="13" width="12.6328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84" t="s">
        <v>7</v>
      </c>
      <c r="D1" s="185"/>
      <c r="E1" s="3" t="s">
        <v>8</v>
      </c>
      <c r="F1" s="4" t="s">
        <v>9</v>
      </c>
      <c r="G1" s="114" t="s">
        <v>10</v>
      </c>
      <c r="H1" s="115" t="s">
        <v>11</v>
      </c>
      <c r="I1" s="190" t="s">
        <v>12</v>
      </c>
      <c r="J1" s="191"/>
      <c r="K1" s="191"/>
      <c r="M1" s="12" t="s">
        <v>13</v>
      </c>
      <c r="N1" s="12" t="s">
        <v>14</v>
      </c>
    </row>
    <row r="2" spans="1:14" ht="13" customHeight="1">
      <c r="A2" s="13"/>
      <c r="B2" s="21"/>
      <c r="C2" s="15"/>
      <c r="D2" s="16"/>
      <c r="E2" s="17"/>
      <c r="F2" s="18"/>
      <c r="G2" s="126"/>
      <c r="H2" s="117"/>
      <c r="I2" s="15"/>
      <c r="J2" s="16"/>
      <c r="K2" s="16"/>
      <c r="M2" s="5" t="s">
        <v>15</v>
      </c>
      <c r="N2" s="5" t="s">
        <v>16</v>
      </c>
    </row>
    <row r="3" spans="1:14" ht="13" customHeight="1">
      <c r="A3" s="22" t="s">
        <v>207</v>
      </c>
      <c r="B3" s="23" t="s">
        <v>208</v>
      </c>
      <c r="C3" s="24"/>
      <c r="D3" s="25"/>
      <c r="E3" s="26"/>
      <c r="F3" s="27"/>
      <c r="G3" s="127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3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3" customHeight="1">
      <c r="A5" s="67"/>
      <c r="B5" s="68"/>
      <c r="C5" s="68"/>
      <c r="D5" s="25"/>
      <c r="E5" s="26"/>
      <c r="F5" s="27"/>
      <c r="G5" s="127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3" customHeight="1">
      <c r="A6" s="69"/>
      <c r="B6" s="65"/>
      <c r="C6" s="6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3" customHeight="1">
      <c r="A7" s="67" t="s">
        <v>209</v>
      </c>
      <c r="B7" s="62" t="s">
        <v>210</v>
      </c>
      <c r="C7" s="68"/>
      <c r="D7" s="25"/>
      <c r="E7" s="36">
        <v>1</v>
      </c>
      <c r="F7" s="27" t="s">
        <v>20</v>
      </c>
      <c r="G7" s="127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3" customHeight="1">
      <c r="A8" s="69"/>
      <c r="B8" s="66"/>
      <c r="C8" s="65"/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3" customHeight="1">
      <c r="A9" s="67" t="s">
        <v>38</v>
      </c>
      <c r="B9" s="62" t="s">
        <v>211</v>
      </c>
      <c r="C9" s="68"/>
      <c r="D9" s="25"/>
      <c r="E9" s="36">
        <v>1</v>
      </c>
      <c r="F9" s="27" t="s">
        <v>20</v>
      </c>
      <c r="G9" s="127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3" customHeight="1">
      <c r="A10" s="69"/>
      <c r="B10" s="66"/>
      <c r="C10" s="65"/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3" customHeight="1">
      <c r="A11" s="67" t="s">
        <v>40</v>
      </c>
      <c r="B11" s="62" t="s">
        <v>212</v>
      </c>
      <c r="C11" s="68"/>
      <c r="D11" s="25"/>
      <c r="E11" s="36">
        <v>1</v>
      </c>
      <c r="F11" s="27" t="s">
        <v>20</v>
      </c>
      <c r="G11" s="127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3" customHeight="1">
      <c r="A12" s="69"/>
      <c r="B12" s="66"/>
      <c r="C12" s="65"/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3" customHeight="1">
      <c r="A13" s="67" t="s">
        <v>42</v>
      </c>
      <c r="B13" s="62" t="s">
        <v>213</v>
      </c>
      <c r="C13" s="68"/>
      <c r="D13" s="25"/>
      <c r="E13" s="36">
        <v>1</v>
      </c>
      <c r="F13" s="27" t="s">
        <v>20</v>
      </c>
      <c r="G13" s="127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3" customHeight="1">
      <c r="A14" s="69"/>
      <c r="B14" s="66"/>
      <c r="C14" s="65"/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3" customHeight="1">
      <c r="A15" s="67" t="s">
        <v>44</v>
      </c>
      <c r="B15" s="62" t="s">
        <v>214</v>
      </c>
      <c r="C15" s="68"/>
      <c r="D15" s="25"/>
      <c r="E15" s="36">
        <v>1</v>
      </c>
      <c r="F15" s="27" t="s">
        <v>20</v>
      </c>
      <c r="G15" s="127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3" customHeight="1">
      <c r="A16" s="69"/>
      <c r="B16" s="66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3" customHeight="1">
      <c r="A17" s="67" t="s">
        <v>46</v>
      </c>
      <c r="B17" s="62" t="s">
        <v>215</v>
      </c>
      <c r="C17" s="24"/>
      <c r="D17" s="25"/>
      <c r="E17" s="36">
        <v>1</v>
      </c>
      <c r="F17" s="27" t="s">
        <v>20</v>
      </c>
      <c r="G17" s="127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3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3" customHeight="1">
      <c r="A19" s="22"/>
      <c r="B19" s="23"/>
      <c r="C19" s="24"/>
      <c r="D19" s="25"/>
      <c r="E19" s="26"/>
      <c r="F19" s="27"/>
      <c r="G19" s="127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3" customHeight="1">
      <c r="A20" s="13"/>
      <c r="B20" s="21"/>
      <c r="C20" s="15"/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3" customHeight="1">
      <c r="A21" s="22"/>
      <c r="B21" s="23"/>
      <c r="C21" s="24"/>
      <c r="D21" s="25"/>
      <c r="E21" s="26"/>
      <c r="F21" s="27"/>
      <c r="G21" s="127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3" customHeight="1">
      <c r="A22" s="13"/>
      <c r="B22" s="21"/>
      <c r="C22" s="15"/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3" customHeight="1">
      <c r="A23" s="22"/>
      <c r="B23" s="23"/>
      <c r="C23" s="24"/>
      <c r="D23" s="25"/>
      <c r="E23" s="26"/>
      <c r="F23" s="27"/>
      <c r="G23" s="127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3" customHeight="1">
      <c r="A24" s="13"/>
      <c r="B24" s="21"/>
      <c r="C24" s="15"/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3" customHeight="1">
      <c r="A25" s="22"/>
      <c r="B25" s="23"/>
      <c r="C25" s="24"/>
      <c r="D25" s="25"/>
      <c r="E25" s="26"/>
      <c r="F25" s="27"/>
      <c r="G25" s="127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3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3" customHeight="1">
      <c r="A27" s="22"/>
      <c r="B27" s="23"/>
      <c r="C27" s="24"/>
      <c r="D27" s="25"/>
      <c r="E27" s="26"/>
      <c r="F27" s="27"/>
      <c r="G27" s="127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3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3" customHeight="1">
      <c r="A29" s="22"/>
      <c r="B29" s="23"/>
      <c r="C29" s="24"/>
      <c r="D29" s="25"/>
      <c r="E29" s="26"/>
      <c r="F29" s="27"/>
      <c r="G29" s="127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3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3" customHeight="1">
      <c r="A31" s="22"/>
      <c r="B31" s="23"/>
      <c r="C31" s="24"/>
      <c r="D31" s="25"/>
      <c r="E31" s="26"/>
      <c r="F31" s="27"/>
      <c r="G31" s="127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3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3" customHeight="1">
      <c r="A33" s="22"/>
      <c r="B33" s="27"/>
      <c r="C33" s="24"/>
      <c r="D33" s="25"/>
      <c r="E33" s="26"/>
      <c r="F33" s="27"/>
      <c r="G33" s="127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3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3" customHeight="1">
      <c r="A35" s="22"/>
      <c r="B35" s="27" t="s">
        <v>21</v>
      </c>
      <c r="C35" s="24"/>
      <c r="D35" s="25"/>
      <c r="E35" s="26"/>
      <c r="F35" s="27"/>
      <c r="G35" s="127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3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3" customHeight="1">
      <c r="A37" s="22"/>
      <c r="B37" s="63"/>
      <c r="C37" s="24"/>
      <c r="D37" s="25"/>
      <c r="E37" s="26"/>
      <c r="F37" s="27"/>
      <c r="G37" s="127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3" customHeight="1">
      <c r="E38" s="28"/>
      <c r="G38" s="120"/>
      <c r="H38" s="120"/>
    </row>
    <row r="39" spans="1:14" ht="13" customHeight="1">
      <c r="E39" s="28"/>
      <c r="G39" s="120"/>
      <c r="H39" s="120">
        <f>ROUNDDOWN(E39*G39,0)</f>
        <v>0</v>
      </c>
    </row>
    <row r="40" spans="1:14" ht="13" customHeight="1">
      <c r="E40" s="28"/>
      <c r="G40" s="120"/>
      <c r="H40" s="120"/>
    </row>
    <row r="41" spans="1:14" ht="13" customHeight="1">
      <c r="E41" s="28"/>
      <c r="G41" s="120"/>
      <c r="H41" s="120">
        <f>ROUNDDOWN(E41*G41,0)</f>
        <v>0</v>
      </c>
    </row>
    <row r="42" spans="1:14" ht="13" customHeight="1">
      <c r="E42" s="28"/>
      <c r="G42" s="120"/>
      <c r="H42" s="120"/>
    </row>
    <row r="43" spans="1:14" ht="13" customHeight="1">
      <c r="E43" s="28"/>
      <c r="G43" s="120"/>
      <c r="H43" s="120">
        <f>ROUNDDOWN(E43*G43,0)</f>
        <v>0</v>
      </c>
    </row>
    <row r="44" spans="1:14" ht="13" customHeight="1">
      <c r="E44" s="28"/>
      <c r="G44" s="120"/>
      <c r="H44" s="120"/>
    </row>
    <row r="45" spans="1:14" ht="13" customHeight="1">
      <c r="E45" s="28"/>
      <c r="G45" s="120"/>
      <c r="H45" s="120">
        <f>ROUNDDOWN(E45*G45,0)</f>
        <v>0</v>
      </c>
    </row>
    <row r="46" spans="1:14" ht="13" customHeight="1">
      <c r="E46" s="28"/>
      <c r="G46" s="120"/>
      <c r="H46" s="120"/>
    </row>
    <row r="47" spans="1:14" ht="13" customHeight="1">
      <c r="E47" s="28"/>
      <c r="G47" s="120"/>
      <c r="H47" s="120">
        <f>ROUNDDOWN(E47*G47,0)</f>
        <v>0</v>
      </c>
    </row>
    <row r="48" spans="1:14" ht="13" customHeight="1">
      <c r="E48" s="28"/>
      <c r="G48" s="120"/>
      <c r="H48" s="120"/>
    </row>
    <row r="49" spans="1:8" ht="13" customHeight="1">
      <c r="E49" s="28"/>
      <c r="G49" s="120"/>
      <c r="H49" s="120">
        <f>ROUNDDOWN(E49*G49,0)</f>
        <v>0</v>
      </c>
    </row>
    <row r="50" spans="1:8" ht="13" customHeight="1">
      <c r="B50" s="31"/>
      <c r="E50" s="28"/>
      <c r="G50" s="120"/>
      <c r="H50" s="120"/>
    </row>
    <row r="51" spans="1:8" ht="13" customHeight="1">
      <c r="A51" s="32"/>
      <c r="E51" s="28"/>
      <c r="G51" s="120"/>
      <c r="H51" s="120">
        <f>ROUNDDOWN(E51*G51,0)</f>
        <v>0</v>
      </c>
    </row>
    <row r="52" spans="1:8" ht="13" customHeight="1">
      <c r="B52" s="31"/>
      <c r="E52" s="28"/>
      <c r="G52" s="120"/>
      <c r="H52" s="120"/>
    </row>
    <row r="53" spans="1:8" ht="13" customHeight="1">
      <c r="E53" s="28"/>
      <c r="G53" s="120"/>
      <c r="H53" s="120">
        <f>ROUNDDOWN(E53*G53,0)</f>
        <v>0</v>
      </c>
    </row>
    <row r="54" spans="1:8" ht="13" customHeight="1">
      <c r="B54" s="31"/>
      <c r="E54" s="28"/>
      <c r="G54" s="120"/>
      <c r="H54" s="120"/>
    </row>
    <row r="55" spans="1:8" ht="13" customHeight="1">
      <c r="E55" s="28"/>
      <c r="G55" s="120"/>
      <c r="H55" s="120">
        <f>ROUNDDOWN(E55*G55,0)</f>
        <v>0</v>
      </c>
    </row>
    <row r="56" spans="1:8" ht="13" customHeight="1">
      <c r="E56" s="28"/>
      <c r="G56" s="120"/>
      <c r="H56" s="120"/>
    </row>
    <row r="57" spans="1:8" ht="13" customHeight="1">
      <c r="E57" s="28"/>
      <c r="G57" s="120"/>
      <c r="H57" s="120">
        <f>ROUNDDOWN(E57*G57,0)</f>
        <v>0</v>
      </c>
    </row>
    <row r="58" spans="1:8" ht="13" customHeight="1">
      <c r="E58" s="28"/>
      <c r="G58" s="120"/>
      <c r="H58" s="120"/>
    </row>
    <row r="59" spans="1:8" ht="13" customHeight="1">
      <c r="E59" s="28"/>
      <c r="G59" s="120"/>
      <c r="H59" s="120">
        <f>ROUNDDOWN(E59*G59,0)</f>
        <v>0</v>
      </c>
    </row>
    <row r="60" spans="1:8" ht="13" customHeight="1">
      <c r="E60" s="28"/>
      <c r="G60" s="120"/>
      <c r="H60" s="120"/>
    </row>
    <row r="61" spans="1:8" ht="13" customHeight="1">
      <c r="A61" s="32"/>
      <c r="E61" s="28"/>
      <c r="G61" s="120"/>
      <c r="H61" s="120">
        <f>ROUNDDOWN(E61*G61,0)</f>
        <v>0</v>
      </c>
    </row>
    <row r="62" spans="1:8" ht="13" customHeight="1">
      <c r="E62" s="28"/>
      <c r="G62" s="120"/>
      <c r="H62" s="120"/>
    </row>
    <row r="63" spans="1:8" ht="13" customHeight="1">
      <c r="A63" s="32"/>
      <c r="E63" s="28"/>
      <c r="G63" s="120"/>
      <c r="H63" s="120">
        <f>ROUNDDOWN(E63*G63,0)</f>
        <v>0</v>
      </c>
    </row>
    <row r="64" spans="1:8" ht="13" customHeight="1">
      <c r="E64" s="28"/>
      <c r="G64" s="120"/>
      <c r="H64" s="120"/>
    </row>
    <row r="65" spans="1:8" ht="13" customHeight="1">
      <c r="A65" s="32"/>
      <c r="E65" s="28"/>
      <c r="G65" s="120"/>
      <c r="H65" s="120">
        <f>ROUNDDOWN(E65*G65,0)</f>
        <v>0</v>
      </c>
    </row>
    <row r="66" spans="1:8" ht="13" customHeight="1">
      <c r="E66" s="28"/>
      <c r="G66" s="120"/>
      <c r="H66" s="120"/>
    </row>
    <row r="67" spans="1:8" ht="13" customHeight="1">
      <c r="E67" s="28"/>
      <c r="G67" s="120"/>
      <c r="H67" s="120">
        <f>ROUNDDOWN(E67*G67,0)</f>
        <v>0</v>
      </c>
    </row>
    <row r="68" spans="1:8" ht="13" customHeight="1">
      <c r="E68" s="28"/>
      <c r="G68" s="120"/>
      <c r="H68" s="120"/>
    </row>
    <row r="69" spans="1:8" ht="13" customHeight="1">
      <c r="E69" s="28"/>
      <c r="G69" s="120"/>
      <c r="H69" s="120">
        <f>ROUNDDOWN(E69*G69,0)</f>
        <v>0</v>
      </c>
    </row>
    <row r="70" spans="1:8" ht="13" customHeight="1">
      <c r="E70" s="28"/>
      <c r="G70" s="120"/>
      <c r="H70" s="120"/>
    </row>
    <row r="71" spans="1:8" ht="13" customHeight="1">
      <c r="E71" s="28"/>
      <c r="G71" s="120"/>
      <c r="H71" s="120">
        <f>ROUNDDOWN(E71*G71,0)</f>
        <v>0</v>
      </c>
    </row>
    <row r="72" spans="1:8" ht="13" customHeight="1">
      <c r="E72" s="28"/>
      <c r="G72" s="120"/>
      <c r="H72" s="120"/>
    </row>
    <row r="73" spans="1:8" ht="13" customHeight="1">
      <c r="E73" s="28"/>
      <c r="G73" s="120"/>
      <c r="H73" s="120">
        <f>ROUNDDOWN(E73*G73,0)</f>
        <v>0</v>
      </c>
    </row>
    <row r="74" spans="1:8" ht="13" customHeight="1">
      <c r="E74" s="28"/>
      <c r="G74" s="120"/>
      <c r="H74" s="120"/>
    </row>
    <row r="75" spans="1:8" ht="13" customHeight="1">
      <c r="E75" s="28"/>
      <c r="G75" s="120"/>
      <c r="H75" s="120">
        <f>ROUNDDOWN(E75*G75,0)</f>
        <v>0</v>
      </c>
    </row>
    <row r="76" spans="1:8" ht="13" customHeight="1">
      <c r="E76" s="28"/>
      <c r="G76" s="120"/>
      <c r="H76" s="120"/>
    </row>
    <row r="77" spans="1:8" ht="13" customHeight="1">
      <c r="E77" s="28"/>
      <c r="G77" s="120"/>
      <c r="H77" s="120">
        <f>ROUNDDOWN(E77*G77,0)</f>
        <v>0</v>
      </c>
    </row>
    <row r="78" spans="1:8" ht="13" customHeight="1">
      <c r="E78" s="28"/>
      <c r="G78" s="120"/>
      <c r="H78" s="120"/>
    </row>
    <row r="79" spans="1:8" ht="13" customHeight="1">
      <c r="E79" s="28"/>
      <c r="G79" s="120"/>
      <c r="H79" s="120">
        <f>ROUNDDOWN(E79*G79,0)</f>
        <v>0</v>
      </c>
    </row>
    <row r="80" spans="1:8" ht="13" customHeight="1">
      <c r="E80" s="28"/>
      <c r="G80" s="120"/>
      <c r="H80" s="120"/>
    </row>
    <row r="81" spans="1:10" ht="13" customHeight="1">
      <c r="E81" s="28"/>
      <c r="G81" s="120"/>
      <c r="H81" s="120">
        <f>ROUNDDOWN(E81*G81,0)</f>
        <v>0</v>
      </c>
    </row>
    <row r="82" spans="1:10" ht="13" customHeight="1">
      <c r="E82" s="28"/>
      <c r="G82" s="120"/>
      <c r="H82" s="120"/>
      <c r="I82" s="33"/>
      <c r="J82" s="33"/>
    </row>
    <row r="83" spans="1:10" ht="13" customHeight="1">
      <c r="E83" s="28"/>
      <c r="G83" s="120"/>
      <c r="H83" s="120">
        <f>ROUNDDOWN(E83*G83,0)</f>
        <v>0</v>
      </c>
    </row>
    <row r="84" spans="1:10" ht="13" customHeight="1">
      <c r="B84" s="31"/>
      <c r="E84" s="28"/>
      <c r="G84" s="120"/>
      <c r="H84" s="120"/>
    </row>
    <row r="85" spans="1:10" ht="13" customHeight="1">
      <c r="E85" s="28"/>
      <c r="G85" s="120"/>
      <c r="H85" s="120">
        <f>ROUNDDOWN(E85*G85,0)</f>
        <v>0</v>
      </c>
    </row>
    <row r="86" spans="1:10" ht="13" customHeight="1">
      <c r="E86" s="28"/>
      <c r="G86" s="120"/>
      <c r="H86" s="120"/>
    </row>
    <row r="87" spans="1:10" ht="13" customHeight="1">
      <c r="E87" s="28"/>
      <c r="G87" s="120"/>
      <c r="H87" s="120">
        <f>ROUNDDOWN(E87*G87,0)</f>
        <v>0</v>
      </c>
    </row>
    <row r="88" spans="1:10" ht="13" customHeight="1">
      <c r="E88" s="28"/>
      <c r="G88" s="120"/>
      <c r="H88" s="120"/>
    </row>
    <row r="89" spans="1:10" ht="13" customHeight="1">
      <c r="E89" s="28"/>
      <c r="G89" s="120"/>
      <c r="H89" s="120">
        <f>ROUNDDOWN(E89*G89,0)</f>
        <v>0</v>
      </c>
    </row>
    <row r="90" spans="1:10" ht="13" customHeight="1">
      <c r="E90" s="28"/>
      <c r="G90" s="120"/>
      <c r="H90" s="120"/>
    </row>
    <row r="91" spans="1:10" ht="13" customHeight="1">
      <c r="A91" s="32"/>
      <c r="E91" s="28"/>
      <c r="G91" s="120"/>
      <c r="H91" s="120">
        <f>ROUNDDOWN(E91*G91,0)</f>
        <v>0</v>
      </c>
    </row>
    <row r="92" spans="1:10" ht="13" customHeight="1">
      <c r="E92" s="28"/>
      <c r="G92" s="120"/>
      <c r="H92" s="120"/>
    </row>
    <row r="93" spans="1:10" ht="13" customHeight="1">
      <c r="A93" s="32"/>
      <c r="E93" s="28"/>
      <c r="G93" s="120"/>
      <c r="H93" s="120">
        <f>ROUNDDOWN(E93*G93,0)</f>
        <v>0</v>
      </c>
    </row>
    <row r="94" spans="1:10" ht="13" customHeight="1">
      <c r="E94" s="28"/>
      <c r="G94" s="120"/>
      <c r="H94" s="120"/>
    </row>
    <row r="95" spans="1:10" ht="13" customHeight="1">
      <c r="A95" s="32"/>
      <c r="E95" s="28"/>
      <c r="G95" s="120"/>
      <c r="H95" s="120">
        <f>ROUNDDOWN(E95*G95,0)</f>
        <v>0</v>
      </c>
    </row>
    <row r="96" spans="1:10" ht="13" customHeight="1">
      <c r="E96" s="28"/>
      <c r="G96" s="120"/>
      <c r="H96" s="120"/>
    </row>
    <row r="97" spans="1:8" ht="13" customHeight="1">
      <c r="E97" s="28"/>
      <c r="G97" s="120"/>
      <c r="H97" s="120">
        <f>ROUNDDOWN(E97*G97,0)</f>
        <v>0</v>
      </c>
    </row>
    <row r="98" spans="1:8" ht="13" customHeight="1">
      <c r="E98" s="28"/>
      <c r="G98" s="120"/>
      <c r="H98" s="120"/>
    </row>
    <row r="99" spans="1:8" ht="13" customHeight="1">
      <c r="E99" s="28"/>
      <c r="G99" s="120"/>
      <c r="H99" s="120">
        <f>ROUNDDOWN(E99*G99,0)</f>
        <v>0</v>
      </c>
    </row>
    <row r="100" spans="1:8" ht="13" customHeight="1">
      <c r="E100" s="28"/>
      <c r="G100" s="120"/>
      <c r="H100" s="120"/>
    </row>
    <row r="101" spans="1:8" ht="13" customHeight="1">
      <c r="A101" s="32"/>
      <c r="E101" s="28"/>
      <c r="G101" s="120"/>
      <c r="H101" s="120">
        <f>ROUNDDOWN(E101*G101,0)</f>
        <v>0</v>
      </c>
    </row>
    <row r="102" spans="1:8" ht="13" customHeight="1">
      <c r="E102" s="28"/>
      <c r="G102" s="120"/>
      <c r="H102" s="120"/>
    </row>
    <row r="103" spans="1:8" ht="13" customHeight="1">
      <c r="E103" s="28"/>
      <c r="G103" s="120"/>
      <c r="H103" s="120">
        <f>ROUNDDOWN(E103*G103,0)</f>
        <v>0</v>
      </c>
    </row>
    <row r="104" spans="1:8" ht="13" customHeight="1">
      <c r="E104" s="28"/>
      <c r="G104" s="120"/>
      <c r="H104" s="120"/>
    </row>
    <row r="105" spans="1:8" ht="13" customHeight="1">
      <c r="E105" s="28"/>
      <c r="G105" s="120"/>
      <c r="H105" s="120">
        <f>ROUNDDOWN(E105*G105,0)</f>
        <v>0</v>
      </c>
    </row>
    <row r="106" spans="1:8" ht="13" customHeight="1">
      <c r="E106" s="28"/>
      <c r="G106" s="120"/>
      <c r="H106" s="120"/>
    </row>
    <row r="107" spans="1:8" ht="13" customHeight="1">
      <c r="E107" s="28"/>
      <c r="G107" s="120"/>
      <c r="H107" s="120">
        <f>ROUNDDOWN(E107*G107,0)</f>
        <v>0</v>
      </c>
    </row>
    <row r="108" spans="1:8" ht="13" customHeight="1">
      <c r="E108" s="28"/>
      <c r="G108" s="120"/>
      <c r="H108" s="120"/>
    </row>
    <row r="109" spans="1:8" ht="13" customHeight="1">
      <c r="E109" s="28"/>
      <c r="G109" s="120"/>
      <c r="H109" s="120">
        <f>ROUNDDOWN(E109*G109,0)</f>
        <v>0</v>
      </c>
    </row>
    <row r="110" spans="1:8" ht="13" customHeight="1">
      <c r="E110" s="28"/>
      <c r="G110" s="120"/>
      <c r="H110" s="120"/>
    </row>
    <row r="111" spans="1:8" ht="13" customHeight="1">
      <c r="E111" s="28"/>
      <c r="G111" s="120"/>
      <c r="H111" s="120">
        <f>ROUNDDOWN(E111*G111,0)</f>
        <v>0</v>
      </c>
    </row>
    <row r="112" spans="1:8" ht="13" customHeight="1">
      <c r="E112" s="28"/>
      <c r="G112" s="120"/>
      <c r="H112" s="120"/>
    </row>
    <row r="113" spans="1:8" ht="13" customHeight="1">
      <c r="E113" s="28"/>
      <c r="G113" s="120"/>
      <c r="H113" s="120">
        <f>ROUNDDOWN(E113*G113,0)</f>
        <v>0</v>
      </c>
    </row>
    <row r="114" spans="1:8" ht="13" customHeight="1">
      <c r="E114" s="28"/>
      <c r="G114" s="120"/>
      <c r="H114" s="120"/>
    </row>
    <row r="115" spans="1:8" ht="13" customHeight="1">
      <c r="E115" s="28"/>
      <c r="G115" s="120"/>
      <c r="H115" s="120">
        <f>ROUNDDOWN(E115*G115,0)</f>
        <v>0</v>
      </c>
    </row>
    <row r="116" spans="1:8" ht="13" customHeight="1">
      <c r="E116" s="28"/>
      <c r="G116" s="120"/>
      <c r="H116" s="120"/>
    </row>
    <row r="117" spans="1:8" ht="13" customHeight="1">
      <c r="E117" s="28"/>
      <c r="G117" s="120"/>
      <c r="H117" s="120">
        <f>ROUNDDOWN(E117*G117,0)</f>
        <v>0</v>
      </c>
    </row>
    <row r="118" spans="1:8" ht="13" customHeight="1">
      <c r="E118" s="28"/>
      <c r="G118" s="120"/>
      <c r="H118" s="120"/>
    </row>
    <row r="119" spans="1:8" ht="13" customHeight="1">
      <c r="E119" s="28"/>
      <c r="G119" s="120"/>
      <c r="H119" s="120">
        <f>ROUNDDOWN(E119*G119,0)</f>
        <v>0</v>
      </c>
    </row>
    <row r="120" spans="1:8" ht="13" customHeight="1">
      <c r="E120" s="28"/>
      <c r="G120" s="120"/>
      <c r="H120" s="120"/>
    </row>
    <row r="121" spans="1:8" ht="13" customHeight="1">
      <c r="E121" s="28"/>
      <c r="G121" s="120"/>
      <c r="H121" s="120">
        <f>ROUNDDOWN(E121*G121,0)</f>
        <v>0</v>
      </c>
    </row>
    <row r="122" spans="1:8" ht="13" customHeight="1">
      <c r="E122" s="28"/>
      <c r="G122" s="120"/>
      <c r="H122" s="120"/>
    </row>
    <row r="123" spans="1:8" ht="13" customHeight="1">
      <c r="A123" s="32"/>
      <c r="C123" s="6"/>
      <c r="D123" s="6"/>
      <c r="E123" s="28"/>
      <c r="G123" s="120"/>
      <c r="H123" s="120">
        <f>ROUNDDOWN(E123*G123,0)</f>
        <v>0</v>
      </c>
    </row>
    <row r="124" spans="1:8" ht="13" customHeight="1">
      <c r="E124" s="28"/>
      <c r="G124" s="120"/>
      <c r="H124" s="120"/>
    </row>
    <row r="125" spans="1:8" ht="13" customHeight="1">
      <c r="A125" s="32"/>
      <c r="C125" s="6"/>
      <c r="D125" s="6"/>
      <c r="E125" s="28"/>
      <c r="G125" s="120"/>
      <c r="H125" s="120">
        <f>ROUNDDOWN(E125*G125,0)</f>
        <v>0</v>
      </c>
    </row>
    <row r="126" spans="1:8" ht="13" customHeight="1">
      <c r="E126" s="28"/>
      <c r="G126" s="120"/>
      <c r="H126" s="120"/>
    </row>
    <row r="127" spans="1:8" ht="13" customHeight="1">
      <c r="A127" s="32"/>
      <c r="C127" s="6"/>
      <c r="D127" s="6"/>
      <c r="E127" s="28"/>
      <c r="G127" s="120"/>
      <c r="H127" s="120">
        <f>ROUNDDOWN(E127*G127,0)</f>
        <v>0</v>
      </c>
    </row>
    <row r="128" spans="1:8" ht="13" customHeight="1">
      <c r="E128" s="28"/>
      <c r="G128" s="120"/>
      <c r="H128" s="120"/>
    </row>
    <row r="129" spans="1:8" ht="13" customHeight="1">
      <c r="A129" s="32"/>
      <c r="C129" s="6"/>
      <c r="D129" s="6"/>
      <c r="E129" s="28"/>
      <c r="G129" s="120"/>
      <c r="H129" s="120">
        <f>ROUNDDOWN(E129*G129,0)</f>
        <v>0</v>
      </c>
    </row>
    <row r="130" spans="1:8" ht="13" customHeight="1">
      <c r="E130" s="28"/>
      <c r="G130" s="120"/>
      <c r="H130" s="120"/>
    </row>
    <row r="131" spans="1:8" ht="13" customHeight="1">
      <c r="A131" s="32"/>
      <c r="C131" s="6"/>
      <c r="D131" s="6"/>
      <c r="E131" s="28"/>
      <c r="G131" s="120"/>
      <c r="H131" s="120">
        <f>ROUNDDOWN(E131*G131,0)</f>
        <v>0</v>
      </c>
    </row>
    <row r="132" spans="1:8" ht="13" customHeight="1">
      <c r="E132" s="28"/>
      <c r="G132" s="120"/>
      <c r="H132" s="120"/>
    </row>
    <row r="133" spans="1:8" ht="13" customHeight="1">
      <c r="A133" s="32"/>
      <c r="C133" s="6"/>
      <c r="D133" s="6"/>
      <c r="E133" s="28"/>
      <c r="G133" s="120"/>
      <c r="H133" s="120">
        <f>ROUNDDOWN(E133*G133,0)</f>
        <v>0</v>
      </c>
    </row>
    <row r="134" spans="1:8" ht="13" customHeight="1">
      <c r="E134" s="28"/>
      <c r="G134" s="120"/>
      <c r="H134" s="120"/>
    </row>
    <row r="135" spans="1:8" ht="13" customHeight="1">
      <c r="A135" s="32"/>
      <c r="C135" s="6"/>
      <c r="D135" s="6"/>
      <c r="E135" s="28"/>
      <c r="G135" s="120"/>
      <c r="H135" s="120">
        <f>ROUNDDOWN(E135*G135,0)</f>
        <v>0</v>
      </c>
    </row>
    <row r="136" spans="1:8" ht="13" customHeight="1">
      <c r="E136" s="28"/>
      <c r="G136" s="120"/>
      <c r="H136" s="120"/>
    </row>
    <row r="137" spans="1:8" ht="13" customHeight="1">
      <c r="A137" s="32"/>
      <c r="C137" s="6"/>
      <c r="D137" s="6"/>
      <c r="E137" s="28"/>
      <c r="G137" s="120"/>
      <c r="H137" s="120">
        <f>ROUNDDOWN(E137*G137,0)</f>
        <v>0</v>
      </c>
    </row>
    <row r="138" spans="1:8" ht="13" customHeight="1">
      <c r="E138" s="28"/>
      <c r="G138" s="120"/>
      <c r="H138" s="120"/>
    </row>
    <row r="139" spans="1:8" ht="13" customHeight="1">
      <c r="A139" s="32"/>
      <c r="C139" s="6"/>
      <c r="D139" s="6"/>
      <c r="E139" s="28"/>
      <c r="G139" s="120"/>
      <c r="H139" s="120">
        <f>ROUNDDOWN(E139*G139,0)</f>
        <v>0</v>
      </c>
    </row>
    <row r="140" spans="1:8" ht="13" customHeight="1">
      <c r="E140" s="28"/>
      <c r="G140" s="120"/>
      <c r="H140" s="120"/>
    </row>
    <row r="141" spans="1:8" ht="13" customHeight="1">
      <c r="A141" s="32"/>
      <c r="C141" s="6"/>
      <c r="D141" s="6"/>
      <c r="E141" s="28"/>
      <c r="G141" s="120"/>
      <c r="H141" s="120">
        <f>ROUNDDOWN(E141*G141,0)</f>
        <v>0</v>
      </c>
    </row>
    <row r="142" spans="1:8" ht="13" customHeight="1">
      <c r="E142" s="28"/>
      <c r="G142" s="120"/>
      <c r="H142" s="120"/>
    </row>
    <row r="143" spans="1:8" ht="13" customHeight="1">
      <c r="A143" s="32"/>
      <c r="C143" s="34"/>
      <c r="D143" s="34"/>
      <c r="E143" s="28"/>
      <c r="G143" s="120"/>
      <c r="H143" s="120">
        <f>ROUNDDOWN(E143*G143,0)</f>
        <v>0</v>
      </c>
    </row>
    <row r="144" spans="1:8" ht="13" customHeight="1">
      <c r="E144" s="28"/>
      <c r="G144" s="120"/>
      <c r="H144" s="120"/>
    </row>
    <row r="145" spans="1:10" ht="13" customHeight="1">
      <c r="A145" s="32"/>
      <c r="C145" s="34"/>
      <c r="D145" s="34"/>
      <c r="E145" s="28"/>
      <c r="G145" s="120"/>
      <c r="H145" s="120">
        <f>ROUNDDOWN(E145*G145,0)</f>
        <v>0</v>
      </c>
    </row>
    <row r="146" spans="1:10" ht="13" customHeight="1">
      <c r="E146" s="28"/>
      <c r="G146" s="120"/>
      <c r="H146" s="120"/>
    </row>
    <row r="147" spans="1:10" ht="13" customHeight="1">
      <c r="A147" s="32"/>
      <c r="C147" s="34"/>
      <c r="D147" s="34"/>
      <c r="E147" s="28"/>
      <c r="G147" s="120"/>
      <c r="H147" s="120">
        <f>ROUNDDOWN(E147*G147,0)</f>
        <v>0</v>
      </c>
    </row>
    <row r="148" spans="1:10" ht="13" customHeight="1">
      <c r="E148" s="28"/>
      <c r="G148" s="120"/>
      <c r="H148" s="120"/>
    </row>
    <row r="149" spans="1:10" ht="13" customHeight="1">
      <c r="A149" s="32"/>
      <c r="C149" s="34"/>
      <c r="D149" s="34"/>
      <c r="E149" s="28"/>
      <c r="G149" s="120"/>
      <c r="H149" s="120">
        <f>ROUNDDOWN(E149*G149,0)</f>
        <v>0</v>
      </c>
    </row>
    <row r="150" spans="1:10" ht="13" customHeight="1">
      <c r="E150" s="28"/>
      <c r="G150" s="120"/>
      <c r="H150" s="120"/>
    </row>
    <row r="151" spans="1:10" ht="13" customHeight="1">
      <c r="A151" s="32"/>
      <c r="C151" s="34"/>
      <c r="D151" s="34"/>
      <c r="E151" s="28"/>
      <c r="G151" s="120"/>
      <c r="H151" s="120">
        <f>ROUNDDOWN(E151*G151,0)</f>
        <v>0</v>
      </c>
    </row>
    <row r="152" spans="1:10" ht="13" customHeight="1">
      <c r="E152" s="28"/>
      <c r="G152" s="120"/>
      <c r="H152" s="120"/>
    </row>
    <row r="153" spans="1:10" ht="13" customHeight="1">
      <c r="E153" s="28"/>
      <c r="G153" s="120"/>
      <c r="H153" s="120">
        <f>ROUNDDOWN(E153*G153,0)</f>
        <v>0</v>
      </c>
    </row>
    <row r="154" spans="1:10" ht="13" customHeight="1">
      <c r="E154" s="28"/>
      <c r="G154" s="120"/>
      <c r="H154" s="120"/>
      <c r="I154" s="35"/>
      <c r="J154" s="35"/>
    </row>
    <row r="155" spans="1:10" ht="13" customHeight="1">
      <c r="E155" s="28"/>
      <c r="G155" s="120"/>
      <c r="H155" s="120">
        <f>ROUNDDOWN(E155*G155,0)</f>
        <v>0</v>
      </c>
    </row>
    <row r="156" spans="1:10" ht="13" customHeight="1">
      <c r="B156" s="31"/>
      <c r="E156" s="28"/>
      <c r="G156" s="120"/>
      <c r="H156" s="120"/>
    </row>
    <row r="157" spans="1:10" ht="13" customHeight="1">
      <c r="E157" s="28"/>
      <c r="G157" s="120"/>
      <c r="H157" s="120">
        <f>ROUNDDOWN(E157*G157,0)</f>
        <v>0</v>
      </c>
    </row>
    <row r="158" spans="1:10" ht="13" customHeight="1">
      <c r="E158" s="28"/>
      <c r="G158" s="120"/>
      <c r="H158" s="120"/>
    </row>
    <row r="159" spans="1:10" ht="13" customHeight="1">
      <c r="E159" s="28"/>
      <c r="G159" s="120"/>
      <c r="H159" s="120">
        <f>ROUNDDOWN(E159*G159,0)</f>
        <v>0</v>
      </c>
    </row>
    <row r="160" spans="1:10" ht="13" customHeight="1">
      <c r="E160" s="28"/>
      <c r="G160" s="120"/>
      <c r="H160" s="120"/>
    </row>
    <row r="161" spans="1:8" ht="13" customHeight="1">
      <c r="E161" s="28"/>
      <c r="G161" s="120"/>
      <c r="H161" s="120">
        <f>ROUNDDOWN(E161*G161,0)</f>
        <v>0</v>
      </c>
    </row>
    <row r="162" spans="1:8" ht="13" customHeight="1">
      <c r="E162" s="28"/>
      <c r="G162" s="120"/>
      <c r="H162" s="120"/>
    </row>
    <row r="163" spans="1:8" ht="13" customHeight="1">
      <c r="E163" s="28"/>
      <c r="G163" s="120"/>
      <c r="H163" s="120">
        <f>ROUNDDOWN(E163*G163,0)</f>
        <v>0</v>
      </c>
    </row>
    <row r="164" spans="1:8" ht="13" customHeight="1">
      <c r="E164" s="28"/>
      <c r="G164" s="120"/>
      <c r="H164" s="120"/>
    </row>
    <row r="165" spans="1:8" ht="13" customHeight="1">
      <c r="E165" s="28"/>
      <c r="G165" s="120"/>
      <c r="H165" s="120">
        <f>ROUNDDOWN(E165*G165,0)</f>
        <v>0</v>
      </c>
    </row>
    <row r="166" spans="1:8" ht="13" customHeight="1">
      <c r="E166" s="28"/>
      <c r="G166" s="120"/>
      <c r="H166" s="120"/>
    </row>
    <row r="167" spans="1:8" ht="13" customHeight="1">
      <c r="A167" s="32"/>
      <c r="E167" s="28"/>
      <c r="G167" s="120"/>
      <c r="H167" s="120">
        <f>ROUNDDOWN(E167*G167,0)</f>
        <v>0</v>
      </c>
    </row>
    <row r="168" spans="1:8" ht="13" customHeight="1">
      <c r="E168" s="28"/>
      <c r="G168" s="120"/>
      <c r="H168" s="120"/>
    </row>
    <row r="169" spans="1:8" ht="13" customHeight="1">
      <c r="E169" s="28"/>
      <c r="G169" s="120"/>
      <c r="H169" s="120">
        <f>ROUNDDOWN(E169*G169,0)</f>
        <v>0</v>
      </c>
    </row>
    <row r="170" spans="1:8" ht="13" customHeight="1">
      <c r="E170" s="28"/>
      <c r="G170" s="120"/>
      <c r="H170" s="120"/>
    </row>
    <row r="171" spans="1:8" ht="13" customHeight="1">
      <c r="A171" s="32"/>
      <c r="E171" s="28"/>
      <c r="G171" s="120"/>
      <c r="H171" s="120">
        <f>ROUNDDOWN(E171*G171,0)</f>
        <v>0</v>
      </c>
    </row>
    <row r="172" spans="1:8" ht="13" customHeight="1">
      <c r="E172" s="28"/>
      <c r="G172" s="120"/>
      <c r="H172" s="120"/>
    </row>
    <row r="173" spans="1:8" ht="13" customHeight="1">
      <c r="E173" s="28"/>
      <c r="G173" s="120"/>
      <c r="H173" s="120">
        <f>ROUNDDOWN(E173*G173,0)</f>
        <v>0</v>
      </c>
    </row>
    <row r="174" spans="1:8" ht="13" customHeight="1">
      <c r="E174" s="28"/>
      <c r="G174" s="120"/>
      <c r="H174" s="120"/>
    </row>
    <row r="175" spans="1:8" ht="13" customHeight="1">
      <c r="A175" s="32"/>
      <c r="E175" s="28"/>
      <c r="G175" s="120"/>
      <c r="H175" s="120">
        <f>ROUNDDOWN(E175*G175,0)</f>
        <v>0</v>
      </c>
    </row>
    <row r="176" spans="1:8" ht="13" customHeight="1">
      <c r="E176" s="28"/>
      <c r="G176" s="120"/>
      <c r="H176" s="120"/>
    </row>
    <row r="177" spans="1:10" ht="13" customHeight="1">
      <c r="E177" s="28"/>
      <c r="G177" s="120"/>
      <c r="H177" s="120">
        <f>ROUNDDOWN(E177*G177,0)</f>
        <v>0</v>
      </c>
    </row>
    <row r="178" spans="1:10" ht="13" customHeight="1">
      <c r="E178" s="28"/>
      <c r="G178" s="120"/>
      <c r="H178" s="120"/>
    </row>
    <row r="179" spans="1:10" ht="13" customHeight="1">
      <c r="A179" s="32"/>
      <c r="E179" s="28"/>
      <c r="G179" s="120"/>
      <c r="H179" s="120">
        <f>ROUNDDOWN(E179*G179,0)</f>
        <v>0</v>
      </c>
    </row>
    <row r="180" spans="1:10" ht="13" customHeight="1">
      <c r="E180" s="28"/>
      <c r="G180" s="120"/>
      <c r="H180" s="120"/>
    </row>
    <row r="181" spans="1:10" ht="13" customHeight="1">
      <c r="E181" s="28"/>
      <c r="G181" s="120"/>
      <c r="H181" s="120">
        <f>ROUNDDOWN(E181*G181,0)</f>
        <v>0</v>
      </c>
    </row>
    <row r="182" spans="1:10" ht="13" customHeight="1">
      <c r="E182" s="28"/>
      <c r="G182" s="120"/>
      <c r="H182" s="120"/>
    </row>
    <row r="183" spans="1:10" ht="13" customHeight="1">
      <c r="A183" s="32"/>
      <c r="E183" s="28"/>
      <c r="G183" s="120"/>
      <c r="H183" s="120">
        <f>ROUNDDOWN(E183*G183,0)</f>
        <v>0</v>
      </c>
    </row>
    <row r="184" spans="1:10" ht="13" customHeight="1">
      <c r="E184" s="28"/>
      <c r="G184" s="120"/>
      <c r="H184" s="120"/>
    </row>
    <row r="185" spans="1:10" ht="13" customHeight="1">
      <c r="E185" s="28"/>
      <c r="G185" s="120"/>
      <c r="H185" s="120">
        <f>ROUNDDOWN(E185*G185,0)</f>
        <v>0</v>
      </c>
    </row>
    <row r="186" spans="1:10" ht="13" customHeight="1">
      <c r="E186" s="28"/>
      <c r="G186" s="120"/>
      <c r="H186" s="120"/>
    </row>
    <row r="187" spans="1:10" ht="13" customHeight="1">
      <c r="E187" s="28"/>
      <c r="G187" s="120"/>
      <c r="H187" s="120">
        <f>ROUNDDOWN(E187*G187,0)</f>
        <v>0</v>
      </c>
    </row>
    <row r="188" spans="1:10" ht="13" customHeight="1">
      <c r="E188" s="28"/>
      <c r="G188" s="120"/>
      <c r="H188" s="120"/>
    </row>
    <row r="189" spans="1:10" ht="13" customHeight="1">
      <c r="E189" s="28"/>
      <c r="G189" s="120"/>
      <c r="H189" s="120">
        <f>ROUNDDOWN(E189*G189,0)</f>
        <v>0</v>
      </c>
    </row>
    <row r="190" spans="1:10" ht="13" customHeight="1">
      <c r="E190" s="28"/>
      <c r="G190" s="120"/>
      <c r="H190" s="120"/>
      <c r="I190" s="35"/>
      <c r="J190" s="35"/>
    </row>
    <row r="191" spans="1:10" ht="13" customHeight="1">
      <c r="E191" s="28"/>
      <c r="G191" s="120"/>
      <c r="H191" s="120">
        <f>ROUNDDOWN(E191*G191,0)</f>
        <v>0</v>
      </c>
    </row>
    <row r="192" spans="1:10" ht="13" customHeight="1">
      <c r="E192" s="28"/>
      <c r="H192" s="120"/>
    </row>
  </sheetData>
  <mergeCells count="2">
    <mergeCell ref="C1:D1"/>
    <mergeCell ref="I1:K1"/>
  </mergeCells>
  <phoneticPr fontId="6"/>
  <conditionalFormatting sqref="G2:G37">
    <cfRule type="expression" dxfId="7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明朝,標準"&amp;U屋外 P － &amp;P&amp;L&amp;"メイリオ,レギュラー"&amp;6　　&amp;8株式会社　&amp;9日本設計</oddFooter>
  </headerFooter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142">
    <pageSetUpPr fitToPage="1"/>
  </sheetPr>
  <dimension ref="A1:N181"/>
  <sheetViews>
    <sheetView workbookViewId="0"/>
  </sheetViews>
  <sheetFormatPr defaultColWidth="9" defaultRowHeight="13" customHeight="1"/>
  <cols>
    <col min="1" max="1" width="5.6328125" style="7" customWidth="1"/>
    <col min="2" max="2" width="28.6328125" style="8" customWidth="1"/>
    <col min="3" max="4" width="14.08984375" style="5" customWidth="1"/>
    <col min="5" max="5" width="12.08984375" style="9" customWidth="1"/>
    <col min="6" max="6" width="5.6328125" style="6" customWidth="1"/>
    <col min="7" max="7" width="12.6328125" style="121" customWidth="1"/>
    <col min="8" max="8" width="19.453125" style="121" customWidth="1"/>
    <col min="9" max="11" width="9.36328125" style="5" customWidth="1"/>
    <col min="12" max="12" width="9" style="5"/>
    <col min="13" max="13" width="12.6328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84" t="s">
        <v>7</v>
      </c>
      <c r="D1" s="185"/>
      <c r="E1" s="3" t="s">
        <v>8</v>
      </c>
      <c r="F1" s="4" t="s">
        <v>9</v>
      </c>
      <c r="G1" s="114" t="s">
        <v>10</v>
      </c>
      <c r="H1" s="115" t="s">
        <v>11</v>
      </c>
      <c r="I1" s="190" t="s">
        <v>12</v>
      </c>
      <c r="J1" s="191"/>
      <c r="K1" s="191"/>
      <c r="M1" s="12" t="s">
        <v>13</v>
      </c>
      <c r="N1" s="12" t="s">
        <v>14</v>
      </c>
    </row>
    <row r="2" spans="1:14" ht="13" customHeight="1">
      <c r="A2" s="13"/>
      <c r="B2" s="14"/>
      <c r="C2" s="15"/>
      <c r="D2" s="16"/>
      <c r="E2" s="17"/>
      <c r="F2" s="18"/>
      <c r="G2" s="126"/>
      <c r="H2" s="117"/>
      <c r="I2" s="19"/>
      <c r="J2" s="20"/>
      <c r="K2" s="20"/>
      <c r="M2" s="5" t="s">
        <v>15</v>
      </c>
      <c r="N2" s="5" t="s">
        <v>16</v>
      </c>
    </row>
    <row r="3" spans="1:14" ht="13" customHeight="1">
      <c r="A3" s="22"/>
      <c r="B3" s="23"/>
      <c r="C3" s="24"/>
      <c r="D3" s="25"/>
      <c r="E3" s="26"/>
      <c r="F3" s="27"/>
      <c r="G3" s="129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3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3" customHeight="1">
      <c r="A5" s="22"/>
      <c r="B5" s="23"/>
      <c r="C5" s="24"/>
      <c r="D5" s="25"/>
      <c r="E5" s="26"/>
      <c r="F5" s="27"/>
      <c r="G5" s="129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3" customHeight="1">
      <c r="A6" s="13"/>
      <c r="B6" s="21"/>
      <c r="C6" s="1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3" customHeight="1">
      <c r="A7" s="22"/>
      <c r="B7" s="23"/>
      <c r="C7" s="24"/>
      <c r="D7" s="25"/>
      <c r="E7" s="26"/>
      <c r="F7" s="27"/>
      <c r="G7" s="129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3" customHeight="1">
      <c r="A8" s="13"/>
      <c r="B8" s="21"/>
      <c r="C8" s="15"/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3" customHeight="1">
      <c r="A9" s="22"/>
      <c r="B9" s="23"/>
      <c r="C9" s="24"/>
      <c r="D9" s="25"/>
      <c r="E9" s="26"/>
      <c r="F9" s="27"/>
      <c r="G9" s="129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3" customHeight="1">
      <c r="A10" s="13"/>
      <c r="B10" s="21"/>
      <c r="C10" s="15"/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3" customHeight="1">
      <c r="A11" s="22"/>
      <c r="B11" s="23"/>
      <c r="C11" s="24"/>
      <c r="D11" s="25"/>
      <c r="E11" s="26"/>
      <c r="F11" s="27"/>
      <c r="G11" s="129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3" customHeight="1">
      <c r="A12" s="13"/>
      <c r="B12" s="21"/>
      <c r="C12" s="15"/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3" customHeight="1">
      <c r="A13" s="22"/>
      <c r="B13" s="23"/>
      <c r="C13" s="24"/>
      <c r="D13" s="25"/>
      <c r="E13" s="26"/>
      <c r="F13" s="27"/>
      <c r="G13" s="129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3" customHeight="1">
      <c r="A14" s="13"/>
      <c r="B14" s="21"/>
      <c r="C14" s="15"/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3" customHeight="1">
      <c r="A15" s="22"/>
      <c r="B15" s="23"/>
      <c r="C15" s="24"/>
      <c r="D15" s="25"/>
      <c r="E15" s="26"/>
      <c r="F15" s="27"/>
      <c r="G15" s="129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3" customHeight="1">
      <c r="A16" s="13"/>
      <c r="B16" s="21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3" customHeight="1">
      <c r="A17" s="22"/>
      <c r="B17" s="23"/>
      <c r="C17" s="24"/>
      <c r="D17" s="25"/>
      <c r="E17" s="26"/>
      <c r="F17" s="27"/>
      <c r="G17" s="129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3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3" customHeight="1">
      <c r="A19" s="22"/>
      <c r="B19" s="23"/>
      <c r="C19" s="24"/>
      <c r="D19" s="25"/>
      <c r="E19" s="26"/>
      <c r="F19" s="27"/>
      <c r="G19" s="129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3" customHeight="1">
      <c r="A20" s="13"/>
      <c r="B20" s="21"/>
      <c r="C20" s="15"/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3" customHeight="1">
      <c r="A21" s="22"/>
      <c r="B21" s="23"/>
      <c r="C21" s="24"/>
      <c r="D21" s="25"/>
      <c r="E21" s="26"/>
      <c r="F21" s="27"/>
      <c r="G21" s="129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3" customHeight="1">
      <c r="A22" s="13"/>
      <c r="B22" s="21"/>
      <c r="C22" s="15"/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3" customHeight="1">
      <c r="A23" s="22"/>
      <c r="B23" s="23"/>
      <c r="C23" s="24"/>
      <c r="D23" s="25"/>
      <c r="E23" s="26"/>
      <c r="F23" s="27"/>
      <c r="G23" s="129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3" customHeight="1">
      <c r="A24" s="13"/>
      <c r="B24" s="21"/>
      <c r="C24" s="15"/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3" customHeight="1">
      <c r="A25" s="22"/>
      <c r="B25" s="23"/>
      <c r="C25" s="24"/>
      <c r="D25" s="25"/>
      <c r="E25" s="26"/>
      <c r="F25" s="27"/>
      <c r="G25" s="129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3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3" customHeight="1">
      <c r="A27" s="22"/>
      <c r="B27" s="23"/>
      <c r="C27" s="24"/>
      <c r="D27" s="25"/>
      <c r="E27" s="26"/>
      <c r="F27" s="27"/>
      <c r="G27" s="129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3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3" customHeight="1">
      <c r="A29" s="22"/>
      <c r="B29" s="23"/>
      <c r="C29" s="24"/>
      <c r="D29" s="25"/>
      <c r="E29" s="26"/>
      <c r="F29" s="27"/>
      <c r="G29" s="129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3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3" customHeight="1">
      <c r="A31" s="22"/>
      <c r="B31" s="23"/>
      <c r="C31" s="24"/>
      <c r="D31" s="25"/>
      <c r="E31" s="26"/>
      <c r="F31" s="27"/>
      <c r="G31" s="129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3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3" customHeight="1">
      <c r="A33" s="22"/>
      <c r="B33" s="23"/>
      <c r="C33" s="24"/>
      <c r="D33" s="25"/>
      <c r="E33" s="26"/>
      <c r="F33" s="27"/>
      <c r="G33" s="129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3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3" customHeight="1">
      <c r="A35" s="22"/>
      <c r="B35" s="23"/>
      <c r="C35" s="24"/>
      <c r="D35" s="25"/>
      <c r="E35" s="26"/>
      <c r="F35" s="27"/>
      <c r="G35" s="129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3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3" customHeight="1">
      <c r="A37" s="22"/>
      <c r="B37" s="23"/>
      <c r="C37" s="24"/>
      <c r="D37" s="25"/>
      <c r="E37" s="26"/>
      <c r="F37" s="27"/>
      <c r="G37" s="129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3" customHeight="1">
      <c r="A38" s="13"/>
      <c r="B38" s="14"/>
      <c r="C38" s="15"/>
      <c r="D38" s="16"/>
      <c r="E38" s="17"/>
      <c r="F38" s="18"/>
      <c r="G38" s="126"/>
      <c r="H38" s="117"/>
      <c r="I38" s="19"/>
      <c r="J38" s="20"/>
      <c r="K38" s="20"/>
    </row>
    <row r="39" spans="1:14" ht="13" customHeight="1">
      <c r="A39" s="22"/>
      <c r="B39" s="23"/>
      <c r="C39" s="24"/>
      <c r="D39" s="25"/>
      <c r="E39" s="26"/>
      <c r="F39" s="27"/>
      <c r="G39" s="129"/>
      <c r="H39" s="119">
        <f>IF(B39&lt;&gt;"計",ROUNDDOWN(E39*G39,0),SUM(H$1:H38))</f>
        <v>0</v>
      </c>
      <c r="I39" s="24"/>
      <c r="J39" s="25"/>
      <c r="K39" s="25"/>
      <c r="M39" s="120"/>
      <c r="N39" s="11"/>
    </row>
    <row r="40" spans="1:14" ht="13" customHeight="1">
      <c r="A40" s="13"/>
      <c r="B40" s="21"/>
      <c r="C40" s="15"/>
      <c r="D40" s="16"/>
      <c r="E40" s="17"/>
      <c r="F40" s="18"/>
      <c r="G40" s="126"/>
      <c r="H40" s="117"/>
      <c r="I40" s="15"/>
      <c r="J40" s="16"/>
      <c r="K40" s="16"/>
      <c r="M40" s="30"/>
      <c r="N40" s="11"/>
    </row>
    <row r="41" spans="1:14" ht="13" customHeight="1">
      <c r="A41" s="22"/>
      <c r="B41" s="23"/>
      <c r="C41" s="24"/>
      <c r="D41" s="25"/>
      <c r="E41" s="26"/>
      <c r="F41" s="27"/>
      <c r="G41" s="129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3" customHeight="1">
      <c r="A42" s="13"/>
      <c r="B42" s="21"/>
      <c r="C42" s="15"/>
      <c r="D42" s="16"/>
      <c r="E42" s="17"/>
      <c r="F42" s="18"/>
      <c r="G42" s="126"/>
      <c r="H42" s="117"/>
      <c r="I42" s="15"/>
      <c r="J42" s="16"/>
      <c r="K42" s="16"/>
      <c r="M42" s="30"/>
      <c r="N42" s="11"/>
    </row>
    <row r="43" spans="1:14" ht="13" customHeight="1">
      <c r="A43" s="22"/>
      <c r="B43" s="23"/>
      <c r="C43" s="24"/>
      <c r="D43" s="25"/>
      <c r="E43" s="26"/>
      <c r="F43" s="27"/>
      <c r="G43" s="127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3" customHeight="1">
      <c r="A44" s="13"/>
      <c r="B44" s="21"/>
      <c r="C44" s="15"/>
      <c r="D44" s="16"/>
      <c r="E44" s="17"/>
      <c r="F44" s="18"/>
      <c r="G44" s="126"/>
      <c r="H44" s="117"/>
      <c r="I44" s="15"/>
      <c r="J44" s="16"/>
      <c r="K44" s="16"/>
      <c r="M44" s="30"/>
      <c r="N44" s="11"/>
    </row>
    <row r="45" spans="1:14" ht="13" customHeight="1">
      <c r="A45" s="22"/>
      <c r="B45" s="23"/>
      <c r="C45" s="24"/>
      <c r="D45" s="25"/>
      <c r="E45" s="26"/>
      <c r="F45" s="27"/>
      <c r="G45" s="129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3" customHeight="1">
      <c r="A46" s="13"/>
      <c r="B46" s="21"/>
      <c r="C46" s="15"/>
      <c r="D46" s="16"/>
      <c r="E46" s="17"/>
      <c r="F46" s="18"/>
      <c r="G46" s="126"/>
      <c r="H46" s="117"/>
      <c r="I46" s="15"/>
      <c r="J46" s="16"/>
      <c r="K46" s="16"/>
      <c r="M46" s="30"/>
      <c r="N46" s="11"/>
    </row>
    <row r="47" spans="1:14" ht="13" customHeight="1">
      <c r="A47" s="22"/>
      <c r="B47" s="23"/>
      <c r="C47" s="24"/>
      <c r="D47" s="25"/>
      <c r="E47" s="26"/>
      <c r="F47" s="27"/>
      <c r="G47" s="129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3" customHeight="1">
      <c r="A48" s="13"/>
      <c r="B48" s="21"/>
      <c r="C48" s="15"/>
      <c r="D48" s="16"/>
      <c r="E48" s="17"/>
      <c r="F48" s="18"/>
      <c r="G48" s="126"/>
      <c r="H48" s="117"/>
      <c r="I48" s="15"/>
      <c r="J48" s="16"/>
      <c r="K48" s="16"/>
      <c r="M48" s="30"/>
      <c r="N48" s="11"/>
    </row>
    <row r="49" spans="1:14" ht="13" customHeight="1">
      <c r="A49" s="22"/>
      <c r="B49" s="23"/>
      <c r="C49" s="24"/>
      <c r="D49" s="25"/>
      <c r="E49" s="26"/>
      <c r="F49" s="27"/>
      <c r="G49" s="129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3" customHeight="1">
      <c r="A50" s="13"/>
      <c r="B50" s="21"/>
      <c r="C50" s="15"/>
      <c r="D50" s="16"/>
      <c r="E50" s="17"/>
      <c r="F50" s="18"/>
      <c r="G50" s="126"/>
      <c r="H50" s="117"/>
      <c r="I50" s="15"/>
      <c r="J50" s="16"/>
      <c r="K50" s="16"/>
      <c r="M50" s="30"/>
      <c r="N50" s="11"/>
    </row>
    <row r="51" spans="1:14" ht="13" customHeight="1">
      <c r="A51" s="22"/>
      <c r="B51" s="23"/>
      <c r="C51" s="24"/>
      <c r="D51" s="25"/>
      <c r="E51" s="26"/>
      <c r="F51" s="27"/>
      <c r="G51" s="129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3" customHeight="1">
      <c r="A52" s="13"/>
      <c r="B52" s="21"/>
      <c r="C52" s="15"/>
      <c r="D52" s="16"/>
      <c r="E52" s="17"/>
      <c r="F52" s="18"/>
      <c r="G52" s="126"/>
      <c r="H52" s="117"/>
      <c r="I52" s="15"/>
      <c r="J52" s="16"/>
      <c r="K52" s="16"/>
      <c r="M52" s="30"/>
      <c r="N52" s="11"/>
    </row>
    <row r="53" spans="1:14" ht="13" customHeight="1">
      <c r="A53" s="22"/>
      <c r="B53" s="23"/>
      <c r="C53" s="24"/>
      <c r="D53" s="25"/>
      <c r="E53" s="26"/>
      <c r="F53" s="27"/>
      <c r="G53" s="129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3" customHeight="1">
      <c r="A54" s="13"/>
      <c r="B54" s="21"/>
      <c r="C54" s="15"/>
      <c r="D54" s="16"/>
      <c r="E54" s="17"/>
      <c r="F54" s="18"/>
      <c r="G54" s="126"/>
      <c r="H54" s="117"/>
      <c r="I54" s="15"/>
      <c r="J54" s="16"/>
      <c r="K54" s="16"/>
      <c r="M54" s="30"/>
      <c r="N54" s="11"/>
    </row>
    <row r="55" spans="1:14" ht="13" customHeight="1">
      <c r="A55" s="22"/>
      <c r="B55" s="23"/>
      <c r="C55" s="24"/>
      <c r="D55" s="25"/>
      <c r="E55" s="26"/>
      <c r="F55" s="27"/>
      <c r="G55" s="129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3" customHeight="1">
      <c r="A56" s="13"/>
      <c r="B56" s="21"/>
      <c r="C56" s="15"/>
      <c r="D56" s="16"/>
      <c r="E56" s="17"/>
      <c r="F56" s="18"/>
      <c r="G56" s="126"/>
      <c r="H56" s="117"/>
      <c r="I56" s="15"/>
      <c r="J56" s="16"/>
      <c r="K56" s="16"/>
      <c r="M56" s="30"/>
      <c r="N56" s="11"/>
    </row>
    <row r="57" spans="1:14" ht="13" customHeight="1">
      <c r="A57" s="22"/>
      <c r="B57" s="23"/>
      <c r="C57" s="24"/>
      <c r="D57" s="25"/>
      <c r="E57" s="26"/>
      <c r="F57" s="27"/>
      <c r="G57" s="129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3" customHeight="1">
      <c r="A58" s="13"/>
      <c r="B58" s="21"/>
      <c r="C58" s="15"/>
      <c r="D58" s="16"/>
      <c r="E58" s="17"/>
      <c r="F58" s="18"/>
      <c r="G58" s="126"/>
      <c r="H58" s="117"/>
      <c r="I58" s="15"/>
      <c r="J58" s="16"/>
      <c r="K58" s="16"/>
      <c r="M58" s="30"/>
      <c r="N58" s="11"/>
    </row>
    <row r="59" spans="1:14" ht="13" customHeight="1">
      <c r="A59" s="22"/>
      <c r="B59" s="23"/>
      <c r="C59" s="24"/>
      <c r="D59" s="25"/>
      <c r="E59" s="26"/>
      <c r="F59" s="27"/>
      <c r="G59" s="129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3" customHeight="1">
      <c r="A60" s="13"/>
      <c r="B60" s="21"/>
      <c r="C60" s="15"/>
      <c r="D60" s="16"/>
      <c r="E60" s="17"/>
      <c r="F60" s="18"/>
      <c r="G60" s="126"/>
      <c r="H60" s="117"/>
      <c r="I60" s="15"/>
      <c r="J60" s="16"/>
      <c r="K60" s="16"/>
      <c r="M60" s="30"/>
      <c r="N60" s="11"/>
    </row>
    <row r="61" spans="1:14" ht="13" customHeight="1">
      <c r="A61" s="22"/>
      <c r="B61" s="23"/>
      <c r="C61" s="24"/>
      <c r="D61" s="25"/>
      <c r="E61" s="26"/>
      <c r="F61" s="27"/>
      <c r="G61" s="129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3" customHeight="1">
      <c r="A62" s="13"/>
      <c r="B62" s="21"/>
      <c r="C62" s="15"/>
      <c r="D62" s="16"/>
      <c r="E62" s="17"/>
      <c r="F62" s="18"/>
      <c r="G62" s="126"/>
      <c r="H62" s="117"/>
      <c r="I62" s="15"/>
      <c r="J62" s="16"/>
      <c r="K62" s="16"/>
      <c r="M62" s="30"/>
      <c r="N62" s="11"/>
    </row>
    <row r="63" spans="1:14" ht="13" customHeight="1">
      <c r="A63" s="22"/>
      <c r="B63" s="23"/>
      <c r="C63" s="24"/>
      <c r="D63" s="25"/>
      <c r="E63" s="26"/>
      <c r="F63" s="27"/>
      <c r="G63" s="129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3" customHeight="1">
      <c r="A64" s="13"/>
      <c r="B64" s="21"/>
      <c r="C64" s="15"/>
      <c r="D64" s="16"/>
      <c r="E64" s="17"/>
      <c r="F64" s="18"/>
      <c r="G64" s="126"/>
      <c r="H64" s="117"/>
      <c r="I64" s="15"/>
      <c r="J64" s="16"/>
      <c r="K64" s="16"/>
      <c r="M64" s="30"/>
      <c r="N64" s="11"/>
    </row>
    <row r="65" spans="1:14" ht="13" customHeight="1">
      <c r="A65" s="22"/>
      <c r="B65" s="23"/>
      <c r="C65" s="24"/>
      <c r="D65" s="25"/>
      <c r="E65" s="26"/>
      <c r="F65" s="27"/>
      <c r="G65" s="129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3" customHeight="1">
      <c r="A66" s="13"/>
      <c r="B66" s="21"/>
      <c r="C66" s="15"/>
      <c r="D66" s="16"/>
      <c r="E66" s="17"/>
      <c r="F66" s="18"/>
      <c r="G66" s="126"/>
      <c r="H66" s="117"/>
      <c r="I66" s="15"/>
      <c r="J66" s="16"/>
      <c r="K66" s="16"/>
      <c r="M66" s="30"/>
      <c r="N66" s="11"/>
    </row>
    <row r="67" spans="1:14" ht="13" customHeight="1">
      <c r="A67" s="22"/>
      <c r="B67" s="23"/>
      <c r="C67" s="24"/>
      <c r="D67" s="25"/>
      <c r="E67" s="26"/>
      <c r="F67" s="27"/>
      <c r="G67" s="129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3" customHeight="1">
      <c r="A68" s="13"/>
      <c r="B68" s="21"/>
      <c r="C68" s="15"/>
      <c r="D68" s="16"/>
      <c r="E68" s="17"/>
      <c r="F68" s="18"/>
      <c r="G68" s="126"/>
      <c r="H68" s="117"/>
      <c r="I68" s="15"/>
      <c r="J68" s="16"/>
      <c r="K68" s="16"/>
      <c r="M68" s="30"/>
      <c r="N68" s="11"/>
    </row>
    <row r="69" spans="1:14" ht="13" customHeight="1">
      <c r="A69" s="22"/>
      <c r="B69" s="23"/>
      <c r="C69" s="24"/>
      <c r="D69" s="25"/>
      <c r="E69" s="26"/>
      <c r="F69" s="27"/>
      <c r="G69" s="129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3" customHeight="1">
      <c r="A70" s="13"/>
      <c r="B70" s="21"/>
      <c r="C70" s="15"/>
      <c r="D70" s="16"/>
      <c r="E70" s="17"/>
      <c r="F70" s="18"/>
      <c r="G70" s="126"/>
      <c r="H70" s="117"/>
      <c r="I70" s="15"/>
      <c r="J70" s="16"/>
      <c r="K70" s="16"/>
      <c r="M70" s="30"/>
      <c r="N70" s="11"/>
    </row>
    <row r="71" spans="1:14" ht="13" customHeight="1">
      <c r="A71" s="22"/>
      <c r="B71" s="23"/>
      <c r="C71" s="24"/>
      <c r="D71" s="25"/>
      <c r="E71" s="26"/>
      <c r="F71" s="27"/>
      <c r="G71" s="129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3" customHeight="1">
      <c r="A72" s="13"/>
      <c r="B72" s="21"/>
      <c r="C72" s="15"/>
      <c r="D72" s="16"/>
      <c r="E72" s="17"/>
      <c r="F72" s="18"/>
      <c r="G72" s="126"/>
      <c r="H72" s="117"/>
      <c r="I72" s="15"/>
      <c r="J72" s="16"/>
      <c r="K72" s="16"/>
      <c r="M72" s="30"/>
      <c r="N72" s="11"/>
    </row>
    <row r="73" spans="1:14" ht="13" customHeight="1">
      <c r="A73" s="22"/>
      <c r="B73" s="23"/>
      <c r="C73" s="24"/>
      <c r="D73" s="25"/>
      <c r="E73" s="26"/>
      <c r="F73" s="27"/>
      <c r="G73" s="129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3" customHeight="1">
      <c r="A74" s="13"/>
      <c r="B74" s="14"/>
      <c r="C74" s="15"/>
      <c r="D74" s="16"/>
      <c r="E74" s="17"/>
      <c r="F74" s="18"/>
      <c r="G74" s="126"/>
      <c r="H74" s="117"/>
      <c r="I74" s="19"/>
      <c r="J74" s="20"/>
      <c r="K74" s="20"/>
    </row>
    <row r="75" spans="1:14" ht="13" customHeight="1">
      <c r="A75" s="22"/>
      <c r="B75" s="23"/>
      <c r="C75" s="24"/>
      <c r="D75" s="25"/>
      <c r="E75" s="26"/>
      <c r="F75" s="27"/>
      <c r="G75" s="129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3" customHeight="1">
      <c r="A76" s="13"/>
      <c r="B76" s="21"/>
      <c r="C76" s="15"/>
      <c r="D76" s="16"/>
      <c r="E76" s="17"/>
      <c r="F76" s="18"/>
      <c r="G76" s="126"/>
      <c r="H76" s="117"/>
      <c r="I76" s="15"/>
      <c r="J76" s="16"/>
      <c r="K76" s="16"/>
      <c r="M76" s="30"/>
      <c r="N76" s="11"/>
    </row>
    <row r="77" spans="1:14" ht="13" customHeight="1">
      <c r="A77" s="22"/>
      <c r="B77" s="23"/>
      <c r="C77" s="24"/>
      <c r="D77" s="25"/>
      <c r="E77" s="26"/>
      <c r="F77" s="27"/>
      <c r="G77" s="129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3" customHeight="1">
      <c r="A78" s="13"/>
      <c r="B78" s="21"/>
      <c r="C78" s="15"/>
      <c r="D78" s="16"/>
      <c r="E78" s="17"/>
      <c r="F78" s="18"/>
      <c r="G78" s="126"/>
      <c r="H78" s="117"/>
      <c r="I78" s="15"/>
      <c r="J78" s="16"/>
      <c r="K78" s="16"/>
      <c r="M78" s="30"/>
      <c r="N78" s="11"/>
    </row>
    <row r="79" spans="1:14" ht="13" customHeight="1">
      <c r="A79" s="22"/>
      <c r="B79" s="23"/>
      <c r="C79" s="24"/>
      <c r="D79" s="25"/>
      <c r="E79" s="26"/>
      <c r="F79" s="27"/>
      <c r="G79" s="127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3" customHeight="1">
      <c r="A80" s="13"/>
      <c r="B80" s="21"/>
      <c r="C80" s="15"/>
      <c r="D80" s="16"/>
      <c r="E80" s="17"/>
      <c r="F80" s="18"/>
      <c r="G80" s="126"/>
      <c r="H80" s="117"/>
      <c r="I80" s="15"/>
      <c r="J80" s="16"/>
      <c r="K80" s="16"/>
      <c r="M80" s="30"/>
      <c r="N80" s="11"/>
    </row>
    <row r="81" spans="1:14" ht="13" customHeight="1">
      <c r="A81" s="22"/>
      <c r="B81" s="23"/>
      <c r="C81" s="24"/>
      <c r="D81" s="25"/>
      <c r="E81" s="26"/>
      <c r="F81" s="27"/>
      <c r="G81" s="129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3" customHeight="1">
      <c r="A82" s="13"/>
      <c r="B82" s="21"/>
      <c r="C82" s="15"/>
      <c r="D82" s="16"/>
      <c r="E82" s="17"/>
      <c r="F82" s="18"/>
      <c r="G82" s="126"/>
      <c r="H82" s="117"/>
      <c r="I82" s="15"/>
      <c r="J82" s="16"/>
      <c r="K82" s="16"/>
      <c r="M82" s="30"/>
      <c r="N82" s="11"/>
    </row>
    <row r="83" spans="1:14" ht="13" customHeight="1">
      <c r="A83" s="22"/>
      <c r="B83" s="23"/>
      <c r="C83" s="24"/>
      <c r="D83" s="25"/>
      <c r="E83" s="26"/>
      <c r="F83" s="27"/>
      <c r="G83" s="129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3" customHeight="1">
      <c r="A84" s="13"/>
      <c r="B84" s="21"/>
      <c r="C84" s="15"/>
      <c r="D84" s="16"/>
      <c r="E84" s="17"/>
      <c r="F84" s="18"/>
      <c r="G84" s="126"/>
      <c r="H84" s="117"/>
      <c r="I84" s="15"/>
      <c r="J84" s="16"/>
      <c r="K84" s="16"/>
      <c r="M84" s="30"/>
      <c r="N84" s="11"/>
    </row>
    <row r="85" spans="1:14" ht="13" customHeight="1">
      <c r="A85" s="22"/>
      <c r="B85" s="23"/>
      <c r="C85" s="24"/>
      <c r="D85" s="25"/>
      <c r="E85" s="26"/>
      <c r="F85" s="27"/>
      <c r="G85" s="129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3" customHeight="1">
      <c r="A86" s="13"/>
      <c r="B86" s="21"/>
      <c r="C86" s="15"/>
      <c r="D86" s="16"/>
      <c r="E86" s="17"/>
      <c r="F86" s="18"/>
      <c r="G86" s="126"/>
      <c r="H86" s="117"/>
      <c r="I86" s="15"/>
      <c r="J86" s="16"/>
      <c r="K86" s="16"/>
      <c r="M86" s="30"/>
      <c r="N86" s="11"/>
    </row>
    <row r="87" spans="1:14" ht="13" customHeight="1">
      <c r="A87" s="22"/>
      <c r="B87" s="23"/>
      <c r="C87" s="24"/>
      <c r="D87" s="25"/>
      <c r="E87" s="26"/>
      <c r="F87" s="27"/>
      <c r="G87" s="129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3" customHeight="1">
      <c r="A88" s="13"/>
      <c r="B88" s="21"/>
      <c r="C88" s="15"/>
      <c r="D88" s="16"/>
      <c r="E88" s="17"/>
      <c r="F88" s="18"/>
      <c r="G88" s="126"/>
      <c r="H88" s="117"/>
      <c r="I88" s="15"/>
      <c r="J88" s="16"/>
      <c r="K88" s="16"/>
      <c r="M88" s="30"/>
      <c r="N88" s="11"/>
    </row>
    <row r="89" spans="1:14" ht="13" customHeight="1">
      <c r="A89" s="22"/>
      <c r="B89" s="23"/>
      <c r="C89" s="24"/>
      <c r="D89" s="25"/>
      <c r="E89" s="26"/>
      <c r="F89" s="27"/>
      <c r="G89" s="129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3" customHeight="1">
      <c r="A90" s="13"/>
      <c r="B90" s="21"/>
      <c r="C90" s="15"/>
      <c r="D90" s="16"/>
      <c r="E90" s="17"/>
      <c r="F90" s="18"/>
      <c r="G90" s="126"/>
      <c r="H90" s="117"/>
      <c r="I90" s="15"/>
      <c r="J90" s="16"/>
      <c r="K90" s="16"/>
      <c r="M90" s="30"/>
      <c r="N90" s="11"/>
    </row>
    <row r="91" spans="1:14" ht="13" customHeight="1">
      <c r="A91" s="22"/>
      <c r="B91" s="23"/>
      <c r="C91" s="24"/>
      <c r="D91" s="25"/>
      <c r="E91" s="26"/>
      <c r="F91" s="27"/>
      <c r="G91" s="129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3" customHeight="1">
      <c r="A92" s="13"/>
      <c r="B92" s="21"/>
      <c r="C92" s="15"/>
      <c r="D92" s="16"/>
      <c r="E92" s="17"/>
      <c r="F92" s="18"/>
      <c r="G92" s="126"/>
      <c r="H92" s="117"/>
      <c r="I92" s="15"/>
      <c r="J92" s="16"/>
      <c r="K92" s="16"/>
      <c r="M92" s="30"/>
      <c r="N92" s="11"/>
    </row>
    <row r="93" spans="1:14" ht="13" customHeight="1">
      <c r="A93" s="22"/>
      <c r="B93" s="23"/>
      <c r="C93" s="24"/>
      <c r="D93" s="25"/>
      <c r="E93" s="26"/>
      <c r="F93" s="27"/>
      <c r="G93" s="129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3" customHeight="1">
      <c r="A94" s="13"/>
      <c r="B94" s="21"/>
      <c r="C94" s="15"/>
      <c r="D94" s="16"/>
      <c r="E94" s="17"/>
      <c r="F94" s="18"/>
      <c r="G94" s="126"/>
      <c r="H94" s="117"/>
      <c r="I94" s="15"/>
      <c r="J94" s="16"/>
      <c r="K94" s="16"/>
      <c r="M94" s="30"/>
      <c r="N94" s="11"/>
    </row>
    <row r="95" spans="1:14" ht="13" customHeight="1">
      <c r="A95" s="22"/>
      <c r="B95" s="23"/>
      <c r="C95" s="24"/>
      <c r="D95" s="25"/>
      <c r="E95" s="26"/>
      <c r="F95" s="27"/>
      <c r="G95" s="129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3" customHeight="1">
      <c r="A96" s="13"/>
      <c r="B96" s="21"/>
      <c r="C96" s="15"/>
      <c r="D96" s="16"/>
      <c r="E96" s="17"/>
      <c r="F96" s="18"/>
      <c r="G96" s="126"/>
      <c r="H96" s="117"/>
      <c r="I96" s="15"/>
      <c r="J96" s="16"/>
      <c r="K96" s="16"/>
      <c r="M96" s="30"/>
      <c r="N96" s="11"/>
    </row>
    <row r="97" spans="1:14" ht="13" customHeight="1">
      <c r="A97" s="22"/>
      <c r="B97" s="23"/>
      <c r="C97" s="24"/>
      <c r="D97" s="25"/>
      <c r="E97" s="26"/>
      <c r="F97" s="27"/>
      <c r="G97" s="129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3" customHeight="1">
      <c r="A98" s="13"/>
      <c r="B98" s="21"/>
      <c r="C98" s="15"/>
      <c r="D98" s="16"/>
      <c r="E98" s="17"/>
      <c r="F98" s="18"/>
      <c r="G98" s="126"/>
      <c r="H98" s="117"/>
      <c r="I98" s="15"/>
      <c r="J98" s="16"/>
      <c r="K98" s="16"/>
      <c r="M98" s="30"/>
      <c r="N98" s="11"/>
    </row>
    <row r="99" spans="1:14" ht="13" customHeight="1">
      <c r="A99" s="22"/>
      <c r="B99" s="23"/>
      <c r="C99" s="24"/>
      <c r="D99" s="25"/>
      <c r="E99" s="26"/>
      <c r="F99" s="27"/>
      <c r="G99" s="129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3" customHeight="1">
      <c r="A100" s="13"/>
      <c r="B100" s="21"/>
      <c r="C100" s="15"/>
      <c r="D100" s="16"/>
      <c r="E100" s="17"/>
      <c r="F100" s="18"/>
      <c r="G100" s="126"/>
      <c r="H100" s="117"/>
      <c r="I100" s="15"/>
      <c r="J100" s="16"/>
      <c r="K100" s="16"/>
      <c r="M100" s="30"/>
      <c r="N100" s="11"/>
    </row>
    <row r="101" spans="1:14" ht="13" customHeight="1">
      <c r="A101" s="22"/>
      <c r="B101" s="23"/>
      <c r="C101" s="24"/>
      <c r="D101" s="25"/>
      <c r="E101" s="26"/>
      <c r="F101" s="27"/>
      <c r="G101" s="129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3" customHeight="1">
      <c r="A102" s="13"/>
      <c r="B102" s="21"/>
      <c r="C102" s="15"/>
      <c r="D102" s="16"/>
      <c r="E102" s="17"/>
      <c r="F102" s="18"/>
      <c r="G102" s="126"/>
      <c r="H102" s="117"/>
      <c r="I102" s="15"/>
      <c r="J102" s="16"/>
      <c r="K102" s="16"/>
      <c r="M102" s="30"/>
      <c r="N102" s="11"/>
    </row>
    <row r="103" spans="1:14" ht="13" customHeight="1">
      <c r="A103" s="22"/>
      <c r="B103" s="23"/>
      <c r="C103" s="24"/>
      <c r="D103" s="25"/>
      <c r="E103" s="26"/>
      <c r="F103" s="27"/>
      <c r="G103" s="129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3" customHeight="1">
      <c r="A104" s="13"/>
      <c r="B104" s="21"/>
      <c r="C104" s="15"/>
      <c r="D104" s="16"/>
      <c r="E104" s="17"/>
      <c r="F104" s="18"/>
      <c r="G104" s="126"/>
      <c r="H104" s="117"/>
      <c r="I104" s="15"/>
      <c r="J104" s="16"/>
      <c r="K104" s="16"/>
      <c r="M104" s="30"/>
      <c r="N104" s="11"/>
    </row>
    <row r="105" spans="1:14" ht="13" customHeight="1">
      <c r="A105" s="22"/>
      <c r="B105" s="23"/>
      <c r="C105" s="24"/>
      <c r="D105" s="25"/>
      <c r="E105" s="26"/>
      <c r="F105" s="27"/>
      <c r="G105" s="129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3" customHeight="1">
      <c r="A106" s="13"/>
      <c r="B106" s="21"/>
      <c r="C106" s="15"/>
      <c r="D106" s="16"/>
      <c r="E106" s="17"/>
      <c r="F106" s="18"/>
      <c r="G106" s="126"/>
      <c r="H106" s="117"/>
      <c r="I106" s="15"/>
      <c r="J106" s="16"/>
      <c r="K106" s="16"/>
      <c r="M106" s="30"/>
      <c r="N106" s="11"/>
    </row>
    <row r="107" spans="1:14" ht="13" customHeight="1">
      <c r="A107" s="22"/>
      <c r="B107" s="23"/>
      <c r="C107" s="24"/>
      <c r="D107" s="25"/>
      <c r="E107" s="26"/>
      <c r="F107" s="27"/>
      <c r="G107" s="129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3" customHeight="1">
      <c r="A108" s="13"/>
      <c r="B108" s="21"/>
      <c r="C108" s="15"/>
      <c r="D108" s="16"/>
      <c r="E108" s="17"/>
      <c r="F108" s="18"/>
      <c r="G108" s="126"/>
      <c r="H108" s="117"/>
      <c r="I108" s="15"/>
      <c r="J108" s="16"/>
      <c r="K108" s="16"/>
      <c r="M108" s="30"/>
      <c r="N108" s="11"/>
    </row>
    <row r="109" spans="1:14" ht="13" customHeight="1">
      <c r="A109" s="22"/>
      <c r="B109" s="23"/>
      <c r="C109" s="24"/>
      <c r="D109" s="25"/>
      <c r="E109" s="26"/>
      <c r="F109" s="27"/>
      <c r="G109" s="129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3" customHeight="1">
      <c r="A110" s="13"/>
      <c r="B110" s="14"/>
      <c r="C110" s="15"/>
      <c r="D110" s="16"/>
      <c r="E110" s="17"/>
      <c r="F110" s="18"/>
      <c r="G110" s="126"/>
      <c r="H110" s="117"/>
      <c r="I110" s="19"/>
      <c r="J110" s="20"/>
      <c r="K110" s="20"/>
    </row>
    <row r="111" spans="1:14" ht="13" customHeight="1">
      <c r="A111" s="22"/>
      <c r="B111" s="23"/>
      <c r="C111" s="24"/>
      <c r="D111" s="25"/>
      <c r="E111" s="26"/>
      <c r="F111" s="27"/>
      <c r="G111" s="129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3" customHeight="1">
      <c r="A112" s="13"/>
      <c r="B112" s="21"/>
      <c r="C112" s="15"/>
      <c r="D112" s="16"/>
      <c r="E112" s="17"/>
      <c r="F112" s="18"/>
      <c r="G112" s="126"/>
      <c r="H112" s="117"/>
      <c r="I112" s="15"/>
      <c r="J112" s="16"/>
      <c r="K112" s="16"/>
      <c r="M112" s="30"/>
      <c r="N112" s="11"/>
    </row>
    <row r="113" spans="1:14" ht="13" customHeight="1">
      <c r="A113" s="22"/>
      <c r="B113" s="23"/>
      <c r="C113" s="24"/>
      <c r="D113" s="25"/>
      <c r="E113" s="26"/>
      <c r="F113" s="27"/>
      <c r="G113" s="129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3" customHeight="1">
      <c r="A114" s="13"/>
      <c r="B114" s="21"/>
      <c r="C114" s="15"/>
      <c r="D114" s="16"/>
      <c r="E114" s="17"/>
      <c r="F114" s="18"/>
      <c r="G114" s="126"/>
      <c r="H114" s="117"/>
      <c r="I114" s="15"/>
      <c r="J114" s="16"/>
      <c r="K114" s="16"/>
      <c r="M114" s="30"/>
      <c r="N114" s="11"/>
    </row>
    <row r="115" spans="1:14" ht="13" customHeight="1">
      <c r="A115" s="22"/>
      <c r="B115" s="23"/>
      <c r="C115" s="24"/>
      <c r="D115" s="25"/>
      <c r="E115" s="26"/>
      <c r="F115" s="27"/>
      <c r="G115" s="127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3" customHeight="1">
      <c r="A116" s="13"/>
      <c r="B116" s="21"/>
      <c r="C116" s="15"/>
      <c r="D116" s="16"/>
      <c r="E116" s="17"/>
      <c r="F116" s="18"/>
      <c r="G116" s="126"/>
      <c r="H116" s="117"/>
      <c r="I116" s="15"/>
      <c r="J116" s="16"/>
      <c r="K116" s="16"/>
      <c r="M116" s="30"/>
      <c r="N116" s="11"/>
    </row>
    <row r="117" spans="1:14" ht="13" customHeight="1">
      <c r="A117" s="22"/>
      <c r="B117" s="23"/>
      <c r="C117" s="24"/>
      <c r="D117" s="25"/>
      <c r="E117" s="26"/>
      <c r="F117" s="27"/>
      <c r="G117" s="129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3" customHeight="1">
      <c r="A118" s="13"/>
      <c r="B118" s="21"/>
      <c r="C118" s="15"/>
      <c r="D118" s="16"/>
      <c r="E118" s="17"/>
      <c r="F118" s="18"/>
      <c r="G118" s="126"/>
      <c r="H118" s="117"/>
      <c r="I118" s="15"/>
      <c r="J118" s="16"/>
      <c r="K118" s="16"/>
      <c r="M118" s="30"/>
      <c r="N118" s="11"/>
    </row>
    <row r="119" spans="1:14" ht="13" customHeight="1">
      <c r="A119" s="22"/>
      <c r="B119" s="23"/>
      <c r="C119" s="24"/>
      <c r="D119" s="25"/>
      <c r="E119" s="26"/>
      <c r="F119" s="27"/>
      <c r="G119" s="129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3" customHeight="1">
      <c r="A120" s="13"/>
      <c r="B120" s="21"/>
      <c r="C120" s="15"/>
      <c r="D120" s="16"/>
      <c r="E120" s="17"/>
      <c r="F120" s="18"/>
      <c r="G120" s="126"/>
      <c r="H120" s="117"/>
      <c r="I120" s="15"/>
      <c r="J120" s="16"/>
      <c r="K120" s="16"/>
      <c r="M120" s="30"/>
      <c r="N120" s="11"/>
    </row>
    <row r="121" spans="1:14" ht="13" customHeight="1">
      <c r="A121" s="22"/>
      <c r="B121" s="23"/>
      <c r="C121" s="24"/>
      <c r="D121" s="25"/>
      <c r="E121" s="26"/>
      <c r="F121" s="27"/>
      <c r="G121" s="129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3" customHeight="1">
      <c r="A122" s="13"/>
      <c r="B122" s="21"/>
      <c r="C122" s="15"/>
      <c r="D122" s="16"/>
      <c r="E122" s="17"/>
      <c r="F122" s="18"/>
      <c r="G122" s="126"/>
      <c r="H122" s="117"/>
      <c r="I122" s="15"/>
      <c r="J122" s="16"/>
      <c r="K122" s="16"/>
      <c r="M122" s="30"/>
      <c r="N122" s="11"/>
    </row>
    <row r="123" spans="1:14" ht="13" customHeight="1">
      <c r="A123" s="22"/>
      <c r="B123" s="23"/>
      <c r="C123" s="24"/>
      <c r="D123" s="25"/>
      <c r="E123" s="26"/>
      <c r="F123" s="27"/>
      <c r="G123" s="129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3" customHeight="1">
      <c r="A124" s="13"/>
      <c r="B124" s="21"/>
      <c r="C124" s="15"/>
      <c r="D124" s="16"/>
      <c r="E124" s="17"/>
      <c r="F124" s="18"/>
      <c r="G124" s="126"/>
      <c r="H124" s="117"/>
      <c r="I124" s="15"/>
      <c r="J124" s="16"/>
      <c r="K124" s="16"/>
      <c r="M124" s="30"/>
      <c r="N124" s="11"/>
    </row>
    <row r="125" spans="1:14" ht="13" customHeight="1">
      <c r="A125" s="22"/>
      <c r="B125" s="23"/>
      <c r="C125" s="24"/>
      <c r="D125" s="25"/>
      <c r="E125" s="26"/>
      <c r="F125" s="27"/>
      <c r="G125" s="129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3" customHeight="1">
      <c r="A126" s="13"/>
      <c r="B126" s="21"/>
      <c r="C126" s="15"/>
      <c r="D126" s="16"/>
      <c r="E126" s="17"/>
      <c r="F126" s="18"/>
      <c r="G126" s="126"/>
      <c r="H126" s="117"/>
      <c r="I126" s="15"/>
      <c r="J126" s="16"/>
      <c r="K126" s="16"/>
      <c r="M126" s="30"/>
      <c r="N126" s="11"/>
    </row>
    <row r="127" spans="1:14" ht="13" customHeight="1">
      <c r="A127" s="22"/>
      <c r="B127" s="23"/>
      <c r="C127" s="24"/>
      <c r="D127" s="25"/>
      <c r="E127" s="26"/>
      <c r="F127" s="27"/>
      <c r="G127" s="129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3" customHeight="1">
      <c r="A128" s="13"/>
      <c r="B128" s="21"/>
      <c r="C128" s="15"/>
      <c r="D128" s="16"/>
      <c r="E128" s="17"/>
      <c r="F128" s="18"/>
      <c r="G128" s="126"/>
      <c r="H128" s="117"/>
      <c r="I128" s="15"/>
      <c r="J128" s="16"/>
      <c r="K128" s="16"/>
      <c r="M128" s="30"/>
      <c r="N128" s="11"/>
    </row>
    <row r="129" spans="1:14" ht="13" customHeight="1">
      <c r="A129" s="22"/>
      <c r="B129" s="23"/>
      <c r="C129" s="24"/>
      <c r="D129" s="25"/>
      <c r="E129" s="26"/>
      <c r="F129" s="27"/>
      <c r="G129" s="129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3" customHeight="1">
      <c r="A130" s="13"/>
      <c r="B130" s="21"/>
      <c r="C130" s="15"/>
      <c r="D130" s="16"/>
      <c r="E130" s="17"/>
      <c r="F130" s="18"/>
      <c r="G130" s="126"/>
      <c r="H130" s="117"/>
      <c r="I130" s="15"/>
      <c r="J130" s="16"/>
      <c r="K130" s="16"/>
      <c r="M130" s="30"/>
      <c r="N130" s="11"/>
    </row>
    <row r="131" spans="1:14" ht="13" customHeight="1">
      <c r="A131" s="22"/>
      <c r="B131" s="23"/>
      <c r="C131" s="24"/>
      <c r="D131" s="25"/>
      <c r="E131" s="26"/>
      <c r="F131" s="27"/>
      <c r="G131" s="129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3" customHeight="1">
      <c r="A132" s="13"/>
      <c r="B132" s="21"/>
      <c r="C132" s="15"/>
      <c r="D132" s="16"/>
      <c r="E132" s="17"/>
      <c r="F132" s="18"/>
      <c r="G132" s="126"/>
      <c r="H132" s="117"/>
      <c r="I132" s="15"/>
      <c r="J132" s="16"/>
      <c r="K132" s="16"/>
      <c r="M132" s="30"/>
      <c r="N132" s="11"/>
    </row>
    <row r="133" spans="1:14" ht="13" customHeight="1">
      <c r="A133" s="22"/>
      <c r="B133" s="23"/>
      <c r="C133" s="24"/>
      <c r="D133" s="25"/>
      <c r="E133" s="26"/>
      <c r="F133" s="27"/>
      <c r="G133" s="129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3" customHeight="1">
      <c r="A134" s="13"/>
      <c r="B134" s="21"/>
      <c r="C134" s="15"/>
      <c r="D134" s="16"/>
      <c r="E134" s="17"/>
      <c r="F134" s="18"/>
      <c r="G134" s="126"/>
      <c r="H134" s="117"/>
      <c r="I134" s="15"/>
      <c r="J134" s="16"/>
      <c r="K134" s="16"/>
      <c r="M134" s="30"/>
      <c r="N134" s="11"/>
    </row>
    <row r="135" spans="1:14" ht="13" customHeight="1">
      <c r="A135" s="22"/>
      <c r="B135" s="23"/>
      <c r="C135" s="24"/>
      <c r="D135" s="25"/>
      <c r="E135" s="26"/>
      <c r="F135" s="27"/>
      <c r="G135" s="129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3" customHeight="1">
      <c r="A136" s="13"/>
      <c r="B136" s="21"/>
      <c r="C136" s="15"/>
      <c r="D136" s="16"/>
      <c r="E136" s="17"/>
      <c r="F136" s="18"/>
      <c r="G136" s="126"/>
      <c r="H136" s="117"/>
      <c r="I136" s="15"/>
      <c r="J136" s="16"/>
      <c r="K136" s="16"/>
      <c r="M136" s="30"/>
      <c r="N136" s="11"/>
    </row>
    <row r="137" spans="1:14" ht="13" customHeight="1">
      <c r="A137" s="22"/>
      <c r="B137" s="23"/>
      <c r="C137" s="24"/>
      <c r="D137" s="25"/>
      <c r="E137" s="26"/>
      <c r="F137" s="27"/>
      <c r="G137" s="129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3" customHeight="1">
      <c r="A138" s="13"/>
      <c r="B138" s="21"/>
      <c r="C138" s="15"/>
      <c r="D138" s="16"/>
      <c r="E138" s="17"/>
      <c r="F138" s="18"/>
      <c r="G138" s="126"/>
      <c r="H138" s="117"/>
      <c r="I138" s="15"/>
      <c r="J138" s="16"/>
      <c r="K138" s="16"/>
      <c r="M138" s="30"/>
      <c r="N138" s="11"/>
    </row>
    <row r="139" spans="1:14" ht="13" customHeight="1">
      <c r="A139" s="22"/>
      <c r="B139" s="23"/>
      <c r="C139" s="24"/>
      <c r="D139" s="25"/>
      <c r="E139" s="26"/>
      <c r="F139" s="27"/>
      <c r="G139" s="129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3" customHeight="1">
      <c r="A140" s="13"/>
      <c r="B140" s="21"/>
      <c r="C140" s="15"/>
      <c r="D140" s="16"/>
      <c r="E140" s="17"/>
      <c r="F140" s="18"/>
      <c r="G140" s="126"/>
      <c r="H140" s="117"/>
      <c r="I140" s="15"/>
      <c r="J140" s="16"/>
      <c r="K140" s="16"/>
      <c r="M140" s="30"/>
      <c r="N140" s="11"/>
    </row>
    <row r="141" spans="1:14" ht="13" customHeight="1">
      <c r="A141" s="22"/>
      <c r="B141" s="23"/>
      <c r="C141" s="24"/>
      <c r="D141" s="25"/>
      <c r="E141" s="26"/>
      <c r="F141" s="27"/>
      <c r="G141" s="129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3" customHeight="1">
      <c r="A142" s="13"/>
      <c r="B142" s="21"/>
      <c r="C142" s="15"/>
      <c r="D142" s="16"/>
      <c r="E142" s="17"/>
      <c r="F142" s="18"/>
      <c r="G142" s="126"/>
      <c r="H142" s="117"/>
      <c r="I142" s="15"/>
      <c r="J142" s="16"/>
      <c r="K142" s="16"/>
      <c r="M142" s="30"/>
      <c r="N142" s="11"/>
    </row>
    <row r="143" spans="1:14" ht="13" customHeight="1">
      <c r="A143" s="22"/>
      <c r="B143" s="23"/>
      <c r="C143" s="24"/>
      <c r="D143" s="25"/>
      <c r="E143" s="26"/>
      <c r="F143" s="27"/>
      <c r="G143" s="129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3" customHeight="1">
      <c r="A144" s="13"/>
      <c r="B144" s="21"/>
      <c r="C144" s="15"/>
      <c r="D144" s="16"/>
      <c r="E144" s="17"/>
      <c r="F144" s="18"/>
      <c r="G144" s="126"/>
      <c r="H144" s="117"/>
      <c r="I144" s="15"/>
      <c r="J144" s="16"/>
      <c r="K144" s="16"/>
      <c r="M144" s="30"/>
      <c r="N144" s="11"/>
    </row>
    <row r="145" spans="1:14" ht="13" customHeight="1">
      <c r="A145" s="22"/>
      <c r="B145" s="23"/>
      <c r="C145" s="24"/>
      <c r="D145" s="25"/>
      <c r="E145" s="26"/>
      <c r="F145" s="27"/>
      <c r="G145" s="129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3" customHeight="1">
      <c r="A146" s="13"/>
      <c r="B146" s="14"/>
      <c r="C146" s="15"/>
      <c r="D146" s="16"/>
      <c r="E146" s="17"/>
      <c r="F146" s="18"/>
      <c r="G146" s="126"/>
      <c r="H146" s="117"/>
      <c r="I146" s="19"/>
      <c r="J146" s="20"/>
      <c r="K146" s="20"/>
    </row>
    <row r="147" spans="1:14" ht="13" customHeight="1">
      <c r="A147" s="22"/>
      <c r="B147" s="23"/>
      <c r="C147" s="24"/>
      <c r="D147" s="25"/>
      <c r="E147" s="26"/>
      <c r="F147" s="27"/>
      <c r="G147" s="129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3" customHeight="1">
      <c r="A148" s="13"/>
      <c r="B148" s="21"/>
      <c r="C148" s="15"/>
      <c r="D148" s="16"/>
      <c r="E148" s="17"/>
      <c r="F148" s="18"/>
      <c r="G148" s="126"/>
      <c r="H148" s="117"/>
      <c r="I148" s="15"/>
      <c r="J148" s="16"/>
      <c r="K148" s="16"/>
      <c r="M148" s="30"/>
      <c r="N148" s="11"/>
    </row>
    <row r="149" spans="1:14" ht="13" customHeight="1">
      <c r="A149" s="22"/>
      <c r="B149" s="23"/>
      <c r="C149" s="24"/>
      <c r="D149" s="25"/>
      <c r="E149" s="26"/>
      <c r="F149" s="27"/>
      <c r="G149" s="129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3" customHeight="1">
      <c r="A150" s="13"/>
      <c r="B150" s="21"/>
      <c r="C150" s="15"/>
      <c r="D150" s="16"/>
      <c r="E150" s="17"/>
      <c r="F150" s="18"/>
      <c r="G150" s="126"/>
      <c r="H150" s="117"/>
      <c r="I150" s="15"/>
      <c r="J150" s="16"/>
      <c r="K150" s="16"/>
      <c r="M150" s="30"/>
      <c r="N150" s="11"/>
    </row>
    <row r="151" spans="1:14" ht="13" customHeight="1">
      <c r="A151" s="22"/>
      <c r="B151" s="23"/>
      <c r="C151" s="24"/>
      <c r="D151" s="25"/>
      <c r="E151" s="26"/>
      <c r="F151" s="27"/>
      <c r="G151" s="127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3" customHeight="1">
      <c r="A152" s="13"/>
      <c r="B152" s="21"/>
      <c r="C152" s="15"/>
      <c r="D152" s="16"/>
      <c r="E152" s="17"/>
      <c r="F152" s="18"/>
      <c r="G152" s="126"/>
      <c r="H152" s="117"/>
      <c r="I152" s="15"/>
      <c r="J152" s="16"/>
      <c r="K152" s="16"/>
      <c r="M152" s="30"/>
      <c r="N152" s="11"/>
    </row>
    <row r="153" spans="1:14" ht="13" customHeight="1">
      <c r="A153" s="22"/>
      <c r="B153" s="23"/>
      <c r="C153" s="24"/>
      <c r="D153" s="25"/>
      <c r="E153" s="26"/>
      <c r="F153" s="27"/>
      <c r="G153" s="129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3" customHeight="1">
      <c r="A154" s="13"/>
      <c r="B154" s="21"/>
      <c r="C154" s="15"/>
      <c r="D154" s="16"/>
      <c r="E154" s="17"/>
      <c r="F154" s="18"/>
      <c r="G154" s="126"/>
      <c r="H154" s="117"/>
      <c r="I154" s="15"/>
      <c r="J154" s="16"/>
      <c r="K154" s="16"/>
      <c r="M154" s="30"/>
      <c r="N154" s="11"/>
    </row>
    <row r="155" spans="1:14" ht="13" customHeight="1">
      <c r="A155" s="22"/>
      <c r="B155" s="23"/>
      <c r="C155" s="24"/>
      <c r="D155" s="25"/>
      <c r="E155" s="26"/>
      <c r="F155" s="27"/>
      <c r="G155" s="129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3" customHeight="1">
      <c r="A156" s="13"/>
      <c r="B156" s="21"/>
      <c r="C156" s="15"/>
      <c r="D156" s="16"/>
      <c r="E156" s="17"/>
      <c r="F156" s="18"/>
      <c r="G156" s="126"/>
      <c r="H156" s="117"/>
      <c r="I156" s="15"/>
      <c r="J156" s="16"/>
      <c r="K156" s="16"/>
      <c r="M156" s="30"/>
      <c r="N156" s="11"/>
    </row>
    <row r="157" spans="1:14" ht="13" customHeight="1">
      <c r="A157" s="22"/>
      <c r="B157" s="23"/>
      <c r="C157" s="24"/>
      <c r="D157" s="25"/>
      <c r="E157" s="26"/>
      <c r="F157" s="27"/>
      <c r="G157" s="129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3" customHeight="1">
      <c r="A158" s="13"/>
      <c r="B158" s="21"/>
      <c r="C158" s="15"/>
      <c r="D158" s="16"/>
      <c r="E158" s="17"/>
      <c r="F158" s="18"/>
      <c r="G158" s="126"/>
      <c r="H158" s="117"/>
      <c r="I158" s="15"/>
      <c r="J158" s="16"/>
      <c r="K158" s="16"/>
      <c r="M158" s="30"/>
      <c r="N158" s="11"/>
    </row>
    <row r="159" spans="1:14" ht="13" customHeight="1">
      <c r="A159" s="22"/>
      <c r="B159" s="23"/>
      <c r="C159" s="24"/>
      <c r="D159" s="25"/>
      <c r="E159" s="26"/>
      <c r="F159" s="27"/>
      <c r="G159" s="129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3" customHeight="1">
      <c r="A160" s="13"/>
      <c r="B160" s="21"/>
      <c r="C160" s="15"/>
      <c r="D160" s="16"/>
      <c r="E160" s="17"/>
      <c r="F160" s="18"/>
      <c r="G160" s="126"/>
      <c r="H160" s="117"/>
      <c r="I160" s="15"/>
      <c r="J160" s="16"/>
      <c r="K160" s="16"/>
      <c r="M160" s="30"/>
      <c r="N160" s="11"/>
    </row>
    <row r="161" spans="1:14" ht="13" customHeight="1">
      <c r="A161" s="22"/>
      <c r="B161" s="23"/>
      <c r="C161" s="24"/>
      <c r="D161" s="25"/>
      <c r="E161" s="26"/>
      <c r="F161" s="27"/>
      <c r="G161" s="129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3" customHeight="1">
      <c r="A162" s="13"/>
      <c r="B162" s="21"/>
      <c r="C162" s="15"/>
      <c r="D162" s="16"/>
      <c r="E162" s="17"/>
      <c r="F162" s="18"/>
      <c r="G162" s="126"/>
      <c r="H162" s="117"/>
      <c r="I162" s="15"/>
      <c r="J162" s="16"/>
      <c r="K162" s="16"/>
      <c r="M162" s="30"/>
      <c r="N162" s="11"/>
    </row>
    <row r="163" spans="1:14" ht="13" customHeight="1">
      <c r="A163" s="22"/>
      <c r="B163" s="23"/>
      <c r="C163" s="24"/>
      <c r="D163" s="25"/>
      <c r="E163" s="26"/>
      <c r="F163" s="27"/>
      <c r="G163" s="129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3" customHeight="1">
      <c r="A164" s="13"/>
      <c r="B164" s="21"/>
      <c r="C164" s="15"/>
      <c r="D164" s="16"/>
      <c r="E164" s="17"/>
      <c r="F164" s="18"/>
      <c r="G164" s="126"/>
      <c r="H164" s="117"/>
      <c r="I164" s="15"/>
      <c r="J164" s="16"/>
      <c r="K164" s="16"/>
      <c r="M164" s="30"/>
      <c r="N164" s="11"/>
    </row>
    <row r="165" spans="1:14" ht="13" customHeight="1">
      <c r="A165" s="22"/>
      <c r="B165" s="23"/>
      <c r="C165" s="24"/>
      <c r="D165" s="25"/>
      <c r="E165" s="26"/>
      <c r="F165" s="27"/>
      <c r="G165" s="129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3" customHeight="1">
      <c r="A166" s="13"/>
      <c r="B166" s="21"/>
      <c r="C166" s="15"/>
      <c r="D166" s="16"/>
      <c r="E166" s="17"/>
      <c r="F166" s="18"/>
      <c r="G166" s="126"/>
      <c r="H166" s="117"/>
      <c r="I166" s="15"/>
      <c r="J166" s="16"/>
      <c r="K166" s="16"/>
      <c r="M166" s="30"/>
      <c r="N166" s="11"/>
    </row>
    <row r="167" spans="1:14" ht="13" customHeight="1">
      <c r="A167" s="22"/>
      <c r="B167" s="23"/>
      <c r="C167" s="24"/>
      <c r="D167" s="25"/>
      <c r="E167" s="26"/>
      <c r="F167" s="27"/>
      <c r="G167" s="129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3" customHeight="1">
      <c r="A168" s="13"/>
      <c r="B168" s="21"/>
      <c r="C168" s="15"/>
      <c r="D168" s="16"/>
      <c r="E168" s="17"/>
      <c r="F168" s="18"/>
      <c r="G168" s="126"/>
      <c r="H168" s="117"/>
      <c r="I168" s="15"/>
      <c r="J168" s="16"/>
      <c r="K168" s="16"/>
      <c r="M168" s="30"/>
      <c r="N168" s="11"/>
    </row>
    <row r="169" spans="1:14" ht="13" customHeight="1">
      <c r="A169" s="22"/>
      <c r="B169" s="23"/>
      <c r="C169" s="24"/>
      <c r="D169" s="25"/>
      <c r="E169" s="26"/>
      <c r="F169" s="27"/>
      <c r="G169" s="129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3" customHeight="1">
      <c r="A170" s="13"/>
      <c r="B170" s="21"/>
      <c r="C170" s="15"/>
      <c r="D170" s="16"/>
      <c r="E170" s="17"/>
      <c r="F170" s="18"/>
      <c r="G170" s="126"/>
      <c r="H170" s="117"/>
      <c r="I170" s="15"/>
      <c r="J170" s="16"/>
      <c r="K170" s="16"/>
      <c r="M170" s="30"/>
      <c r="N170" s="11"/>
    </row>
    <row r="171" spans="1:14" ht="13" customHeight="1">
      <c r="A171" s="22"/>
      <c r="B171" s="23"/>
      <c r="C171" s="24"/>
      <c r="D171" s="25"/>
      <c r="E171" s="26"/>
      <c r="F171" s="27"/>
      <c r="G171" s="129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3" customHeight="1">
      <c r="A172" s="13"/>
      <c r="B172" s="21"/>
      <c r="C172" s="15"/>
      <c r="D172" s="16"/>
      <c r="E172" s="17"/>
      <c r="F172" s="18"/>
      <c r="G172" s="126"/>
      <c r="H172" s="117"/>
      <c r="I172" s="15"/>
      <c r="J172" s="16"/>
      <c r="K172" s="16"/>
      <c r="M172" s="30"/>
      <c r="N172" s="11"/>
    </row>
    <row r="173" spans="1:14" ht="13" customHeight="1">
      <c r="A173" s="22"/>
      <c r="B173" s="23"/>
      <c r="C173" s="24"/>
      <c r="D173" s="25"/>
      <c r="E173" s="26"/>
      <c r="F173" s="27"/>
      <c r="G173" s="129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3" customHeight="1">
      <c r="A174" s="13"/>
      <c r="B174" s="21"/>
      <c r="C174" s="15"/>
      <c r="D174" s="16"/>
      <c r="E174" s="17"/>
      <c r="F174" s="18"/>
      <c r="G174" s="126"/>
      <c r="H174" s="117"/>
      <c r="I174" s="15"/>
      <c r="J174" s="16"/>
      <c r="K174" s="16"/>
      <c r="M174" s="30"/>
      <c r="N174" s="11"/>
    </row>
    <row r="175" spans="1:14" ht="13" customHeight="1">
      <c r="A175" s="22"/>
      <c r="B175" s="23"/>
      <c r="C175" s="24"/>
      <c r="D175" s="25"/>
      <c r="E175" s="26"/>
      <c r="F175" s="27"/>
      <c r="G175" s="129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3" customHeight="1">
      <c r="A176" s="13"/>
      <c r="B176" s="21"/>
      <c r="C176" s="15"/>
      <c r="D176" s="16"/>
      <c r="E176" s="17"/>
      <c r="F176" s="18"/>
      <c r="G176" s="126"/>
      <c r="H176" s="117"/>
      <c r="I176" s="15"/>
      <c r="J176" s="16"/>
      <c r="K176" s="16"/>
      <c r="M176" s="30"/>
      <c r="N176" s="11"/>
    </row>
    <row r="177" spans="1:14" ht="13" customHeight="1">
      <c r="A177" s="22"/>
      <c r="B177" s="23"/>
      <c r="C177" s="24"/>
      <c r="D177" s="25"/>
      <c r="E177" s="26"/>
      <c r="F177" s="27"/>
      <c r="G177" s="129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3" customHeight="1">
      <c r="A178" s="13"/>
      <c r="B178" s="21"/>
      <c r="C178" s="15"/>
      <c r="D178" s="16"/>
      <c r="E178" s="17"/>
      <c r="F178" s="18"/>
      <c r="G178" s="126"/>
      <c r="H178" s="117"/>
      <c r="I178" s="15"/>
      <c r="J178" s="16"/>
      <c r="K178" s="16"/>
      <c r="M178" s="30"/>
      <c r="N178" s="11"/>
    </row>
    <row r="179" spans="1:14" ht="13" customHeight="1">
      <c r="A179" s="22"/>
      <c r="B179" s="23"/>
      <c r="C179" s="24"/>
      <c r="D179" s="25"/>
      <c r="E179" s="26"/>
      <c r="F179" s="27"/>
      <c r="G179" s="129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3" customHeight="1">
      <c r="A180" s="13"/>
      <c r="B180" s="21"/>
      <c r="C180" s="15"/>
      <c r="D180" s="16"/>
      <c r="E180" s="17"/>
      <c r="F180" s="18"/>
      <c r="G180" s="126"/>
      <c r="H180" s="117"/>
      <c r="I180" s="15"/>
      <c r="J180" s="16"/>
      <c r="K180" s="16"/>
      <c r="M180" s="30"/>
      <c r="N180" s="11"/>
    </row>
    <row r="181" spans="1:14" ht="13" customHeight="1">
      <c r="A181" s="22"/>
      <c r="B181" s="23"/>
      <c r="C181" s="24"/>
      <c r="D181" s="25"/>
      <c r="E181" s="26"/>
      <c r="F181" s="27"/>
      <c r="G181" s="129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</sheetData>
  <mergeCells count="2">
    <mergeCell ref="C1:D1"/>
    <mergeCell ref="I1:K1"/>
  </mergeCells>
  <phoneticPr fontId="6"/>
  <conditionalFormatting sqref="G2:G181">
    <cfRule type="expression" dxfId="6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明朝,標準"&amp;U屋外 P － &amp;P&amp;L&amp;"メイリオ,レギュラー"&amp;6　　&amp;8株式会社　&amp;9日本設計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144">
    <pageSetUpPr fitToPage="1"/>
  </sheetPr>
  <dimension ref="A1:N149"/>
  <sheetViews>
    <sheetView workbookViewId="0"/>
  </sheetViews>
  <sheetFormatPr defaultColWidth="9" defaultRowHeight="13" customHeight="1"/>
  <cols>
    <col min="1" max="1" width="5.6328125" style="7" customWidth="1"/>
    <col min="2" max="2" width="28.6328125" style="8" customWidth="1"/>
    <col min="3" max="4" width="14.08984375" style="5" customWidth="1"/>
    <col min="5" max="5" width="12.08984375" style="9" customWidth="1"/>
    <col min="6" max="6" width="5.6328125" style="6" customWidth="1"/>
    <col min="7" max="7" width="12.6328125" style="121" customWidth="1"/>
    <col min="8" max="8" width="19.453125" style="121" customWidth="1"/>
    <col min="9" max="11" width="9.36328125" style="5" customWidth="1"/>
    <col min="12" max="12" width="9" style="5"/>
    <col min="13" max="13" width="12.6328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84" t="s">
        <v>7</v>
      </c>
      <c r="D1" s="185"/>
      <c r="E1" s="3" t="s">
        <v>8</v>
      </c>
      <c r="F1" s="4" t="s">
        <v>9</v>
      </c>
      <c r="G1" s="114" t="s">
        <v>10</v>
      </c>
      <c r="H1" s="115" t="s">
        <v>11</v>
      </c>
      <c r="I1" s="190" t="s">
        <v>12</v>
      </c>
      <c r="J1" s="191"/>
      <c r="K1" s="191"/>
      <c r="M1" s="12" t="s">
        <v>13</v>
      </c>
      <c r="N1" s="12" t="s">
        <v>14</v>
      </c>
    </row>
    <row r="2" spans="1:14" ht="13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15</v>
      </c>
      <c r="N2" s="5" t="s">
        <v>16</v>
      </c>
    </row>
    <row r="3" spans="1:14" ht="13" customHeight="1">
      <c r="A3" s="22"/>
      <c r="B3" s="23" t="s">
        <v>216</v>
      </c>
      <c r="C3" s="24"/>
      <c r="D3" s="25"/>
      <c r="E3" s="26"/>
      <c r="F3" s="27"/>
      <c r="G3" s="118"/>
      <c r="H3" s="119">
        <f>ROUNDDOWN(E3*G3,0)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3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3" customHeight="1">
      <c r="A5" s="22" t="s">
        <v>17</v>
      </c>
      <c r="B5" s="23" t="s">
        <v>18</v>
      </c>
      <c r="C5" s="24"/>
      <c r="D5" s="25"/>
      <c r="E5" s="26"/>
      <c r="F5" s="27"/>
      <c r="G5" s="118"/>
      <c r="H5" s="119">
        <f>ROUNDDOWN(E5*G5,0)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3" customHeight="1">
      <c r="A6" s="55"/>
      <c r="B6" s="21"/>
      <c r="C6" s="15"/>
      <c r="D6" s="16"/>
      <c r="E6" s="37"/>
      <c r="F6" s="18"/>
      <c r="G6" s="116"/>
      <c r="H6" s="117"/>
      <c r="I6" s="15"/>
      <c r="J6" s="16"/>
      <c r="K6" s="16"/>
      <c r="M6" s="30"/>
      <c r="N6" s="11"/>
    </row>
    <row r="7" spans="1:14" ht="13" customHeight="1">
      <c r="A7" s="56" t="s">
        <v>24</v>
      </c>
      <c r="B7" s="23" t="s">
        <v>35</v>
      </c>
      <c r="C7" s="24"/>
      <c r="D7" s="25"/>
      <c r="E7" s="36">
        <v>1</v>
      </c>
      <c r="F7" s="27" t="s">
        <v>20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3" customHeight="1">
      <c r="A8" s="55"/>
      <c r="B8" s="21"/>
      <c r="C8" s="15"/>
      <c r="D8" s="16"/>
      <c r="E8" s="37"/>
      <c r="F8" s="18"/>
      <c r="G8" s="116"/>
      <c r="H8" s="117"/>
      <c r="I8" s="15"/>
      <c r="J8" s="16"/>
      <c r="K8" s="16"/>
      <c r="M8" s="30"/>
      <c r="N8" s="11"/>
    </row>
    <row r="9" spans="1:14" ht="13" customHeight="1">
      <c r="A9" s="56" t="s">
        <v>26</v>
      </c>
      <c r="B9" s="23" t="s">
        <v>217</v>
      </c>
      <c r="C9" s="24"/>
      <c r="D9" s="25"/>
      <c r="E9" s="36">
        <v>1</v>
      </c>
      <c r="F9" s="27" t="s">
        <v>20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3" customHeight="1">
      <c r="A10" s="55"/>
      <c r="B10" s="21"/>
      <c r="C10" s="15"/>
      <c r="D10" s="16"/>
      <c r="E10" s="37"/>
      <c r="F10" s="18"/>
      <c r="G10" s="116"/>
      <c r="H10" s="117"/>
      <c r="I10" s="15"/>
      <c r="J10" s="16"/>
      <c r="K10" s="16"/>
      <c r="M10" s="30"/>
      <c r="N10" s="11"/>
    </row>
    <row r="11" spans="1:14" ht="13" customHeight="1">
      <c r="A11" s="56" t="s">
        <v>218</v>
      </c>
      <c r="B11" s="23" t="s">
        <v>219</v>
      </c>
      <c r="C11" s="24"/>
      <c r="D11" s="25"/>
      <c r="E11" s="36">
        <v>1</v>
      </c>
      <c r="F11" s="27" t="s">
        <v>20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3" customHeight="1">
      <c r="A12" s="55"/>
      <c r="B12" s="21"/>
      <c r="C12" s="15"/>
      <c r="D12" s="16"/>
      <c r="E12" s="37"/>
      <c r="F12" s="18"/>
      <c r="G12" s="116"/>
      <c r="H12" s="117"/>
      <c r="I12" s="15"/>
      <c r="J12" s="16"/>
      <c r="K12" s="16"/>
      <c r="M12" s="30"/>
      <c r="N12" s="11"/>
    </row>
    <row r="13" spans="1:14" ht="13" customHeight="1">
      <c r="A13" s="56" t="s">
        <v>220</v>
      </c>
      <c r="B13" s="23" t="s">
        <v>221</v>
      </c>
      <c r="C13" s="24"/>
      <c r="D13" s="25"/>
      <c r="E13" s="36">
        <v>1</v>
      </c>
      <c r="F13" s="27" t="s">
        <v>20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3" customHeight="1">
      <c r="A14" s="55"/>
      <c r="B14" s="21"/>
      <c r="C14" s="15"/>
      <c r="D14" s="16"/>
      <c r="E14" s="37"/>
      <c r="F14" s="18"/>
      <c r="G14" s="116"/>
      <c r="H14" s="117"/>
      <c r="I14" s="15"/>
      <c r="J14" s="16"/>
      <c r="K14" s="16"/>
      <c r="M14" s="30"/>
      <c r="N14" s="11"/>
    </row>
    <row r="15" spans="1:14" ht="13" customHeight="1">
      <c r="A15" s="56" t="s">
        <v>222</v>
      </c>
      <c r="B15" s="23" t="s">
        <v>180</v>
      </c>
      <c r="C15" s="24"/>
      <c r="D15" s="25"/>
      <c r="E15" s="36">
        <v>1</v>
      </c>
      <c r="F15" s="27" t="s">
        <v>20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3" customHeight="1">
      <c r="A16" s="55"/>
      <c r="B16" s="21"/>
      <c r="C16" s="15"/>
      <c r="D16" s="16"/>
      <c r="E16" s="37"/>
      <c r="F16" s="18"/>
      <c r="G16" s="116"/>
      <c r="H16" s="117"/>
      <c r="I16" s="15"/>
      <c r="J16" s="16"/>
      <c r="K16" s="16"/>
      <c r="M16" s="30"/>
      <c r="N16" s="11"/>
    </row>
    <row r="17" spans="1:14" ht="13" customHeight="1">
      <c r="A17" s="56" t="s">
        <v>223</v>
      </c>
      <c r="B17" s="23" t="s">
        <v>202</v>
      </c>
      <c r="C17" s="24"/>
      <c r="D17" s="25"/>
      <c r="E17" s="36">
        <v>1</v>
      </c>
      <c r="F17" s="27" t="s">
        <v>20</v>
      </c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3" customHeight="1">
      <c r="A18" s="55"/>
      <c r="B18" s="21"/>
      <c r="C18" s="15"/>
      <c r="D18" s="16"/>
      <c r="E18" s="37"/>
      <c r="F18" s="18"/>
      <c r="G18" s="116"/>
      <c r="H18" s="117"/>
      <c r="I18" s="15"/>
      <c r="J18" s="16"/>
      <c r="K18" s="16"/>
      <c r="M18" s="30"/>
      <c r="N18" s="11"/>
    </row>
    <row r="19" spans="1:14" ht="13" customHeight="1">
      <c r="A19" s="56" t="s">
        <v>224</v>
      </c>
      <c r="B19" s="23" t="s">
        <v>225</v>
      </c>
      <c r="C19" s="24"/>
      <c r="D19" s="25"/>
      <c r="E19" s="36">
        <v>1</v>
      </c>
      <c r="F19" s="27" t="s">
        <v>20</v>
      </c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3" customHeight="1">
      <c r="A20" s="13"/>
      <c r="B20" s="21"/>
      <c r="C20" s="15"/>
      <c r="D20" s="16"/>
      <c r="E20" s="37"/>
      <c r="F20" s="18"/>
      <c r="G20" s="116"/>
      <c r="H20" s="117"/>
      <c r="I20" s="15"/>
      <c r="J20" s="16"/>
      <c r="K20" s="16"/>
      <c r="M20" s="30"/>
      <c r="N20" s="11"/>
    </row>
    <row r="21" spans="1:14" ht="13" customHeight="1">
      <c r="A21" s="22"/>
      <c r="B21" s="27" t="s">
        <v>21</v>
      </c>
      <c r="C21" s="24"/>
      <c r="D21" s="25"/>
      <c r="E21" s="3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3" customHeight="1">
      <c r="A22" s="13"/>
      <c r="B22" s="21"/>
      <c r="C22" s="15"/>
      <c r="D22" s="16"/>
      <c r="E22" s="37"/>
      <c r="F22" s="18"/>
      <c r="G22" s="116"/>
      <c r="H22" s="117"/>
      <c r="I22" s="15"/>
      <c r="J22" s="16"/>
      <c r="K22" s="16"/>
      <c r="M22" s="30"/>
      <c r="N22" s="11"/>
    </row>
    <row r="23" spans="1:14" ht="13" customHeight="1">
      <c r="A23" s="22" t="s">
        <v>22</v>
      </c>
      <c r="B23" s="23" t="s">
        <v>23</v>
      </c>
      <c r="C23" s="24"/>
      <c r="D23" s="25"/>
      <c r="E23" s="36"/>
      <c r="F23" s="27"/>
      <c r="G23" s="118"/>
      <c r="H23" s="119">
        <f>ROUNDDOWN(E23*G23,0)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3" customHeight="1">
      <c r="A24" s="13"/>
      <c r="B24" s="21"/>
      <c r="C24" s="15"/>
      <c r="D24" s="16"/>
      <c r="E24" s="37"/>
      <c r="F24" s="18"/>
      <c r="G24" s="116"/>
      <c r="H24" s="117"/>
      <c r="I24" s="15"/>
      <c r="J24" s="16"/>
      <c r="K24" s="16"/>
      <c r="M24" s="30"/>
      <c r="N24" s="11"/>
    </row>
    <row r="25" spans="1:14" ht="13" customHeight="1">
      <c r="A25" s="56" t="s">
        <v>24</v>
      </c>
      <c r="B25" s="23" t="s">
        <v>25</v>
      </c>
      <c r="C25" s="24"/>
      <c r="D25" s="25"/>
      <c r="E25" s="36">
        <v>1</v>
      </c>
      <c r="F25" s="27" t="s">
        <v>20</v>
      </c>
      <c r="G25" s="118">
        <f>ROUNDDOWN(H21*I25,-4)</f>
        <v>0</v>
      </c>
      <c r="H25" s="119">
        <f>IF(B25&lt;&gt;"計",ROUNDDOWN(E25*G25,0),SUM(H$1:H24))</f>
        <v>0</v>
      </c>
      <c r="I25" s="113">
        <v>0.04</v>
      </c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3" customHeight="1">
      <c r="A26" s="55"/>
      <c r="B26" s="21"/>
      <c r="C26" s="15"/>
      <c r="D26" s="16"/>
      <c r="E26" s="37"/>
      <c r="F26" s="18"/>
      <c r="G26" s="116"/>
      <c r="H26" s="117"/>
      <c r="I26" s="15"/>
      <c r="J26" s="16"/>
      <c r="K26" s="16"/>
      <c r="M26" s="30"/>
      <c r="N26" s="11"/>
    </row>
    <row r="27" spans="1:14" ht="13" customHeight="1">
      <c r="A27" s="56" t="s">
        <v>26</v>
      </c>
      <c r="B27" s="23" t="s">
        <v>27</v>
      </c>
      <c r="C27" s="24"/>
      <c r="D27" s="25"/>
      <c r="E27" s="36">
        <v>1</v>
      </c>
      <c r="F27" s="27" t="s">
        <v>20</v>
      </c>
      <c r="G27" s="118">
        <f>+H31-H21-H25</f>
        <v>0</v>
      </c>
      <c r="H27" s="119">
        <f>IF(B27&lt;&gt;"計",ROUNDDOWN(E27*G27,0),SUM(H$1:H26))</f>
        <v>0</v>
      </c>
      <c r="I27" s="113">
        <v>0.1</v>
      </c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3" customHeight="1">
      <c r="A28" s="13"/>
      <c r="B28" s="21"/>
      <c r="C28" s="15"/>
      <c r="D28" s="16"/>
      <c r="E28" s="37"/>
      <c r="F28" s="18"/>
      <c r="G28" s="116"/>
      <c r="H28" s="117"/>
      <c r="I28" s="15"/>
      <c r="J28" s="16"/>
      <c r="K28" s="16"/>
      <c r="M28" s="30"/>
      <c r="N28" s="11"/>
    </row>
    <row r="29" spans="1:14" ht="13" customHeight="1">
      <c r="A29" s="22"/>
      <c r="B29" s="27" t="s">
        <v>28</v>
      </c>
      <c r="C29" s="24"/>
      <c r="D29" s="25"/>
      <c r="E29" s="36"/>
      <c r="F29" s="27"/>
      <c r="G29" s="118"/>
      <c r="H29" s="119">
        <f>SUM(H24:H27)</f>
        <v>0</v>
      </c>
      <c r="I29" s="24"/>
      <c r="J29" s="25"/>
      <c r="K29" s="25"/>
      <c r="M29" s="120">
        <f>IF(B29&lt;&gt;"計",ROUNDDOWN(E29*G29,0),SUM(M$24:M28))</f>
        <v>0</v>
      </c>
      <c r="N29" s="11" t="str">
        <f>IF((+H29-M29)&lt;&gt;0,H29-M29,IF(H29&gt;0,"0",""))</f>
        <v/>
      </c>
    </row>
    <row r="30" spans="1:14" ht="13" customHeight="1">
      <c r="A30" s="13"/>
      <c r="B30" s="21"/>
      <c r="C30" s="15"/>
      <c r="D30" s="16"/>
      <c r="E30" s="37"/>
      <c r="F30" s="18"/>
      <c r="G30" s="116"/>
      <c r="H30" s="117"/>
      <c r="I30" s="15"/>
      <c r="J30" s="16"/>
      <c r="K30" s="16"/>
      <c r="M30" s="30"/>
      <c r="N30" s="11"/>
    </row>
    <row r="31" spans="1:14" ht="13" customHeight="1">
      <c r="A31" s="22"/>
      <c r="B31" s="27" t="s">
        <v>29</v>
      </c>
      <c r="C31" s="24"/>
      <c r="D31" s="25"/>
      <c r="E31" s="36"/>
      <c r="F31" s="27"/>
      <c r="G31" s="118"/>
      <c r="H31" s="119">
        <f>ROUNDDOWN((H21+H25)*(1+I27),-4)</f>
        <v>0</v>
      </c>
      <c r="I31" s="24"/>
      <c r="J31" s="25"/>
      <c r="K31" s="25"/>
      <c r="M31" s="120">
        <f>+M21+M29</f>
        <v>0</v>
      </c>
      <c r="N31" s="11" t="str">
        <f>IF((+H31-M31)&lt;&gt;0,H31-M31,IF(H31&gt;0,"0",""))</f>
        <v/>
      </c>
    </row>
    <row r="32" spans="1:14" ht="13" customHeight="1">
      <c r="A32" s="13"/>
      <c r="B32" s="21"/>
      <c r="C32" s="15"/>
      <c r="D32" s="16"/>
      <c r="E32" s="37"/>
      <c r="F32" s="18"/>
      <c r="G32" s="116"/>
      <c r="H32" s="117"/>
      <c r="I32" s="15"/>
      <c r="J32" s="16"/>
      <c r="K32" s="16"/>
      <c r="M32" s="30"/>
      <c r="N32" s="11"/>
    </row>
    <row r="33" spans="1:14" ht="13" customHeight="1">
      <c r="A33" s="22" t="s">
        <v>30</v>
      </c>
      <c r="B33" s="23" t="s">
        <v>31</v>
      </c>
      <c r="C33" s="113"/>
      <c r="D33" s="25"/>
      <c r="E33" s="36">
        <v>1</v>
      </c>
      <c r="F33" s="27" t="s">
        <v>20</v>
      </c>
      <c r="G33" s="118">
        <f>ROUNDDOWN(H31*I33,0)</f>
        <v>0</v>
      </c>
      <c r="H33" s="119">
        <f>IF(B33&lt;&gt;"計",ROUNDDOWN(E33*G33,0),SUM(H$1:H32))</f>
        <v>0</v>
      </c>
      <c r="I33" s="113">
        <v>0.08</v>
      </c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3" customHeight="1">
      <c r="A34" s="13"/>
      <c r="B34" s="21"/>
      <c r="C34" s="15"/>
      <c r="D34" s="16"/>
      <c r="E34" s="37"/>
      <c r="F34" s="18"/>
      <c r="G34" s="116"/>
      <c r="H34" s="117"/>
      <c r="I34" s="15"/>
      <c r="J34" s="16"/>
      <c r="K34" s="16"/>
      <c r="M34" s="30"/>
      <c r="N34" s="11"/>
    </row>
    <row r="35" spans="1:14" ht="13" customHeight="1">
      <c r="A35" s="22"/>
      <c r="B35" s="27" t="s">
        <v>32</v>
      </c>
      <c r="C35" s="24"/>
      <c r="D35" s="25"/>
      <c r="E35" s="36"/>
      <c r="F35" s="27"/>
      <c r="G35" s="118"/>
      <c r="H35" s="119">
        <f>+H31+H33</f>
        <v>0</v>
      </c>
      <c r="I35" s="24"/>
      <c r="J35" s="25"/>
      <c r="K35" s="25"/>
      <c r="M35" s="120">
        <f>+M31+M33</f>
        <v>0</v>
      </c>
      <c r="N35" s="11" t="str">
        <f>IF((+H35-M35)&lt;&gt;0,H35-M35,IF(H35&gt;0,"0",""))</f>
        <v/>
      </c>
    </row>
    <row r="36" spans="1:14" ht="13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3" customHeight="1">
      <c r="A37" s="22"/>
      <c r="B37" s="23"/>
      <c r="C37" s="24"/>
      <c r="D37" s="25"/>
      <c r="E37" s="26"/>
      <c r="F37" s="27"/>
      <c r="G37" s="118"/>
      <c r="H37" s="119">
        <f>ROUNDDOWN(E37*G37,0)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3" customHeight="1">
      <c r="E38" s="28"/>
      <c r="G38" s="120"/>
      <c r="H38" s="120">
        <f>ROUNDDOWN(E38*G38,0)</f>
        <v>0</v>
      </c>
    </row>
    <row r="39" spans="1:14" ht="13" customHeight="1">
      <c r="E39" s="28"/>
      <c r="G39" s="120"/>
      <c r="H39" s="120"/>
      <c r="I39" s="33"/>
      <c r="J39" s="33"/>
    </row>
    <row r="40" spans="1:14" ht="13" customHeight="1">
      <c r="E40" s="28"/>
      <c r="G40" s="120"/>
      <c r="H40" s="120">
        <f>ROUNDDOWN(E40*G40,0)</f>
        <v>0</v>
      </c>
    </row>
    <row r="41" spans="1:14" ht="13" customHeight="1">
      <c r="B41" s="31"/>
      <c r="E41" s="28"/>
      <c r="G41" s="120"/>
      <c r="H41" s="120"/>
    </row>
    <row r="42" spans="1:14" ht="13" customHeight="1">
      <c r="E42" s="28"/>
      <c r="G42" s="120"/>
      <c r="H42" s="120">
        <f>ROUNDDOWN(E42*G42,0)</f>
        <v>0</v>
      </c>
    </row>
    <row r="43" spans="1:14" ht="13" customHeight="1">
      <c r="E43" s="28"/>
      <c r="G43" s="120"/>
      <c r="H43" s="120"/>
    </row>
    <row r="44" spans="1:14" ht="13" customHeight="1">
      <c r="E44" s="28"/>
      <c r="G44" s="120"/>
      <c r="H44" s="120">
        <f>ROUNDDOWN(E44*G44,0)</f>
        <v>0</v>
      </c>
    </row>
    <row r="45" spans="1:14" ht="13" customHeight="1">
      <c r="E45" s="28"/>
      <c r="G45" s="120"/>
      <c r="H45" s="120"/>
    </row>
    <row r="46" spans="1:14" ht="13" customHeight="1">
      <c r="E46" s="28"/>
      <c r="G46" s="120"/>
      <c r="H46" s="120">
        <f>ROUNDDOWN(E46*G46,0)</f>
        <v>0</v>
      </c>
    </row>
    <row r="47" spans="1:14" ht="13" customHeight="1">
      <c r="E47" s="28"/>
      <c r="G47" s="120"/>
      <c r="H47" s="120"/>
    </row>
    <row r="48" spans="1:14" ht="13" customHeight="1">
      <c r="A48" s="32"/>
      <c r="E48" s="28"/>
      <c r="G48" s="120"/>
      <c r="H48" s="120">
        <f>ROUNDDOWN(E48*G48,0)</f>
        <v>0</v>
      </c>
    </row>
    <row r="49" spans="1:8" ht="13" customHeight="1">
      <c r="E49" s="28"/>
      <c r="G49" s="120"/>
      <c r="H49" s="120"/>
    </row>
    <row r="50" spans="1:8" ht="13" customHeight="1">
      <c r="A50" s="32"/>
      <c r="E50" s="28"/>
      <c r="G50" s="120"/>
      <c r="H50" s="120">
        <f>ROUNDDOWN(E50*G50,0)</f>
        <v>0</v>
      </c>
    </row>
    <row r="51" spans="1:8" ht="13" customHeight="1">
      <c r="E51" s="28"/>
      <c r="G51" s="120"/>
      <c r="H51" s="120"/>
    </row>
    <row r="52" spans="1:8" ht="13" customHeight="1">
      <c r="A52" s="32"/>
      <c r="E52" s="28"/>
      <c r="G52" s="120"/>
      <c r="H52" s="120">
        <f>ROUNDDOWN(E52*G52,0)</f>
        <v>0</v>
      </c>
    </row>
    <row r="53" spans="1:8" ht="13" customHeight="1">
      <c r="E53" s="28"/>
      <c r="G53" s="120"/>
      <c r="H53" s="120"/>
    </row>
    <row r="54" spans="1:8" ht="13" customHeight="1">
      <c r="E54" s="28"/>
      <c r="G54" s="120"/>
      <c r="H54" s="120">
        <f>ROUNDDOWN(E54*G54,0)</f>
        <v>0</v>
      </c>
    </row>
    <row r="55" spans="1:8" ht="13" customHeight="1">
      <c r="E55" s="28"/>
      <c r="G55" s="120"/>
      <c r="H55" s="120"/>
    </row>
    <row r="56" spans="1:8" ht="13" customHeight="1">
      <c r="E56" s="28"/>
      <c r="G56" s="120"/>
      <c r="H56" s="120">
        <f>ROUNDDOWN(E56*G56,0)</f>
        <v>0</v>
      </c>
    </row>
    <row r="57" spans="1:8" ht="13" customHeight="1">
      <c r="E57" s="28"/>
      <c r="G57" s="120"/>
      <c r="H57" s="120"/>
    </row>
    <row r="58" spans="1:8" ht="13" customHeight="1">
      <c r="A58" s="32"/>
      <c r="E58" s="28"/>
      <c r="G58" s="120"/>
      <c r="H58" s="120">
        <f>ROUNDDOWN(E58*G58,0)</f>
        <v>0</v>
      </c>
    </row>
    <row r="59" spans="1:8" ht="13" customHeight="1">
      <c r="E59" s="28"/>
      <c r="G59" s="120"/>
      <c r="H59" s="120"/>
    </row>
    <row r="60" spans="1:8" ht="13" customHeight="1">
      <c r="E60" s="28"/>
      <c r="G60" s="120"/>
      <c r="H60" s="120">
        <f>ROUNDDOWN(E60*G60,0)</f>
        <v>0</v>
      </c>
    </row>
    <row r="61" spans="1:8" ht="13" customHeight="1">
      <c r="E61" s="28"/>
      <c r="G61" s="120"/>
      <c r="H61" s="120"/>
    </row>
    <row r="62" spans="1:8" ht="13" customHeight="1">
      <c r="E62" s="28"/>
      <c r="G62" s="120"/>
      <c r="H62" s="120">
        <f>ROUNDDOWN(E62*G62,0)</f>
        <v>0</v>
      </c>
    </row>
    <row r="63" spans="1:8" ht="13" customHeight="1">
      <c r="E63" s="28"/>
      <c r="G63" s="120"/>
      <c r="H63" s="120"/>
    </row>
    <row r="64" spans="1:8" ht="13" customHeight="1">
      <c r="E64" s="28"/>
      <c r="G64" s="120"/>
      <c r="H64" s="120">
        <f>ROUNDDOWN(E64*G64,0)</f>
        <v>0</v>
      </c>
    </row>
    <row r="65" spans="1:8" ht="13" customHeight="1">
      <c r="E65" s="28"/>
      <c r="G65" s="120"/>
      <c r="H65" s="120"/>
    </row>
    <row r="66" spans="1:8" ht="13" customHeight="1">
      <c r="E66" s="28"/>
      <c r="G66" s="120"/>
      <c r="H66" s="120">
        <f>ROUNDDOWN(E66*G66,0)</f>
        <v>0</v>
      </c>
    </row>
    <row r="67" spans="1:8" ht="13" customHeight="1">
      <c r="E67" s="28"/>
      <c r="G67" s="120"/>
      <c r="H67" s="120"/>
    </row>
    <row r="68" spans="1:8" ht="13" customHeight="1">
      <c r="E68" s="28"/>
      <c r="G68" s="120"/>
      <c r="H68" s="120">
        <f>ROUNDDOWN(E68*G68,0)</f>
        <v>0</v>
      </c>
    </row>
    <row r="69" spans="1:8" ht="13" customHeight="1">
      <c r="E69" s="28"/>
      <c r="G69" s="120"/>
      <c r="H69" s="120"/>
    </row>
    <row r="70" spans="1:8" ht="13" customHeight="1">
      <c r="E70" s="28"/>
      <c r="G70" s="120"/>
      <c r="H70" s="120">
        <f>ROUNDDOWN(E70*G70,0)</f>
        <v>0</v>
      </c>
    </row>
    <row r="71" spans="1:8" ht="13" customHeight="1">
      <c r="E71" s="28"/>
      <c r="G71" s="120"/>
      <c r="H71" s="120"/>
    </row>
    <row r="72" spans="1:8" ht="13" customHeight="1">
      <c r="E72" s="28"/>
      <c r="G72" s="120"/>
      <c r="H72" s="120">
        <f>ROUNDDOWN(E72*G72,0)</f>
        <v>0</v>
      </c>
    </row>
    <row r="73" spans="1:8" ht="13" customHeight="1">
      <c r="E73" s="28"/>
      <c r="G73" s="120"/>
      <c r="H73" s="120"/>
    </row>
    <row r="74" spans="1:8" ht="13" customHeight="1">
      <c r="E74" s="28"/>
      <c r="G74" s="120"/>
      <c r="H74" s="120">
        <f>ROUNDDOWN(E74*G74,0)</f>
        <v>0</v>
      </c>
    </row>
    <row r="75" spans="1:8" ht="13" customHeight="1">
      <c r="E75" s="28"/>
      <c r="G75" s="120"/>
      <c r="H75" s="120"/>
    </row>
    <row r="76" spans="1:8" ht="13" customHeight="1">
      <c r="E76" s="28"/>
      <c r="G76" s="120"/>
      <c r="H76" s="120">
        <f>ROUNDDOWN(E76*G76,0)</f>
        <v>0</v>
      </c>
    </row>
    <row r="77" spans="1:8" ht="13" customHeight="1">
      <c r="E77" s="28"/>
      <c r="G77" s="120"/>
      <c r="H77" s="120"/>
    </row>
    <row r="78" spans="1:8" ht="13" customHeight="1">
      <c r="E78" s="28"/>
      <c r="G78" s="120"/>
      <c r="H78" s="120">
        <f>ROUNDDOWN(E78*G78,0)</f>
        <v>0</v>
      </c>
    </row>
    <row r="79" spans="1:8" ht="13" customHeight="1">
      <c r="E79" s="28"/>
      <c r="G79" s="120"/>
      <c r="H79" s="120"/>
    </row>
    <row r="80" spans="1:8" ht="13" customHeight="1">
      <c r="A80" s="32"/>
      <c r="C80" s="6"/>
      <c r="D80" s="6"/>
      <c r="E80" s="28"/>
      <c r="G80" s="120"/>
      <c r="H80" s="120">
        <f>ROUNDDOWN(E80*G80,0)</f>
        <v>0</v>
      </c>
    </row>
    <row r="81" spans="1:8" ht="13" customHeight="1">
      <c r="E81" s="28"/>
      <c r="G81" s="120"/>
      <c r="H81" s="120"/>
    </row>
    <row r="82" spans="1:8" ht="13" customHeight="1">
      <c r="A82" s="32"/>
      <c r="C82" s="6"/>
      <c r="D82" s="6"/>
      <c r="E82" s="28"/>
      <c r="G82" s="120"/>
      <c r="H82" s="120">
        <f>ROUNDDOWN(E82*G82,0)</f>
        <v>0</v>
      </c>
    </row>
    <row r="83" spans="1:8" ht="13" customHeight="1">
      <c r="E83" s="28"/>
      <c r="G83" s="120"/>
      <c r="H83" s="120"/>
    </row>
    <row r="84" spans="1:8" ht="13" customHeight="1">
      <c r="A84" s="32"/>
      <c r="C84" s="6"/>
      <c r="D84" s="6"/>
      <c r="E84" s="28"/>
      <c r="G84" s="120"/>
      <c r="H84" s="120">
        <f>ROUNDDOWN(E84*G84,0)</f>
        <v>0</v>
      </c>
    </row>
    <row r="85" spans="1:8" ht="13" customHeight="1">
      <c r="E85" s="28"/>
      <c r="G85" s="120"/>
      <c r="H85" s="120"/>
    </row>
    <row r="86" spans="1:8" ht="13" customHeight="1">
      <c r="A86" s="32"/>
      <c r="C86" s="6"/>
      <c r="D86" s="6"/>
      <c r="E86" s="28"/>
      <c r="G86" s="120"/>
      <c r="H86" s="120">
        <f>ROUNDDOWN(E86*G86,0)</f>
        <v>0</v>
      </c>
    </row>
    <row r="87" spans="1:8" ht="13" customHeight="1">
      <c r="E87" s="28"/>
      <c r="G87" s="120"/>
      <c r="H87" s="120"/>
    </row>
    <row r="88" spans="1:8" ht="13" customHeight="1">
      <c r="A88" s="32"/>
      <c r="C88" s="6"/>
      <c r="D88" s="6"/>
      <c r="E88" s="28"/>
      <c r="G88" s="120"/>
      <c r="H88" s="120">
        <f>ROUNDDOWN(E88*G88,0)</f>
        <v>0</v>
      </c>
    </row>
    <row r="89" spans="1:8" ht="13" customHeight="1">
      <c r="E89" s="28"/>
      <c r="G89" s="120"/>
      <c r="H89" s="120"/>
    </row>
    <row r="90" spans="1:8" ht="13" customHeight="1">
      <c r="A90" s="32"/>
      <c r="C90" s="6"/>
      <c r="D90" s="6"/>
      <c r="E90" s="28"/>
      <c r="G90" s="120"/>
      <c r="H90" s="120">
        <f>ROUNDDOWN(E90*G90,0)</f>
        <v>0</v>
      </c>
    </row>
    <row r="91" spans="1:8" ht="13" customHeight="1">
      <c r="E91" s="28"/>
      <c r="G91" s="120"/>
      <c r="H91" s="120"/>
    </row>
    <row r="92" spans="1:8" ht="13" customHeight="1">
      <c r="A92" s="32"/>
      <c r="C92" s="6"/>
      <c r="D92" s="6"/>
      <c r="E92" s="28"/>
      <c r="G92" s="120"/>
      <c r="H92" s="120">
        <f>ROUNDDOWN(E92*G92,0)</f>
        <v>0</v>
      </c>
    </row>
    <row r="93" spans="1:8" ht="13" customHeight="1">
      <c r="E93" s="28"/>
      <c r="G93" s="120"/>
      <c r="H93" s="120"/>
    </row>
    <row r="94" spans="1:8" ht="13" customHeight="1">
      <c r="A94" s="32"/>
      <c r="C94" s="6"/>
      <c r="D94" s="6"/>
      <c r="E94" s="28"/>
      <c r="G94" s="120"/>
      <c r="H94" s="120">
        <f>ROUNDDOWN(E94*G94,0)</f>
        <v>0</v>
      </c>
    </row>
    <row r="95" spans="1:8" ht="13" customHeight="1">
      <c r="E95" s="28"/>
      <c r="G95" s="120"/>
      <c r="H95" s="120"/>
    </row>
    <row r="96" spans="1:8" ht="13" customHeight="1">
      <c r="A96" s="32"/>
      <c r="C96" s="6"/>
      <c r="D96" s="6"/>
      <c r="E96" s="28"/>
      <c r="G96" s="120"/>
      <c r="H96" s="120">
        <f>ROUNDDOWN(E96*G96,0)</f>
        <v>0</v>
      </c>
    </row>
    <row r="97" spans="1:10" ht="13" customHeight="1">
      <c r="E97" s="28"/>
      <c r="G97" s="120"/>
      <c r="H97" s="120"/>
    </row>
    <row r="98" spans="1:10" ht="13" customHeight="1">
      <c r="A98" s="32"/>
      <c r="C98" s="6"/>
      <c r="D98" s="6"/>
      <c r="E98" s="28"/>
      <c r="G98" s="120"/>
      <c r="H98" s="120">
        <f>ROUNDDOWN(E98*G98,0)</f>
        <v>0</v>
      </c>
    </row>
    <row r="99" spans="1:10" ht="13" customHeight="1">
      <c r="E99" s="28"/>
      <c r="G99" s="120"/>
      <c r="H99" s="120"/>
    </row>
    <row r="100" spans="1:10" ht="13" customHeight="1">
      <c r="A100" s="32"/>
      <c r="C100" s="34"/>
      <c r="D100" s="34"/>
      <c r="E100" s="28"/>
      <c r="G100" s="120"/>
      <c r="H100" s="120">
        <f>ROUNDDOWN(E100*G100,0)</f>
        <v>0</v>
      </c>
    </row>
    <row r="101" spans="1:10" ht="13" customHeight="1">
      <c r="E101" s="28"/>
      <c r="G101" s="120"/>
      <c r="H101" s="120"/>
    </row>
    <row r="102" spans="1:10" ht="13" customHeight="1">
      <c r="A102" s="32"/>
      <c r="C102" s="34"/>
      <c r="D102" s="34"/>
      <c r="E102" s="28"/>
      <c r="G102" s="120"/>
      <c r="H102" s="120">
        <f>ROUNDDOWN(E102*G102,0)</f>
        <v>0</v>
      </c>
    </row>
    <row r="103" spans="1:10" ht="13" customHeight="1">
      <c r="E103" s="28"/>
      <c r="G103" s="120"/>
      <c r="H103" s="120"/>
    </row>
    <row r="104" spans="1:10" ht="13" customHeight="1">
      <c r="A104" s="32"/>
      <c r="C104" s="34"/>
      <c r="D104" s="34"/>
      <c r="E104" s="28"/>
      <c r="G104" s="120"/>
      <c r="H104" s="120">
        <f>ROUNDDOWN(E104*G104,0)</f>
        <v>0</v>
      </c>
    </row>
    <row r="105" spans="1:10" ht="13" customHeight="1">
      <c r="E105" s="28"/>
      <c r="G105" s="120"/>
      <c r="H105" s="120"/>
    </row>
    <row r="106" spans="1:10" ht="13" customHeight="1">
      <c r="A106" s="32"/>
      <c r="C106" s="34"/>
      <c r="D106" s="34"/>
      <c r="E106" s="28"/>
      <c r="G106" s="120"/>
      <c r="H106" s="120">
        <f>ROUNDDOWN(E106*G106,0)</f>
        <v>0</v>
      </c>
    </row>
    <row r="107" spans="1:10" ht="13" customHeight="1">
      <c r="E107" s="28"/>
      <c r="G107" s="120"/>
      <c r="H107" s="120"/>
    </row>
    <row r="108" spans="1:10" ht="13" customHeight="1">
      <c r="A108" s="32"/>
      <c r="C108" s="34"/>
      <c r="D108" s="34"/>
      <c r="E108" s="28"/>
      <c r="G108" s="120"/>
      <c r="H108" s="120">
        <f>ROUNDDOWN(E108*G108,0)</f>
        <v>0</v>
      </c>
    </row>
    <row r="109" spans="1:10" ht="13" customHeight="1">
      <c r="E109" s="28"/>
      <c r="G109" s="120"/>
      <c r="H109" s="120"/>
    </row>
    <row r="110" spans="1:10" ht="13" customHeight="1">
      <c r="E110" s="28"/>
      <c r="G110" s="120"/>
      <c r="H110" s="120">
        <f>ROUNDDOWN(E110*G110,0)</f>
        <v>0</v>
      </c>
    </row>
    <row r="111" spans="1:10" ht="13" customHeight="1">
      <c r="E111" s="28"/>
      <c r="G111" s="120"/>
      <c r="H111" s="120"/>
      <c r="I111" s="35"/>
      <c r="J111" s="35"/>
    </row>
    <row r="112" spans="1:10" ht="13" customHeight="1">
      <c r="E112" s="28"/>
      <c r="G112" s="120"/>
      <c r="H112" s="120">
        <f>ROUNDDOWN(E112*G112,0)</f>
        <v>0</v>
      </c>
    </row>
    <row r="113" spans="1:8" ht="13" customHeight="1">
      <c r="B113" s="31"/>
      <c r="E113" s="28"/>
      <c r="G113" s="120"/>
      <c r="H113" s="120"/>
    </row>
    <row r="114" spans="1:8" ht="13" customHeight="1">
      <c r="E114" s="28"/>
      <c r="G114" s="120"/>
      <c r="H114" s="120">
        <f>ROUNDDOWN(E114*G114,0)</f>
        <v>0</v>
      </c>
    </row>
    <row r="115" spans="1:8" ht="13" customHeight="1">
      <c r="E115" s="28"/>
      <c r="G115" s="120"/>
      <c r="H115" s="120"/>
    </row>
    <row r="116" spans="1:8" ht="13" customHeight="1">
      <c r="E116" s="28"/>
      <c r="G116" s="120"/>
      <c r="H116" s="120">
        <f>ROUNDDOWN(E116*G116,0)</f>
        <v>0</v>
      </c>
    </row>
    <row r="117" spans="1:8" ht="13" customHeight="1">
      <c r="E117" s="28"/>
      <c r="G117" s="120"/>
      <c r="H117" s="120"/>
    </row>
    <row r="118" spans="1:8" ht="13" customHeight="1">
      <c r="E118" s="28"/>
      <c r="G118" s="120"/>
      <c r="H118" s="120">
        <f>ROUNDDOWN(E118*G118,0)</f>
        <v>0</v>
      </c>
    </row>
    <row r="119" spans="1:8" ht="13" customHeight="1">
      <c r="E119" s="28"/>
      <c r="G119" s="120"/>
      <c r="H119" s="120"/>
    </row>
    <row r="120" spans="1:8" ht="13" customHeight="1">
      <c r="E120" s="28"/>
      <c r="G120" s="120"/>
      <c r="H120" s="120">
        <f>ROUNDDOWN(E120*G120,0)</f>
        <v>0</v>
      </c>
    </row>
    <row r="121" spans="1:8" ht="13" customHeight="1">
      <c r="E121" s="28"/>
      <c r="G121" s="120"/>
      <c r="H121" s="120"/>
    </row>
    <row r="122" spans="1:8" ht="13" customHeight="1">
      <c r="E122" s="28"/>
      <c r="G122" s="120"/>
      <c r="H122" s="120">
        <f>ROUNDDOWN(E122*G122,0)</f>
        <v>0</v>
      </c>
    </row>
    <row r="123" spans="1:8" ht="13" customHeight="1">
      <c r="E123" s="28"/>
      <c r="G123" s="120"/>
      <c r="H123" s="120"/>
    </row>
    <row r="124" spans="1:8" ht="13" customHeight="1">
      <c r="A124" s="32"/>
      <c r="E124" s="28"/>
      <c r="G124" s="120"/>
      <c r="H124" s="120">
        <f>ROUNDDOWN(E124*G124,0)</f>
        <v>0</v>
      </c>
    </row>
    <row r="125" spans="1:8" ht="13" customHeight="1">
      <c r="E125" s="28"/>
      <c r="G125" s="120"/>
      <c r="H125" s="120"/>
    </row>
    <row r="126" spans="1:8" ht="13" customHeight="1">
      <c r="E126" s="28"/>
      <c r="G126" s="120"/>
      <c r="H126" s="120">
        <f>ROUNDDOWN(E126*G126,0)</f>
        <v>0</v>
      </c>
    </row>
    <row r="127" spans="1:8" ht="13" customHeight="1">
      <c r="E127" s="28"/>
      <c r="G127" s="120"/>
      <c r="H127" s="120"/>
    </row>
    <row r="128" spans="1:8" ht="13" customHeight="1">
      <c r="A128" s="32"/>
      <c r="E128" s="28"/>
      <c r="G128" s="120"/>
      <c r="H128" s="120">
        <f>ROUNDDOWN(E128*G128,0)</f>
        <v>0</v>
      </c>
    </row>
    <row r="129" spans="1:8" ht="13" customHeight="1">
      <c r="E129" s="28"/>
      <c r="G129" s="120"/>
      <c r="H129" s="120"/>
    </row>
    <row r="130" spans="1:8" ht="13" customHeight="1">
      <c r="E130" s="28"/>
      <c r="G130" s="120"/>
      <c r="H130" s="120">
        <f>ROUNDDOWN(E130*G130,0)</f>
        <v>0</v>
      </c>
    </row>
    <row r="131" spans="1:8" ht="13" customHeight="1">
      <c r="E131" s="28"/>
      <c r="G131" s="120"/>
      <c r="H131" s="120"/>
    </row>
    <row r="132" spans="1:8" ht="13" customHeight="1">
      <c r="A132" s="32"/>
      <c r="E132" s="28"/>
      <c r="G132" s="120"/>
      <c r="H132" s="120">
        <f>ROUNDDOWN(E132*G132,0)</f>
        <v>0</v>
      </c>
    </row>
    <row r="133" spans="1:8" ht="13" customHeight="1">
      <c r="E133" s="28"/>
      <c r="G133" s="120"/>
      <c r="H133" s="120"/>
    </row>
    <row r="134" spans="1:8" ht="13" customHeight="1">
      <c r="E134" s="28"/>
      <c r="G134" s="120"/>
      <c r="H134" s="120">
        <f>ROUNDDOWN(E134*G134,0)</f>
        <v>0</v>
      </c>
    </row>
    <row r="135" spans="1:8" ht="13" customHeight="1">
      <c r="E135" s="28"/>
      <c r="G135" s="120"/>
      <c r="H135" s="120"/>
    </row>
    <row r="136" spans="1:8" ht="13" customHeight="1">
      <c r="A136" s="32"/>
      <c r="E136" s="28"/>
      <c r="G136" s="120"/>
      <c r="H136" s="120">
        <f>ROUNDDOWN(E136*G136,0)</f>
        <v>0</v>
      </c>
    </row>
    <row r="137" spans="1:8" ht="13" customHeight="1">
      <c r="E137" s="28"/>
      <c r="G137" s="120"/>
      <c r="H137" s="120"/>
    </row>
    <row r="138" spans="1:8" ht="13" customHeight="1">
      <c r="E138" s="28"/>
      <c r="G138" s="120"/>
      <c r="H138" s="120">
        <f>ROUNDDOWN(E138*G138,0)</f>
        <v>0</v>
      </c>
    </row>
    <row r="139" spans="1:8" ht="13" customHeight="1">
      <c r="E139" s="28"/>
      <c r="G139" s="120"/>
      <c r="H139" s="120"/>
    </row>
    <row r="140" spans="1:8" ht="13" customHeight="1">
      <c r="A140" s="32"/>
      <c r="E140" s="28"/>
      <c r="G140" s="120"/>
      <c r="H140" s="120">
        <f>ROUNDDOWN(E140*G140,0)</f>
        <v>0</v>
      </c>
    </row>
    <row r="141" spans="1:8" ht="13" customHeight="1">
      <c r="E141" s="28"/>
      <c r="G141" s="120"/>
      <c r="H141" s="120"/>
    </row>
    <row r="142" spans="1:8" ht="13" customHeight="1">
      <c r="E142" s="28"/>
      <c r="G142" s="120"/>
      <c r="H142" s="120">
        <f>ROUNDDOWN(E142*G142,0)</f>
        <v>0</v>
      </c>
    </row>
    <row r="143" spans="1:8" ht="13" customHeight="1">
      <c r="E143" s="28"/>
      <c r="G143" s="120"/>
      <c r="H143" s="120"/>
    </row>
    <row r="144" spans="1:8" ht="13" customHeight="1">
      <c r="E144" s="28"/>
      <c r="G144" s="120"/>
      <c r="H144" s="120">
        <f>ROUNDDOWN(E144*G144,0)</f>
        <v>0</v>
      </c>
    </row>
    <row r="145" spans="5:10" ht="13" customHeight="1">
      <c r="E145" s="28"/>
      <c r="G145" s="120"/>
      <c r="H145" s="120"/>
    </row>
    <row r="146" spans="5:10" ht="13" customHeight="1">
      <c r="E146" s="28"/>
      <c r="G146" s="120"/>
      <c r="H146" s="120">
        <f>ROUNDDOWN(E146*G146,0)</f>
        <v>0</v>
      </c>
    </row>
    <row r="147" spans="5:10" ht="13" customHeight="1">
      <c r="E147" s="28"/>
      <c r="G147" s="120"/>
      <c r="H147" s="120"/>
      <c r="I147" s="35"/>
      <c r="J147" s="35"/>
    </row>
    <row r="148" spans="5:10" ht="13" customHeight="1">
      <c r="E148" s="28"/>
      <c r="G148" s="120"/>
      <c r="H148" s="120">
        <f>ROUNDDOWN(E148*G148,0)</f>
        <v>0</v>
      </c>
    </row>
    <row r="149" spans="5:10" ht="13" customHeight="1">
      <c r="E149" s="28"/>
      <c r="H149" s="120"/>
    </row>
  </sheetData>
  <mergeCells count="2">
    <mergeCell ref="C1:D1"/>
    <mergeCell ref="I1:K1"/>
  </mergeCells>
  <phoneticPr fontId="6"/>
  <conditionalFormatting sqref="G2:G37">
    <cfRule type="expression" dxfId="5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明朝,標準"&amp;U総括 P － &amp;P&amp;L&amp;"メイリオ,レギュラー"&amp;6　　&amp;8株式会社　&amp;9日本設計</oddFooter>
  </headerFooter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140">
    <pageSetUpPr fitToPage="1"/>
  </sheetPr>
  <dimension ref="A1:N181"/>
  <sheetViews>
    <sheetView workbookViewId="0"/>
  </sheetViews>
  <sheetFormatPr defaultColWidth="9" defaultRowHeight="13" customHeight="1"/>
  <cols>
    <col min="1" max="1" width="5.6328125" style="7" customWidth="1"/>
    <col min="2" max="2" width="28.6328125" style="8" customWidth="1"/>
    <col min="3" max="4" width="14.08984375" style="5" customWidth="1"/>
    <col min="5" max="5" width="12.08984375" style="9" customWidth="1"/>
    <col min="6" max="6" width="5.6328125" style="6" customWidth="1"/>
    <col min="7" max="7" width="12.6328125" style="10" customWidth="1"/>
    <col min="8" max="8" width="19.453125" style="11" customWidth="1"/>
    <col min="9" max="11" width="9.36328125" style="5" customWidth="1"/>
    <col min="12" max="12" width="9" style="5"/>
    <col min="13" max="13" width="12.6328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84" t="s">
        <v>7</v>
      </c>
      <c r="D1" s="185"/>
      <c r="E1" s="3" t="s">
        <v>8</v>
      </c>
      <c r="F1" s="4" t="s">
        <v>9</v>
      </c>
      <c r="G1" s="114" t="s">
        <v>10</v>
      </c>
      <c r="H1" s="115" t="s">
        <v>11</v>
      </c>
      <c r="I1" s="190" t="s">
        <v>12</v>
      </c>
      <c r="J1" s="191"/>
      <c r="K1" s="191"/>
      <c r="M1" s="12" t="s">
        <v>13</v>
      </c>
      <c r="N1" s="12" t="s">
        <v>14</v>
      </c>
    </row>
    <row r="2" spans="1:14" ht="13" customHeight="1">
      <c r="A2" s="13"/>
      <c r="B2" s="21"/>
      <c r="C2" s="15"/>
      <c r="D2" s="16"/>
      <c r="E2" s="17"/>
      <c r="F2" s="18"/>
      <c r="G2" s="116"/>
      <c r="H2" s="117"/>
      <c r="I2" s="19"/>
      <c r="J2" s="20"/>
      <c r="K2" s="20"/>
      <c r="M2" s="5" t="s">
        <v>15</v>
      </c>
      <c r="N2" s="5" t="s">
        <v>16</v>
      </c>
    </row>
    <row r="3" spans="1:14" ht="13" customHeight="1">
      <c r="A3" s="22" t="s">
        <v>34</v>
      </c>
      <c r="B3" s="23" t="s">
        <v>19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3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3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3" customHeight="1">
      <c r="A6" s="13"/>
      <c r="B6" s="21"/>
      <c r="C6" s="15"/>
      <c r="D6" s="16"/>
      <c r="E6" s="37"/>
      <c r="F6" s="18"/>
      <c r="G6" s="116"/>
      <c r="H6" s="117"/>
      <c r="I6" s="15"/>
      <c r="J6" s="16"/>
      <c r="K6" s="16"/>
      <c r="M6" s="30"/>
      <c r="N6" s="11"/>
    </row>
    <row r="7" spans="1:14" ht="13" customHeight="1">
      <c r="A7" s="22" t="s">
        <v>36</v>
      </c>
      <c r="B7" s="23" t="s">
        <v>226</v>
      </c>
      <c r="C7" s="24"/>
      <c r="D7" s="25"/>
      <c r="E7" s="36">
        <v>1</v>
      </c>
      <c r="F7" s="27" t="s">
        <v>20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3" customHeight="1">
      <c r="A8" s="13"/>
      <c r="B8" s="21"/>
      <c r="C8" s="15"/>
      <c r="D8" s="16"/>
      <c r="E8" s="37"/>
      <c r="F8" s="18"/>
      <c r="G8" s="116"/>
      <c r="H8" s="117"/>
      <c r="I8" s="15"/>
      <c r="J8" s="16"/>
      <c r="K8" s="16"/>
      <c r="M8" s="30"/>
      <c r="N8" s="11"/>
    </row>
    <row r="9" spans="1:14" ht="13" customHeight="1">
      <c r="A9" s="22" t="s">
        <v>38</v>
      </c>
      <c r="B9" s="23" t="s">
        <v>227</v>
      </c>
      <c r="C9" s="24"/>
      <c r="D9" s="25"/>
      <c r="E9" s="36">
        <v>1</v>
      </c>
      <c r="F9" s="27" t="s">
        <v>20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3" customHeight="1">
      <c r="A10" s="13"/>
      <c r="B10" s="21"/>
      <c r="C10" s="15"/>
      <c r="D10" s="16"/>
      <c r="E10" s="37"/>
      <c r="F10" s="18"/>
      <c r="G10" s="116"/>
      <c r="H10" s="117"/>
      <c r="I10" s="15"/>
      <c r="J10" s="16"/>
      <c r="K10" s="16"/>
      <c r="M10" s="30"/>
      <c r="N10" s="11"/>
    </row>
    <row r="11" spans="1:14" ht="13" customHeight="1">
      <c r="A11" s="22" t="s">
        <v>40</v>
      </c>
      <c r="B11" s="23" t="s">
        <v>228</v>
      </c>
      <c r="C11" s="24"/>
      <c r="D11" s="25"/>
      <c r="E11" s="36">
        <v>1</v>
      </c>
      <c r="F11" s="27" t="s">
        <v>20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3" customHeight="1">
      <c r="A12" s="13"/>
      <c r="B12" s="21"/>
      <c r="C12" s="15"/>
      <c r="D12" s="16"/>
      <c r="E12" s="37"/>
      <c r="F12" s="18"/>
      <c r="G12" s="116"/>
      <c r="H12" s="117"/>
      <c r="I12" s="15"/>
      <c r="J12" s="16"/>
      <c r="K12" s="16"/>
      <c r="M12" s="30"/>
      <c r="N12" s="11"/>
    </row>
    <row r="13" spans="1:14" ht="13" customHeight="1">
      <c r="A13" s="22" t="s">
        <v>42</v>
      </c>
      <c r="B13" s="23" t="s">
        <v>229</v>
      </c>
      <c r="C13" s="24"/>
      <c r="D13" s="25"/>
      <c r="E13" s="36">
        <v>1</v>
      </c>
      <c r="F13" s="27" t="s">
        <v>20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3" customHeight="1">
      <c r="A14" s="13"/>
      <c r="B14" s="21"/>
      <c r="C14" s="15"/>
      <c r="D14" s="16"/>
      <c r="E14" s="37"/>
      <c r="F14" s="18"/>
      <c r="G14" s="116"/>
      <c r="H14" s="117"/>
      <c r="I14" s="15"/>
      <c r="J14" s="16"/>
      <c r="K14" s="16"/>
      <c r="M14" s="30"/>
      <c r="N14" s="11"/>
    </row>
    <row r="15" spans="1:14" ht="13" customHeight="1">
      <c r="A15" s="22" t="s">
        <v>44</v>
      </c>
      <c r="B15" s="23" t="s">
        <v>230</v>
      </c>
      <c r="C15" s="24"/>
      <c r="D15" s="25"/>
      <c r="E15" s="36">
        <v>1</v>
      </c>
      <c r="F15" s="27" t="s">
        <v>20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3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3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3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3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3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3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3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3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3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3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3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3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3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3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3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3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3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3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3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3" customHeight="1">
      <c r="A35" s="22"/>
      <c r="B35" s="27" t="s">
        <v>21</v>
      </c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3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3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3" customHeight="1">
      <c r="E38" s="28"/>
      <c r="M38" s="30"/>
      <c r="N38" s="11"/>
    </row>
    <row r="39" spans="1:14" ht="13" customHeight="1">
      <c r="E39" s="28"/>
      <c r="M39" s="120"/>
      <c r="N39" s="11"/>
    </row>
    <row r="40" spans="1:14" ht="13" customHeight="1">
      <c r="E40" s="28"/>
      <c r="M40" s="30"/>
      <c r="N40" s="11"/>
    </row>
    <row r="41" spans="1:14" ht="13" customHeight="1">
      <c r="E41" s="28"/>
      <c r="M41" s="120"/>
      <c r="N41" s="11"/>
    </row>
    <row r="42" spans="1:14" ht="13" customHeight="1">
      <c r="E42" s="28"/>
      <c r="M42" s="30"/>
      <c r="N42" s="11"/>
    </row>
    <row r="43" spans="1:14" ht="13" customHeight="1">
      <c r="E43" s="28"/>
      <c r="M43" s="120"/>
      <c r="N43" s="11"/>
    </row>
    <row r="44" spans="1:14" ht="13" customHeight="1">
      <c r="E44" s="28"/>
      <c r="M44" s="30"/>
      <c r="N44" s="11"/>
    </row>
    <row r="45" spans="1:14" ht="13" customHeight="1">
      <c r="M45" s="120"/>
      <c r="N45" s="11"/>
    </row>
    <row r="46" spans="1:14" ht="13" customHeight="1">
      <c r="M46" s="30"/>
      <c r="N46" s="11"/>
    </row>
    <row r="47" spans="1:14" ht="13" customHeight="1">
      <c r="M47" s="120"/>
      <c r="N47" s="11"/>
    </row>
    <row r="48" spans="1:14" ht="13" customHeight="1">
      <c r="M48" s="30"/>
      <c r="N48" s="11"/>
    </row>
    <row r="49" spans="13:14" ht="13" customHeight="1">
      <c r="M49" s="120"/>
      <c r="N49" s="11"/>
    </row>
    <row r="50" spans="13:14" ht="13" customHeight="1">
      <c r="M50" s="30"/>
      <c r="N50" s="11"/>
    </row>
    <row r="51" spans="13:14" ht="13" customHeight="1">
      <c r="M51" s="120"/>
      <c r="N51" s="11"/>
    </row>
    <row r="52" spans="13:14" ht="13" customHeight="1">
      <c r="M52" s="30"/>
      <c r="N52" s="11"/>
    </row>
    <row r="53" spans="13:14" ht="13" customHeight="1">
      <c r="M53" s="120"/>
      <c r="N53" s="11"/>
    </row>
    <row r="54" spans="13:14" ht="13" customHeight="1">
      <c r="M54" s="30"/>
      <c r="N54" s="11"/>
    </row>
    <row r="55" spans="13:14" ht="13" customHeight="1">
      <c r="M55" s="120"/>
      <c r="N55" s="11"/>
    </row>
    <row r="56" spans="13:14" ht="13" customHeight="1">
      <c r="M56" s="30"/>
      <c r="N56" s="11"/>
    </row>
    <row r="57" spans="13:14" ht="13" customHeight="1">
      <c r="M57" s="120"/>
      <c r="N57" s="11"/>
    </row>
    <row r="58" spans="13:14" ht="13" customHeight="1">
      <c r="M58" s="30"/>
      <c r="N58" s="11"/>
    </row>
    <row r="59" spans="13:14" ht="13" customHeight="1">
      <c r="M59" s="120"/>
      <c r="N59" s="11"/>
    </row>
    <row r="60" spans="13:14" ht="13" customHeight="1">
      <c r="M60" s="30"/>
      <c r="N60" s="11"/>
    </row>
    <row r="61" spans="13:14" ht="13" customHeight="1">
      <c r="M61" s="120"/>
      <c r="N61" s="11"/>
    </row>
    <row r="62" spans="13:14" ht="13" customHeight="1">
      <c r="M62" s="30"/>
      <c r="N62" s="11"/>
    </row>
    <row r="63" spans="13:14" ht="13" customHeight="1">
      <c r="M63" s="120"/>
      <c r="N63" s="11"/>
    </row>
    <row r="64" spans="13:14" ht="13" customHeight="1">
      <c r="M64" s="30"/>
      <c r="N64" s="11"/>
    </row>
    <row r="65" spans="13:14" ht="13" customHeight="1">
      <c r="M65" s="120"/>
      <c r="N65" s="11"/>
    </row>
    <row r="66" spans="13:14" ht="13" customHeight="1">
      <c r="M66" s="30"/>
      <c r="N66" s="11"/>
    </row>
    <row r="67" spans="13:14" ht="13" customHeight="1">
      <c r="M67" s="120"/>
      <c r="N67" s="11"/>
    </row>
    <row r="68" spans="13:14" ht="13" customHeight="1">
      <c r="M68" s="30"/>
      <c r="N68" s="11"/>
    </row>
    <row r="69" spans="13:14" ht="13" customHeight="1">
      <c r="M69" s="120"/>
      <c r="N69" s="11"/>
    </row>
    <row r="70" spans="13:14" ht="13" customHeight="1">
      <c r="M70" s="30"/>
      <c r="N70" s="11"/>
    </row>
    <row r="71" spans="13:14" ht="13" customHeight="1">
      <c r="M71" s="120"/>
      <c r="N71" s="11"/>
    </row>
    <row r="72" spans="13:14" ht="13" customHeight="1">
      <c r="M72" s="30"/>
      <c r="N72" s="11"/>
    </row>
    <row r="73" spans="13:14" ht="13" customHeight="1">
      <c r="M73" s="120"/>
      <c r="N73" s="11"/>
    </row>
    <row r="74" spans="13:14" ht="13" customHeight="1">
      <c r="M74" s="30"/>
      <c r="N74" s="11"/>
    </row>
    <row r="75" spans="13:14" ht="13" customHeight="1">
      <c r="M75" s="120"/>
      <c r="N75" s="11"/>
    </row>
    <row r="76" spans="13:14" ht="13" customHeight="1">
      <c r="M76" s="30"/>
      <c r="N76" s="11"/>
    </row>
    <row r="77" spans="13:14" ht="13" customHeight="1">
      <c r="M77" s="120"/>
      <c r="N77" s="11"/>
    </row>
    <row r="78" spans="13:14" ht="13" customHeight="1">
      <c r="M78" s="30"/>
      <c r="N78" s="11"/>
    </row>
    <row r="79" spans="13:14" ht="13" customHeight="1">
      <c r="M79" s="120"/>
      <c r="N79" s="11"/>
    </row>
    <row r="80" spans="13:14" ht="13" customHeight="1">
      <c r="M80" s="30"/>
      <c r="N80" s="11"/>
    </row>
    <row r="81" spans="13:14" ht="13" customHeight="1">
      <c r="M81" s="120"/>
      <c r="N81" s="11"/>
    </row>
    <row r="82" spans="13:14" ht="13" customHeight="1">
      <c r="M82" s="30"/>
      <c r="N82" s="11"/>
    </row>
    <row r="83" spans="13:14" ht="13" customHeight="1">
      <c r="M83" s="120"/>
      <c r="N83" s="11"/>
    </row>
    <row r="84" spans="13:14" ht="13" customHeight="1">
      <c r="M84" s="30"/>
      <c r="N84" s="11"/>
    </row>
    <row r="85" spans="13:14" ht="13" customHeight="1">
      <c r="M85" s="120"/>
      <c r="N85" s="11"/>
    </row>
    <row r="86" spans="13:14" ht="13" customHeight="1">
      <c r="M86" s="30"/>
      <c r="N86" s="11"/>
    </row>
    <row r="87" spans="13:14" ht="13" customHeight="1">
      <c r="M87" s="120"/>
      <c r="N87" s="11"/>
    </row>
    <row r="88" spans="13:14" ht="13" customHeight="1">
      <c r="M88" s="30"/>
      <c r="N88" s="11"/>
    </row>
    <row r="89" spans="13:14" ht="13" customHeight="1">
      <c r="M89" s="120"/>
      <c r="N89" s="11"/>
    </row>
    <row r="90" spans="13:14" ht="13" customHeight="1">
      <c r="M90" s="30"/>
      <c r="N90" s="11"/>
    </row>
    <row r="91" spans="13:14" ht="13" customHeight="1">
      <c r="M91" s="120"/>
      <c r="N91" s="11"/>
    </row>
    <row r="92" spans="13:14" ht="13" customHeight="1">
      <c r="M92" s="30"/>
      <c r="N92" s="11"/>
    </row>
    <row r="93" spans="13:14" ht="13" customHeight="1">
      <c r="M93" s="120"/>
      <c r="N93" s="11"/>
    </row>
    <row r="94" spans="13:14" ht="13" customHeight="1">
      <c r="M94" s="30"/>
      <c r="N94" s="11"/>
    </row>
    <row r="95" spans="13:14" ht="13" customHeight="1">
      <c r="M95" s="120"/>
      <c r="N95" s="11"/>
    </row>
    <row r="96" spans="13:14" ht="13" customHeight="1">
      <c r="M96" s="30"/>
      <c r="N96" s="11"/>
    </row>
    <row r="97" spans="13:14" ht="13" customHeight="1">
      <c r="M97" s="120"/>
      <c r="N97" s="11"/>
    </row>
    <row r="98" spans="13:14" ht="13" customHeight="1">
      <c r="M98" s="30"/>
      <c r="N98" s="11"/>
    </row>
    <row r="99" spans="13:14" ht="13" customHeight="1">
      <c r="M99" s="120"/>
      <c r="N99" s="11"/>
    </row>
    <row r="100" spans="13:14" ht="13" customHeight="1">
      <c r="M100" s="30"/>
      <c r="N100" s="11"/>
    </row>
    <row r="101" spans="13:14" ht="13" customHeight="1">
      <c r="M101" s="120"/>
      <c r="N101" s="11"/>
    </row>
    <row r="102" spans="13:14" ht="13" customHeight="1">
      <c r="M102" s="30"/>
      <c r="N102" s="11"/>
    </row>
    <row r="103" spans="13:14" ht="13" customHeight="1">
      <c r="M103" s="120"/>
      <c r="N103" s="11"/>
    </row>
    <row r="104" spans="13:14" ht="13" customHeight="1">
      <c r="M104" s="30"/>
      <c r="N104" s="11"/>
    </row>
    <row r="105" spans="13:14" ht="13" customHeight="1">
      <c r="M105" s="120"/>
      <c r="N105" s="11"/>
    </row>
    <row r="106" spans="13:14" ht="13" customHeight="1">
      <c r="M106" s="30"/>
      <c r="N106" s="11"/>
    </row>
    <row r="107" spans="13:14" ht="13" customHeight="1">
      <c r="M107" s="120"/>
      <c r="N107" s="11"/>
    </row>
    <row r="108" spans="13:14" ht="13" customHeight="1">
      <c r="M108" s="30"/>
      <c r="N108" s="11"/>
    </row>
    <row r="109" spans="13:14" ht="13" customHeight="1">
      <c r="M109" s="120"/>
      <c r="N109" s="11"/>
    </row>
    <row r="110" spans="13:14" ht="13" customHeight="1">
      <c r="M110" s="30"/>
      <c r="N110" s="11"/>
    </row>
    <row r="111" spans="13:14" ht="13" customHeight="1">
      <c r="M111" s="120"/>
      <c r="N111" s="11"/>
    </row>
    <row r="112" spans="13:14" ht="13" customHeight="1">
      <c r="M112" s="30"/>
      <c r="N112" s="11"/>
    </row>
    <row r="113" spans="13:14" ht="13" customHeight="1">
      <c r="M113" s="120"/>
      <c r="N113" s="11"/>
    </row>
    <row r="114" spans="13:14" ht="13" customHeight="1">
      <c r="M114" s="30"/>
      <c r="N114" s="11"/>
    </row>
    <row r="115" spans="13:14" ht="13" customHeight="1">
      <c r="M115" s="120"/>
      <c r="N115" s="11"/>
    </row>
    <row r="116" spans="13:14" ht="13" customHeight="1">
      <c r="M116" s="30"/>
      <c r="N116" s="11"/>
    </row>
    <row r="117" spans="13:14" ht="13" customHeight="1">
      <c r="M117" s="120"/>
      <c r="N117" s="11"/>
    </row>
    <row r="118" spans="13:14" ht="13" customHeight="1">
      <c r="M118" s="30"/>
      <c r="N118" s="11"/>
    </row>
    <row r="119" spans="13:14" ht="13" customHeight="1">
      <c r="M119" s="120"/>
      <c r="N119" s="11"/>
    </row>
    <row r="120" spans="13:14" ht="13" customHeight="1">
      <c r="M120" s="30"/>
      <c r="N120" s="11"/>
    </row>
    <row r="121" spans="13:14" ht="13" customHeight="1">
      <c r="M121" s="120"/>
      <c r="N121" s="11"/>
    </row>
    <row r="122" spans="13:14" ht="13" customHeight="1">
      <c r="M122" s="30"/>
      <c r="N122" s="11"/>
    </row>
    <row r="123" spans="13:14" ht="13" customHeight="1">
      <c r="M123" s="120"/>
      <c r="N123" s="11"/>
    </row>
    <row r="124" spans="13:14" ht="13" customHeight="1">
      <c r="M124" s="30"/>
      <c r="N124" s="11"/>
    </row>
    <row r="125" spans="13:14" ht="13" customHeight="1">
      <c r="M125" s="120"/>
      <c r="N125" s="11"/>
    </row>
    <row r="126" spans="13:14" ht="13" customHeight="1">
      <c r="M126" s="30"/>
      <c r="N126" s="11"/>
    </row>
    <row r="127" spans="13:14" ht="13" customHeight="1">
      <c r="M127" s="120"/>
      <c r="N127" s="11"/>
    </row>
    <row r="128" spans="13:14" ht="13" customHeight="1">
      <c r="M128" s="30"/>
      <c r="N128" s="11"/>
    </row>
    <row r="129" spans="13:14" ht="13" customHeight="1">
      <c r="M129" s="120"/>
      <c r="N129" s="11"/>
    </row>
    <row r="130" spans="13:14" ht="13" customHeight="1">
      <c r="M130" s="30"/>
      <c r="N130" s="11"/>
    </row>
    <row r="131" spans="13:14" ht="13" customHeight="1">
      <c r="M131" s="120"/>
      <c r="N131" s="11"/>
    </row>
    <row r="132" spans="13:14" ht="13" customHeight="1">
      <c r="M132" s="30"/>
      <c r="N132" s="11"/>
    </row>
    <row r="133" spans="13:14" ht="13" customHeight="1">
      <c r="M133" s="120"/>
      <c r="N133" s="11"/>
    </row>
    <row r="134" spans="13:14" ht="13" customHeight="1">
      <c r="M134" s="30"/>
      <c r="N134" s="11"/>
    </row>
    <row r="135" spans="13:14" ht="13" customHeight="1">
      <c r="M135" s="120"/>
      <c r="N135" s="11"/>
    </row>
    <row r="136" spans="13:14" ht="13" customHeight="1">
      <c r="M136" s="30"/>
      <c r="N136" s="11"/>
    </row>
    <row r="137" spans="13:14" ht="13" customHeight="1">
      <c r="M137" s="120"/>
      <c r="N137" s="11"/>
    </row>
    <row r="138" spans="13:14" ht="13" customHeight="1">
      <c r="M138" s="30"/>
      <c r="N138" s="11"/>
    </row>
    <row r="139" spans="13:14" ht="13" customHeight="1">
      <c r="M139" s="120"/>
      <c r="N139" s="11"/>
    </row>
    <row r="140" spans="13:14" ht="13" customHeight="1">
      <c r="M140" s="30"/>
      <c r="N140" s="11"/>
    </row>
    <row r="141" spans="13:14" ht="13" customHeight="1">
      <c r="M141" s="120"/>
      <c r="N141" s="11"/>
    </row>
    <row r="142" spans="13:14" ht="13" customHeight="1">
      <c r="M142" s="30"/>
      <c r="N142" s="11"/>
    </row>
    <row r="143" spans="13:14" ht="13" customHeight="1">
      <c r="M143" s="120"/>
      <c r="N143" s="11"/>
    </row>
    <row r="144" spans="13:14" ht="13" customHeight="1">
      <c r="M144" s="30"/>
      <c r="N144" s="11"/>
    </row>
    <row r="145" spans="13:14" ht="13" customHeight="1">
      <c r="M145" s="120"/>
      <c r="N145" s="11"/>
    </row>
    <row r="146" spans="13:14" ht="13" customHeight="1">
      <c r="M146" s="30"/>
      <c r="N146" s="11"/>
    </row>
    <row r="147" spans="13:14" ht="13" customHeight="1">
      <c r="M147" s="120"/>
      <c r="N147" s="11"/>
    </row>
    <row r="148" spans="13:14" ht="13" customHeight="1">
      <c r="M148" s="30"/>
      <c r="N148" s="11"/>
    </row>
    <row r="149" spans="13:14" ht="13" customHeight="1">
      <c r="M149" s="120"/>
      <c r="N149" s="11"/>
    </row>
    <row r="150" spans="13:14" ht="13" customHeight="1">
      <c r="M150" s="30"/>
      <c r="N150" s="11"/>
    </row>
    <row r="151" spans="13:14" ht="13" customHeight="1">
      <c r="M151" s="120"/>
      <c r="N151" s="11"/>
    </row>
    <row r="152" spans="13:14" ht="13" customHeight="1">
      <c r="M152" s="30"/>
      <c r="N152" s="11"/>
    </row>
    <row r="153" spans="13:14" ht="13" customHeight="1">
      <c r="M153" s="120"/>
      <c r="N153" s="11"/>
    </row>
    <row r="154" spans="13:14" ht="13" customHeight="1">
      <c r="M154" s="30"/>
      <c r="N154" s="11"/>
    </row>
    <row r="155" spans="13:14" ht="13" customHeight="1">
      <c r="M155" s="120"/>
      <c r="N155" s="11"/>
    </row>
    <row r="156" spans="13:14" ht="13" customHeight="1">
      <c r="M156" s="30"/>
      <c r="N156" s="11"/>
    </row>
    <row r="157" spans="13:14" ht="13" customHeight="1">
      <c r="M157" s="120"/>
      <c r="N157" s="11"/>
    </row>
    <row r="158" spans="13:14" ht="13" customHeight="1">
      <c r="M158" s="30"/>
      <c r="N158" s="11"/>
    </row>
    <row r="159" spans="13:14" ht="13" customHeight="1">
      <c r="M159" s="120"/>
      <c r="N159" s="11"/>
    </row>
    <row r="160" spans="13:14" ht="13" customHeight="1">
      <c r="M160" s="30"/>
      <c r="N160" s="11"/>
    </row>
    <row r="161" spans="13:14" ht="13" customHeight="1">
      <c r="M161" s="120"/>
      <c r="N161" s="11"/>
    </row>
    <row r="162" spans="13:14" ht="13" customHeight="1">
      <c r="M162" s="30"/>
      <c r="N162" s="11"/>
    </row>
    <row r="163" spans="13:14" ht="13" customHeight="1">
      <c r="M163" s="120"/>
      <c r="N163" s="11"/>
    </row>
    <row r="164" spans="13:14" ht="13" customHeight="1">
      <c r="M164" s="30"/>
      <c r="N164" s="11"/>
    </row>
    <row r="165" spans="13:14" ht="13" customHeight="1">
      <c r="M165" s="120"/>
      <c r="N165" s="11"/>
    </row>
    <row r="166" spans="13:14" ht="13" customHeight="1">
      <c r="M166" s="30"/>
      <c r="N166" s="11"/>
    </row>
    <row r="167" spans="13:14" ht="13" customHeight="1">
      <c r="M167" s="120"/>
      <c r="N167" s="11"/>
    </row>
    <row r="168" spans="13:14" ht="13" customHeight="1">
      <c r="M168" s="30"/>
      <c r="N168" s="11"/>
    </row>
    <row r="169" spans="13:14" ht="13" customHeight="1">
      <c r="M169" s="120"/>
      <c r="N169" s="11"/>
    </row>
    <row r="170" spans="13:14" ht="13" customHeight="1">
      <c r="M170" s="30"/>
      <c r="N170" s="11"/>
    </row>
    <row r="171" spans="13:14" ht="13" customHeight="1">
      <c r="M171" s="120"/>
      <c r="N171" s="11"/>
    </row>
    <row r="172" spans="13:14" ht="13" customHeight="1">
      <c r="M172" s="30"/>
      <c r="N172" s="11"/>
    </row>
    <row r="173" spans="13:14" ht="13" customHeight="1">
      <c r="M173" s="120"/>
      <c r="N173" s="11"/>
    </row>
    <row r="174" spans="13:14" ht="13" customHeight="1">
      <c r="M174" s="30"/>
      <c r="N174" s="11"/>
    </row>
    <row r="175" spans="13:14" ht="13" customHeight="1">
      <c r="M175" s="120"/>
      <c r="N175" s="11"/>
    </row>
    <row r="176" spans="13:14" ht="13" customHeight="1">
      <c r="M176" s="30"/>
      <c r="N176" s="11"/>
    </row>
    <row r="177" spans="13:14" ht="13" customHeight="1">
      <c r="M177" s="120"/>
      <c r="N177" s="11"/>
    </row>
    <row r="178" spans="13:14" ht="13" customHeight="1">
      <c r="M178" s="30"/>
      <c r="N178" s="11"/>
    </row>
    <row r="179" spans="13:14" ht="13" customHeight="1">
      <c r="M179" s="120"/>
      <c r="N179" s="11"/>
    </row>
    <row r="180" spans="13:14" ht="13" customHeight="1">
      <c r="M180" s="30"/>
      <c r="N180" s="11"/>
    </row>
    <row r="181" spans="13:14" ht="13" customHeight="1">
      <c r="M181" s="120"/>
      <c r="N181" s="11"/>
    </row>
  </sheetData>
  <mergeCells count="2">
    <mergeCell ref="C1:D1"/>
    <mergeCell ref="I1:K1"/>
  </mergeCells>
  <phoneticPr fontId="6"/>
  <conditionalFormatting sqref="G2:G37">
    <cfRule type="expression" dxfId="4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明朝,標準"&amp;U建築 P － &amp;P&amp;L&amp;"メイリオ,レギュラー"&amp;6　　&amp;8株式会社　&amp;9日本設計</oddFooter>
  </headerFooter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146">
    <pageSetUpPr fitToPage="1"/>
  </sheetPr>
  <dimension ref="A1:N149"/>
  <sheetViews>
    <sheetView workbookViewId="0"/>
  </sheetViews>
  <sheetFormatPr defaultColWidth="9" defaultRowHeight="13" customHeight="1"/>
  <cols>
    <col min="1" max="1" width="5.6328125" style="7" customWidth="1"/>
    <col min="2" max="2" width="28.6328125" style="8" customWidth="1"/>
    <col min="3" max="4" width="14.08984375" style="5" customWidth="1"/>
    <col min="5" max="5" width="12.08984375" style="9" customWidth="1"/>
    <col min="6" max="6" width="5.6328125" style="6" customWidth="1"/>
    <col min="7" max="7" width="12.6328125" style="121" customWidth="1"/>
    <col min="8" max="8" width="19.453125" style="121" customWidth="1"/>
    <col min="9" max="11" width="9.36328125" style="5" customWidth="1"/>
    <col min="12" max="12" width="9" style="5"/>
    <col min="13" max="13" width="12.6328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84" t="s">
        <v>7</v>
      </c>
      <c r="D1" s="185"/>
      <c r="E1" s="3" t="s">
        <v>8</v>
      </c>
      <c r="F1" s="4" t="s">
        <v>9</v>
      </c>
      <c r="G1" s="114" t="s">
        <v>10</v>
      </c>
      <c r="H1" s="115" t="s">
        <v>11</v>
      </c>
      <c r="I1" s="190" t="s">
        <v>12</v>
      </c>
      <c r="J1" s="191"/>
      <c r="K1" s="191"/>
      <c r="M1" s="12" t="s">
        <v>13</v>
      </c>
      <c r="N1" s="12" t="s">
        <v>14</v>
      </c>
    </row>
    <row r="2" spans="1:14" ht="13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15</v>
      </c>
      <c r="N2" s="5" t="s">
        <v>16</v>
      </c>
    </row>
    <row r="3" spans="1:14" ht="13" customHeight="1">
      <c r="A3" s="22"/>
      <c r="B3" s="23" t="s">
        <v>216</v>
      </c>
      <c r="C3" s="24"/>
      <c r="D3" s="25"/>
      <c r="E3" s="26"/>
      <c r="F3" s="27"/>
      <c r="G3" s="118"/>
      <c r="H3" s="119">
        <f>ROUNDDOWN(E3*G3,0)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3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3" customHeight="1">
      <c r="A5" s="22" t="s">
        <v>17</v>
      </c>
      <c r="B5" s="23" t="s">
        <v>18</v>
      </c>
      <c r="C5" s="24"/>
      <c r="D5" s="25"/>
      <c r="E5" s="26"/>
      <c r="F5" s="27"/>
      <c r="G5" s="118"/>
      <c r="H5" s="119">
        <f>ROUNDDOWN(E5*G5,0)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3" customHeight="1">
      <c r="A6" s="55"/>
      <c r="B6" s="21"/>
      <c r="C6" s="15"/>
      <c r="D6" s="16"/>
      <c r="E6" s="37"/>
      <c r="F6" s="18"/>
      <c r="G6" s="116"/>
      <c r="H6" s="117"/>
      <c r="I6" s="15"/>
      <c r="J6" s="16"/>
      <c r="K6" s="16"/>
      <c r="M6" s="30"/>
      <c r="N6" s="11"/>
    </row>
    <row r="7" spans="1:14" ht="13" customHeight="1">
      <c r="A7" s="56" t="s">
        <v>24</v>
      </c>
      <c r="B7" s="23" t="s">
        <v>35</v>
      </c>
      <c r="C7" s="24"/>
      <c r="D7" s="25"/>
      <c r="E7" s="36">
        <v>1</v>
      </c>
      <c r="F7" s="27" t="s">
        <v>20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3" customHeight="1">
      <c r="A8" s="55"/>
      <c r="B8" s="21"/>
      <c r="C8" s="15"/>
      <c r="D8" s="16"/>
      <c r="E8" s="37"/>
      <c r="F8" s="18"/>
      <c r="G8" s="116"/>
      <c r="H8" s="117"/>
      <c r="I8" s="15"/>
      <c r="J8" s="16"/>
      <c r="K8" s="16"/>
      <c r="M8" s="30"/>
      <c r="N8" s="11"/>
    </row>
    <row r="9" spans="1:14" ht="13" customHeight="1">
      <c r="A9" s="56" t="s">
        <v>26</v>
      </c>
      <c r="B9" s="23" t="s">
        <v>217</v>
      </c>
      <c r="C9" s="24"/>
      <c r="D9" s="25"/>
      <c r="E9" s="36">
        <v>1</v>
      </c>
      <c r="F9" s="27" t="s">
        <v>20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3" customHeight="1">
      <c r="A10" s="55"/>
      <c r="B10" s="21"/>
      <c r="C10" s="15"/>
      <c r="D10" s="16"/>
      <c r="E10" s="37"/>
      <c r="F10" s="18"/>
      <c r="G10" s="116"/>
      <c r="H10" s="117"/>
      <c r="I10" s="15"/>
      <c r="J10" s="16"/>
      <c r="K10" s="16"/>
      <c r="M10" s="30"/>
      <c r="N10" s="11"/>
    </row>
    <row r="11" spans="1:14" ht="13" customHeight="1">
      <c r="A11" s="56" t="s">
        <v>218</v>
      </c>
      <c r="B11" s="23" t="s">
        <v>219</v>
      </c>
      <c r="C11" s="24"/>
      <c r="D11" s="25"/>
      <c r="E11" s="36">
        <v>1</v>
      </c>
      <c r="F11" s="27" t="s">
        <v>20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3" customHeight="1">
      <c r="A12" s="55"/>
      <c r="B12" s="21"/>
      <c r="C12" s="15"/>
      <c r="D12" s="16"/>
      <c r="E12" s="37"/>
      <c r="F12" s="18"/>
      <c r="G12" s="116"/>
      <c r="H12" s="117"/>
      <c r="I12" s="15"/>
      <c r="J12" s="16"/>
      <c r="K12" s="16"/>
      <c r="M12" s="30"/>
      <c r="N12" s="11"/>
    </row>
    <row r="13" spans="1:14" ht="13" customHeight="1">
      <c r="A13" s="56" t="s">
        <v>220</v>
      </c>
      <c r="B13" s="23" t="s">
        <v>221</v>
      </c>
      <c r="C13" s="24"/>
      <c r="D13" s="25"/>
      <c r="E13" s="36">
        <v>1</v>
      </c>
      <c r="F13" s="27" t="s">
        <v>20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3" customHeight="1">
      <c r="A14" s="55"/>
      <c r="B14" s="21"/>
      <c r="C14" s="15"/>
      <c r="D14" s="16"/>
      <c r="E14" s="37"/>
      <c r="F14" s="18"/>
      <c r="G14" s="116"/>
      <c r="H14" s="117"/>
      <c r="I14" s="15"/>
      <c r="J14" s="16"/>
      <c r="K14" s="16"/>
      <c r="M14" s="30"/>
      <c r="N14" s="11"/>
    </row>
    <row r="15" spans="1:14" ht="13" customHeight="1">
      <c r="A15" s="56" t="s">
        <v>222</v>
      </c>
      <c r="B15" s="23" t="s">
        <v>180</v>
      </c>
      <c r="C15" s="24"/>
      <c r="D15" s="25"/>
      <c r="E15" s="36">
        <v>1</v>
      </c>
      <c r="F15" s="27" t="s">
        <v>20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3" customHeight="1">
      <c r="A16" s="55"/>
      <c r="B16" s="21"/>
      <c r="C16" s="15"/>
      <c r="D16" s="16"/>
      <c r="E16" s="37"/>
      <c r="F16" s="18"/>
      <c r="G16" s="116"/>
      <c r="H16" s="117"/>
      <c r="I16" s="15"/>
      <c r="J16" s="16"/>
      <c r="K16" s="16"/>
      <c r="M16" s="30"/>
      <c r="N16" s="11"/>
    </row>
    <row r="17" spans="1:14" ht="13" customHeight="1">
      <c r="A17" s="56" t="s">
        <v>223</v>
      </c>
      <c r="B17" s="23" t="s">
        <v>202</v>
      </c>
      <c r="C17" s="24"/>
      <c r="D17" s="25"/>
      <c r="E17" s="36">
        <v>1</v>
      </c>
      <c r="F17" s="27" t="s">
        <v>20</v>
      </c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3" customHeight="1">
      <c r="A18" s="55"/>
      <c r="B18" s="21"/>
      <c r="C18" s="15"/>
      <c r="D18" s="16"/>
      <c r="E18" s="37"/>
      <c r="F18" s="18"/>
      <c r="G18" s="116"/>
      <c r="H18" s="117"/>
      <c r="I18" s="15"/>
      <c r="J18" s="16"/>
      <c r="K18" s="16"/>
      <c r="M18" s="30"/>
      <c r="N18" s="11"/>
    </row>
    <row r="19" spans="1:14" ht="13" customHeight="1">
      <c r="A19" s="56" t="s">
        <v>224</v>
      </c>
      <c r="B19" s="23" t="s">
        <v>225</v>
      </c>
      <c r="C19" s="24"/>
      <c r="D19" s="25"/>
      <c r="E19" s="36">
        <v>1</v>
      </c>
      <c r="F19" s="27" t="s">
        <v>20</v>
      </c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3" customHeight="1">
      <c r="A20" s="13"/>
      <c r="B20" s="21"/>
      <c r="C20" s="15"/>
      <c r="D20" s="16"/>
      <c r="E20" s="37"/>
      <c r="F20" s="18"/>
      <c r="G20" s="116"/>
      <c r="H20" s="117"/>
      <c r="I20" s="15"/>
      <c r="J20" s="16"/>
      <c r="K20" s="16"/>
      <c r="M20" s="30"/>
      <c r="N20" s="11"/>
    </row>
    <row r="21" spans="1:14" ht="13" customHeight="1">
      <c r="A21" s="22"/>
      <c r="B21" s="27" t="s">
        <v>21</v>
      </c>
      <c r="C21" s="24"/>
      <c r="D21" s="25"/>
      <c r="E21" s="3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3" customHeight="1">
      <c r="A22" s="13"/>
      <c r="B22" s="21"/>
      <c r="C22" s="15"/>
      <c r="D22" s="16"/>
      <c r="E22" s="37"/>
      <c r="F22" s="18"/>
      <c r="G22" s="116"/>
      <c r="H22" s="117"/>
      <c r="I22" s="15"/>
      <c r="J22" s="16"/>
      <c r="K22" s="16"/>
      <c r="M22" s="30"/>
      <c r="N22" s="11"/>
    </row>
    <row r="23" spans="1:14" ht="13" customHeight="1">
      <c r="A23" s="22" t="s">
        <v>22</v>
      </c>
      <c r="B23" s="23" t="s">
        <v>23</v>
      </c>
      <c r="C23" s="24"/>
      <c r="D23" s="25"/>
      <c r="E23" s="36"/>
      <c r="F23" s="27"/>
      <c r="G23" s="118"/>
      <c r="H23" s="119">
        <f>ROUNDDOWN(E23*G23,0)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3" customHeight="1">
      <c r="A24" s="13"/>
      <c r="B24" s="21"/>
      <c r="C24" s="15"/>
      <c r="D24" s="16"/>
      <c r="E24" s="37"/>
      <c r="F24" s="18"/>
      <c r="G24" s="116"/>
      <c r="H24" s="117"/>
      <c r="I24" s="15"/>
      <c r="J24" s="16"/>
      <c r="K24" s="16"/>
      <c r="M24" s="30"/>
      <c r="N24" s="11"/>
    </row>
    <row r="25" spans="1:14" ht="13" customHeight="1">
      <c r="A25" s="56" t="s">
        <v>24</v>
      </c>
      <c r="B25" s="23" t="s">
        <v>25</v>
      </c>
      <c r="C25" s="24"/>
      <c r="D25" s="25"/>
      <c r="E25" s="36">
        <v>1</v>
      </c>
      <c r="F25" s="27" t="s">
        <v>20</v>
      </c>
      <c r="G25" s="118">
        <f>ROUNDDOWN(H21*I25,-4)</f>
        <v>0</v>
      </c>
      <c r="H25" s="119">
        <f>IF(B25&lt;&gt;"計",ROUNDDOWN(E25*G25,0),SUM(H$1:H24))</f>
        <v>0</v>
      </c>
      <c r="I25" s="113">
        <v>0.04</v>
      </c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3" customHeight="1">
      <c r="A26" s="55"/>
      <c r="B26" s="21"/>
      <c r="C26" s="15"/>
      <c r="D26" s="16"/>
      <c r="E26" s="37"/>
      <c r="F26" s="18"/>
      <c r="G26" s="116"/>
      <c r="H26" s="117"/>
      <c r="I26" s="15"/>
      <c r="J26" s="16"/>
      <c r="K26" s="16"/>
      <c r="M26" s="30"/>
      <c r="N26" s="11"/>
    </row>
    <row r="27" spans="1:14" ht="13" customHeight="1">
      <c r="A27" s="56" t="s">
        <v>26</v>
      </c>
      <c r="B27" s="23" t="s">
        <v>27</v>
      </c>
      <c r="C27" s="24"/>
      <c r="D27" s="25"/>
      <c r="E27" s="36">
        <v>1</v>
      </c>
      <c r="F27" s="27" t="s">
        <v>20</v>
      </c>
      <c r="G27" s="118">
        <f>+H31-H21-H25</f>
        <v>0</v>
      </c>
      <c r="H27" s="119">
        <f>IF(B27&lt;&gt;"計",ROUNDDOWN(E27*G27,0),SUM(H$1:H26))</f>
        <v>0</v>
      </c>
      <c r="I27" s="113">
        <v>0.1</v>
      </c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3" customHeight="1">
      <c r="A28" s="13"/>
      <c r="B28" s="21"/>
      <c r="C28" s="15"/>
      <c r="D28" s="16"/>
      <c r="E28" s="37"/>
      <c r="F28" s="18"/>
      <c r="G28" s="116"/>
      <c r="H28" s="117"/>
      <c r="I28" s="15"/>
      <c r="J28" s="16"/>
      <c r="K28" s="16"/>
      <c r="M28" s="30"/>
      <c r="N28" s="11"/>
    </row>
    <row r="29" spans="1:14" ht="13" customHeight="1">
      <c r="A29" s="22"/>
      <c r="B29" s="27" t="s">
        <v>28</v>
      </c>
      <c r="C29" s="24"/>
      <c r="D29" s="25"/>
      <c r="E29" s="36"/>
      <c r="F29" s="27"/>
      <c r="G29" s="118"/>
      <c r="H29" s="119">
        <f>SUM(H24:H27)</f>
        <v>0</v>
      </c>
      <c r="I29" s="24"/>
      <c r="J29" s="25"/>
      <c r="K29" s="25"/>
      <c r="M29" s="120">
        <f>IF(B29&lt;&gt;"計",ROUNDDOWN(E29*G29,0),SUM(M$24:M28))</f>
        <v>0</v>
      </c>
      <c r="N29" s="11" t="str">
        <f>IF((+H29-M29)&lt;&gt;0,H29-M29,IF(H29&gt;0,"0",""))</f>
        <v/>
      </c>
    </row>
    <row r="30" spans="1:14" ht="13" customHeight="1">
      <c r="A30" s="13"/>
      <c r="B30" s="21"/>
      <c r="C30" s="15"/>
      <c r="D30" s="16"/>
      <c r="E30" s="37"/>
      <c r="F30" s="18"/>
      <c r="G30" s="116"/>
      <c r="H30" s="117"/>
      <c r="I30" s="15"/>
      <c r="J30" s="16"/>
      <c r="K30" s="16"/>
      <c r="M30" s="30"/>
      <c r="N30" s="11"/>
    </row>
    <row r="31" spans="1:14" ht="13" customHeight="1">
      <c r="A31" s="22"/>
      <c r="B31" s="27" t="s">
        <v>29</v>
      </c>
      <c r="C31" s="24"/>
      <c r="D31" s="25"/>
      <c r="E31" s="36"/>
      <c r="F31" s="27"/>
      <c r="G31" s="118"/>
      <c r="H31" s="119">
        <f>ROUNDDOWN((H21+H25)*(1+I27),-4)</f>
        <v>0</v>
      </c>
      <c r="I31" s="24"/>
      <c r="J31" s="25"/>
      <c r="K31" s="25"/>
      <c r="M31" s="120">
        <f>+M21+M29</f>
        <v>0</v>
      </c>
      <c r="N31" s="11" t="str">
        <f>IF((+H31-M31)&lt;&gt;0,H31-M31,IF(H31&gt;0,"0",""))</f>
        <v/>
      </c>
    </row>
    <row r="32" spans="1:14" ht="13" customHeight="1">
      <c r="A32" s="13"/>
      <c r="B32" s="21"/>
      <c r="C32" s="15"/>
      <c r="D32" s="16"/>
      <c r="E32" s="37"/>
      <c r="F32" s="18"/>
      <c r="G32" s="116"/>
      <c r="H32" s="117"/>
      <c r="I32" s="15"/>
      <c r="J32" s="16"/>
      <c r="K32" s="16"/>
      <c r="M32" s="30"/>
      <c r="N32" s="11"/>
    </row>
    <row r="33" spans="1:14" ht="13" customHeight="1">
      <c r="A33" s="22" t="s">
        <v>30</v>
      </c>
      <c r="B33" s="23" t="s">
        <v>31</v>
      </c>
      <c r="C33" s="113"/>
      <c r="D33" s="25"/>
      <c r="E33" s="36">
        <v>1</v>
      </c>
      <c r="F33" s="27" t="s">
        <v>20</v>
      </c>
      <c r="G33" s="118">
        <f>ROUNDDOWN(H31*I33,0)</f>
        <v>0</v>
      </c>
      <c r="H33" s="119">
        <f>IF(B33&lt;&gt;"計",ROUNDDOWN(E33*G33,0),SUM(H$1:H32))</f>
        <v>0</v>
      </c>
      <c r="I33" s="113">
        <v>0.08</v>
      </c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3" customHeight="1">
      <c r="A34" s="13"/>
      <c r="B34" s="21"/>
      <c r="C34" s="15"/>
      <c r="D34" s="16"/>
      <c r="E34" s="37"/>
      <c r="F34" s="18"/>
      <c r="G34" s="116"/>
      <c r="H34" s="117"/>
      <c r="I34" s="15"/>
      <c r="J34" s="16"/>
      <c r="K34" s="16"/>
      <c r="M34" s="30"/>
      <c r="N34" s="11"/>
    </row>
    <row r="35" spans="1:14" ht="13" customHeight="1">
      <c r="A35" s="22"/>
      <c r="B35" s="27" t="s">
        <v>32</v>
      </c>
      <c r="C35" s="24"/>
      <c r="D35" s="25"/>
      <c r="E35" s="36"/>
      <c r="F35" s="27"/>
      <c r="G35" s="118"/>
      <c r="H35" s="119">
        <f>+H31+H33</f>
        <v>0</v>
      </c>
      <c r="I35" s="24"/>
      <c r="J35" s="25"/>
      <c r="K35" s="25"/>
      <c r="M35" s="120">
        <f>+M31+M33</f>
        <v>0</v>
      </c>
      <c r="N35" s="11" t="str">
        <f>IF((+H35-M35)&lt;&gt;0,H35-M35,IF(H35&gt;0,"0",""))</f>
        <v/>
      </c>
    </row>
    <row r="36" spans="1:14" ht="13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3" customHeight="1">
      <c r="A37" s="22"/>
      <c r="B37" s="23"/>
      <c r="C37" s="24"/>
      <c r="D37" s="25"/>
      <c r="E37" s="26"/>
      <c r="F37" s="27"/>
      <c r="G37" s="118"/>
      <c r="H37" s="119">
        <f>ROUNDDOWN(E37*G37,0)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3" customHeight="1">
      <c r="E38" s="28"/>
      <c r="G38" s="120"/>
      <c r="H38" s="120">
        <f>ROUNDDOWN(E38*G38,0)</f>
        <v>0</v>
      </c>
    </row>
    <row r="39" spans="1:14" ht="13" customHeight="1">
      <c r="E39" s="28"/>
      <c r="G39" s="120"/>
      <c r="H39" s="120"/>
      <c r="I39" s="33"/>
      <c r="J39" s="33"/>
    </row>
    <row r="40" spans="1:14" ht="13" customHeight="1">
      <c r="E40" s="28"/>
      <c r="G40" s="120"/>
      <c r="H40" s="120">
        <f>ROUNDDOWN(E40*G40,0)</f>
        <v>0</v>
      </c>
    </row>
    <row r="41" spans="1:14" ht="13" customHeight="1">
      <c r="B41" s="31"/>
      <c r="E41" s="28"/>
      <c r="G41" s="120"/>
      <c r="H41" s="120"/>
    </row>
    <row r="42" spans="1:14" ht="13" customHeight="1">
      <c r="E42" s="28"/>
      <c r="G42" s="120"/>
      <c r="H42" s="120">
        <f>ROUNDDOWN(E42*G42,0)</f>
        <v>0</v>
      </c>
    </row>
    <row r="43" spans="1:14" ht="13" customHeight="1">
      <c r="E43" s="28"/>
      <c r="G43" s="120"/>
      <c r="H43" s="120"/>
    </row>
    <row r="44" spans="1:14" ht="13" customHeight="1">
      <c r="E44" s="28"/>
      <c r="G44" s="120"/>
      <c r="H44" s="120">
        <f>ROUNDDOWN(E44*G44,0)</f>
        <v>0</v>
      </c>
    </row>
    <row r="45" spans="1:14" ht="13" customHeight="1">
      <c r="E45" s="28"/>
      <c r="G45" s="120"/>
      <c r="H45" s="120"/>
    </row>
    <row r="46" spans="1:14" ht="13" customHeight="1">
      <c r="E46" s="28"/>
      <c r="G46" s="120"/>
      <c r="H46" s="120">
        <f>ROUNDDOWN(E46*G46,0)</f>
        <v>0</v>
      </c>
    </row>
    <row r="47" spans="1:14" ht="13" customHeight="1">
      <c r="E47" s="28"/>
      <c r="G47" s="120"/>
      <c r="H47" s="120"/>
    </row>
    <row r="48" spans="1:14" ht="13" customHeight="1">
      <c r="A48" s="32"/>
      <c r="E48" s="28"/>
      <c r="G48" s="120"/>
      <c r="H48" s="120">
        <f>ROUNDDOWN(E48*G48,0)</f>
        <v>0</v>
      </c>
    </row>
    <row r="49" spans="1:8" ht="13" customHeight="1">
      <c r="E49" s="28"/>
      <c r="G49" s="120"/>
      <c r="H49" s="120"/>
    </row>
    <row r="50" spans="1:8" ht="13" customHeight="1">
      <c r="A50" s="32"/>
      <c r="E50" s="28"/>
      <c r="G50" s="120"/>
      <c r="H50" s="120">
        <f>ROUNDDOWN(E50*G50,0)</f>
        <v>0</v>
      </c>
    </row>
    <row r="51" spans="1:8" ht="13" customHeight="1">
      <c r="E51" s="28"/>
      <c r="G51" s="120"/>
      <c r="H51" s="120"/>
    </row>
    <row r="52" spans="1:8" ht="13" customHeight="1">
      <c r="A52" s="32"/>
      <c r="E52" s="28"/>
      <c r="G52" s="120"/>
      <c r="H52" s="120">
        <f>ROUNDDOWN(E52*G52,0)</f>
        <v>0</v>
      </c>
    </row>
    <row r="53" spans="1:8" ht="13" customHeight="1">
      <c r="E53" s="28"/>
      <c r="G53" s="120"/>
      <c r="H53" s="120"/>
    </row>
    <row r="54" spans="1:8" ht="13" customHeight="1">
      <c r="E54" s="28"/>
      <c r="G54" s="120"/>
      <c r="H54" s="120">
        <f>ROUNDDOWN(E54*G54,0)</f>
        <v>0</v>
      </c>
    </row>
    <row r="55" spans="1:8" ht="13" customHeight="1">
      <c r="E55" s="28"/>
      <c r="G55" s="120"/>
      <c r="H55" s="120"/>
    </row>
    <row r="56" spans="1:8" ht="13" customHeight="1">
      <c r="E56" s="28"/>
      <c r="G56" s="120"/>
      <c r="H56" s="120">
        <f>ROUNDDOWN(E56*G56,0)</f>
        <v>0</v>
      </c>
    </row>
    <row r="57" spans="1:8" ht="13" customHeight="1">
      <c r="E57" s="28"/>
      <c r="G57" s="120"/>
      <c r="H57" s="120"/>
    </row>
    <row r="58" spans="1:8" ht="13" customHeight="1">
      <c r="A58" s="32"/>
      <c r="E58" s="28"/>
      <c r="G58" s="120"/>
      <c r="H58" s="120">
        <f>ROUNDDOWN(E58*G58,0)</f>
        <v>0</v>
      </c>
    </row>
    <row r="59" spans="1:8" ht="13" customHeight="1">
      <c r="E59" s="28"/>
      <c r="G59" s="120"/>
      <c r="H59" s="120"/>
    </row>
    <row r="60" spans="1:8" ht="13" customHeight="1">
      <c r="E60" s="28"/>
      <c r="G60" s="120"/>
      <c r="H60" s="120">
        <f>ROUNDDOWN(E60*G60,0)</f>
        <v>0</v>
      </c>
    </row>
    <row r="61" spans="1:8" ht="13" customHeight="1">
      <c r="E61" s="28"/>
      <c r="G61" s="120"/>
      <c r="H61" s="120"/>
    </row>
    <row r="62" spans="1:8" ht="13" customHeight="1">
      <c r="E62" s="28"/>
      <c r="G62" s="120"/>
      <c r="H62" s="120">
        <f>ROUNDDOWN(E62*G62,0)</f>
        <v>0</v>
      </c>
    </row>
    <row r="63" spans="1:8" ht="13" customHeight="1">
      <c r="E63" s="28"/>
      <c r="G63" s="120"/>
      <c r="H63" s="120"/>
    </row>
    <row r="64" spans="1:8" ht="13" customHeight="1">
      <c r="E64" s="28"/>
      <c r="G64" s="120"/>
      <c r="H64" s="120">
        <f>ROUNDDOWN(E64*G64,0)</f>
        <v>0</v>
      </c>
    </row>
    <row r="65" spans="1:8" ht="13" customHeight="1">
      <c r="E65" s="28"/>
      <c r="G65" s="120"/>
      <c r="H65" s="120"/>
    </row>
    <row r="66" spans="1:8" ht="13" customHeight="1">
      <c r="E66" s="28"/>
      <c r="G66" s="120"/>
      <c r="H66" s="120">
        <f>ROUNDDOWN(E66*G66,0)</f>
        <v>0</v>
      </c>
    </row>
    <row r="67" spans="1:8" ht="13" customHeight="1">
      <c r="E67" s="28"/>
      <c r="G67" s="120"/>
      <c r="H67" s="120"/>
    </row>
    <row r="68" spans="1:8" ht="13" customHeight="1">
      <c r="E68" s="28"/>
      <c r="G68" s="120"/>
      <c r="H68" s="120">
        <f>ROUNDDOWN(E68*G68,0)</f>
        <v>0</v>
      </c>
    </row>
    <row r="69" spans="1:8" ht="13" customHeight="1">
      <c r="E69" s="28"/>
      <c r="G69" s="120"/>
      <c r="H69" s="120"/>
    </row>
    <row r="70" spans="1:8" ht="13" customHeight="1">
      <c r="E70" s="28"/>
      <c r="G70" s="120"/>
      <c r="H70" s="120">
        <f>ROUNDDOWN(E70*G70,0)</f>
        <v>0</v>
      </c>
    </row>
    <row r="71" spans="1:8" ht="13" customHeight="1">
      <c r="E71" s="28"/>
      <c r="G71" s="120"/>
      <c r="H71" s="120"/>
    </row>
    <row r="72" spans="1:8" ht="13" customHeight="1">
      <c r="E72" s="28"/>
      <c r="G72" s="120"/>
      <c r="H72" s="120">
        <f>ROUNDDOWN(E72*G72,0)</f>
        <v>0</v>
      </c>
    </row>
    <row r="73" spans="1:8" ht="13" customHeight="1">
      <c r="E73" s="28"/>
      <c r="G73" s="120"/>
      <c r="H73" s="120"/>
    </row>
    <row r="74" spans="1:8" ht="13" customHeight="1">
      <c r="E74" s="28"/>
      <c r="G74" s="120"/>
      <c r="H74" s="120">
        <f>ROUNDDOWN(E74*G74,0)</f>
        <v>0</v>
      </c>
    </row>
    <row r="75" spans="1:8" ht="13" customHeight="1">
      <c r="E75" s="28"/>
      <c r="G75" s="120"/>
      <c r="H75" s="120"/>
    </row>
    <row r="76" spans="1:8" ht="13" customHeight="1">
      <c r="E76" s="28"/>
      <c r="G76" s="120"/>
      <c r="H76" s="120">
        <f>ROUNDDOWN(E76*G76,0)</f>
        <v>0</v>
      </c>
    </row>
    <row r="77" spans="1:8" ht="13" customHeight="1">
      <c r="E77" s="28"/>
      <c r="G77" s="120"/>
      <c r="H77" s="120"/>
    </row>
    <row r="78" spans="1:8" ht="13" customHeight="1">
      <c r="E78" s="28"/>
      <c r="G78" s="120"/>
      <c r="H78" s="120">
        <f>ROUNDDOWN(E78*G78,0)</f>
        <v>0</v>
      </c>
    </row>
    <row r="79" spans="1:8" ht="13" customHeight="1">
      <c r="E79" s="28"/>
      <c r="G79" s="120"/>
      <c r="H79" s="120"/>
    </row>
    <row r="80" spans="1:8" ht="13" customHeight="1">
      <c r="A80" s="32"/>
      <c r="C80" s="6"/>
      <c r="D80" s="6"/>
      <c r="E80" s="28"/>
      <c r="G80" s="120"/>
      <c r="H80" s="120">
        <f>ROUNDDOWN(E80*G80,0)</f>
        <v>0</v>
      </c>
    </row>
    <row r="81" spans="1:8" ht="13" customHeight="1">
      <c r="E81" s="28"/>
      <c r="G81" s="120"/>
      <c r="H81" s="120"/>
    </row>
    <row r="82" spans="1:8" ht="13" customHeight="1">
      <c r="A82" s="32"/>
      <c r="C82" s="6"/>
      <c r="D82" s="6"/>
      <c r="E82" s="28"/>
      <c r="G82" s="120"/>
      <c r="H82" s="120">
        <f>ROUNDDOWN(E82*G82,0)</f>
        <v>0</v>
      </c>
    </row>
    <row r="83" spans="1:8" ht="13" customHeight="1">
      <c r="E83" s="28"/>
      <c r="G83" s="120"/>
      <c r="H83" s="120"/>
    </row>
    <row r="84" spans="1:8" ht="13" customHeight="1">
      <c r="A84" s="32"/>
      <c r="C84" s="6"/>
      <c r="D84" s="6"/>
      <c r="E84" s="28"/>
      <c r="G84" s="120"/>
      <c r="H84" s="120">
        <f>ROUNDDOWN(E84*G84,0)</f>
        <v>0</v>
      </c>
    </row>
    <row r="85" spans="1:8" ht="13" customHeight="1">
      <c r="E85" s="28"/>
      <c r="G85" s="120"/>
      <c r="H85" s="120"/>
    </row>
    <row r="86" spans="1:8" ht="13" customHeight="1">
      <c r="A86" s="32"/>
      <c r="C86" s="6"/>
      <c r="D86" s="6"/>
      <c r="E86" s="28"/>
      <c r="G86" s="120"/>
      <c r="H86" s="120">
        <f>ROUNDDOWN(E86*G86,0)</f>
        <v>0</v>
      </c>
    </row>
    <row r="87" spans="1:8" ht="13" customHeight="1">
      <c r="E87" s="28"/>
      <c r="G87" s="120"/>
      <c r="H87" s="120"/>
    </row>
    <row r="88" spans="1:8" ht="13" customHeight="1">
      <c r="A88" s="32"/>
      <c r="C88" s="6"/>
      <c r="D88" s="6"/>
      <c r="E88" s="28"/>
      <c r="G88" s="120"/>
      <c r="H88" s="120">
        <f>ROUNDDOWN(E88*G88,0)</f>
        <v>0</v>
      </c>
    </row>
    <row r="89" spans="1:8" ht="13" customHeight="1">
      <c r="E89" s="28"/>
      <c r="G89" s="120"/>
      <c r="H89" s="120"/>
    </row>
    <row r="90" spans="1:8" ht="13" customHeight="1">
      <c r="A90" s="32"/>
      <c r="C90" s="6"/>
      <c r="D90" s="6"/>
      <c r="E90" s="28"/>
      <c r="G90" s="120"/>
      <c r="H90" s="120">
        <f>ROUNDDOWN(E90*G90,0)</f>
        <v>0</v>
      </c>
    </row>
    <row r="91" spans="1:8" ht="13" customHeight="1">
      <c r="E91" s="28"/>
      <c r="G91" s="120"/>
      <c r="H91" s="120"/>
    </row>
    <row r="92" spans="1:8" ht="13" customHeight="1">
      <c r="A92" s="32"/>
      <c r="C92" s="6"/>
      <c r="D92" s="6"/>
      <c r="E92" s="28"/>
      <c r="G92" s="120"/>
      <c r="H92" s="120">
        <f>ROUNDDOWN(E92*G92,0)</f>
        <v>0</v>
      </c>
    </row>
    <row r="93" spans="1:8" ht="13" customHeight="1">
      <c r="E93" s="28"/>
      <c r="G93" s="120"/>
      <c r="H93" s="120"/>
    </row>
    <row r="94" spans="1:8" ht="13" customHeight="1">
      <c r="A94" s="32"/>
      <c r="C94" s="6"/>
      <c r="D94" s="6"/>
      <c r="E94" s="28"/>
      <c r="G94" s="120"/>
      <c r="H94" s="120">
        <f>ROUNDDOWN(E94*G94,0)</f>
        <v>0</v>
      </c>
    </row>
    <row r="95" spans="1:8" ht="13" customHeight="1">
      <c r="E95" s="28"/>
      <c r="G95" s="120"/>
      <c r="H95" s="120"/>
    </row>
    <row r="96" spans="1:8" ht="13" customHeight="1">
      <c r="A96" s="32"/>
      <c r="C96" s="6"/>
      <c r="D96" s="6"/>
      <c r="E96" s="28"/>
      <c r="G96" s="120"/>
      <c r="H96" s="120">
        <f>ROUNDDOWN(E96*G96,0)</f>
        <v>0</v>
      </c>
    </row>
    <row r="97" spans="1:10" ht="13" customHeight="1">
      <c r="E97" s="28"/>
      <c r="G97" s="120"/>
      <c r="H97" s="120"/>
    </row>
    <row r="98" spans="1:10" ht="13" customHeight="1">
      <c r="A98" s="32"/>
      <c r="C98" s="6"/>
      <c r="D98" s="6"/>
      <c r="E98" s="28"/>
      <c r="G98" s="120"/>
      <c r="H98" s="120">
        <f>ROUNDDOWN(E98*G98,0)</f>
        <v>0</v>
      </c>
    </row>
    <row r="99" spans="1:10" ht="13" customHeight="1">
      <c r="E99" s="28"/>
      <c r="G99" s="120"/>
      <c r="H99" s="120"/>
    </row>
    <row r="100" spans="1:10" ht="13" customHeight="1">
      <c r="A100" s="32"/>
      <c r="C100" s="34"/>
      <c r="D100" s="34"/>
      <c r="E100" s="28"/>
      <c r="G100" s="120"/>
      <c r="H100" s="120">
        <f>ROUNDDOWN(E100*G100,0)</f>
        <v>0</v>
      </c>
    </row>
    <row r="101" spans="1:10" ht="13" customHeight="1">
      <c r="E101" s="28"/>
      <c r="G101" s="120"/>
      <c r="H101" s="120"/>
    </row>
    <row r="102" spans="1:10" ht="13" customHeight="1">
      <c r="A102" s="32"/>
      <c r="C102" s="34"/>
      <c r="D102" s="34"/>
      <c r="E102" s="28"/>
      <c r="G102" s="120"/>
      <c r="H102" s="120">
        <f>ROUNDDOWN(E102*G102,0)</f>
        <v>0</v>
      </c>
    </row>
    <row r="103" spans="1:10" ht="13" customHeight="1">
      <c r="E103" s="28"/>
      <c r="G103" s="120"/>
      <c r="H103" s="120"/>
    </row>
    <row r="104" spans="1:10" ht="13" customHeight="1">
      <c r="A104" s="32"/>
      <c r="C104" s="34"/>
      <c r="D104" s="34"/>
      <c r="E104" s="28"/>
      <c r="G104" s="120"/>
      <c r="H104" s="120">
        <f>ROUNDDOWN(E104*G104,0)</f>
        <v>0</v>
      </c>
    </row>
    <row r="105" spans="1:10" ht="13" customHeight="1">
      <c r="E105" s="28"/>
      <c r="G105" s="120"/>
      <c r="H105" s="120"/>
    </row>
    <row r="106" spans="1:10" ht="13" customHeight="1">
      <c r="A106" s="32"/>
      <c r="C106" s="34"/>
      <c r="D106" s="34"/>
      <c r="E106" s="28"/>
      <c r="G106" s="120"/>
      <c r="H106" s="120">
        <f>ROUNDDOWN(E106*G106,0)</f>
        <v>0</v>
      </c>
    </row>
    <row r="107" spans="1:10" ht="13" customHeight="1">
      <c r="E107" s="28"/>
      <c r="G107" s="120"/>
      <c r="H107" s="120"/>
    </row>
    <row r="108" spans="1:10" ht="13" customHeight="1">
      <c r="A108" s="32"/>
      <c r="C108" s="34"/>
      <c r="D108" s="34"/>
      <c r="E108" s="28"/>
      <c r="G108" s="120"/>
      <c r="H108" s="120">
        <f>ROUNDDOWN(E108*G108,0)</f>
        <v>0</v>
      </c>
    </row>
    <row r="109" spans="1:10" ht="13" customHeight="1">
      <c r="E109" s="28"/>
      <c r="G109" s="120"/>
      <c r="H109" s="120"/>
    </row>
    <row r="110" spans="1:10" ht="13" customHeight="1">
      <c r="E110" s="28"/>
      <c r="G110" s="120"/>
      <c r="H110" s="120">
        <f>ROUNDDOWN(E110*G110,0)</f>
        <v>0</v>
      </c>
    </row>
    <row r="111" spans="1:10" ht="13" customHeight="1">
      <c r="E111" s="28"/>
      <c r="G111" s="120"/>
      <c r="H111" s="120"/>
      <c r="I111" s="35"/>
      <c r="J111" s="35"/>
    </row>
    <row r="112" spans="1:10" ht="13" customHeight="1">
      <c r="E112" s="28"/>
      <c r="G112" s="120"/>
      <c r="H112" s="120">
        <f>ROUNDDOWN(E112*G112,0)</f>
        <v>0</v>
      </c>
    </row>
    <row r="113" spans="1:8" ht="13" customHeight="1">
      <c r="B113" s="31"/>
      <c r="E113" s="28"/>
      <c r="G113" s="120"/>
      <c r="H113" s="120"/>
    </row>
    <row r="114" spans="1:8" ht="13" customHeight="1">
      <c r="E114" s="28"/>
      <c r="G114" s="120"/>
      <c r="H114" s="120">
        <f>ROUNDDOWN(E114*G114,0)</f>
        <v>0</v>
      </c>
    </row>
    <row r="115" spans="1:8" ht="13" customHeight="1">
      <c r="E115" s="28"/>
      <c r="G115" s="120"/>
      <c r="H115" s="120"/>
    </row>
    <row r="116" spans="1:8" ht="13" customHeight="1">
      <c r="E116" s="28"/>
      <c r="G116" s="120"/>
      <c r="H116" s="120">
        <f>ROUNDDOWN(E116*G116,0)</f>
        <v>0</v>
      </c>
    </row>
    <row r="117" spans="1:8" ht="13" customHeight="1">
      <c r="E117" s="28"/>
      <c r="G117" s="120"/>
      <c r="H117" s="120"/>
    </row>
    <row r="118" spans="1:8" ht="13" customHeight="1">
      <c r="E118" s="28"/>
      <c r="G118" s="120"/>
      <c r="H118" s="120">
        <f>ROUNDDOWN(E118*G118,0)</f>
        <v>0</v>
      </c>
    </row>
    <row r="119" spans="1:8" ht="13" customHeight="1">
      <c r="E119" s="28"/>
      <c r="G119" s="120"/>
      <c r="H119" s="120"/>
    </row>
    <row r="120" spans="1:8" ht="13" customHeight="1">
      <c r="E120" s="28"/>
      <c r="G120" s="120"/>
      <c r="H120" s="120">
        <f>ROUNDDOWN(E120*G120,0)</f>
        <v>0</v>
      </c>
    </row>
    <row r="121" spans="1:8" ht="13" customHeight="1">
      <c r="E121" s="28"/>
      <c r="G121" s="120"/>
      <c r="H121" s="120"/>
    </row>
    <row r="122" spans="1:8" ht="13" customHeight="1">
      <c r="E122" s="28"/>
      <c r="G122" s="120"/>
      <c r="H122" s="120">
        <f>ROUNDDOWN(E122*G122,0)</f>
        <v>0</v>
      </c>
    </row>
    <row r="123" spans="1:8" ht="13" customHeight="1">
      <c r="E123" s="28"/>
      <c r="G123" s="120"/>
      <c r="H123" s="120"/>
    </row>
    <row r="124" spans="1:8" ht="13" customHeight="1">
      <c r="A124" s="32"/>
      <c r="E124" s="28"/>
      <c r="G124" s="120"/>
      <c r="H124" s="120">
        <f>ROUNDDOWN(E124*G124,0)</f>
        <v>0</v>
      </c>
    </row>
    <row r="125" spans="1:8" ht="13" customHeight="1">
      <c r="E125" s="28"/>
      <c r="G125" s="120"/>
      <c r="H125" s="120"/>
    </row>
    <row r="126" spans="1:8" ht="13" customHeight="1">
      <c r="E126" s="28"/>
      <c r="G126" s="120"/>
      <c r="H126" s="120">
        <f>ROUNDDOWN(E126*G126,0)</f>
        <v>0</v>
      </c>
    </row>
    <row r="127" spans="1:8" ht="13" customHeight="1">
      <c r="E127" s="28"/>
      <c r="G127" s="120"/>
      <c r="H127" s="120"/>
    </row>
    <row r="128" spans="1:8" ht="13" customHeight="1">
      <c r="A128" s="32"/>
      <c r="E128" s="28"/>
      <c r="G128" s="120"/>
      <c r="H128" s="120">
        <f>ROUNDDOWN(E128*G128,0)</f>
        <v>0</v>
      </c>
    </row>
    <row r="129" spans="1:8" ht="13" customHeight="1">
      <c r="E129" s="28"/>
      <c r="G129" s="120"/>
      <c r="H129" s="120"/>
    </row>
    <row r="130" spans="1:8" ht="13" customHeight="1">
      <c r="E130" s="28"/>
      <c r="G130" s="120"/>
      <c r="H130" s="120">
        <f>ROUNDDOWN(E130*G130,0)</f>
        <v>0</v>
      </c>
    </row>
    <row r="131" spans="1:8" ht="13" customHeight="1">
      <c r="E131" s="28"/>
      <c r="G131" s="120"/>
      <c r="H131" s="120"/>
    </row>
    <row r="132" spans="1:8" ht="13" customHeight="1">
      <c r="A132" s="32"/>
      <c r="E132" s="28"/>
      <c r="G132" s="120"/>
      <c r="H132" s="120">
        <f>ROUNDDOWN(E132*G132,0)</f>
        <v>0</v>
      </c>
    </row>
    <row r="133" spans="1:8" ht="13" customHeight="1">
      <c r="E133" s="28"/>
      <c r="G133" s="120"/>
      <c r="H133" s="120"/>
    </row>
    <row r="134" spans="1:8" ht="13" customHeight="1">
      <c r="E134" s="28"/>
      <c r="G134" s="120"/>
      <c r="H134" s="120">
        <f>ROUNDDOWN(E134*G134,0)</f>
        <v>0</v>
      </c>
    </row>
    <row r="135" spans="1:8" ht="13" customHeight="1">
      <c r="E135" s="28"/>
      <c r="G135" s="120"/>
      <c r="H135" s="120"/>
    </row>
    <row r="136" spans="1:8" ht="13" customHeight="1">
      <c r="A136" s="32"/>
      <c r="E136" s="28"/>
      <c r="G136" s="120"/>
      <c r="H136" s="120">
        <f>ROUNDDOWN(E136*G136,0)</f>
        <v>0</v>
      </c>
    </row>
    <row r="137" spans="1:8" ht="13" customHeight="1">
      <c r="E137" s="28"/>
      <c r="G137" s="120"/>
      <c r="H137" s="120"/>
    </row>
    <row r="138" spans="1:8" ht="13" customHeight="1">
      <c r="E138" s="28"/>
      <c r="G138" s="120"/>
      <c r="H138" s="120">
        <f>ROUNDDOWN(E138*G138,0)</f>
        <v>0</v>
      </c>
    </row>
    <row r="139" spans="1:8" ht="13" customHeight="1">
      <c r="E139" s="28"/>
      <c r="G139" s="120"/>
      <c r="H139" s="120"/>
    </row>
    <row r="140" spans="1:8" ht="13" customHeight="1">
      <c r="A140" s="32"/>
      <c r="E140" s="28"/>
      <c r="G140" s="120"/>
      <c r="H140" s="120">
        <f>ROUNDDOWN(E140*G140,0)</f>
        <v>0</v>
      </c>
    </row>
    <row r="141" spans="1:8" ht="13" customHeight="1">
      <c r="E141" s="28"/>
      <c r="G141" s="120"/>
      <c r="H141" s="120"/>
    </row>
    <row r="142" spans="1:8" ht="13" customHeight="1">
      <c r="E142" s="28"/>
      <c r="G142" s="120"/>
      <c r="H142" s="120">
        <f>ROUNDDOWN(E142*G142,0)</f>
        <v>0</v>
      </c>
    </row>
    <row r="143" spans="1:8" ht="13" customHeight="1">
      <c r="E143" s="28"/>
      <c r="G143" s="120"/>
      <c r="H143" s="120"/>
    </row>
    <row r="144" spans="1:8" ht="13" customHeight="1">
      <c r="E144" s="28"/>
      <c r="G144" s="120"/>
      <c r="H144" s="120">
        <f>ROUNDDOWN(E144*G144,0)</f>
        <v>0</v>
      </c>
    </row>
    <row r="145" spans="5:10" ht="13" customHeight="1">
      <c r="E145" s="28"/>
      <c r="G145" s="120"/>
      <c r="H145" s="120"/>
    </row>
    <row r="146" spans="5:10" ht="13" customHeight="1">
      <c r="E146" s="28"/>
      <c r="G146" s="120"/>
      <c r="H146" s="120">
        <f>ROUNDDOWN(E146*G146,0)</f>
        <v>0</v>
      </c>
    </row>
    <row r="147" spans="5:10" ht="13" customHeight="1">
      <c r="E147" s="28"/>
      <c r="G147" s="120"/>
      <c r="H147" s="120"/>
      <c r="I147" s="35"/>
      <c r="J147" s="35"/>
    </row>
    <row r="148" spans="5:10" ht="13" customHeight="1">
      <c r="E148" s="28"/>
      <c r="G148" s="120"/>
      <c r="H148" s="120">
        <f>ROUNDDOWN(E148*G148,0)</f>
        <v>0</v>
      </c>
    </row>
    <row r="149" spans="5:10" ht="13" customHeight="1">
      <c r="E149" s="28"/>
      <c r="H149" s="120"/>
    </row>
  </sheetData>
  <mergeCells count="2">
    <mergeCell ref="C1:D1"/>
    <mergeCell ref="I1:K1"/>
  </mergeCells>
  <phoneticPr fontId="6"/>
  <conditionalFormatting sqref="G2:G37">
    <cfRule type="expression" dxfId="3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明朝,標準"&amp;U総括 P － &amp;P&amp;L&amp;"メイリオ,レギュラー"&amp;6　　&amp;8株式会社　&amp;9日本設計</oddFooter>
  </headerFooter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D6C40-FFC6-437F-9E17-DBD2974AB3A9}">
  <sheetPr>
    <pageSetUpPr fitToPage="1"/>
  </sheetPr>
  <dimension ref="A1:N5689"/>
  <sheetViews>
    <sheetView showZeros="0" tabSelected="1" topLeftCell="A17" zoomScaleNormal="100" workbookViewId="0">
      <selection activeCell="H19" sqref="H19"/>
    </sheetView>
  </sheetViews>
  <sheetFormatPr defaultColWidth="9" defaultRowHeight="13" customHeight="1"/>
  <cols>
    <col min="1" max="1" width="5.6328125" style="7" customWidth="1"/>
    <col min="2" max="2" width="28.6328125" style="8" customWidth="1"/>
    <col min="3" max="4" width="14.08984375" style="5" customWidth="1"/>
    <col min="5" max="5" width="12.08984375" style="173" customWidth="1"/>
    <col min="6" max="6" width="5.6328125" style="6" customWidth="1"/>
    <col min="7" max="7" width="12.6328125" style="121" customWidth="1"/>
    <col min="8" max="8" width="19.453125" style="121" customWidth="1"/>
    <col min="9" max="11" width="9.36328125" style="5" customWidth="1"/>
    <col min="12" max="12" width="9" style="5"/>
    <col min="13" max="13" width="12.6328125" style="5" customWidth="1"/>
    <col min="14" max="16384" width="9" style="5"/>
  </cols>
  <sheetData>
    <row r="1" spans="1:14" s="12" customFormat="1" ht="27" customHeight="1">
      <c r="A1" s="1"/>
      <c r="B1" s="2" t="s">
        <v>231</v>
      </c>
      <c r="C1" s="184" t="s">
        <v>7</v>
      </c>
      <c r="D1" s="185"/>
      <c r="E1" s="156" t="s">
        <v>8</v>
      </c>
      <c r="F1" s="4" t="s">
        <v>9</v>
      </c>
      <c r="G1" s="114" t="s">
        <v>10</v>
      </c>
      <c r="H1" s="115" t="s">
        <v>11</v>
      </c>
      <c r="I1" s="186" t="s">
        <v>12</v>
      </c>
      <c r="J1" s="187"/>
      <c r="K1" s="187"/>
      <c r="M1" s="12" t="s">
        <v>13</v>
      </c>
      <c r="N1" s="12" t="s">
        <v>14</v>
      </c>
    </row>
    <row r="2" spans="1:14" ht="13" customHeight="1">
      <c r="A2" s="157"/>
      <c r="B2" s="158"/>
      <c r="C2" s="159"/>
      <c r="D2" s="160"/>
      <c r="E2" s="150"/>
      <c r="F2" s="151"/>
      <c r="G2" s="150"/>
      <c r="H2" s="152"/>
      <c r="I2" s="178"/>
      <c r="J2" s="182"/>
      <c r="K2" s="182"/>
      <c r="M2" s="5" t="s">
        <v>15</v>
      </c>
      <c r="N2" s="5" t="s">
        <v>16</v>
      </c>
    </row>
    <row r="3" spans="1:14" ht="13" customHeight="1">
      <c r="A3" s="161" t="s">
        <v>232</v>
      </c>
      <c r="B3" s="162" t="s">
        <v>233</v>
      </c>
      <c r="C3" s="163"/>
      <c r="D3" s="164"/>
      <c r="E3" s="165"/>
      <c r="F3" s="166"/>
      <c r="G3" s="167"/>
      <c r="H3" s="153"/>
      <c r="I3" s="180"/>
      <c r="J3" s="183"/>
      <c r="K3" s="183"/>
      <c r="M3" s="128">
        <f>IF(B3&lt;&gt;"計",ROUNDDOWN(E3*G3,0),SUM(M$1:M2))</f>
        <v>0</v>
      </c>
      <c r="N3" s="11" t="str">
        <f>IF((+H3-M3)&lt;&gt;0,H3-M3,IF(H3&gt;0,"0",""))</f>
        <v/>
      </c>
    </row>
    <row r="4" spans="1:14" ht="13" customHeight="1">
      <c r="A4" s="157"/>
      <c r="B4" s="158"/>
      <c r="C4" s="159"/>
      <c r="D4" s="160"/>
      <c r="E4" s="150"/>
      <c r="F4" s="151"/>
      <c r="G4" s="150"/>
      <c r="H4" s="152"/>
      <c r="I4" s="178"/>
      <c r="J4" s="182"/>
      <c r="K4" s="182"/>
      <c r="M4" s="168"/>
      <c r="N4" s="11"/>
    </row>
    <row r="5" spans="1:14" ht="13" customHeight="1">
      <c r="A5" s="161"/>
      <c r="B5" s="162"/>
      <c r="C5" s="163"/>
      <c r="D5" s="164"/>
      <c r="E5" s="165"/>
      <c r="F5" s="166"/>
      <c r="G5" s="167"/>
      <c r="H5" s="153"/>
      <c r="I5" s="180"/>
      <c r="J5" s="183"/>
      <c r="K5" s="183"/>
      <c r="M5" s="128">
        <f>IF(B5&lt;&gt;"計",ROUNDDOWN(E5*G5,0),SUM(M$1:M4))</f>
        <v>0</v>
      </c>
      <c r="N5" s="11" t="str">
        <f>IF((+H5-M5)&lt;&gt;0,H5-M5,IF(H5&gt;0,"0",""))</f>
        <v/>
      </c>
    </row>
    <row r="6" spans="1:14" ht="13" customHeight="1">
      <c r="A6" s="157"/>
      <c r="B6" s="158"/>
      <c r="C6" s="159"/>
      <c r="D6" s="160"/>
      <c r="E6" s="150"/>
      <c r="F6" s="151"/>
      <c r="G6" s="150"/>
      <c r="H6" s="152"/>
      <c r="I6" s="178"/>
      <c r="J6" s="182"/>
      <c r="K6" s="182"/>
      <c r="M6" s="168"/>
      <c r="N6" s="11"/>
    </row>
    <row r="7" spans="1:14" ht="13" customHeight="1">
      <c r="A7" s="161" t="s">
        <v>234</v>
      </c>
      <c r="B7" s="162" t="s">
        <v>236</v>
      </c>
      <c r="C7" s="163"/>
      <c r="D7" s="164"/>
      <c r="E7" s="165">
        <v>1</v>
      </c>
      <c r="F7" s="166" t="s">
        <v>235</v>
      </c>
      <c r="G7" s="167"/>
      <c r="H7" s="153"/>
      <c r="I7" s="180"/>
      <c r="J7" s="183"/>
      <c r="K7" s="183"/>
      <c r="M7" s="128">
        <f>IF(B7&lt;&gt;"計",ROUNDDOWN(E7*G7,0),SUM(M$1:M6))</f>
        <v>0</v>
      </c>
      <c r="N7" s="11" t="str">
        <f>IF((+H7-M7)&lt;&gt;0,H7-M7,IF(H7&gt;0,"0",""))</f>
        <v/>
      </c>
    </row>
    <row r="8" spans="1:14" ht="13" customHeight="1">
      <c r="A8" s="157"/>
      <c r="B8" s="158"/>
      <c r="C8" s="159"/>
      <c r="D8" s="160"/>
      <c r="E8" s="150"/>
      <c r="F8" s="151"/>
      <c r="G8" s="150"/>
      <c r="H8" s="152"/>
      <c r="I8" s="178"/>
      <c r="J8" s="182"/>
      <c r="K8" s="182"/>
      <c r="M8" s="168"/>
      <c r="N8" s="11"/>
    </row>
    <row r="9" spans="1:14" ht="13" customHeight="1">
      <c r="A9" s="161"/>
      <c r="B9" s="162"/>
      <c r="C9" s="163"/>
      <c r="D9" s="164"/>
      <c r="E9" s="165"/>
      <c r="F9" s="166"/>
      <c r="G9" s="167"/>
      <c r="H9" s="153"/>
      <c r="I9" s="180"/>
      <c r="J9" s="183"/>
      <c r="K9" s="183"/>
      <c r="M9" s="128">
        <f>IF(B9&lt;&gt;"計",ROUNDDOWN(E9*G9,0),SUM(M$1:M8))</f>
        <v>0</v>
      </c>
      <c r="N9" s="11" t="str">
        <f>IF((+H9-M9)&lt;&gt;0,H9-M9,IF(H9&gt;0,"0",""))</f>
        <v/>
      </c>
    </row>
    <row r="10" spans="1:14" ht="13" customHeight="1">
      <c r="A10" s="157"/>
      <c r="B10" s="158"/>
      <c r="C10" s="159"/>
      <c r="D10" s="160"/>
      <c r="E10" s="150"/>
      <c r="F10" s="151"/>
      <c r="G10" s="150"/>
      <c r="H10" s="152"/>
      <c r="I10" s="178"/>
      <c r="J10" s="182"/>
      <c r="K10" s="182"/>
      <c r="M10" s="168"/>
      <c r="N10" s="11"/>
    </row>
    <row r="11" spans="1:14" ht="13" customHeight="1">
      <c r="A11" s="161"/>
      <c r="B11" s="162"/>
      <c r="C11" s="163"/>
      <c r="D11" s="164"/>
      <c r="E11" s="165"/>
      <c r="F11" s="166"/>
      <c r="G11" s="167"/>
      <c r="H11" s="153"/>
      <c r="I11" s="180"/>
      <c r="J11" s="183"/>
      <c r="K11" s="183"/>
      <c r="M11" s="128">
        <f>IF(B11&lt;&gt;"計",ROUNDDOWN(E11*G11,0),SUM(M$1:M10))</f>
        <v>0</v>
      </c>
      <c r="N11" s="11" t="str">
        <f>IF((+H11-M11)&lt;&gt;0,H11-M11,IF(H11&gt;0,"0",""))</f>
        <v/>
      </c>
    </row>
    <row r="12" spans="1:14" ht="13" customHeight="1">
      <c r="A12" s="157"/>
      <c r="B12" s="158"/>
      <c r="C12" s="159"/>
      <c r="D12" s="160"/>
      <c r="E12" s="150"/>
      <c r="F12" s="151"/>
      <c r="G12" s="150"/>
      <c r="H12" s="152"/>
      <c r="I12" s="178"/>
      <c r="J12" s="182"/>
      <c r="K12" s="182"/>
      <c r="M12" s="168"/>
      <c r="N12" s="11"/>
    </row>
    <row r="13" spans="1:14" ht="13" customHeight="1">
      <c r="A13" s="161"/>
      <c r="B13" s="162"/>
      <c r="C13" s="163"/>
      <c r="D13" s="164"/>
      <c r="E13" s="165"/>
      <c r="F13" s="166"/>
      <c r="G13" s="167"/>
      <c r="H13" s="153"/>
      <c r="I13" s="180"/>
      <c r="J13" s="183"/>
      <c r="K13" s="183"/>
      <c r="M13" s="128">
        <f>IF(B13&lt;&gt;"計",ROUNDDOWN(E13*G13,0),SUM(M$1:M12))</f>
        <v>0</v>
      </c>
      <c r="N13" s="11" t="str">
        <f>IF((+H13-M13)&lt;&gt;0,H13-M13,IF(H13&gt;0,"0",""))</f>
        <v/>
      </c>
    </row>
    <row r="14" spans="1:14" ht="13" customHeight="1">
      <c r="A14" s="157"/>
      <c r="B14" s="158"/>
      <c r="C14" s="159"/>
      <c r="D14" s="160"/>
      <c r="E14" s="150"/>
      <c r="F14" s="151"/>
      <c r="G14" s="150"/>
      <c r="H14" s="152"/>
      <c r="I14" s="178"/>
      <c r="J14" s="182"/>
      <c r="K14" s="182"/>
      <c r="M14" s="168"/>
      <c r="N14" s="11"/>
    </row>
    <row r="15" spans="1:14" ht="13" customHeight="1">
      <c r="A15" s="161"/>
      <c r="B15" s="162"/>
      <c r="C15" s="163"/>
      <c r="D15" s="164"/>
      <c r="E15" s="165"/>
      <c r="F15" s="166"/>
      <c r="G15" s="167"/>
      <c r="H15" s="153"/>
      <c r="I15" s="180"/>
      <c r="J15" s="183"/>
      <c r="K15" s="183"/>
      <c r="M15" s="128">
        <f>IF(B15&lt;&gt;"計",ROUNDDOWN(E15*G15,0),SUM(M$1:M14))</f>
        <v>0</v>
      </c>
      <c r="N15" s="11" t="str">
        <f>IF((+H15-M15)&lt;&gt;0,H15-M15,IF(H15&gt;0,"0",""))</f>
        <v/>
      </c>
    </row>
    <row r="16" spans="1:14" ht="13" customHeight="1">
      <c r="A16" s="157"/>
      <c r="B16" s="158"/>
      <c r="C16" s="159"/>
      <c r="D16" s="160"/>
      <c r="E16" s="150"/>
      <c r="F16" s="151"/>
      <c r="G16" s="150"/>
      <c r="H16" s="152"/>
      <c r="I16" s="178"/>
      <c r="J16" s="182"/>
      <c r="K16" s="182"/>
      <c r="M16" s="168"/>
      <c r="N16" s="11"/>
    </row>
    <row r="17" spans="1:14" ht="13" customHeight="1">
      <c r="A17" s="161"/>
      <c r="B17" s="162"/>
      <c r="C17" s="163"/>
      <c r="D17" s="164"/>
      <c r="E17" s="165"/>
      <c r="F17" s="166"/>
      <c r="G17" s="167"/>
      <c r="H17" s="153"/>
      <c r="I17" s="180"/>
      <c r="J17" s="183"/>
      <c r="K17" s="183"/>
      <c r="M17" s="128">
        <f>IF(B17&lt;&gt;"計",ROUNDDOWN(E17*G17,0),SUM(M$1:M16))</f>
        <v>0</v>
      </c>
      <c r="N17" s="11" t="str">
        <f>IF((+H17-M17)&lt;&gt;0,H17-M17,IF(H17&gt;0,"0",""))</f>
        <v/>
      </c>
    </row>
    <row r="18" spans="1:14" ht="13" customHeight="1">
      <c r="A18" s="157"/>
      <c r="B18" s="158"/>
      <c r="C18" s="159"/>
      <c r="D18" s="160"/>
      <c r="E18" s="150"/>
      <c r="F18" s="151"/>
      <c r="G18" s="150"/>
      <c r="H18" s="152"/>
      <c r="I18" s="178"/>
      <c r="J18" s="182"/>
      <c r="K18" s="182"/>
      <c r="M18" s="168"/>
      <c r="N18" s="11"/>
    </row>
    <row r="19" spans="1:14" ht="13" customHeight="1">
      <c r="A19" s="161"/>
      <c r="B19" s="162"/>
      <c r="C19" s="163"/>
      <c r="D19" s="164"/>
      <c r="E19" s="165"/>
      <c r="F19" s="166"/>
      <c r="G19" s="167"/>
      <c r="H19" s="153"/>
      <c r="I19" s="180"/>
      <c r="J19" s="183"/>
      <c r="K19" s="183"/>
      <c r="M19" s="128">
        <f>IF(B19&lt;&gt;"計",ROUNDDOWN(E19*G19,0),SUM(M$1:M18))</f>
        <v>0</v>
      </c>
      <c r="N19" s="11" t="str">
        <f>IF((+H19-M19)&lt;&gt;0,H19-M19,IF(H19&gt;0,"0",""))</f>
        <v/>
      </c>
    </row>
    <row r="20" spans="1:14" ht="13" customHeight="1">
      <c r="A20" s="157"/>
      <c r="B20" s="158"/>
      <c r="C20" s="159"/>
      <c r="D20" s="160"/>
      <c r="E20" s="150"/>
      <c r="F20" s="151"/>
      <c r="G20" s="150"/>
      <c r="H20" s="152"/>
      <c r="I20" s="178"/>
      <c r="J20" s="182"/>
      <c r="K20" s="182"/>
      <c r="M20" s="168"/>
      <c r="N20" s="11"/>
    </row>
    <row r="21" spans="1:14" ht="13" customHeight="1">
      <c r="A21" s="161"/>
      <c r="B21" s="162"/>
      <c r="C21" s="163"/>
      <c r="D21" s="164"/>
      <c r="E21" s="165"/>
      <c r="F21" s="166"/>
      <c r="G21" s="167"/>
      <c r="H21" s="153"/>
      <c r="I21" s="180"/>
      <c r="J21" s="183"/>
      <c r="K21" s="183"/>
      <c r="M21" s="128">
        <f>IF(B21&lt;&gt;"計",ROUNDDOWN(E21*G21,0),SUM(M$1:M20))</f>
        <v>0</v>
      </c>
      <c r="N21" s="11" t="str">
        <f>IF((+H21-M21)&lt;&gt;0,H21-M21,IF(H21&gt;0,"0",""))</f>
        <v/>
      </c>
    </row>
    <row r="22" spans="1:14" ht="13" customHeight="1">
      <c r="A22" s="157"/>
      <c r="B22" s="158"/>
      <c r="C22" s="159"/>
      <c r="D22" s="160"/>
      <c r="E22" s="150"/>
      <c r="F22" s="151"/>
      <c r="G22" s="150"/>
      <c r="H22" s="152"/>
      <c r="I22" s="178"/>
      <c r="J22" s="182"/>
      <c r="K22" s="182"/>
      <c r="M22" s="168"/>
      <c r="N22" s="11"/>
    </row>
    <row r="23" spans="1:14" ht="13" customHeight="1">
      <c r="A23" s="161"/>
      <c r="B23" s="162"/>
      <c r="C23" s="163"/>
      <c r="D23" s="164"/>
      <c r="E23" s="165"/>
      <c r="F23" s="166"/>
      <c r="G23" s="167"/>
      <c r="H23" s="153"/>
      <c r="I23" s="180"/>
      <c r="J23" s="183"/>
      <c r="K23" s="183"/>
      <c r="M23" s="128">
        <f>IF(B23&lt;&gt;"計",ROUNDDOWN(E23*G23,0),SUM(M$1:M22))</f>
        <v>0</v>
      </c>
      <c r="N23" s="11" t="str">
        <f>IF((+H23-M23)&lt;&gt;0,H23-M23,IF(H23&gt;0,"0",""))</f>
        <v/>
      </c>
    </row>
    <row r="24" spans="1:14" ht="13" customHeight="1">
      <c r="A24" s="157"/>
      <c r="B24" s="158"/>
      <c r="C24" s="159"/>
      <c r="D24" s="160"/>
      <c r="E24" s="150"/>
      <c r="F24" s="151"/>
      <c r="G24" s="150"/>
      <c r="H24" s="152"/>
      <c r="I24" s="178"/>
      <c r="J24" s="182"/>
      <c r="K24" s="182"/>
      <c r="M24" s="168"/>
      <c r="N24" s="11"/>
    </row>
    <row r="25" spans="1:14" ht="13" customHeight="1">
      <c r="A25" s="161"/>
      <c r="B25" s="162"/>
      <c r="C25" s="163"/>
      <c r="D25" s="164"/>
      <c r="E25" s="165"/>
      <c r="F25" s="166"/>
      <c r="G25" s="167"/>
      <c r="H25" s="153"/>
      <c r="I25" s="180"/>
      <c r="J25" s="183"/>
      <c r="K25" s="183"/>
      <c r="M25" s="128">
        <f>IF(B25&lt;&gt;"計",ROUNDDOWN(E25*G25,0),SUM(M$1:M24))</f>
        <v>0</v>
      </c>
      <c r="N25" s="11" t="str">
        <f>IF((+H25-M25)&lt;&gt;0,H25-M25,IF(H25&gt;0,"0",""))</f>
        <v/>
      </c>
    </row>
    <row r="26" spans="1:14" ht="13" customHeight="1">
      <c r="A26" s="157"/>
      <c r="B26" s="158"/>
      <c r="C26" s="159"/>
      <c r="D26" s="160"/>
      <c r="E26" s="150"/>
      <c r="F26" s="151"/>
      <c r="G26" s="150"/>
      <c r="H26" s="152"/>
      <c r="I26" s="178"/>
      <c r="J26" s="182"/>
      <c r="K26" s="182"/>
      <c r="M26" s="168"/>
      <c r="N26" s="11"/>
    </row>
    <row r="27" spans="1:14" ht="13" customHeight="1">
      <c r="A27" s="161"/>
      <c r="B27" s="162"/>
      <c r="C27" s="163"/>
      <c r="D27" s="164"/>
      <c r="E27" s="165"/>
      <c r="F27" s="166"/>
      <c r="G27" s="167"/>
      <c r="H27" s="153"/>
      <c r="I27" s="180"/>
      <c r="J27" s="183"/>
      <c r="K27" s="183"/>
      <c r="M27" s="128">
        <f>IF(B27&lt;&gt;"計",ROUNDDOWN(E27*G27,0),SUM(M$1:M26))</f>
        <v>0</v>
      </c>
      <c r="N27" s="11" t="str">
        <f>IF((+H27-M27)&lt;&gt;0,H27-M27,IF(H27&gt;0,"0",""))</f>
        <v/>
      </c>
    </row>
    <row r="28" spans="1:14" ht="13" customHeight="1">
      <c r="A28" s="157"/>
      <c r="B28" s="158"/>
      <c r="C28" s="159"/>
      <c r="D28" s="160"/>
      <c r="E28" s="150"/>
      <c r="F28" s="151"/>
      <c r="G28" s="150"/>
      <c r="H28" s="152"/>
      <c r="I28" s="178"/>
      <c r="J28" s="182"/>
      <c r="K28" s="182"/>
      <c r="M28" s="168"/>
      <c r="N28" s="11"/>
    </row>
    <row r="29" spans="1:14" ht="13" customHeight="1">
      <c r="A29" s="161"/>
      <c r="B29" s="162"/>
      <c r="C29" s="163"/>
      <c r="D29" s="164"/>
      <c r="E29" s="165"/>
      <c r="F29" s="166"/>
      <c r="G29" s="167"/>
      <c r="H29" s="153"/>
      <c r="I29" s="180"/>
      <c r="J29" s="183"/>
      <c r="K29" s="183"/>
      <c r="M29" s="128">
        <f>IF(B29&lt;&gt;"計",ROUNDDOWN(E29*G29,0),SUM(M$1:M28))</f>
        <v>0</v>
      </c>
      <c r="N29" s="11" t="str">
        <f>IF((+H29-M29)&lt;&gt;0,H29-M29,IF(H29&gt;0,"0",""))</f>
        <v/>
      </c>
    </row>
    <row r="30" spans="1:14" ht="13" customHeight="1">
      <c r="A30" s="157"/>
      <c r="B30" s="158"/>
      <c r="C30" s="159"/>
      <c r="D30" s="160"/>
      <c r="E30" s="150"/>
      <c r="F30" s="151"/>
      <c r="G30" s="150"/>
      <c r="H30" s="152"/>
      <c r="I30" s="178"/>
      <c r="J30" s="182"/>
      <c r="K30" s="182"/>
      <c r="M30" s="168"/>
      <c r="N30" s="11"/>
    </row>
    <row r="31" spans="1:14" ht="13" customHeight="1">
      <c r="A31" s="161"/>
      <c r="B31" s="162"/>
      <c r="C31" s="163"/>
      <c r="D31" s="164"/>
      <c r="E31" s="165"/>
      <c r="F31" s="166"/>
      <c r="G31" s="167"/>
      <c r="H31" s="153"/>
      <c r="I31" s="180"/>
      <c r="J31" s="183"/>
      <c r="K31" s="183"/>
      <c r="M31" s="128">
        <f>IF(B31&lt;&gt;"計",ROUNDDOWN(E31*G31,0),SUM(M$1:M30))</f>
        <v>0</v>
      </c>
      <c r="N31" s="11" t="str">
        <f>IF((+H31-M31)&lt;&gt;0,H31-M31,IF(H31&gt;0,"0",""))</f>
        <v/>
      </c>
    </row>
    <row r="32" spans="1:14" ht="13" customHeight="1">
      <c r="A32" s="157"/>
      <c r="B32" s="158"/>
      <c r="C32" s="159"/>
      <c r="D32" s="160"/>
      <c r="E32" s="150"/>
      <c r="F32" s="151"/>
      <c r="G32" s="150"/>
      <c r="H32" s="152"/>
      <c r="I32" s="178"/>
      <c r="J32" s="182"/>
      <c r="K32" s="182"/>
      <c r="M32" s="168"/>
      <c r="N32" s="11"/>
    </row>
    <row r="33" spans="1:14" ht="13" customHeight="1">
      <c r="A33" s="161"/>
      <c r="B33" s="162"/>
      <c r="C33" s="163"/>
      <c r="D33" s="164"/>
      <c r="E33" s="165"/>
      <c r="F33" s="166"/>
      <c r="G33" s="167"/>
      <c r="H33" s="153"/>
      <c r="I33" s="180"/>
      <c r="J33" s="183"/>
      <c r="K33" s="183"/>
      <c r="M33" s="128">
        <f>IF(B33&lt;&gt;"計",ROUNDDOWN(E33*G33,0),SUM(M$1:M32))</f>
        <v>0</v>
      </c>
      <c r="N33" s="11" t="str">
        <f>IF((+H33-M33)&lt;&gt;0,H33-M33,IF(H33&gt;0,"0",""))</f>
        <v/>
      </c>
    </row>
    <row r="34" spans="1:14" ht="13" customHeight="1">
      <c r="A34" s="157"/>
      <c r="B34" s="158"/>
      <c r="C34" s="159"/>
      <c r="D34" s="160"/>
      <c r="E34" s="150"/>
      <c r="F34" s="151"/>
      <c r="G34" s="150"/>
      <c r="H34" s="152"/>
      <c r="I34" s="178"/>
      <c r="J34" s="182"/>
      <c r="K34" s="182"/>
      <c r="M34" s="168"/>
      <c r="N34" s="11"/>
    </row>
    <row r="35" spans="1:14" ht="13" customHeight="1">
      <c r="A35" s="161"/>
      <c r="B35" s="162" t="s">
        <v>237</v>
      </c>
      <c r="C35" s="163"/>
      <c r="D35" s="164"/>
      <c r="E35" s="165"/>
      <c r="F35" s="166"/>
      <c r="G35" s="167"/>
      <c r="H35" s="153"/>
      <c r="I35" s="180"/>
      <c r="J35" s="183"/>
      <c r="K35" s="183"/>
      <c r="M35" s="128">
        <f>IF(B35&lt;&gt;"計",ROUNDDOWN(E35*G35,0),SUM(M$1:M34))</f>
        <v>0</v>
      </c>
      <c r="N35" s="11" t="str">
        <f>IF((+H35-M35)&lt;&gt;0,H35-M35,IF(H35&gt;0,"0",""))</f>
        <v/>
      </c>
    </row>
    <row r="36" spans="1:14" ht="13" customHeight="1">
      <c r="A36" s="157"/>
      <c r="B36" s="158"/>
      <c r="C36" s="159"/>
      <c r="D36" s="160"/>
      <c r="E36" s="150"/>
      <c r="F36" s="151"/>
      <c r="G36" s="150"/>
      <c r="H36" s="152"/>
      <c r="I36" s="178"/>
      <c r="J36" s="182"/>
      <c r="K36" s="182"/>
      <c r="M36" s="168"/>
      <c r="N36" s="11"/>
    </row>
    <row r="37" spans="1:14" ht="13" customHeight="1">
      <c r="A37" s="161"/>
      <c r="B37" s="162"/>
      <c r="C37" s="163"/>
      <c r="D37" s="164"/>
      <c r="E37" s="165"/>
      <c r="F37" s="166"/>
      <c r="G37" s="167"/>
      <c r="H37" s="153"/>
      <c r="I37" s="180"/>
      <c r="J37" s="183"/>
      <c r="K37" s="183"/>
      <c r="M37" s="128">
        <f>IF(B37&lt;&gt;"計",ROUNDDOWN(E37*G37,0),SUM(M$1:M36))</f>
        <v>0</v>
      </c>
      <c r="N37" s="11" t="str">
        <f>IF((+H37-M37)&lt;&gt;0,H37-M37,IF(H37&gt;0,"0",""))</f>
        <v/>
      </c>
    </row>
    <row r="38" spans="1:14" ht="13" customHeight="1">
      <c r="A38" s="157"/>
      <c r="B38" s="158"/>
      <c r="C38" s="159"/>
      <c r="D38" s="160"/>
      <c r="E38" s="150"/>
      <c r="F38" s="151"/>
      <c r="G38" s="150"/>
      <c r="H38" s="152"/>
      <c r="I38" s="178"/>
      <c r="J38" s="182"/>
      <c r="K38" s="182"/>
      <c r="M38" s="168"/>
      <c r="N38" s="11"/>
    </row>
    <row r="39" spans="1:14" ht="13" customHeight="1">
      <c r="A39" s="161" t="s">
        <v>234</v>
      </c>
      <c r="B39" s="162" t="s">
        <v>582</v>
      </c>
      <c r="C39" s="163"/>
      <c r="D39" s="164"/>
      <c r="E39" s="165"/>
      <c r="F39" s="166"/>
      <c r="G39" s="167"/>
      <c r="H39" s="153"/>
      <c r="I39" s="180"/>
      <c r="J39" s="183"/>
      <c r="K39" s="183"/>
      <c r="M39" s="128">
        <f>IF(B39&lt;&gt;"計",ROUNDDOWN(E39*G39,0),SUM(M$1:M38))</f>
        <v>0</v>
      </c>
      <c r="N39" s="11" t="str">
        <f>IF((+H39-M39)&lt;&gt;0,H39-M39,IF(H39&gt;0,"0",""))</f>
        <v/>
      </c>
    </row>
    <row r="40" spans="1:14" ht="13" customHeight="1">
      <c r="A40" s="157"/>
      <c r="B40" s="158"/>
      <c r="C40" s="159"/>
      <c r="D40" s="160"/>
      <c r="E40" s="150"/>
      <c r="F40" s="151"/>
      <c r="G40" s="150"/>
      <c r="H40" s="152"/>
      <c r="I40" s="178"/>
      <c r="J40" s="182"/>
      <c r="K40" s="182"/>
      <c r="M40" s="168"/>
      <c r="N40" s="11"/>
    </row>
    <row r="41" spans="1:14" ht="13" customHeight="1">
      <c r="A41" s="161"/>
      <c r="B41" s="162"/>
      <c r="C41" s="163"/>
      <c r="D41" s="164"/>
      <c r="E41" s="165"/>
      <c r="F41" s="166"/>
      <c r="G41" s="167"/>
      <c r="H41" s="153"/>
      <c r="I41" s="180"/>
      <c r="J41" s="183"/>
      <c r="K41" s="183"/>
      <c r="M41" s="128">
        <f>IF(B41&lt;&gt;"計",ROUNDDOWN(E41*G41,0),SUM(M$1:M40))</f>
        <v>0</v>
      </c>
      <c r="N41" s="11" t="str">
        <f>IF((+H41-M41)&lt;&gt;0,H41-M41,IF(H41&gt;0,"0",""))</f>
        <v/>
      </c>
    </row>
    <row r="42" spans="1:14" ht="13" customHeight="1">
      <c r="A42" s="157"/>
      <c r="B42" s="158"/>
      <c r="C42" s="159"/>
      <c r="D42" s="160"/>
      <c r="E42" s="150"/>
      <c r="F42" s="151"/>
      <c r="G42" s="150"/>
      <c r="H42" s="152"/>
      <c r="I42" s="178"/>
      <c r="J42" s="182"/>
      <c r="K42" s="182"/>
      <c r="M42" s="168"/>
      <c r="N42" s="11"/>
    </row>
    <row r="43" spans="1:14" ht="13" customHeight="1">
      <c r="A43" s="161"/>
      <c r="B43" s="162" t="s">
        <v>583</v>
      </c>
      <c r="C43" s="163"/>
      <c r="D43" s="164"/>
      <c r="E43" s="165">
        <v>1</v>
      </c>
      <c r="F43" s="166" t="s">
        <v>235</v>
      </c>
      <c r="G43" s="167"/>
      <c r="H43" s="153"/>
      <c r="I43" s="180"/>
      <c r="J43" s="183"/>
      <c r="K43" s="183"/>
      <c r="M43" s="128">
        <f>IF(B43&lt;&gt;"計",ROUNDDOWN(E43*G43,0),SUM(M$1:M42))</f>
        <v>0</v>
      </c>
      <c r="N43" s="11" t="str">
        <f>IF((+H43-M43)&lt;&gt;0,H43-M43,IF(H43&gt;0,"0",""))</f>
        <v/>
      </c>
    </row>
    <row r="44" spans="1:14" ht="13" customHeight="1">
      <c r="A44" s="157"/>
      <c r="B44" s="158"/>
      <c r="C44" s="159"/>
      <c r="D44" s="160"/>
      <c r="E44" s="150"/>
      <c r="F44" s="151"/>
      <c r="G44" s="150"/>
      <c r="H44" s="152"/>
      <c r="I44" s="178"/>
      <c r="J44" s="182"/>
      <c r="K44" s="182"/>
      <c r="M44" s="168"/>
      <c r="N44" s="11"/>
    </row>
    <row r="45" spans="1:14" ht="13" customHeight="1">
      <c r="A45" s="161"/>
      <c r="B45" s="162" t="s">
        <v>584</v>
      </c>
      <c r="C45" s="163"/>
      <c r="D45" s="164"/>
      <c r="E45" s="165">
        <v>1</v>
      </c>
      <c r="F45" s="166" t="s">
        <v>235</v>
      </c>
      <c r="G45" s="167"/>
      <c r="H45" s="153"/>
      <c r="I45" s="180"/>
      <c r="J45" s="183"/>
      <c r="K45" s="183"/>
      <c r="M45" s="128">
        <f>IF(B45&lt;&gt;"計",ROUNDDOWN(E45*G45,0),SUM(M$1:M44))</f>
        <v>0</v>
      </c>
      <c r="N45" s="11" t="str">
        <f>IF((+H45-M45)&lt;&gt;0,H45-M45,IF(H45&gt;0,"0",""))</f>
        <v/>
      </c>
    </row>
    <row r="46" spans="1:14" ht="13" customHeight="1">
      <c r="A46" s="157"/>
      <c r="B46" s="158"/>
      <c r="C46" s="159"/>
      <c r="D46" s="160"/>
      <c r="E46" s="150"/>
      <c r="F46" s="151"/>
      <c r="G46" s="150"/>
      <c r="H46" s="152"/>
      <c r="I46" s="178"/>
      <c r="J46" s="182"/>
      <c r="K46" s="182"/>
      <c r="M46" s="168"/>
      <c r="N46" s="11"/>
    </row>
    <row r="47" spans="1:14" ht="13" customHeight="1">
      <c r="A47" s="161"/>
      <c r="B47" s="162" t="s">
        <v>585</v>
      </c>
      <c r="C47" s="163"/>
      <c r="D47" s="164"/>
      <c r="E47" s="165">
        <v>1</v>
      </c>
      <c r="F47" s="166" t="s">
        <v>235</v>
      </c>
      <c r="G47" s="167"/>
      <c r="H47" s="153"/>
      <c r="I47" s="180"/>
      <c r="J47" s="183"/>
      <c r="K47" s="183"/>
      <c r="M47" s="128">
        <f>IF(B47&lt;&gt;"計",ROUNDDOWN(E47*G47,0),SUM(M$1:M46))</f>
        <v>0</v>
      </c>
      <c r="N47" s="11" t="str">
        <f>IF((+H47-M47)&lt;&gt;0,H47-M47,IF(H47&gt;0,"0",""))</f>
        <v/>
      </c>
    </row>
    <row r="48" spans="1:14" ht="13" customHeight="1">
      <c r="A48" s="157"/>
      <c r="B48" s="158"/>
      <c r="C48" s="159"/>
      <c r="D48" s="160"/>
      <c r="E48" s="150"/>
      <c r="F48" s="151"/>
      <c r="G48" s="150"/>
      <c r="H48" s="152"/>
      <c r="I48" s="178"/>
      <c r="J48" s="182"/>
      <c r="K48" s="182"/>
      <c r="M48" s="168"/>
      <c r="N48" s="11"/>
    </row>
    <row r="49" spans="1:14" ht="13" customHeight="1">
      <c r="A49" s="161"/>
      <c r="B49" s="162" t="s">
        <v>586</v>
      </c>
      <c r="C49" s="163"/>
      <c r="D49" s="164"/>
      <c r="E49" s="165">
        <v>1</v>
      </c>
      <c r="F49" s="166" t="s">
        <v>235</v>
      </c>
      <c r="G49" s="167"/>
      <c r="H49" s="153"/>
      <c r="I49" s="180"/>
      <c r="J49" s="183"/>
      <c r="K49" s="183"/>
      <c r="M49" s="128">
        <f>IF(B49&lt;&gt;"計",ROUNDDOWN(E49*G49,0),SUM(M$1:M48))</f>
        <v>0</v>
      </c>
      <c r="N49" s="11" t="str">
        <f>IF((+H49-M49)&lt;&gt;0,H49-M49,IF(H49&gt;0,"0",""))</f>
        <v/>
      </c>
    </row>
    <row r="50" spans="1:14" ht="13" customHeight="1">
      <c r="A50" s="157"/>
      <c r="B50" s="158"/>
      <c r="C50" s="159"/>
      <c r="D50" s="160"/>
      <c r="E50" s="150"/>
      <c r="F50" s="151"/>
      <c r="G50" s="150"/>
      <c r="H50" s="152"/>
      <c r="I50" s="178"/>
      <c r="J50" s="182"/>
      <c r="K50" s="182"/>
      <c r="M50" s="168"/>
      <c r="N50" s="11"/>
    </row>
    <row r="51" spans="1:14" ht="13" customHeight="1">
      <c r="A51" s="161"/>
      <c r="B51" s="162"/>
      <c r="C51" s="163"/>
      <c r="D51" s="164"/>
      <c r="E51" s="165"/>
      <c r="F51" s="166"/>
      <c r="G51" s="167"/>
      <c r="H51" s="153"/>
      <c r="I51" s="180"/>
      <c r="J51" s="183"/>
      <c r="K51" s="183"/>
      <c r="M51" s="128">
        <f>IF(B51&lt;&gt;"計",ROUNDDOWN(E51*G51,0),SUM(M$1:M50))</f>
        <v>0</v>
      </c>
      <c r="N51" s="11" t="str">
        <f>IF((+H51-M51)&lt;&gt;0,H51-M51,IF(H51&gt;0,"0",""))</f>
        <v/>
      </c>
    </row>
    <row r="52" spans="1:14" ht="13" customHeight="1">
      <c r="A52" s="157"/>
      <c r="B52" s="158"/>
      <c r="C52" s="159"/>
      <c r="D52" s="160"/>
      <c r="E52" s="150"/>
      <c r="F52" s="151"/>
      <c r="G52" s="150"/>
      <c r="H52" s="152"/>
      <c r="I52" s="178"/>
      <c r="J52" s="182"/>
      <c r="K52" s="182"/>
      <c r="M52" s="168"/>
      <c r="N52" s="11"/>
    </row>
    <row r="53" spans="1:14" ht="13" customHeight="1">
      <c r="A53" s="161"/>
      <c r="B53" s="162"/>
      <c r="C53" s="163"/>
      <c r="D53" s="164"/>
      <c r="E53" s="165"/>
      <c r="F53" s="166"/>
      <c r="G53" s="167"/>
      <c r="H53" s="153"/>
      <c r="I53" s="180"/>
      <c r="J53" s="183"/>
      <c r="K53" s="183"/>
      <c r="M53" s="128">
        <f>IF(B53&lt;&gt;"計",ROUNDDOWN(E53*G53,0),SUM(M$1:M52))</f>
        <v>0</v>
      </c>
      <c r="N53" s="11" t="str">
        <f>IF((+H53-M53)&lt;&gt;0,H53-M53,IF(H53&gt;0,"0",""))</f>
        <v/>
      </c>
    </row>
    <row r="54" spans="1:14" ht="13" customHeight="1">
      <c r="A54" s="157"/>
      <c r="B54" s="158"/>
      <c r="C54" s="159"/>
      <c r="D54" s="160"/>
      <c r="E54" s="150"/>
      <c r="F54" s="151"/>
      <c r="G54" s="150"/>
      <c r="H54" s="152"/>
      <c r="I54" s="178"/>
      <c r="J54" s="182"/>
      <c r="K54" s="182"/>
      <c r="M54" s="168"/>
      <c r="N54" s="11"/>
    </row>
    <row r="55" spans="1:14" ht="13" customHeight="1">
      <c r="A55" s="161"/>
      <c r="B55" s="162"/>
      <c r="C55" s="163"/>
      <c r="D55" s="164"/>
      <c r="E55" s="165"/>
      <c r="F55" s="166"/>
      <c r="G55" s="167"/>
      <c r="H55" s="153"/>
      <c r="I55" s="180"/>
      <c r="J55" s="183"/>
      <c r="K55" s="183"/>
      <c r="M55" s="128">
        <f>IF(B55&lt;&gt;"計",ROUNDDOWN(E55*G55,0),SUM(M$1:M54))</f>
        <v>0</v>
      </c>
      <c r="N55" s="11" t="str">
        <f>IF((+H55-M55)&lt;&gt;0,H55-M55,IF(H55&gt;0,"0",""))</f>
        <v/>
      </c>
    </row>
    <row r="56" spans="1:14" ht="13" customHeight="1">
      <c r="A56" s="157"/>
      <c r="B56" s="158"/>
      <c r="C56" s="159"/>
      <c r="D56" s="160"/>
      <c r="E56" s="150"/>
      <c r="F56" s="151"/>
      <c r="G56" s="150"/>
      <c r="H56" s="152"/>
      <c r="I56" s="178"/>
      <c r="J56" s="182"/>
      <c r="K56" s="182"/>
      <c r="M56" s="168"/>
      <c r="N56" s="11"/>
    </row>
    <row r="57" spans="1:14" ht="13" customHeight="1">
      <c r="A57" s="161"/>
      <c r="B57" s="162"/>
      <c r="C57" s="163"/>
      <c r="D57" s="164"/>
      <c r="E57" s="165"/>
      <c r="F57" s="166"/>
      <c r="G57" s="167"/>
      <c r="H57" s="153"/>
      <c r="I57" s="180"/>
      <c r="J57" s="183"/>
      <c r="K57" s="183"/>
      <c r="M57" s="128">
        <f>IF(B57&lt;&gt;"計",ROUNDDOWN(E57*G57,0),SUM(M$1:M56))</f>
        <v>0</v>
      </c>
      <c r="N57" s="11" t="str">
        <f>IF((+H57-M57)&lt;&gt;0,H57-M57,IF(H57&gt;0,"0",""))</f>
        <v/>
      </c>
    </row>
    <row r="58" spans="1:14" ht="13" customHeight="1">
      <c r="A58" s="157"/>
      <c r="B58" s="158"/>
      <c r="C58" s="159"/>
      <c r="D58" s="160"/>
      <c r="E58" s="150"/>
      <c r="F58" s="151"/>
      <c r="G58" s="150"/>
      <c r="H58" s="152"/>
      <c r="I58" s="178"/>
      <c r="J58" s="182"/>
      <c r="K58" s="182"/>
      <c r="M58" s="168"/>
      <c r="N58" s="11"/>
    </row>
    <row r="59" spans="1:14" ht="13" customHeight="1">
      <c r="A59" s="161"/>
      <c r="B59" s="162"/>
      <c r="C59" s="163"/>
      <c r="D59" s="164"/>
      <c r="E59" s="165"/>
      <c r="F59" s="166"/>
      <c r="G59" s="167"/>
      <c r="H59" s="153"/>
      <c r="I59" s="180"/>
      <c r="J59" s="183"/>
      <c r="K59" s="183"/>
      <c r="M59" s="128">
        <f>IF(B59&lt;&gt;"計",ROUNDDOWN(E59*G59,0),SUM(M$1:M58))</f>
        <v>0</v>
      </c>
      <c r="N59" s="11" t="str">
        <f>IF((+H59-M59)&lt;&gt;0,H59-M59,IF(H59&gt;0,"0",""))</f>
        <v/>
      </c>
    </row>
    <row r="60" spans="1:14" ht="13" customHeight="1">
      <c r="A60" s="157"/>
      <c r="B60" s="158"/>
      <c r="C60" s="159"/>
      <c r="D60" s="160"/>
      <c r="E60" s="150"/>
      <c r="F60" s="151"/>
      <c r="G60" s="150"/>
      <c r="H60" s="152"/>
      <c r="I60" s="178"/>
      <c r="J60" s="182"/>
      <c r="K60" s="182"/>
      <c r="M60" s="168"/>
      <c r="N60" s="11"/>
    </row>
    <row r="61" spans="1:14" ht="13" customHeight="1">
      <c r="A61" s="161"/>
      <c r="B61" s="162"/>
      <c r="C61" s="163"/>
      <c r="D61" s="164"/>
      <c r="E61" s="165"/>
      <c r="F61" s="166"/>
      <c r="G61" s="167"/>
      <c r="H61" s="153"/>
      <c r="I61" s="180"/>
      <c r="J61" s="183"/>
      <c r="K61" s="183"/>
      <c r="M61" s="128">
        <f>IF(B61&lt;&gt;"計",ROUNDDOWN(E61*G61,0),SUM(M$1:M60))</f>
        <v>0</v>
      </c>
      <c r="N61" s="11" t="str">
        <f>IF((+H61-M61)&lt;&gt;0,H61-M61,IF(H61&gt;0,"0",""))</f>
        <v/>
      </c>
    </row>
    <row r="62" spans="1:14" ht="13" customHeight="1">
      <c r="A62" s="157"/>
      <c r="B62" s="158"/>
      <c r="C62" s="159"/>
      <c r="D62" s="160"/>
      <c r="E62" s="150"/>
      <c r="F62" s="151"/>
      <c r="G62" s="150"/>
      <c r="H62" s="152"/>
      <c r="I62" s="178"/>
      <c r="J62" s="182"/>
      <c r="K62" s="182"/>
      <c r="M62" s="168"/>
      <c r="N62" s="11"/>
    </row>
    <row r="63" spans="1:14" ht="13" customHeight="1">
      <c r="A63" s="161"/>
      <c r="B63" s="162"/>
      <c r="C63" s="163"/>
      <c r="D63" s="164"/>
      <c r="E63" s="165"/>
      <c r="F63" s="166"/>
      <c r="G63" s="167"/>
      <c r="H63" s="153"/>
      <c r="I63" s="180"/>
      <c r="J63" s="183"/>
      <c r="K63" s="183"/>
      <c r="M63" s="128">
        <f>IF(B63&lt;&gt;"計",ROUNDDOWN(E63*G63,0),SUM(M$1:M62))</f>
        <v>0</v>
      </c>
      <c r="N63" s="11" t="str">
        <f>IF((+H63-M63)&lt;&gt;0,H63-M63,IF(H63&gt;0,"0",""))</f>
        <v/>
      </c>
    </row>
    <row r="64" spans="1:14" ht="13" customHeight="1">
      <c r="A64" s="157"/>
      <c r="B64" s="158"/>
      <c r="C64" s="159"/>
      <c r="D64" s="160"/>
      <c r="E64" s="150"/>
      <c r="F64" s="151"/>
      <c r="G64" s="150"/>
      <c r="H64" s="152"/>
      <c r="I64" s="178"/>
      <c r="J64" s="182"/>
      <c r="K64" s="182"/>
      <c r="M64" s="168"/>
      <c r="N64" s="11"/>
    </row>
    <row r="65" spans="1:14" ht="13" customHeight="1">
      <c r="A65" s="161"/>
      <c r="B65" s="162"/>
      <c r="C65" s="163"/>
      <c r="D65" s="164"/>
      <c r="E65" s="165"/>
      <c r="F65" s="166"/>
      <c r="G65" s="167"/>
      <c r="H65" s="153"/>
      <c r="I65" s="180"/>
      <c r="J65" s="183"/>
      <c r="K65" s="183"/>
      <c r="M65" s="128">
        <f>IF(B65&lt;&gt;"計",ROUNDDOWN(E65*G65,0),SUM(M$1:M64))</f>
        <v>0</v>
      </c>
      <c r="N65" s="11" t="str">
        <f>IF((+H65-M65)&lt;&gt;0,H65-M65,IF(H65&gt;0,"0",""))</f>
        <v/>
      </c>
    </row>
    <row r="66" spans="1:14" ht="13" customHeight="1">
      <c r="A66" s="157"/>
      <c r="B66" s="158"/>
      <c r="C66" s="159"/>
      <c r="D66" s="160"/>
      <c r="E66" s="150"/>
      <c r="F66" s="151"/>
      <c r="G66" s="150"/>
      <c r="H66" s="152"/>
      <c r="I66" s="178"/>
      <c r="J66" s="182"/>
      <c r="K66" s="182"/>
      <c r="M66" s="168"/>
      <c r="N66" s="11"/>
    </row>
    <row r="67" spans="1:14" ht="13" customHeight="1">
      <c r="A67" s="161"/>
      <c r="B67" s="162"/>
      <c r="C67" s="163"/>
      <c r="D67" s="164"/>
      <c r="E67" s="165"/>
      <c r="F67" s="166"/>
      <c r="G67" s="167"/>
      <c r="H67" s="153"/>
      <c r="I67" s="180"/>
      <c r="J67" s="183"/>
      <c r="K67" s="183"/>
      <c r="M67" s="128">
        <f>IF(B67&lt;&gt;"計",ROUNDDOWN(E67*G67,0),SUM(M$1:M66))</f>
        <v>0</v>
      </c>
      <c r="N67" s="11" t="str">
        <f>IF((+H67-M67)&lt;&gt;0,H67-M67,IF(H67&gt;0,"0",""))</f>
        <v/>
      </c>
    </row>
    <row r="68" spans="1:14" ht="13" customHeight="1">
      <c r="A68" s="157"/>
      <c r="B68" s="158"/>
      <c r="C68" s="159"/>
      <c r="D68" s="160"/>
      <c r="E68" s="150"/>
      <c r="F68" s="151"/>
      <c r="G68" s="150"/>
      <c r="H68" s="152"/>
      <c r="I68" s="178"/>
      <c r="J68" s="182"/>
      <c r="K68" s="182"/>
      <c r="M68" s="168"/>
      <c r="N68" s="11"/>
    </row>
    <row r="69" spans="1:14" ht="13" customHeight="1">
      <c r="A69" s="161"/>
      <c r="B69" s="162"/>
      <c r="C69" s="163"/>
      <c r="D69" s="164"/>
      <c r="E69" s="165"/>
      <c r="F69" s="166"/>
      <c r="G69" s="167"/>
      <c r="H69" s="153"/>
      <c r="I69" s="180"/>
      <c r="J69" s="183"/>
      <c r="K69" s="183"/>
      <c r="M69" s="128">
        <f>IF(B69&lt;&gt;"計",ROUNDDOWN(E69*G69,0),SUM(M$1:M68))</f>
        <v>0</v>
      </c>
      <c r="N69" s="11" t="str">
        <f>IF((+H69-M69)&lt;&gt;0,H69-M69,IF(H69&gt;0,"0",""))</f>
        <v/>
      </c>
    </row>
    <row r="70" spans="1:14" ht="13" customHeight="1">
      <c r="A70" s="157"/>
      <c r="B70" s="158"/>
      <c r="C70" s="159"/>
      <c r="D70" s="160"/>
      <c r="E70" s="150"/>
      <c r="F70" s="151"/>
      <c r="G70" s="150"/>
      <c r="H70" s="152"/>
      <c r="I70" s="178"/>
      <c r="J70" s="182"/>
      <c r="K70" s="182"/>
      <c r="M70" s="168"/>
      <c r="N70" s="11"/>
    </row>
    <row r="71" spans="1:14" ht="13" customHeight="1">
      <c r="A71" s="161"/>
      <c r="B71" s="162" t="s">
        <v>237</v>
      </c>
      <c r="C71" s="163"/>
      <c r="D71" s="164"/>
      <c r="E71" s="165"/>
      <c r="F71" s="166"/>
      <c r="G71" s="167"/>
      <c r="H71" s="153"/>
      <c r="I71" s="180"/>
      <c r="J71" s="183"/>
      <c r="K71" s="183"/>
      <c r="M71" s="128">
        <f>IF(B71&lt;&gt;"計",ROUNDDOWN(E71*G71,0),SUM(M$38:M70))</f>
        <v>0</v>
      </c>
      <c r="N71" s="11" t="str">
        <f>IF((+H71-M71)&lt;&gt;0,H71-M71,IF(H71&gt;0,"0",""))</f>
        <v/>
      </c>
    </row>
    <row r="72" spans="1:14" ht="13" customHeight="1">
      <c r="A72" s="157"/>
      <c r="B72" s="158"/>
      <c r="C72" s="159"/>
      <c r="D72" s="160"/>
      <c r="E72" s="150"/>
      <c r="F72" s="151"/>
      <c r="G72" s="150"/>
      <c r="H72" s="152"/>
      <c r="I72" s="178"/>
      <c r="J72" s="182"/>
      <c r="K72" s="182"/>
      <c r="M72" s="168"/>
      <c r="N72" s="11"/>
    </row>
    <row r="73" spans="1:14" ht="13" customHeight="1">
      <c r="A73" s="161"/>
      <c r="B73" s="162"/>
      <c r="C73" s="163"/>
      <c r="D73" s="164"/>
      <c r="E73" s="165"/>
      <c r="F73" s="166"/>
      <c r="G73" s="167"/>
      <c r="H73" s="153"/>
      <c r="I73" s="180"/>
      <c r="J73" s="183"/>
      <c r="K73" s="183"/>
      <c r="M73" s="128">
        <f>IF(B73&lt;&gt;"計",ROUNDDOWN(E73*G73,0),SUM(M$1:M72))</f>
        <v>0</v>
      </c>
      <c r="N73" s="11" t="str">
        <f>IF((+H73-M73)&lt;&gt;0,H73-M73,IF(H73&gt;0,"0",""))</f>
        <v/>
      </c>
    </row>
    <row r="74" spans="1:14" ht="13" customHeight="1">
      <c r="A74" s="157"/>
      <c r="B74" s="158"/>
      <c r="C74" s="159"/>
      <c r="D74" s="160"/>
      <c r="E74" s="150"/>
      <c r="F74" s="151"/>
      <c r="G74" s="150"/>
      <c r="H74" s="152"/>
      <c r="I74" s="178"/>
      <c r="J74" s="182"/>
      <c r="K74" s="182"/>
      <c r="M74" s="168"/>
      <c r="N74" s="11"/>
    </row>
    <row r="75" spans="1:14" ht="13" customHeight="1">
      <c r="A75" s="161"/>
      <c r="B75" s="162" t="s">
        <v>587</v>
      </c>
      <c r="C75" s="163"/>
      <c r="D75" s="164"/>
      <c r="E75" s="165"/>
      <c r="F75" s="166"/>
      <c r="G75" s="167"/>
      <c r="H75" s="153"/>
      <c r="I75" s="180"/>
      <c r="J75" s="183"/>
      <c r="K75" s="183"/>
      <c r="M75" s="128">
        <f>IF(B75&lt;&gt;"計",ROUNDDOWN(E75*G75,0),SUM(M$1:M74))</f>
        <v>0</v>
      </c>
      <c r="N75" s="11" t="str">
        <f>IF((+H75-M75)&lt;&gt;0,H75-M75,IF(H75&gt;0,"0",""))</f>
        <v/>
      </c>
    </row>
    <row r="76" spans="1:14" ht="13" customHeight="1">
      <c r="A76" s="157"/>
      <c r="B76" s="158"/>
      <c r="C76" s="159"/>
      <c r="D76" s="160"/>
      <c r="E76" s="150"/>
      <c r="F76" s="151"/>
      <c r="G76" s="150"/>
      <c r="H76" s="152"/>
      <c r="I76" s="178"/>
      <c r="J76" s="182"/>
      <c r="K76" s="182"/>
      <c r="M76" s="168"/>
      <c r="N76" s="11"/>
    </row>
    <row r="77" spans="1:14" ht="13" customHeight="1">
      <c r="A77" s="161"/>
      <c r="B77" s="162"/>
      <c r="C77" s="163"/>
      <c r="D77" s="164"/>
      <c r="E77" s="165"/>
      <c r="F77" s="166"/>
      <c r="G77" s="167"/>
      <c r="H77" s="153"/>
      <c r="I77" s="180"/>
      <c r="J77" s="183"/>
      <c r="K77" s="183"/>
      <c r="M77" s="128">
        <f>IF(B77&lt;&gt;"計",ROUNDDOWN(E77*G77,0),SUM(M$1:M76))</f>
        <v>0</v>
      </c>
      <c r="N77" s="11" t="str">
        <f>IF((+H77-M77)&lt;&gt;0,H77-M77,IF(H77&gt;0,"0",""))</f>
        <v/>
      </c>
    </row>
    <row r="78" spans="1:14" ht="13" customHeight="1">
      <c r="A78" s="157"/>
      <c r="B78" s="158"/>
      <c r="C78" s="159"/>
      <c r="D78" s="160"/>
      <c r="E78" s="150"/>
      <c r="F78" s="151"/>
      <c r="G78" s="150"/>
      <c r="H78" s="152"/>
      <c r="I78" s="178"/>
      <c r="J78" s="182"/>
      <c r="K78" s="182"/>
      <c r="M78" s="168"/>
      <c r="N78" s="11"/>
    </row>
    <row r="79" spans="1:14" ht="13" customHeight="1">
      <c r="A79" s="161" t="s">
        <v>238</v>
      </c>
      <c r="B79" s="162" t="s">
        <v>226</v>
      </c>
      <c r="C79" s="163"/>
      <c r="D79" s="164"/>
      <c r="E79" s="165">
        <v>1</v>
      </c>
      <c r="F79" s="166" t="s">
        <v>235</v>
      </c>
      <c r="G79" s="167"/>
      <c r="H79" s="153"/>
      <c r="I79" s="180"/>
      <c r="J79" s="183"/>
      <c r="K79" s="183"/>
      <c r="M79" s="128">
        <f>IF(B79&lt;&gt;"計",ROUNDDOWN(E79*G79,0),SUM(M$1:M78))</f>
        <v>0</v>
      </c>
      <c r="N79" s="11" t="str">
        <f>IF((+H79-M79)&lt;&gt;0,H79-M79,IF(H79&gt;0,"0",""))</f>
        <v/>
      </c>
    </row>
    <row r="80" spans="1:14" ht="13" customHeight="1">
      <c r="A80" s="157"/>
      <c r="B80" s="158"/>
      <c r="C80" s="159"/>
      <c r="D80" s="160"/>
      <c r="E80" s="150"/>
      <c r="F80" s="151"/>
      <c r="G80" s="150"/>
      <c r="H80" s="152"/>
      <c r="I80" s="178"/>
      <c r="J80" s="182"/>
      <c r="K80" s="182"/>
      <c r="M80" s="168"/>
      <c r="N80" s="11"/>
    </row>
    <row r="81" spans="1:14" ht="13" customHeight="1">
      <c r="A81" s="161" t="s">
        <v>239</v>
      </c>
      <c r="B81" s="162" t="s">
        <v>558</v>
      </c>
      <c r="C81" s="163"/>
      <c r="D81" s="164"/>
      <c r="E81" s="165">
        <v>1</v>
      </c>
      <c r="F81" s="166" t="s">
        <v>235</v>
      </c>
      <c r="G81" s="167"/>
      <c r="H81" s="153"/>
      <c r="I81" s="180"/>
      <c r="J81" s="183"/>
      <c r="K81" s="183"/>
      <c r="M81" s="128">
        <f>IF(B81&lt;&gt;"計",ROUNDDOWN(E81*G81,0),SUM(M$1:M80))</f>
        <v>0</v>
      </c>
      <c r="N81" s="11" t="str">
        <f>IF((+H81-M81)&lt;&gt;0,H81-M81,IF(H81&gt;0,"0",""))</f>
        <v/>
      </c>
    </row>
    <row r="82" spans="1:14" ht="13" customHeight="1">
      <c r="A82" s="157"/>
      <c r="B82" s="158"/>
      <c r="C82" s="159"/>
      <c r="D82" s="160"/>
      <c r="E82" s="150"/>
      <c r="F82" s="151"/>
      <c r="G82" s="150"/>
      <c r="H82" s="152"/>
      <c r="I82" s="178"/>
      <c r="J82" s="182"/>
      <c r="K82" s="182"/>
      <c r="M82" s="168"/>
      <c r="N82" s="11"/>
    </row>
    <row r="83" spans="1:14" ht="13" customHeight="1">
      <c r="A83" s="161" t="s">
        <v>241</v>
      </c>
      <c r="B83" s="162" t="s">
        <v>240</v>
      </c>
      <c r="C83" s="163"/>
      <c r="D83" s="164"/>
      <c r="E83" s="165">
        <v>1</v>
      </c>
      <c r="F83" s="166" t="s">
        <v>235</v>
      </c>
      <c r="G83" s="167"/>
      <c r="H83" s="153"/>
      <c r="I83" s="180"/>
      <c r="J83" s="183"/>
      <c r="K83" s="183"/>
      <c r="M83" s="128">
        <f>IF(B83&lt;&gt;"計",ROUNDDOWN(E83*G83,0),SUM(M$1:M82))</f>
        <v>0</v>
      </c>
      <c r="N83" s="11" t="str">
        <f>IF((+H83-M83)&lt;&gt;0,H83-M83,IF(H83&gt;0,"0",""))</f>
        <v/>
      </c>
    </row>
    <row r="84" spans="1:14" ht="13" customHeight="1">
      <c r="A84" s="157"/>
      <c r="B84" s="158"/>
      <c r="C84" s="159"/>
      <c r="D84" s="160"/>
      <c r="E84" s="150"/>
      <c r="F84" s="151"/>
      <c r="G84" s="150"/>
      <c r="H84" s="152"/>
      <c r="I84" s="178"/>
      <c r="J84" s="182"/>
      <c r="K84" s="182"/>
      <c r="M84" s="168"/>
      <c r="N84" s="11"/>
    </row>
    <row r="85" spans="1:14" ht="13" customHeight="1">
      <c r="A85" s="161" t="s">
        <v>243</v>
      </c>
      <c r="B85" s="162" t="s">
        <v>242</v>
      </c>
      <c r="C85" s="163"/>
      <c r="D85" s="164"/>
      <c r="E85" s="165">
        <v>1</v>
      </c>
      <c r="F85" s="166" t="s">
        <v>235</v>
      </c>
      <c r="G85" s="167"/>
      <c r="H85" s="153"/>
      <c r="I85" s="180"/>
      <c r="J85" s="183"/>
      <c r="K85" s="183"/>
      <c r="M85" s="128">
        <f>IF(B85&lt;&gt;"計",ROUNDDOWN(E85*G85,0),SUM(M$1:M84))</f>
        <v>0</v>
      </c>
      <c r="N85" s="11" t="str">
        <f>IF((+H85-M85)&lt;&gt;0,H85-M85,IF(H85&gt;0,"0",""))</f>
        <v/>
      </c>
    </row>
    <row r="86" spans="1:14" ht="13" customHeight="1">
      <c r="A86" s="157"/>
      <c r="B86" s="158"/>
      <c r="C86" s="159"/>
      <c r="D86" s="160"/>
      <c r="E86" s="150"/>
      <c r="F86" s="151"/>
      <c r="G86" s="150"/>
      <c r="H86" s="152"/>
      <c r="I86" s="178"/>
      <c r="J86" s="182"/>
      <c r="K86" s="182"/>
      <c r="M86" s="168"/>
      <c r="N86" s="11"/>
    </row>
    <row r="87" spans="1:14" ht="13" customHeight="1">
      <c r="A87" s="161" t="s">
        <v>245</v>
      </c>
      <c r="B87" s="162" t="s">
        <v>244</v>
      </c>
      <c r="C87" s="163"/>
      <c r="D87" s="164"/>
      <c r="E87" s="165">
        <v>1</v>
      </c>
      <c r="F87" s="166" t="s">
        <v>235</v>
      </c>
      <c r="G87" s="167"/>
      <c r="H87" s="153"/>
      <c r="I87" s="180"/>
      <c r="J87" s="183"/>
      <c r="K87" s="183"/>
      <c r="M87" s="128">
        <f>IF(B87&lt;&gt;"計",ROUNDDOWN(E87*G87,0),SUM(M$1:M86))</f>
        <v>0</v>
      </c>
      <c r="N87" s="11" t="str">
        <f>IF((+H87-M87)&lt;&gt;0,H87-M87,IF(H87&gt;0,"0",""))</f>
        <v/>
      </c>
    </row>
    <row r="88" spans="1:14" ht="13" customHeight="1">
      <c r="A88" s="157"/>
      <c r="B88" s="158"/>
      <c r="C88" s="159"/>
      <c r="D88" s="160"/>
      <c r="E88" s="150"/>
      <c r="F88" s="151"/>
      <c r="G88" s="150"/>
      <c r="H88" s="152"/>
      <c r="I88" s="178"/>
      <c r="J88" s="182"/>
      <c r="K88" s="182"/>
      <c r="M88" s="168"/>
      <c r="N88" s="11"/>
    </row>
    <row r="89" spans="1:14" ht="13" customHeight="1">
      <c r="A89" s="161" t="s">
        <v>247</v>
      </c>
      <c r="B89" s="162" t="s">
        <v>246</v>
      </c>
      <c r="C89" s="163"/>
      <c r="D89" s="164"/>
      <c r="E89" s="165">
        <v>1</v>
      </c>
      <c r="F89" s="166" t="s">
        <v>235</v>
      </c>
      <c r="G89" s="167"/>
      <c r="H89" s="153"/>
      <c r="I89" s="180"/>
      <c r="J89" s="183"/>
      <c r="K89" s="183"/>
      <c r="M89" s="128">
        <f>IF(B89&lt;&gt;"計",ROUNDDOWN(E89*G89,0),SUM(M$1:M88))</f>
        <v>0</v>
      </c>
      <c r="N89" s="11" t="str">
        <f>IF((+H89-M89)&lt;&gt;0,H89-M89,IF(H89&gt;0,"0",""))</f>
        <v/>
      </c>
    </row>
    <row r="90" spans="1:14" ht="13" customHeight="1">
      <c r="A90" s="157"/>
      <c r="B90" s="158"/>
      <c r="C90" s="159"/>
      <c r="D90" s="160"/>
      <c r="E90" s="150"/>
      <c r="F90" s="151"/>
      <c r="G90" s="150"/>
      <c r="H90" s="152"/>
      <c r="I90" s="178"/>
      <c r="J90" s="182"/>
      <c r="K90" s="182"/>
      <c r="M90" s="168"/>
      <c r="N90" s="11"/>
    </row>
    <row r="91" spans="1:14" ht="13" customHeight="1">
      <c r="A91" s="161" t="s">
        <v>425</v>
      </c>
      <c r="B91" s="162" t="s">
        <v>248</v>
      </c>
      <c r="C91" s="163"/>
      <c r="D91" s="164"/>
      <c r="E91" s="165">
        <v>1</v>
      </c>
      <c r="F91" s="166" t="s">
        <v>235</v>
      </c>
      <c r="G91" s="167"/>
      <c r="H91" s="153"/>
      <c r="I91" s="180"/>
      <c r="J91" s="183"/>
      <c r="K91" s="183"/>
      <c r="M91" s="128">
        <f>IF(B91&lt;&gt;"計",ROUNDDOWN(E91*G91,0),SUM(M$1:M90))</f>
        <v>0</v>
      </c>
      <c r="N91" s="11" t="str">
        <f>IF((+H91-M91)&lt;&gt;0,H91-M91,IF(H91&gt;0,"0",""))</f>
        <v/>
      </c>
    </row>
    <row r="92" spans="1:14" ht="13" customHeight="1">
      <c r="A92" s="157"/>
      <c r="B92" s="158"/>
      <c r="C92" s="159"/>
      <c r="D92" s="160"/>
      <c r="E92" s="150"/>
      <c r="F92" s="151"/>
      <c r="G92" s="150"/>
      <c r="H92" s="152"/>
      <c r="I92" s="178"/>
      <c r="J92" s="182"/>
      <c r="K92" s="182"/>
      <c r="M92" s="168"/>
      <c r="N92" s="11"/>
    </row>
    <row r="93" spans="1:14" ht="13" customHeight="1">
      <c r="A93" s="161"/>
      <c r="B93" s="162"/>
      <c r="C93" s="163"/>
      <c r="D93" s="164"/>
      <c r="E93" s="165"/>
      <c r="F93" s="166"/>
      <c r="G93" s="167"/>
      <c r="H93" s="153"/>
      <c r="I93" s="180"/>
      <c r="J93" s="183"/>
      <c r="K93" s="183"/>
      <c r="M93" s="128">
        <f>IF(B93&lt;&gt;"計",ROUNDDOWN(E93*G93,0),SUM(M$1:M92))</f>
        <v>0</v>
      </c>
      <c r="N93" s="11" t="str">
        <f>IF((+H93-M93)&lt;&gt;0,H93-M93,IF(H93&gt;0,"0",""))</f>
        <v/>
      </c>
    </row>
    <row r="94" spans="1:14" ht="13" customHeight="1">
      <c r="A94" s="157"/>
      <c r="B94" s="158"/>
      <c r="C94" s="159"/>
      <c r="D94" s="160"/>
      <c r="E94" s="150"/>
      <c r="F94" s="151"/>
      <c r="G94" s="150"/>
      <c r="H94" s="152"/>
      <c r="I94" s="178"/>
      <c r="J94" s="182"/>
      <c r="K94" s="182"/>
      <c r="M94" s="168"/>
      <c r="N94" s="11"/>
    </row>
    <row r="95" spans="1:14" ht="13" customHeight="1">
      <c r="A95" s="161"/>
      <c r="B95" s="162"/>
      <c r="C95" s="163"/>
      <c r="D95" s="164"/>
      <c r="E95" s="165"/>
      <c r="F95" s="166"/>
      <c r="G95" s="167"/>
      <c r="H95" s="153"/>
      <c r="I95" s="180"/>
      <c r="J95" s="183"/>
      <c r="K95" s="183"/>
      <c r="M95" s="128">
        <f>IF(B95&lt;&gt;"計",ROUNDDOWN(E95*G95,0),SUM(M$1:M94))</f>
        <v>0</v>
      </c>
      <c r="N95" s="11" t="str">
        <f>IF((+H95-M95)&lt;&gt;0,H95-M95,IF(H95&gt;0,"0",""))</f>
        <v/>
      </c>
    </row>
    <row r="96" spans="1:14" ht="13" customHeight="1">
      <c r="A96" s="157"/>
      <c r="B96" s="158"/>
      <c r="C96" s="159"/>
      <c r="D96" s="160"/>
      <c r="E96" s="150"/>
      <c r="F96" s="151"/>
      <c r="G96" s="150"/>
      <c r="H96" s="152"/>
      <c r="I96" s="178"/>
      <c r="J96" s="182"/>
      <c r="K96" s="182"/>
      <c r="M96" s="168"/>
      <c r="N96" s="11"/>
    </row>
    <row r="97" spans="1:14" ht="13" customHeight="1">
      <c r="A97" s="161"/>
      <c r="B97" s="162"/>
      <c r="C97" s="163"/>
      <c r="D97" s="164"/>
      <c r="E97" s="165"/>
      <c r="F97" s="166"/>
      <c r="G97" s="167"/>
      <c r="H97" s="153"/>
      <c r="I97" s="180"/>
      <c r="J97" s="183"/>
      <c r="K97" s="183"/>
      <c r="M97" s="128">
        <f>IF(B97&lt;&gt;"計",ROUNDDOWN(E97*G97,0),SUM(M$1:M96))</f>
        <v>0</v>
      </c>
      <c r="N97" s="11" t="str">
        <f>IF((+H97-M97)&lt;&gt;0,H97-M97,IF(H97&gt;0,"0",""))</f>
        <v/>
      </c>
    </row>
    <row r="98" spans="1:14" ht="13" customHeight="1">
      <c r="A98" s="157"/>
      <c r="B98" s="158"/>
      <c r="C98" s="159"/>
      <c r="D98" s="160"/>
      <c r="E98" s="150"/>
      <c r="F98" s="151"/>
      <c r="G98" s="150"/>
      <c r="H98" s="152"/>
      <c r="I98" s="178"/>
      <c r="J98" s="182"/>
      <c r="K98" s="182"/>
      <c r="M98" s="168"/>
      <c r="N98" s="11"/>
    </row>
    <row r="99" spans="1:14" ht="13" customHeight="1">
      <c r="A99" s="161"/>
      <c r="B99" s="162"/>
      <c r="C99" s="163"/>
      <c r="D99" s="164"/>
      <c r="E99" s="165"/>
      <c r="F99" s="166"/>
      <c r="G99" s="167"/>
      <c r="H99" s="153"/>
      <c r="I99" s="180"/>
      <c r="J99" s="183"/>
      <c r="K99" s="183"/>
      <c r="M99" s="128">
        <f>IF(B99&lt;&gt;"計",ROUNDDOWN(E99*G99,0),SUM(M$1:M98))</f>
        <v>0</v>
      </c>
      <c r="N99" s="11" t="str">
        <f>IF((+H99-M99)&lt;&gt;0,H99-M99,IF(H99&gt;0,"0",""))</f>
        <v/>
      </c>
    </row>
    <row r="100" spans="1:14" ht="13" customHeight="1">
      <c r="A100" s="157"/>
      <c r="B100" s="158"/>
      <c r="C100" s="159"/>
      <c r="D100" s="160"/>
      <c r="E100" s="150"/>
      <c r="F100" s="151"/>
      <c r="G100" s="150"/>
      <c r="H100" s="152"/>
      <c r="I100" s="178"/>
      <c r="J100" s="182"/>
      <c r="K100" s="182"/>
      <c r="M100" s="168"/>
      <c r="N100" s="11"/>
    </row>
    <row r="101" spans="1:14" ht="13" customHeight="1">
      <c r="A101" s="161"/>
      <c r="B101" s="162"/>
      <c r="C101" s="163"/>
      <c r="D101" s="164"/>
      <c r="E101" s="165"/>
      <c r="F101" s="166"/>
      <c r="G101" s="167"/>
      <c r="H101" s="153"/>
      <c r="I101" s="180"/>
      <c r="J101" s="183"/>
      <c r="K101" s="183"/>
      <c r="M101" s="128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3" customHeight="1">
      <c r="A102" s="157"/>
      <c r="B102" s="158"/>
      <c r="C102" s="159"/>
      <c r="D102" s="160"/>
      <c r="E102" s="150"/>
      <c r="F102" s="151"/>
      <c r="G102" s="150"/>
      <c r="H102" s="152"/>
      <c r="I102" s="178"/>
      <c r="J102" s="182"/>
      <c r="K102" s="182"/>
      <c r="M102" s="168"/>
      <c r="N102" s="11"/>
    </row>
    <row r="103" spans="1:14" ht="13" customHeight="1">
      <c r="A103" s="161"/>
      <c r="B103" s="162"/>
      <c r="C103" s="163"/>
      <c r="D103" s="164"/>
      <c r="E103" s="165"/>
      <c r="F103" s="166"/>
      <c r="G103" s="167"/>
      <c r="H103" s="153"/>
      <c r="I103" s="180"/>
      <c r="J103" s="183"/>
      <c r="K103" s="183"/>
      <c r="M103" s="128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3" customHeight="1">
      <c r="A104" s="157"/>
      <c r="B104" s="158"/>
      <c r="C104" s="159"/>
      <c r="D104" s="160"/>
      <c r="E104" s="150"/>
      <c r="F104" s="151"/>
      <c r="G104" s="150"/>
      <c r="H104" s="152"/>
      <c r="I104" s="178"/>
      <c r="J104" s="182"/>
      <c r="K104" s="182"/>
      <c r="M104" s="168"/>
      <c r="N104" s="11"/>
    </row>
    <row r="105" spans="1:14" ht="13" customHeight="1">
      <c r="A105" s="161"/>
      <c r="B105" s="162"/>
      <c r="C105" s="163"/>
      <c r="D105" s="164"/>
      <c r="E105" s="165"/>
      <c r="F105" s="166"/>
      <c r="G105" s="167"/>
      <c r="H105" s="153"/>
      <c r="I105" s="180"/>
      <c r="J105" s="183"/>
      <c r="K105" s="183"/>
      <c r="M105" s="128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3" customHeight="1">
      <c r="A106" s="157"/>
      <c r="B106" s="158"/>
      <c r="C106" s="159"/>
      <c r="D106" s="160"/>
      <c r="E106" s="150"/>
      <c r="F106" s="151"/>
      <c r="G106" s="150"/>
      <c r="H106" s="152"/>
      <c r="I106" s="178"/>
      <c r="J106" s="182"/>
      <c r="K106" s="182"/>
      <c r="M106" s="168"/>
      <c r="N106" s="11"/>
    </row>
    <row r="107" spans="1:14" ht="13" customHeight="1">
      <c r="A107" s="161"/>
      <c r="B107" s="162" t="s">
        <v>237</v>
      </c>
      <c r="C107" s="163"/>
      <c r="D107" s="164"/>
      <c r="E107" s="165"/>
      <c r="F107" s="166"/>
      <c r="G107" s="167"/>
      <c r="H107" s="153"/>
      <c r="I107" s="180"/>
      <c r="J107" s="183"/>
      <c r="K107" s="183"/>
      <c r="M107" s="128">
        <f>IF(B107&lt;&gt;"計",ROUNDDOWN(E107*G107,0),SUM(M$74:M106))</f>
        <v>0</v>
      </c>
      <c r="N107" s="11" t="str">
        <f>IF((+H107-M107)&lt;&gt;0,H107-M107,IF(H107&gt;0,"0",""))</f>
        <v/>
      </c>
    </row>
    <row r="108" spans="1:14" ht="13" customHeight="1">
      <c r="A108" s="157"/>
      <c r="B108" s="158"/>
      <c r="C108" s="159"/>
      <c r="D108" s="160"/>
      <c r="E108" s="150"/>
      <c r="F108" s="151"/>
      <c r="G108" s="150"/>
      <c r="H108" s="152"/>
      <c r="I108" s="178"/>
      <c r="J108" s="182"/>
      <c r="K108" s="182"/>
      <c r="M108" s="168"/>
      <c r="N108" s="11"/>
    </row>
    <row r="109" spans="1:14" ht="13" customHeight="1">
      <c r="A109" s="161"/>
      <c r="B109" s="162"/>
      <c r="C109" s="163"/>
      <c r="D109" s="164"/>
      <c r="E109" s="165"/>
      <c r="F109" s="166"/>
      <c r="G109" s="167"/>
      <c r="H109" s="153"/>
      <c r="I109" s="180"/>
      <c r="J109" s="183"/>
      <c r="K109" s="183"/>
      <c r="M109" s="128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3" customHeight="1">
      <c r="A110" s="157"/>
      <c r="B110" s="158"/>
      <c r="C110" s="159"/>
      <c r="D110" s="160"/>
      <c r="E110" s="150"/>
      <c r="F110" s="151"/>
      <c r="G110" s="150"/>
      <c r="H110" s="152"/>
      <c r="I110" s="178"/>
      <c r="J110" s="182"/>
      <c r="K110" s="182"/>
      <c r="M110" s="168"/>
      <c r="N110" s="11"/>
    </row>
    <row r="111" spans="1:14" ht="13" customHeight="1">
      <c r="A111" s="161" t="s">
        <v>249</v>
      </c>
      <c r="B111" s="162" t="s">
        <v>210</v>
      </c>
      <c r="C111" s="163"/>
      <c r="D111" s="164"/>
      <c r="E111" s="165"/>
      <c r="F111" s="166"/>
      <c r="G111" s="167"/>
      <c r="H111" s="153"/>
      <c r="I111" s="180"/>
      <c r="J111" s="183"/>
      <c r="K111" s="183"/>
      <c r="M111" s="128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3" customHeight="1">
      <c r="A112" s="157"/>
      <c r="B112" s="158"/>
      <c r="C112" s="159"/>
      <c r="D112" s="160"/>
      <c r="E112" s="150"/>
      <c r="F112" s="151"/>
      <c r="G112" s="150"/>
      <c r="H112" s="152"/>
      <c r="I112" s="178"/>
      <c r="J112" s="182"/>
      <c r="K112" s="182"/>
      <c r="M112" s="168"/>
      <c r="N112" s="11"/>
    </row>
    <row r="113" spans="1:14" ht="13" customHeight="1">
      <c r="A113" s="161"/>
      <c r="B113" s="162"/>
      <c r="C113" s="163"/>
      <c r="D113" s="164"/>
      <c r="E113" s="165"/>
      <c r="F113" s="166"/>
      <c r="G113" s="167"/>
      <c r="H113" s="153"/>
      <c r="I113" s="180"/>
      <c r="J113" s="183"/>
      <c r="K113" s="183"/>
      <c r="M113" s="128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3" customHeight="1">
      <c r="A114" s="157"/>
      <c r="B114" s="158"/>
      <c r="C114" s="159"/>
      <c r="D114" s="160"/>
      <c r="E114" s="150"/>
      <c r="F114" s="151"/>
      <c r="G114" s="150"/>
      <c r="H114" s="152"/>
      <c r="I114" s="178"/>
      <c r="J114" s="182"/>
      <c r="K114" s="182"/>
      <c r="M114" s="168"/>
      <c r="N114" s="11"/>
    </row>
    <row r="115" spans="1:14" ht="13" customHeight="1">
      <c r="A115" s="161"/>
      <c r="B115" s="162" t="s">
        <v>250</v>
      </c>
      <c r="C115" s="163"/>
      <c r="D115" s="164"/>
      <c r="E115" s="165">
        <v>1</v>
      </c>
      <c r="F115" s="166" t="s">
        <v>235</v>
      </c>
      <c r="G115" s="167"/>
      <c r="H115" s="153"/>
      <c r="I115" s="180"/>
      <c r="J115" s="183"/>
      <c r="K115" s="183"/>
      <c r="M115" s="128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3" customHeight="1">
      <c r="A116" s="157"/>
      <c r="B116" s="158"/>
      <c r="C116" s="159"/>
      <c r="D116" s="160"/>
      <c r="E116" s="150"/>
      <c r="F116" s="151"/>
      <c r="G116" s="150"/>
      <c r="H116" s="152"/>
      <c r="I116" s="178"/>
      <c r="J116" s="182"/>
      <c r="K116" s="182"/>
      <c r="M116" s="168"/>
      <c r="N116" s="11"/>
    </row>
    <row r="117" spans="1:14" ht="13" customHeight="1">
      <c r="A117" s="161"/>
      <c r="B117" s="162" t="s">
        <v>251</v>
      </c>
      <c r="C117" s="163"/>
      <c r="D117" s="164"/>
      <c r="E117" s="165">
        <v>1</v>
      </c>
      <c r="F117" s="166" t="s">
        <v>235</v>
      </c>
      <c r="G117" s="167"/>
      <c r="H117" s="153"/>
      <c r="I117" s="180"/>
      <c r="J117" s="183"/>
      <c r="K117" s="183"/>
      <c r="M117" s="128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3" customHeight="1">
      <c r="A118" s="157"/>
      <c r="B118" s="158"/>
      <c r="C118" s="159"/>
      <c r="D118" s="160"/>
      <c r="E118" s="150"/>
      <c r="F118" s="151"/>
      <c r="G118" s="150"/>
      <c r="H118" s="152"/>
      <c r="I118" s="178"/>
      <c r="J118" s="182"/>
      <c r="K118" s="182"/>
      <c r="M118" s="168"/>
      <c r="N118" s="11"/>
    </row>
    <row r="119" spans="1:14" ht="13" customHeight="1">
      <c r="A119" s="161"/>
      <c r="B119" s="162" t="s">
        <v>252</v>
      </c>
      <c r="C119" s="163"/>
      <c r="D119" s="164"/>
      <c r="E119" s="165">
        <v>1</v>
      </c>
      <c r="F119" s="166" t="s">
        <v>235</v>
      </c>
      <c r="G119" s="167"/>
      <c r="H119" s="153"/>
      <c r="I119" s="180"/>
      <c r="J119" s="183"/>
      <c r="K119" s="183"/>
      <c r="M119" s="128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3" customHeight="1">
      <c r="A120" s="157"/>
      <c r="B120" s="158"/>
      <c r="C120" s="159"/>
      <c r="D120" s="160"/>
      <c r="E120" s="150"/>
      <c r="F120" s="151"/>
      <c r="G120" s="150"/>
      <c r="H120" s="152"/>
      <c r="I120" s="178"/>
      <c r="J120" s="182"/>
      <c r="K120" s="182"/>
      <c r="M120" s="168"/>
      <c r="N120" s="11"/>
    </row>
    <row r="121" spans="1:14" ht="13" customHeight="1">
      <c r="A121" s="161"/>
      <c r="B121" s="162" t="s">
        <v>253</v>
      </c>
      <c r="C121" s="163"/>
      <c r="D121" s="164"/>
      <c r="E121" s="165">
        <v>1</v>
      </c>
      <c r="F121" s="166" t="s">
        <v>235</v>
      </c>
      <c r="G121" s="167"/>
      <c r="H121" s="153"/>
      <c r="I121" s="180"/>
      <c r="J121" s="183"/>
      <c r="K121" s="183"/>
      <c r="M121" s="128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3" customHeight="1">
      <c r="A122" s="157"/>
      <c r="B122" s="158"/>
      <c r="C122" s="159"/>
      <c r="D122" s="160"/>
      <c r="E122" s="150"/>
      <c r="F122" s="151"/>
      <c r="G122" s="150"/>
      <c r="H122" s="152"/>
      <c r="I122" s="178"/>
      <c r="J122" s="182"/>
      <c r="K122" s="182"/>
      <c r="M122" s="168"/>
      <c r="N122" s="11"/>
    </row>
    <row r="123" spans="1:14" ht="13" customHeight="1">
      <c r="A123" s="161"/>
      <c r="B123" s="162" t="s">
        <v>254</v>
      </c>
      <c r="C123" s="163"/>
      <c r="D123" s="164"/>
      <c r="E123" s="165">
        <v>1</v>
      </c>
      <c r="F123" s="166" t="s">
        <v>235</v>
      </c>
      <c r="G123" s="167"/>
      <c r="H123" s="153"/>
      <c r="I123" s="180"/>
      <c r="J123" s="183"/>
      <c r="K123" s="183"/>
      <c r="M123" s="128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3" customHeight="1">
      <c r="A124" s="157"/>
      <c r="B124" s="158"/>
      <c r="C124" s="159"/>
      <c r="D124" s="160"/>
      <c r="E124" s="150"/>
      <c r="F124" s="151"/>
      <c r="G124" s="150"/>
      <c r="H124" s="152"/>
      <c r="I124" s="178"/>
      <c r="J124" s="182"/>
      <c r="K124" s="182"/>
      <c r="M124" s="168"/>
      <c r="N124" s="11"/>
    </row>
    <row r="125" spans="1:14" ht="13" customHeight="1">
      <c r="A125" s="161"/>
      <c r="B125" s="162" t="s">
        <v>255</v>
      </c>
      <c r="C125" s="163"/>
      <c r="D125" s="164"/>
      <c r="E125" s="165">
        <v>1</v>
      </c>
      <c r="F125" s="166" t="s">
        <v>235</v>
      </c>
      <c r="G125" s="167"/>
      <c r="H125" s="153"/>
      <c r="I125" s="180"/>
      <c r="J125" s="183"/>
      <c r="K125" s="183"/>
      <c r="M125" s="128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3" customHeight="1">
      <c r="A126" s="157"/>
      <c r="B126" s="158"/>
      <c r="C126" s="159"/>
      <c r="D126" s="160"/>
      <c r="E126" s="150"/>
      <c r="F126" s="151"/>
      <c r="G126" s="150"/>
      <c r="H126" s="152"/>
      <c r="I126" s="178"/>
      <c r="J126" s="182"/>
      <c r="K126" s="182"/>
      <c r="M126" s="168"/>
      <c r="N126" s="11"/>
    </row>
    <row r="127" spans="1:14" ht="13" customHeight="1">
      <c r="A127" s="161"/>
      <c r="B127" s="162"/>
      <c r="C127" s="163"/>
      <c r="D127" s="164"/>
      <c r="E127" s="165"/>
      <c r="F127" s="166"/>
      <c r="G127" s="167"/>
      <c r="H127" s="153"/>
      <c r="I127" s="180"/>
      <c r="J127" s="183"/>
      <c r="K127" s="183"/>
      <c r="M127" s="128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3" customHeight="1">
      <c r="A128" s="157"/>
      <c r="B128" s="158"/>
      <c r="C128" s="159"/>
      <c r="D128" s="160"/>
      <c r="E128" s="150"/>
      <c r="F128" s="151"/>
      <c r="G128" s="150"/>
      <c r="H128" s="152"/>
      <c r="I128" s="178"/>
      <c r="J128" s="182"/>
      <c r="K128" s="182"/>
      <c r="M128" s="168"/>
      <c r="N128" s="11"/>
    </row>
    <row r="129" spans="1:14" ht="13" customHeight="1">
      <c r="A129" s="161"/>
      <c r="B129" s="162"/>
      <c r="C129" s="163"/>
      <c r="D129" s="164"/>
      <c r="E129" s="165"/>
      <c r="F129" s="166"/>
      <c r="G129" s="167"/>
      <c r="H129" s="153"/>
      <c r="I129" s="180"/>
      <c r="J129" s="183"/>
      <c r="K129" s="183"/>
      <c r="M129" s="128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3" customHeight="1">
      <c r="A130" s="157"/>
      <c r="B130" s="158"/>
      <c r="C130" s="159"/>
      <c r="D130" s="160"/>
      <c r="E130" s="150"/>
      <c r="F130" s="151"/>
      <c r="G130" s="150"/>
      <c r="H130" s="152"/>
      <c r="I130" s="178"/>
      <c r="J130" s="182"/>
      <c r="K130" s="182"/>
      <c r="M130" s="168"/>
      <c r="N130" s="11"/>
    </row>
    <row r="131" spans="1:14" ht="13" customHeight="1">
      <c r="A131" s="161"/>
      <c r="B131" s="162"/>
      <c r="C131" s="163"/>
      <c r="D131" s="164"/>
      <c r="E131" s="165"/>
      <c r="F131" s="166"/>
      <c r="G131" s="167"/>
      <c r="H131" s="153"/>
      <c r="I131" s="180"/>
      <c r="J131" s="183"/>
      <c r="K131" s="183"/>
      <c r="M131" s="128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3" customHeight="1">
      <c r="A132" s="157"/>
      <c r="B132" s="158"/>
      <c r="C132" s="159"/>
      <c r="D132" s="160"/>
      <c r="E132" s="150"/>
      <c r="F132" s="151"/>
      <c r="G132" s="150"/>
      <c r="H132" s="152"/>
      <c r="I132" s="178"/>
      <c r="J132" s="182"/>
      <c r="K132" s="182"/>
      <c r="M132" s="168"/>
      <c r="N132" s="11"/>
    </row>
    <row r="133" spans="1:14" ht="13" customHeight="1">
      <c r="A133" s="161"/>
      <c r="B133" s="162"/>
      <c r="C133" s="163"/>
      <c r="D133" s="164"/>
      <c r="E133" s="165"/>
      <c r="F133" s="166"/>
      <c r="G133" s="167"/>
      <c r="H133" s="153"/>
      <c r="I133" s="180"/>
      <c r="J133" s="183"/>
      <c r="K133" s="183"/>
      <c r="M133" s="128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3" customHeight="1">
      <c r="A134" s="157"/>
      <c r="B134" s="158"/>
      <c r="C134" s="159"/>
      <c r="D134" s="160"/>
      <c r="E134" s="150"/>
      <c r="F134" s="151"/>
      <c r="G134" s="150"/>
      <c r="H134" s="152"/>
      <c r="I134" s="178"/>
      <c r="J134" s="182"/>
      <c r="K134" s="182"/>
      <c r="M134" s="168"/>
      <c r="N134" s="11"/>
    </row>
    <row r="135" spans="1:14" ht="13" customHeight="1">
      <c r="A135" s="161"/>
      <c r="B135" s="162"/>
      <c r="C135" s="163"/>
      <c r="D135" s="164"/>
      <c r="E135" s="165"/>
      <c r="F135" s="166"/>
      <c r="G135" s="167"/>
      <c r="H135" s="153"/>
      <c r="I135" s="180"/>
      <c r="J135" s="183"/>
      <c r="K135" s="183"/>
      <c r="M135" s="128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3" customHeight="1">
      <c r="A136" s="157"/>
      <c r="B136" s="158"/>
      <c r="C136" s="159"/>
      <c r="D136" s="160"/>
      <c r="E136" s="150"/>
      <c r="F136" s="151"/>
      <c r="G136" s="150"/>
      <c r="H136" s="152"/>
      <c r="I136" s="178"/>
      <c r="J136" s="182"/>
      <c r="K136" s="182"/>
      <c r="M136" s="168"/>
      <c r="N136" s="11"/>
    </row>
    <row r="137" spans="1:14" ht="13" customHeight="1">
      <c r="A137" s="161"/>
      <c r="B137" s="162"/>
      <c r="C137" s="163"/>
      <c r="D137" s="164"/>
      <c r="E137" s="165"/>
      <c r="F137" s="166"/>
      <c r="G137" s="167"/>
      <c r="H137" s="153"/>
      <c r="I137" s="180"/>
      <c r="J137" s="183"/>
      <c r="K137" s="183"/>
      <c r="M137" s="128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3" customHeight="1">
      <c r="A138" s="157"/>
      <c r="B138" s="158"/>
      <c r="C138" s="159"/>
      <c r="D138" s="160"/>
      <c r="E138" s="150"/>
      <c r="F138" s="151"/>
      <c r="G138" s="150"/>
      <c r="H138" s="152"/>
      <c r="I138" s="178"/>
      <c r="J138" s="182"/>
      <c r="K138" s="182"/>
      <c r="M138" s="168"/>
      <c r="N138" s="11"/>
    </row>
    <row r="139" spans="1:14" ht="13" customHeight="1">
      <c r="A139" s="161"/>
      <c r="B139" s="162"/>
      <c r="C139" s="163"/>
      <c r="D139" s="164"/>
      <c r="E139" s="165"/>
      <c r="F139" s="166"/>
      <c r="G139" s="167"/>
      <c r="H139" s="153"/>
      <c r="I139" s="180"/>
      <c r="J139" s="183"/>
      <c r="K139" s="183"/>
      <c r="M139" s="128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3" customHeight="1">
      <c r="A140" s="157"/>
      <c r="B140" s="158"/>
      <c r="C140" s="159"/>
      <c r="D140" s="160"/>
      <c r="E140" s="150"/>
      <c r="F140" s="151"/>
      <c r="G140" s="150"/>
      <c r="H140" s="152"/>
      <c r="I140" s="178"/>
      <c r="J140" s="182"/>
      <c r="K140" s="182"/>
      <c r="M140" s="168"/>
      <c r="N140" s="11"/>
    </row>
    <row r="141" spans="1:14" ht="13" customHeight="1">
      <c r="A141" s="161"/>
      <c r="B141" s="162"/>
      <c r="C141" s="163"/>
      <c r="D141" s="164"/>
      <c r="E141" s="165"/>
      <c r="F141" s="166"/>
      <c r="G141" s="167"/>
      <c r="H141" s="153"/>
      <c r="I141" s="180"/>
      <c r="J141" s="183"/>
      <c r="K141" s="183"/>
      <c r="M141" s="128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3" customHeight="1">
      <c r="A142" s="157"/>
      <c r="B142" s="158"/>
      <c r="C142" s="159"/>
      <c r="D142" s="160"/>
      <c r="E142" s="150"/>
      <c r="F142" s="151"/>
      <c r="G142" s="150"/>
      <c r="H142" s="152"/>
      <c r="I142" s="178"/>
      <c r="J142" s="182"/>
      <c r="K142" s="182"/>
      <c r="M142" s="168"/>
      <c r="N142" s="11"/>
    </row>
    <row r="143" spans="1:14" ht="13" customHeight="1">
      <c r="A143" s="161"/>
      <c r="B143" s="162" t="s">
        <v>237</v>
      </c>
      <c r="C143" s="163"/>
      <c r="D143" s="164"/>
      <c r="E143" s="165"/>
      <c r="F143" s="166"/>
      <c r="G143" s="167"/>
      <c r="H143" s="153"/>
      <c r="I143" s="180"/>
      <c r="J143" s="183"/>
      <c r="K143" s="183"/>
      <c r="M143" s="128">
        <f>IF(B143&lt;&gt;"計",ROUNDDOWN(E143*G143,0),SUM(M$110:M142))</f>
        <v>0</v>
      </c>
      <c r="N143" s="11" t="str">
        <f>IF((+H143-M143)&lt;&gt;0,H143-M143,IF(H143&gt;0,"0",""))</f>
        <v/>
      </c>
    </row>
    <row r="144" spans="1:14" ht="13" customHeight="1">
      <c r="A144" s="157"/>
      <c r="B144" s="158"/>
      <c r="C144" s="159"/>
      <c r="D144" s="160"/>
      <c r="E144" s="150"/>
      <c r="F144" s="151"/>
      <c r="G144" s="150"/>
      <c r="H144" s="152"/>
      <c r="I144" s="178"/>
      <c r="J144" s="182"/>
      <c r="K144" s="182"/>
      <c r="M144" s="168"/>
      <c r="N144" s="11"/>
    </row>
    <row r="145" spans="1:14" ht="13" customHeight="1">
      <c r="A145" s="161"/>
      <c r="B145" s="162"/>
      <c r="C145" s="163"/>
      <c r="D145" s="164"/>
      <c r="E145" s="165"/>
      <c r="F145" s="166"/>
      <c r="G145" s="167"/>
      <c r="H145" s="153"/>
      <c r="I145" s="180"/>
      <c r="J145" s="183"/>
      <c r="K145" s="183"/>
      <c r="M145" s="128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3" customHeight="1">
      <c r="A146" s="157"/>
      <c r="B146" s="158"/>
      <c r="C146" s="159"/>
      <c r="D146" s="160"/>
      <c r="E146" s="150"/>
      <c r="F146" s="151"/>
      <c r="G146" s="150"/>
      <c r="H146" s="152"/>
      <c r="I146" s="178"/>
      <c r="J146" s="182"/>
      <c r="K146" s="182"/>
      <c r="M146" s="168"/>
      <c r="N146" s="11"/>
    </row>
    <row r="147" spans="1:14" ht="13" customHeight="1">
      <c r="A147" s="161" t="s">
        <v>256</v>
      </c>
      <c r="B147" s="162" t="s">
        <v>559</v>
      </c>
      <c r="C147" s="163"/>
      <c r="D147" s="164"/>
      <c r="E147" s="165"/>
      <c r="F147" s="166"/>
      <c r="G147" s="167"/>
      <c r="H147" s="153"/>
      <c r="I147" s="180"/>
      <c r="J147" s="183"/>
      <c r="K147" s="183"/>
      <c r="M147" s="128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3" customHeight="1">
      <c r="A148" s="157"/>
      <c r="B148" s="158"/>
      <c r="C148" s="159"/>
      <c r="D148" s="160"/>
      <c r="E148" s="150"/>
      <c r="F148" s="151"/>
      <c r="G148" s="150"/>
      <c r="H148" s="152"/>
      <c r="I148" s="178"/>
      <c r="J148" s="182"/>
      <c r="K148" s="182"/>
      <c r="M148" s="168"/>
      <c r="N148" s="11"/>
    </row>
    <row r="149" spans="1:14" ht="13" customHeight="1">
      <c r="A149" s="161"/>
      <c r="B149" s="162"/>
      <c r="C149" s="163"/>
      <c r="D149" s="164"/>
      <c r="E149" s="165"/>
      <c r="F149" s="166"/>
      <c r="G149" s="167"/>
      <c r="H149" s="153"/>
      <c r="I149" s="180"/>
      <c r="J149" s="183"/>
      <c r="K149" s="183"/>
      <c r="M149" s="128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3" customHeight="1">
      <c r="A150" s="157"/>
      <c r="B150" s="158"/>
      <c r="C150" s="159"/>
      <c r="D150" s="160"/>
      <c r="E150" s="150"/>
      <c r="F150" s="151"/>
      <c r="G150" s="150"/>
      <c r="H150" s="152"/>
      <c r="I150" s="178"/>
      <c r="J150" s="182"/>
      <c r="K150" s="182"/>
      <c r="M150" s="168"/>
      <c r="N150" s="11"/>
    </row>
    <row r="151" spans="1:14" ht="13" customHeight="1">
      <c r="A151" s="161" t="s">
        <v>258</v>
      </c>
      <c r="B151" s="162" t="s">
        <v>261</v>
      </c>
      <c r="C151" s="163"/>
      <c r="D151" s="164"/>
      <c r="E151" s="165">
        <v>1</v>
      </c>
      <c r="F151" s="166" t="s">
        <v>235</v>
      </c>
      <c r="G151" s="167"/>
      <c r="H151" s="153"/>
      <c r="I151" s="180"/>
      <c r="J151" s="183"/>
      <c r="K151" s="183"/>
      <c r="M151" s="128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3" customHeight="1">
      <c r="A152" s="157"/>
      <c r="B152" s="158"/>
      <c r="C152" s="159"/>
      <c r="D152" s="160"/>
      <c r="E152" s="150"/>
      <c r="F152" s="151"/>
      <c r="G152" s="150"/>
      <c r="H152" s="152"/>
      <c r="I152" s="178"/>
      <c r="J152" s="182"/>
      <c r="K152" s="182"/>
      <c r="M152" s="168"/>
      <c r="N152" s="11"/>
    </row>
    <row r="153" spans="1:14" ht="13" customHeight="1">
      <c r="A153" s="161"/>
      <c r="B153" s="162"/>
      <c r="C153" s="163"/>
      <c r="D153" s="164"/>
      <c r="E153" s="165"/>
      <c r="F153" s="166"/>
      <c r="G153" s="167"/>
      <c r="H153" s="153"/>
      <c r="I153" s="180"/>
      <c r="J153" s="183"/>
      <c r="K153" s="183"/>
      <c r="M153" s="128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3" customHeight="1">
      <c r="A154" s="157"/>
      <c r="B154" s="158"/>
      <c r="C154" s="159"/>
      <c r="D154" s="160"/>
      <c r="E154" s="150"/>
      <c r="F154" s="151"/>
      <c r="G154" s="150"/>
      <c r="H154" s="152"/>
      <c r="I154" s="178"/>
      <c r="J154" s="182"/>
      <c r="K154" s="182"/>
      <c r="M154" s="168"/>
      <c r="N154" s="11"/>
    </row>
    <row r="155" spans="1:14" ht="13" customHeight="1">
      <c r="A155" s="161"/>
      <c r="B155" s="162"/>
      <c r="C155" s="163"/>
      <c r="D155" s="164"/>
      <c r="E155" s="165"/>
      <c r="F155" s="166"/>
      <c r="G155" s="167"/>
      <c r="H155" s="153"/>
      <c r="I155" s="180"/>
      <c r="J155" s="183"/>
      <c r="K155" s="183"/>
      <c r="M155" s="128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3" customHeight="1">
      <c r="A156" s="157"/>
      <c r="B156" s="158"/>
      <c r="C156" s="159"/>
      <c r="D156" s="160"/>
      <c r="E156" s="150"/>
      <c r="F156" s="151"/>
      <c r="G156" s="150"/>
      <c r="H156" s="152"/>
      <c r="I156" s="178"/>
      <c r="J156" s="182"/>
      <c r="K156" s="182"/>
      <c r="M156" s="168"/>
      <c r="N156" s="11"/>
    </row>
    <row r="157" spans="1:14" ht="13" customHeight="1">
      <c r="A157" s="161"/>
      <c r="B157" s="162"/>
      <c r="C157" s="163"/>
      <c r="D157" s="164"/>
      <c r="E157" s="165"/>
      <c r="F157" s="166"/>
      <c r="G157" s="167"/>
      <c r="H157" s="153"/>
      <c r="I157" s="180"/>
      <c r="J157" s="183"/>
      <c r="K157" s="183"/>
      <c r="M157" s="128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3" customHeight="1">
      <c r="A158" s="157"/>
      <c r="B158" s="158"/>
      <c r="C158" s="159"/>
      <c r="D158" s="160"/>
      <c r="E158" s="150"/>
      <c r="F158" s="151"/>
      <c r="G158" s="150"/>
      <c r="H158" s="152"/>
      <c r="I158" s="178"/>
      <c r="J158" s="182"/>
      <c r="K158" s="182"/>
      <c r="M158" s="168"/>
      <c r="N158" s="11"/>
    </row>
    <row r="159" spans="1:14" ht="13" customHeight="1">
      <c r="A159" s="161"/>
      <c r="B159" s="162"/>
      <c r="C159" s="163"/>
      <c r="D159" s="164"/>
      <c r="E159" s="165"/>
      <c r="F159" s="166"/>
      <c r="G159" s="167"/>
      <c r="H159" s="153"/>
      <c r="I159" s="180"/>
      <c r="J159" s="183"/>
      <c r="K159" s="183"/>
      <c r="M159" s="128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3" customHeight="1">
      <c r="A160" s="157"/>
      <c r="B160" s="158"/>
      <c r="C160" s="159"/>
      <c r="D160" s="160"/>
      <c r="E160" s="150"/>
      <c r="F160" s="151"/>
      <c r="G160" s="150"/>
      <c r="H160" s="152"/>
      <c r="I160" s="178"/>
      <c r="J160" s="182"/>
      <c r="K160" s="182"/>
      <c r="M160" s="168"/>
      <c r="N160" s="11"/>
    </row>
    <row r="161" spans="1:14" ht="13" customHeight="1">
      <c r="A161" s="161"/>
      <c r="B161" s="162"/>
      <c r="C161" s="163"/>
      <c r="D161" s="164"/>
      <c r="E161" s="165"/>
      <c r="F161" s="166"/>
      <c r="G161" s="167"/>
      <c r="H161" s="153"/>
      <c r="I161" s="180"/>
      <c r="J161" s="183"/>
      <c r="K161" s="183"/>
      <c r="M161" s="128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3" customHeight="1">
      <c r="A162" s="157"/>
      <c r="B162" s="158"/>
      <c r="C162" s="159"/>
      <c r="D162" s="160"/>
      <c r="E162" s="150"/>
      <c r="F162" s="151"/>
      <c r="G162" s="150"/>
      <c r="H162" s="152"/>
      <c r="I162" s="178"/>
      <c r="J162" s="182"/>
      <c r="K162" s="182"/>
      <c r="M162" s="168"/>
      <c r="N162" s="11"/>
    </row>
    <row r="163" spans="1:14" ht="13" customHeight="1">
      <c r="A163" s="161"/>
      <c r="B163" s="162"/>
      <c r="C163" s="163"/>
      <c r="D163" s="164"/>
      <c r="E163" s="165"/>
      <c r="F163" s="166"/>
      <c r="G163" s="167"/>
      <c r="H163" s="153"/>
      <c r="I163" s="180"/>
      <c r="J163" s="183"/>
      <c r="K163" s="183"/>
      <c r="M163" s="128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3" customHeight="1">
      <c r="A164" s="157"/>
      <c r="B164" s="158"/>
      <c r="C164" s="159"/>
      <c r="D164" s="160"/>
      <c r="E164" s="150"/>
      <c r="F164" s="151"/>
      <c r="G164" s="150"/>
      <c r="H164" s="152"/>
      <c r="I164" s="178"/>
      <c r="J164" s="182"/>
      <c r="K164" s="182"/>
      <c r="M164" s="168"/>
      <c r="N164" s="11"/>
    </row>
    <row r="165" spans="1:14" ht="13" customHeight="1">
      <c r="A165" s="161"/>
      <c r="B165" s="162"/>
      <c r="C165" s="163"/>
      <c r="D165" s="164"/>
      <c r="E165" s="165"/>
      <c r="F165" s="166"/>
      <c r="G165" s="167"/>
      <c r="H165" s="153"/>
      <c r="I165" s="180"/>
      <c r="J165" s="183"/>
      <c r="K165" s="183"/>
      <c r="M165" s="128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3" customHeight="1">
      <c r="A166" s="157"/>
      <c r="B166" s="158"/>
      <c r="C166" s="159"/>
      <c r="D166" s="160"/>
      <c r="E166" s="150"/>
      <c r="F166" s="151"/>
      <c r="G166" s="150"/>
      <c r="H166" s="152"/>
      <c r="I166" s="178"/>
      <c r="J166" s="182"/>
      <c r="K166" s="182"/>
      <c r="M166" s="168"/>
      <c r="N166" s="11"/>
    </row>
    <row r="167" spans="1:14" ht="13" customHeight="1">
      <c r="A167" s="161"/>
      <c r="B167" s="162"/>
      <c r="C167" s="163"/>
      <c r="D167" s="164"/>
      <c r="E167" s="165"/>
      <c r="F167" s="166"/>
      <c r="G167" s="167"/>
      <c r="H167" s="153"/>
      <c r="I167" s="180"/>
      <c r="J167" s="183"/>
      <c r="K167" s="183"/>
      <c r="M167" s="128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3" customHeight="1">
      <c r="A168" s="157"/>
      <c r="B168" s="158"/>
      <c r="C168" s="159"/>
      <c r="D168" s="160"/>
      <c r="E168" s="150"/>
      <c r="F168" s="151"/>
      <c r="G168" s="150"/>
      <c r="H168" s="152"/>
      <c r="I168" s="178"/>
      <c r="J168" s="182"/>
      <c r="K168" s="182"/>
      <c r="M168" s="168"/>
      <c r="N168" s="11"/>
    </row>
    <row r="169" spans="1:14" ht="13" customHeight="1">
      <c r="A169" s="161"/>
      <c r="B169" s="162"/>
      <c r="C169" s="163"/>
      <c r="D169" s="164"/>
      <c r="E169" s="165"/>
      <c r="F169" s="166"/>
      <c r="G169" s="167"/>
      <c r="H169" s="153"/>
      <c r="I169" s="180"/>
      <c r="J169" s="183"/>
      <c r="K169" s="183"/>
      <c r="M169" s="128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3" customHeight="1">
      <c r="A170" s="157"/>
      <c r="B170" s="158"/>
      <c r="C170" s="159"/>
      <c r="D170" s="160"/>
      <c r="E170" s="150"/>
      <c r="F170" s="151"/>
      <c r="G170" s="150"/>
      <c r="H170" s="152"/>
      <c r="I170" s="178"/>
      <c r="J170" s="182"/>
      <c r="K170" s="182"/>
      <c r="M170" s="168"/>
      <c r="N170" s="11"/>
    </row>
    <row r="171" spans="1:14" ht="13" customHeight="1">
      <c r="A171" s="161"/>
      <c r="B171" s="162"/>
      <c r="C171" s="163"/>
      <c r="D171" s="164"/>
      <c r="E171" s="165"/>
      <c r="F171" s="166"/>
      <c r="G171" s="167"/>
      <c r="H171" s="153"/>
      <c r="I171" s="180"/>
      <c r="J171" s="183"/>
      <c r="K171" s="183"/>
      <c r="M171" s="128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3" customHeight="1">
      <c r="A172" s="157"/>
      <c r="B172" s="158"/>
      <c r="C172" s="159"/>
      <c r="D172" s="160"/>
      <c r="E172" s="150"/>
      <c r="F172" s="151"/>
      <c r="G172" s="150"/>
      <c r="H172" s="152"/>
      <c r="I172" s="178"/>
      <c r="J172" s="182"/>
      <c r="K172" s="182"/>
      <c r="M172" s="168"/>
      <c r="N172" s="11"/>
    </row>
    <row r="173" spans="1:14" ht="13" customHeight="1">
      <c r="A173" s="161"/>
      <c r="B173" s="162"/>
      <c r="C173" s="163"/>
      <c r="D173" s="164"/>
      <c r="E173" s="165"/>
      <c r="F173" s="166"/>
      <c r="G173" s="167"/>
      <c r="H173" s="153"/>
      <c r="I173" s="180"/>
      <c r="J173" s="183"/>
      <c r="K173" s="183"/>
      <c r="M173" s="128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3" customHeight="1">
      <c r="A174" s="157"/>
      <c r="B174" s="158"/>
      <c r="C174" s="159"/>
      <c r="D174" s="160"/>
      <c r="E174" s="150"/>
      <c r="F174" s="151"/>
      <c r="G174" s="150"/>
      <c r="H174" s="152"/>
      <c r="I174" s="178"/>
      <c r="J174" s="182"/>
      <c r="K174" s="182"/>
      <c r="M174" s="168"/>
      <c r="N174" s="11"/>
    </row>
    <row r="175" spans="1:14" ht="13" customHeight="1">
      <c r="A175" s="161"/>
      <c r="B175" s="162"/>
      <c r="C175" s="163"/>
      <c r="D175" s="164"/>
      <c r="E175" s="165"/>
      <c r="F175" s="166"/>
      <c r="G175" s="167"/>
      <c r="H175" s="153"/>
      <c r="I175" s="180"/>
      <c r="J175" s="183"/>
      <c r="K175" s="183"/>
      <c r="M175" s="128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3" customHeight="1">
      <c r="A176" s="157"/>
      <c r="B176" s="158"/>
      <c r="C176" s="159"/>
      <c r="D176" s="160"/>
      <c r="E176" s="150"/>
      <c r="F176" s="151"/>
      <c r="G176" s="150"/>
      <c r="H176" s="152"/>
      <c r="I176" s="178"/>
      <c r="J176" s="182"/>
      <c r="K176" s="182"/>
      <c r="M176" s="168"/>
      <c r="N176" s="11"/>
    </row>
    <row r="177" spans="1:14" ht="13" customHeight="1">
      <c r="A177" s="161"/>
      <c r="B177" s="162"/>
      <c r="C177" s="163"/>
      <c r="D177" s="164"/>
      <c r="E177" s="165"/>
      <c r="F177" s="166"/>
      <c r="G177" s="167"/>
      <c r="H177" s="153"/>
      <c r="I177" s="180"/>
      <c r="J177" s="183"/>
      <c r="K177" s="183"/>
      <c r="M177" s="128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3" customHeight="1">
      <c r="A178" s="157"/>
      <c r="B178" s="158"/>
      <c r="C178" s="159"/>
      <c r="D178" s="160"/>
      <c r="E178" s="150"/>
      <c r="F178" s="151"/>
      <c r="G178" s="150"/>
      <c r="H178" s="152"/>
      <c r="I178" s="178"/>
      <c r="J178" s="182"/>
      <c r="K178" s="182"/>
      <c r="M178" s="168"/>
      <c r="N178" s="11"/>
    </row>
    <row r="179" spans="1:14" ht="13" customHeight="1">
      <c r="A179" s="161"/>
      <c r="B179" s="162" t="s">
        <v>237</v>
      </c>
      <c r="C179" s="163"/>
      <c r="D179" s="164"/>
      <c r="E179" s="165"/>
      <c r="F179" s="166"/>
      <c r="G179" s="167"/>
      <c r="H179" s="153"/>
      <c r="I179" s="180"/>
      <c r="J179" s="183"/>
      <c r="K179" s="183"/>
      <c r="M179" s="128">
        <f>IF(B179&lt;&gt;"計",ROUNDDOWN(E179*G179,0),SUM(M$146:M178))</f>
        <v>0</v>
      </c>
      <c r="N179" s="11" t="str">
        <f>IF((+H179-M179)&lt;&gt;0,H179-M179,IF(H179&gt;0,"0",""))</f>
        <v/>
      </c>
    </row>
    <row r="180" spans="1:14" ht="13" customHeight="1">
      <c r="A180" s="157"/>
      <c r="B180" s="158"/>
      <c r="C180" s="159"/>
      <c r="D180" s="160"/>
      <c r="E180" s="150"/>
      <c r="F180" s="151"/>
      <c r="G180" s="150"/>
      <c r="H180" s="152"/>
      <c r="I180" s="178"/>
      <c r="J180" s="182"/>
      <c r="K180" s="182"/>
      <c r="M180" s="168"/>
      <c r="N180" s="11"/>
    </row>
    <row r="181" spans="1:14" ht="13" customHeight="1">
      <c r="A181" s="161"/>
      <c r="B181" s="162"/>
      <c r="C181" s="163"/>
      <c r="D181" s="164"/>
      <c r="E181" s="165"/>
      <c r="F181" s="166"/>
      <c r="G181" s="167"/>
      <c r="H181" s="153"/>
      <c r="I181" s="180"/>
      <c r="J181" s="183"/>
      <c r="K181" s="183"/>
      <c r="M181" s="128">
        <f>IF(B181&lt;&gt;"計",ROUNDDOWN(E181*G181,0),SUM(M$1:M180))</f>
        <v>0</v>
      </c>
      <c r="N181" s="11" t="str">
        <f>IF((+H181-M181)&lt;&gt;0,H181-M181,IF(H181&gt;0,"0",""))</f>
        <v/>
      </c>
    </row>
    <row r="182" spans="1:14" ht="13" customHeight="1">
      <c r="A182" s="157"/>
      <c r="B182" s="158"/>
      <c r="C182" s="159"/>
      <c r="D182" s="160"/>
      <c r="E182" s="150"/>
      <c r="F182" s="151"/>
      <c r="G182" s="150"/>
      <c r="H182" s="152"/>
      <c r="I182" s="178"/>
      <c r="J182" s="182"/>
      <c r="K182" s="182"/>
      <c r="M182" s="168"/>
      <c r="N182" s="11"/>
    </row>
    <row r="183" spans="1:14" ht="13" customHeight="1">
      <c r="A183" s="161" t="s">
        <v>262</v>
      </c>
      <c r="B183" s="162" t="s">
        <v>276</v>
      </c>
      <c r="C183" s="163"/>
      <c r="D183" s="164"/>
      <c r="E183" s="165"/>
      <c r="F183" s="166"/>
      <c r="G183" s="167"/>
      <c r="H183" s="153"/>
      <c r="I183" s="180"/>
      <c r="J183" s="183"/>
      <c r="K183" s="183"/>
      <c r="M183" s="128">
        <f>IF(B183&lt;&gt;"計",ROUNDDOWN(E183*G183,0),SUM(M$1:M182))</f>
        <v>0</v>
      </c>
      <c r="N183" s="11" t="str">
        <f>IF((+H183-M183)&lt;&gt;0,H183-M183,IF(H183&gt;0,"0",""))</f>
        <v/>
      </c>
    </row>
    <row r="184" spans="1:14" ht="13" customHeight="1">
      <c r="A184" s="157"/>
      <c r="B184" s="158"/>
      <c r="C184" s="159"/>
      <c r="D184" s="160"/>
      <c r="E184" s="150"/>
      <c r="F184" s="151"/>
      <c r="G184" s="150"/>
      <c r="H184" s="152"/>
      <c r="I184" s="178"/>
      <c r="J184" s="182"/>
      <c r="K184" s="182"/>
      <c r="M184" s="168"/>
      <c r="N184" s="11"/>
    </row>
    <row r="185" spans="1:14" ht="13" customHeight="1">
      <c r="A185" s="161"/>
      <c r="B185" s="162"/>
      <c r="C185" s="163"/>
      <c r="D185" s="164"/>
      <c r="E185" s="165"/>
      <c r="F185" s="166"/>
      <c r="G185" s="167"/>
      <c r="H185" s="153"/>
      <c r="I185" s="180"/>
      <c r="J185" s="183"/>
      <c r="K185" s="183"/>
      <c r="M185" s="128">
        <f>IF(B185&lt;&gt;"計",ROUNDDOWN(E185*G185,0),SUM(M$1:M184))</f>
        <v>0</v>
      </c>
      <c r="N185" s="11" t="str">
        <f>IF((+H185-M185)&lt;&gt;0,H185-M185,IF(H185&gt;0,"0",""))</f>
        <v/>
      </c>
    </row>
    <row r="186" spans="1:14" ht="13" customHeight="1">
      <c r="A186" s="157"/>
      <c r="B186" s="169" t="s">
        <v>560</v>
      </c>
      <c r="C186" s="159" t="s">
        <v>561</v>
      </c>
      <c r="D186" s="170"/>
      <c r="E186" s="150"/>
      <c r="F186" s="151"/>
      <c r="G186" s="150"/>
      <c r="H186" s="152"/>
      <c r="I186" s="178"/>
      <c r="J186" s="182"/>
      <c r="K186" s="182"/>
      <c r="M186" s="168"/>
      <c r="N186" s="11"/>
    </row>
    <row r="187" spans="1:14" ht="13" customHeight="1">
      <c r="A187" s="161"/>
      <c r="B187" s="162" t="s">
        <v>562</v>
      </c>
      <c r="C187" s="163" t="s">
        <v>588</v>
      </c>
      <c r="D187" s="164"/>
      <c r="E187" s="165">
        <v>5</v>
      </c>
      <c r="F187" s="166" t="s">
        <v>285</v>
      </c>
      <c r="G187" s="167"/>
      <c r="H187" s="153"/>
      <c r="I187" s="180"/>
      <c r="J187" s="183"/>
      <c r="K187" s="183"/>
      <c r="M187" s="128">
        <f>IF(B187&lt;&gt;"計",ROUNDDOWN(E187*G187,0),SUM(M$1:M186))</f>
        <v>0</v>
      </c>
      <c r="N187" s="11" t="str">
        <f>IF((+H187-M187)&lt;&gt;0,H187-M187,IF(H187&gt;0,"0",""))</f>
        <v/>
      </c>
    </row>
    <row r="188" spans="1:14" ht="13" customHeight="1">
      <c r="A188" s="157"/>
      <c r="B188" s="158"/>
      <c r="C188" s="159" t="s">
        <v>563</v>
      </c>
      <c r="D188" s="160"/>
      <c r="E188" s="150"/>
      <c r="F188" s="151"/>
      <c r="G188" s="150"/>
      <c r="H188" s="152"/>
      <c r="I188" s="178"/>
      <c r="J188" s="182"/>
      <c r="K188" s="182"/>
      <c r="M188" s="168"/>
      <c r="N188" s="11"/>
    </row>
    <row r="189" spans="1:14" ht="13" customHeight="1">
      <c r="A189" s="161"/>
      <c r="B189" s="162"/>
      <c r="C189" s="163"/>
      <c r="D189" s="164"/>
      <c r="E189" s="165"/>
      <c r="F189" s="166"/>
      <c r="G189" s="167"/>
      <c r="H189" s="153"/>
      <c r="I189" s="180"/>
      <c r="J189" s="183"/>
      <c r="K189" s="183"/>
      <c r="M189" s="128">
        <f>IF(B189&lt;&gt;"計",ROUNDDOWN(E189*G189,0),SUM(M$1:M188))</f>
        <v>0</v>
      </c>
      <c r="N189" s="11" t="str">
        <f>IF((+H189-M189)&lt;&gt;0,H189-M189,IF(H189&gt;0,"0",""))</f>
        <v/>
      </c>
    </row>
    <row r="190" spans="1:14" ht="13" customHeight="1">
      <c r="A190" s="157"/>
      <c r="B190" s="169"/>
      <c r="C190" s="159" t="s">
        <v>564</v>
      </c>
      <c r="D190" s="170"/>
      <c r="E190" s="150"/>
      <c r="F190" s="151"/>
      <c r="G190" s="150"/>
      <c r="H190" s="152"/>
      <c r="I190" s="178"/>
      <c r="J190" s="182"/>
      <c r="K190" s="182"/>
      <c r="M190" s="168"/>
      <c r="N190" s="11"/>
    </row>
    <row r="191" spans="1:14" ht="13" customHeight="1">
      <c r="A191" s="161"/>
      <c r="B191" s="162" t="s">
        <v>565</v>
      </c>
      <c r="C191" s="163" t="s">
        <v>566</v>
      </c>
      <c r="D191" s="164"/>
      <c r="E191" s="165">
        <v>5</v>
      </c>
      <c r="F191" s="166" t="s">
        <v>285</v>
      </c>
      <c r="G191" s="167"/>
      <c r="H191" s="153"/>
      <c r="I191" s="180"/>
      <c r="J191" s="183"/>
      <c r="K191" s="183"/>
      <c r="M191" s="128">
        <f>IF(B191&lt;&gt;"計",ROUNDDOWN(E191*G191,0),SUM(M$1:M190))</f>
        <v>0</v>
      </c>
      <c r="N191" s="11" t="str">
        <f>IF((+H191-M191)&lt;&gt;0,H191-M191,IF(H191&gt;0,"0",""))</f>
        <v/>
      </c>
    </row>
    <row r="192" spans="1:14" ht="13" customHeight="1">
      <c r="A192" s="157"/>
      <c r="B192" s="169" t="s">
        <v>589</v>
      </c>
      <c r="C192" s="159" t="s">
        <v>590</v>
      </c>
      <c r="D192" s="170"/>
      <c r="E192" s="150"/>
      <c r="F192" s="151"/>
      <c r="G192" s="150"/>
      <c r="H192" s="152"/>
      <c r="I192" s="178"/>
      <c r="J192" s="182"/>
      <c r="K192" s="182"/>
      <c r="M192" s="168"/>
      <c r="N192" s="11"/>
    </row>
    <row r="193" spans="1:14" ht="13" customHeight="1">
      <c r="A193" s="161"/>
      <c r="B193" s="162" t="s">
        <v>567</v>
      </c>
      <c r="C193" s="163" t="s">
        <v>568</v>
      </c>
      <c r="D193" s="164"/>
      <c r="E193" s="165">
        <v>4</v>
      </c>
      <c r="F193" s="166" t="s">
        <v>269</v>
      </c>
      <c r="G193" s="167"/>
      <c r="H193" s="153"/>
      <c r="I193" s="180"/>
      <c r="J193" s="183"/>
      <c r="K193" s="183"/>
      <c r="M193" s="128">
        <f>IF(B193&lt;&gt;"計",ROUNDDOWN(E193*G193,0),SUM(M$1:M192))</f>
        <v>0</v>
      </c>
      <c r="N193" s="11" t="str">
        <f>IF((+H193-M193)&lt;&gt;0,H193-M193,IF(H193&gt;0,"0",""))</f>
        <v/>
      </c>
    </row>
    <row r="194" spans="1:14" ht="13" customHeight="1">
      <c r="A194" s="157"/>
      <c r="B194" s="169" t="s">
        <v>571</v>
      </c>
      <c r="C194" s="159"/>
      <c r="D194" s="170"/>
      <c r="E194" s="150"/>
      <c r="F194" s="151"/>
      <c r="G194" s="150"/>
      <c r="H194" s="152"/>
      <c r="I194" s="178"/>
      <c r="J194" s="182"/>
      <c r="K194" s="182"/>
      <c r="M194" s="168"/>
      <c r="N194" s="11"/>
    </row>
    <row r="195" spans="1:14" ht="13" customHeight="1">
      <c r="A195" s="161"/>
      <c r="B195" s="162" t="s">
        <v>572</v>
      </c>
      <c r="C195" s="163" t="s">
        <v>573</v>
      </c>
      <c r="D195" s="164"/>
      <c r="E195" s="165">
        <v>8</v>
      </c>
      <c r="F195" s="166" t="s">
        <v>269</v>
      </c>
      <c r="G195" s="167"/>
      <c r="H195" s="153"/>
      <c r="I195" s="180"/>
      <c r="J195" s="183"/>
      <c r="K195" s="183"/>
      <c r="M195" s="128">
        <f>IF(B195&lt;&gt;"計",ROUNDDOWN(E195*G195,0),SUM(M$1:M194))</f>
        <v>0</v>
      </c>
      <c r="N195" s="11" t="str">
        <f>IF((+H195-M195)&lt;&gt;0,H195-M195,IF(H195&gt;0,"0",""))</f>
        <v/>
      </c>
    </row>
    <row r="196" spans="1:14" ht="13" customHeight="1">
      <c r="A196" s="157"/>
      <c r="B196" s="169" t="s">
        <v>571</v>
      </c>
      <c r="C196" s="159"/>
      <c r="D196" s="170"/>
      <c r="E196" s="150"/>
      <c r="F196" s="151"/>
      <c r="G196" s="150"/>
      <c r="H196" s="152"/>
      <c r="I196" s="178"/>
      <c r="J196" s="182"/>
      <c r="K196" s="182"/>
      <c r="M196" s="168"/>
      <c r="N196" s="11"/>
    </row>
    <row r="197" spans="1:14" ht="13" customHeight="1">
      <c r="A197" s="161"/>
      <c r="B197" s="162" t="s">
        <v>493</v>
      </c>
      <c r="C197" s="163" t="s">
        <v>591</v>
      </c>
      <c r="D197" s="164"/>
      <c r="E197" s="165">
        <v>16</v>
      </c>
      <c r="F197" s="166" t="s">
        <v>269</v>
      </c>
      <c r="G197" s="167"/>
      <c r="H197" s="153"/>
      <c r="I197" s="180"/>
      <c r="J197" s="183"/>
      <c r="K197" s="183"/>
      <c r="M197" s="128">
        <f>IF(B197&lt;&gt;"計",ROUNDDOWN(E197*G197,0),SUM(M$1:M196))</f>
        <v>0</v>
      </c>
      <c r="N197" s="11" t="str">
        <f>IF((+H197-M197)&lt;&gt;0,H197-M197,IF(H197&gt;0,"0",""))</f>
        <v/>
      </c>
    </row>
    <row r="198" spans="1:14" ht="13" customHeight="1">
      <c r="A198" s="157"/>
      <c r="B198" s="169" t="s">
        <v>592</v>
      </c>
      <c r="C198" s="159"/>
      <c r="D198" s="170"/>
      <c r="E198" s="150"/>
      <c r="F198" s="151"/>
      <c r="G198" s="150"/>
      <c r="H198" s="152"/>
      <c r="I198" s="178"/>
      <c r="J198" s="182"/>
      <c r="K198" s="182"/>
      <c r="M198" s="168"/>
      <c r="N198" s="11"/>
    </row>
    <row r="199" spans="1:14" ht="13" customHeight="1">
      <c r="A199" s="161"/>
      <c r="B199" s="162" t="s">
        <v>574</v>
      </c>
      <c r="C199" s="163" t="s">
        <v>575</v>
      </c>
      <c r="D199" s="164"/>
      <c r="E199" s="165">
        <v>16</v>
      </c>
      <c r="F199" s="166" t="s">
        <v>269</v>
      </c>
      <c r="G199" s="167"/>
      <c r="H199" s="153"/>
      <c r="I199" s="180"/>
      <c r="J199" s="183"/>
      <c r="K199" s="183"/>
      <c r="M199" s="128">
        <f>IF(B199&lt;&gt;"計",ROUNDDOWN(E199*G199,0),SUM(M$1:M198))</f>
        <v>0</v>
      </c>
      <c r="N199" s="11" t="str">
        <f>IF((+H199-M199)&lt;&gt;0,H199-M199,IF(H199&gt;0,"0",""))</f>
        <v/>
      </c>
    </row>
    <row r="200" spans="1:14" ht="13" customHeight="1">
      <c r="A200" s="157"/>
      <c r="B200" s="158"/>
      <c r="C200" s="159"/>
      <c r="D200" s="160"/>
      <c r="E200" s="150"/>
      <c r="F200" s="151"/>
      <c r="G200" s="150"/>
      <c r="H200" s="152"/>
      <c r="I200" s="178"/>
      <c r="J200" s="182"/>
      <c r="K200" s="182"/>
      <c r="M200" s="168"/>
      <c r="N200" s="11"/>
    </row>
    <row r="201" spans="1:14" ht="13" customHeight="1">
      <c r="A201" s="161"/>
      <c r="B201" s="162"/>
      <c r="C201" s="163"/>
      <c r="D201" s="164"/>
      <c r="E201" s="165"/>
      <c r="F201" s="166"/>
      <c r="G201" s="167"/>
      <c r="H201" s="153"/>
      <c r="I201" s="180"/>
      <c r="J201" s="183"/>
      <c r="K201" s="183"/>
      <c r="M201" s="128">
        <f>IF(B201&lt;&gt;"計",ROUNDDOWN(E201*G201,0),SUM(M$1:M200))</f>
        <v>0</v>
      </c>
      <c r="N201" s="11" t="str">
        <f>IF((+H201-M201)&lt;&gt;0,H201-M201,IF(H201&gt;0,"0",""))</f>
        <v/>
      </c>
    </row>
    <row r="202" spans="1:14" ht="13" customHeight="1">
      <c r="A202" s="157"/>
      <c r="B202" s="158"/>
      <c r="C202" s="159"/>
      <c r="D202" s="160"/>
      <c r="E202" s="150"/>
      <c r="F202" s="151"/>
      <c r="G202" s="150"/>
      <c r="H202" s="152"/>
      <c r="I202" s="178"/>
      <c r="J202" s="182"/>
      <c r="K202" s="182"/>
      <c r="M202" s="168"/>
      <c r="N202" s="11"/>
    </row>
    <row r="203" spans="1:14" ht="13" customHeight="1">
      <c r="A203" s="161"/>
      <c r="B203" s="162"/>
      <c r="C203" s="163"/>
      <c r="D203" s="164"/>
      <c r="E203" s="165"/>
      <c r="F203" s="166"/>
      <c r="G203" s="167"/>
      <c r="H203" s="153"/>
      <c r="I203" s="180"/>
      <c r="J203" s="183"/>
      <c r="K203" s="183"/>
      <c r="M203" s="128">
        <f>IF(B203&lt;&gt;"計",ROUNDDOWN(E203*G203,0),SUM(M$1:M202))</f>
        <v>0</v>
      </c>
      <c r="N203" s="11" t="str">
        <f>IF((+H203-M203)&lt;&gt;0,H203-M203,IF(H203&gt;0,"0",""))</f>
        <v/>
      </c>
    </row>
    <row r="204" spans="1:14" ht="13" customHeight="1">
      <c r="A204" s="157"/>
      <c r="B204" s="158"/>
      <c r="C204" s="159"/>
      <c r="D204" s="160"/>
      <c r="E204" s="150"/>
      <c r="F204" s="151"/>
      <c r="G204" s="150"/>
      <c r="H204" s="152"/>
      <c r="I204" s="178"/>
      <c r="J204" s="182"/>
      <c r="K204" s="182"/>
      <c r="M204" s="168"/>
      <c r="N204" s="11"/>
    </row>
    <row r="205" spans="1:14" ht="13" customHeight="1">
      <c r="A205" s="161"/>
      <c r="B205" s="162"/>
      <c r="C205" s="163"/>
      <c r="D205" s="164"/>
      <c r="E205" s="165"/>
      <c r="F205" s="166"/>
      <c r="G205" s="167"/>
      <c r="H205" s="153"/>
      <c r="I205" s="180"/>
      <c r="J205" s="183"/>
      <c r="K205" s="183"/>
      <c r="M205" s="128">
        <f>IF(B205&lt;&gt;"計",ROUNDDOWN(E205*G205,0),SUM(M$1:M204))</f>
        <v>0</v>
      </c>
      <c r="N205" s="11" t="str">
        <f>IF((+H205-M205)&lt;&gt;0,H205-M205,IF(H205&gt;0,"0",""))</f>
        <v/>
      </c>
    </row>
    <row r="206" spans="1:14" ht="13" customHeight="1">
      <c r="A206" s="157"/>
      <c r="B206" s="158"/>
      <c r="C206" s="159"/>
      <c r="D206" s="160"/>
      <c r="E206" s="150"/>
      <c r="F206" s="151"/>
      <c r="G206" s="150"/>
      <c r="H206" s="152"/>
      <c r="I206" s="178"/>
      <c r="J206" s="182"/>
      <c r="K206" s="182"/>
      <c r="M206" s="168"/>
      <c r="N206" s="11"/>
    </row>
    <row r="207" spans="1:14" ht="13" customHeight="1">
      <c r="A207" s="161"/>
      <c r="B207" s="162"/>
      <c r="C207" s="163"/>
      <c r="D207" s="164"/>
      <c r="E207" s="165"/>
      <c r="F207" s="166"/>
      <c r="G207" s="167"/>
      <c r="H207" s="153"/>
      <c r="I207" s="180"/>
      <c r="J207" s="183"/>
      <c r="K207" s="183"/>
      <c r="M207" s="128">
        <f>IF(B207&lt;&gt;"計",ROUNDDOWN(E207*G207,0),SUM(M$1:M206))</f>
        <v>0</v>
      </c>
      <c r="N207" s="11" t="str">
        <f>IF((+H207-M207)&lt;&gt;0,H207-M207,IF(H207&gt;0,"0",""))</f>
        <v/>
      </c>
    </row>
    <row r="208" spans="1:14" ht="13" customHeight="1">
      <c r="A208" s="157"/>
      <c r="B208" s="158"/>
      <c r="C208" s="159"/>
      <c r="D208" s="160"/>
      <c r="E208" s="150"/>
      <c r="F208" s="151"/>
      <c r="G208" s="150"/>
      <c r="H208" s="152"/>
      <c r="I208" s="178"/>
      <c r="J208" s="182"/>
      <c r="K208" s="182"/>
      <c r="M208" s="168"/>
      <c r="N208" s="11"/>
    </row>
    <row r="209" spans="1:14" ht="13" customHeight="1">
      <c r="A209" s="161"/>
      <c r="B209" s="162"/>
      <c r="C209" s="163"/>
      <c r="D209" s="164"/>
      <c r="E209" s="165"/>
      <c r="F209" s="166"/>
      <c r="G209" s="167"/>
      <c r="H209" s="153"/>
      <c r="I209" s="180"/>
      <c r="J209" s="183"/>
      <c r="K209" s="183"/>
      <c r="M209" s="128">
        <f>IF(B209&lt;&gt;"計",ROUNDDOWN(E209*G209,0),SUM(M$1:M208))</f>
        <v>0</v>
      </c>
      <c r="N209" s="11" t="str">
        <f>IF((+H209-M209)&lt;&gt;0,H209-M209,IF(H209&gt;0,"0",""))</f>
        <v/>
      </c>
    </row>
    <row r="210" spans="1:14" ht="13" customHeight="1">
      <c r="A210" s="157"/>
      <c r="B210" s="158"/>
      <c r="C210" s="159"/>
      <c r="D210" s="160"/>
      <c r="E210" s="150"/>
      <c r="F210" s="151"/>
      <c r="G210" s="150"/>
      <c r="H210" s="152"/>
      <c r="I210" s="178"/>
      <c r="J210" s="182"/>
      <c r="K210" s="182"/>
      <c r="M210" s="168"/>
      <c r="N210" s="11"/>
    </row>
    <row r="211" spans="1:14" ht="13" customHeight="1">
      <c r="A211" s="161"/>
      <c r="B211" s="162"/>
      <c r="C211" s="163"/>
      <c r="D211" s="164"/>
      <c r="E211" s="165"/>
      <c r="F211" s="166"/>
      <c r="G211" s="167"/>
      <c r="H211" s="153"/>
      <c r="I211" s="180"/>
      <c r="J211" s="183"/>
      <c r="K211" s="183"/>
      <c r="M211" s="128">
        <f>IF(B211&lt;&gt;"計",ROUNDDOWN(E211*G211,0),SUM(M$1:M210))</f>
        <v>0</v>
      </c>
      <c r="N211" s="11" t="str">
        <f>IF((+H211-M211)&lt;&gt;0,H211-M211,IF(H211&gt;0,"0",""))</f>
        <v/>
      </c>
    </row>
    <row r="212" spans="1:14" ht="13" customHeight="1">
      <c r="A212" s="157"/>
      <c r="B212" s="158"/>
      <c r="C212" s="159"/>
      <c r="D212" s="160"/>
      <c r="E212" s="150"/>
      <c r="F212" s="151"/>
      <c r="G212" s="150"/>
      <c r="H212" s="152"/>
      <c r="I212" s="178"/>
      <c r="J212" s="182"/>
      <c r="K212" s="182"/>
      <c r="M212" s="168"/>
      <c r="N212" s="11"/>
    </row>
    <row r="213" spans="1:14" ht="13" customHeight="1">
      <c r="A213" s="161"/>
      <c r="B213" s="162"/>
      <c r="C213" s="163"/>
      <c r="D213" s="164"/>
      <c r="E213" s="165"/>
      <c r="F213" s="166"/>
      <c r="G213" s="167"/>
      <c r="H213" s="153"/>
      <c r="I213" s="180"/>
      <c r="J213" s="183"/>
      <c r="K213" s="183"/>
      <c r="M213" s="128">
        <f>IF(B213&lt;&gt;"計",ROUNDDOWN(E213*G213,0),SUM(M$1:M212))</f>
        <v>0</v>
      </c>
      <c r="N213" s="11" t="str">
        <f>IF((+H213-M213)&lt;&gt;0,H213-M213,IF(H213&gt;0,"0",""))</f>
        <v/>
      </c>
    </row>
    <row r="214" spans="1:14" ht="13" customHeight="1">
      <c r="A214" s="157"/>
      <c r="B214" s="158"/>
      <c r="C214" s="159"/>
      <c r="D214" s="160"/>
      <c r="E214" s="150"/>
      <c r="F214" s="151"/>
      <c r="G214" s="150"/>
      <c r="H214" s="152"/>
      <c r="I214" s="178"/>
      <c r="J214" s="182"/>
      <c r="K214" s="182"/>
      <c r="M214" s="168"/>
      <c r="N214" s="11"/>
    </row>
    <row r="215" spans="1:14" ht="13" customHeight="1">
      <c r="A215" s="161"/>
      <c r="B215" s="162" t="s">
        <v>237</v>
      </c>
      <c r="C215" s="163"/>
      <c r="D215" s="164"/>
      <c r="E215" s="165"/>
      <c r="F215" s="166"/>
      <c r="G215" s="167"/>
      <c r="H215" s="153"/>
      <c r="I215" s="180"/>
      <c r="J215" s="183"/>
      <c r="K215" s="183"/>
      <c r="M215" s="128">
        <f>IF(B215&lt;&gt;"計",ROUNDDOWN(E215*G215,0),SUM(M$182:M214))</f>
        <v>0</v>
      </c>
      <c r="N215" s="11" t="str">
        <f>IF((+H215-M215)&lt;&gt;0,H215-M215,IF(H215&gt;0,"0",""))</f>
        <v/>
      </c>
    </row>
    <row r="216" spans="1:14" ht="13" customHeight="1">
      <c r="A216" s="157"/>
      <c r="B216" s="158"/>
      <c r="C216" s="159"/>
      <c r="D216" s="160"/>
      <c r="E216" s="150"/>
      <c r="F216" s="151"/>
      <c r="G216" s="150"/>
      <c r="H216" s="152"/>
      <c r="I216" s="178"/>
      <c r="J216" s="182"/>
      <c r="K216" s="182"/>
      <c r="M216" s="168"/>
      <c r="N216" s="11"/>
    </row>
    <row r="217" spans="1:14" ht="13" customHeight="1">
      <c r="A217" s="161"/>
      <c r="B217" s="162"/>
      <c r="C217" s="163"/>
      <c r="D217" s="164"/>
      <c r="E217" s="165"/>
      <c r="F217" s="166"/>
      <c r="G217" s="167"/>
      <c r="H217" s="153"/>
      <c r="I217" s="180"/>
      <c r="J217" s="183"/>
      <c r="K217" s="183"/>
      <c r="M217" s="128">
        <f>IF(B217&lt;&gt;"計",ROUNDDOWN(E217*G217,0),SUM(M$1:M216))</f>
        <v>0</v>
      </c>
      <c r="N217" s="11" t="str">
        <f>IF((+H217-M217)&lt;&gt;0,H217-M217,IF(H217&gt;0,"0",""))</f>
        <v/>
      </c>
    </row>
    <row r="218" spans="1:14" ht="13" customHeight="1">
      <c r="A218" s="157"/>
      <c r="B218" s="158"/>
      <c r="C218" s="159"/>
      <c r="D218" s="160"/>
      <c r="E218" s="150"/>
      <c r="F218" s="151"/>
      <c r="G218" s="150"/>
      <c r="H218" s="152"/>
      <c r="I218" s="178"/>
      <c r="J218" s="182"/>
      <c r="K218" s="182"/>
      <c r="M218" s="168"/>
      <c r="N218" s="11"/>
    </row>
    <row r="219" spans="1:14" ht="13" customHeight="1">
      <c r="A219" s="161" t="s">
        <v>292</v>
      </c>
      <c r="B219" s="162" t="s">
        <v>257</v>
      </c>
      <c r="C219" s="163"/>
      <c r="D219" s="164"/>
      <c r="E219" s="165"/>
      <c r="F219" s="166"/>
      <c r="G219" s="167"/>
      <c r="H219" s="153"/>
      <c r="I219" s="180"/>
      <c r="J219" s="183"/>
      <c r="K219" s="183"/>
      <c r="M219" s="128">
        <f>IF(B219&lt;&gt;"計",ROUNDDOWN(E219*G219,0),SUM(M$1:M218))</f>
        <v>0</v>
      </c>
      <c r="N219" s="11" t="str">
        <f>IF((+H219-M219)&lt;&gt;0,H219-M219,IF(H219&gt;0,"0",""))</f>
        <v/>
      </c>
    </row>
    <row r="220" spans="1:14" ht="13" customHeight="1">
      <c r="A220" s="157"/>
      <c r="B220" s="158"/>
      <c r="C220" s="159"/>
      <c r="D220" s="160"/>
      <c r="E220" s="150"/>
      <c r="F220" s="151"/>
      <c r="G220" s="150"/>
      <c r="H220" s="152"/>
      <c r="I220" s="178"/>
      <c r="J220" s="182"/>
      <c r="K220" s="182"/>
      <c r="M220" s="168"/>
      <c r="N220" s="11"/>
    </row>
    <row r="221" spans="1:14" ht="13" customHeight="1">
      <c r="A221" s="161"/>
      <c r="B221" s="162"/>
      <c r="C221" s="163"/>
      <c r="D221" s="164"/>
      <c r="E221" s="165"/>
      <c r="F221" s="166"/>
      <c r="G221" s="167"/>
      <c r="H221" s="153"/>
      <c r="I221" s="180"/>
      <c r="J221" s="183"/>
      <c r="K221" s="183"/>
      <c r="M221" s="128">
        <f>IF(B221&lt;&gt;"計",ROUNDDOWN(E221*G221,0),SUM(M$1:M220))</f>
        <v>0</v>
      </c>
      <c r="N221" s="11" t="str">
        <f>IF((+H221-M221)&lt;&gt;0,H221-M221,IF(H221&gt;0,"0",""))</f>
        <v/>
      </c>
    </row>
    <row r="222" spans="1:14" ht="13" customHeight="1">
      <c r="A222" s="157"/>
      <c r="B222" s="158"/>
      <c r="C222" s="159"/>
      <c r="D222" s="160"/>
      <c r="E222" s="150"/>
      <c r="F222" s="151"/>
      <c r="G222" s="150"/>
      <c r="H222" s="152"/>
      <c r="I222" s="178"/>
      <c r="J222" s="182"/>
      <c r="K222" s="182"/>
      <c r="M222" s="168"/>
      <c r="N222" s="11"/>
    </row>
    <row r="223" spans="1:14" ht="13" customHeight="1">
      <c r="A223" s="161" t="s">
        <v>258</v>
      </c>
      <c r="B223" s="162" t="s">
        <v>259</v>
      </c>
      <c r="C223" s="163"/>
      <c r="D223" s="164"/>
      <c r="E223" s="165">
        <v>1</v>
      </c>
      <c r="F223" s="166" t="s">
        <v>235</v>
      </c>
      <c r="G223" s="167"/>
      <c r="H223" s="153"/>
      <c r="I223" s="180"/>
      <c r="J223" s="183"/>
      <c r="K223" s="183"/>
      <c r="M223" s="128">
        <f>IF(B223&lt;&gt;"計",ROUNDDOWN(E223*G223,0),SUM(M$1:M222))</f>
        <v>0</v>
      </c>
      <c r="N223" s="11" t="str">
        <f>IF((+H223-M223)&lt;&gt;0,H223-M223,IF(H223&gt;0,"0",""))</f>
        <v/>
      </c>
    </row>
    <row r="224" spans="1:14" ht="13" customHeight="1">
      <c r="A224" s="157"/>
      <c r="B224" s="158"/>
      <c r="C224" s="159"/>
      <c r="D224" s="160"/>
      <c r="E224" s="150"/>
      <c r="F224" s="151"/>
      <c r="G224" s="150"/>
      <c r="H224" s="152"/>
      <c r="I224" s="178"/>
      <c r="J224" s="182"/>
      <c r="K224" s="182"/>
      <c r="M224" s="168"/>
      <c r="N224" s="11"/>
    </row>
    <row r="225" spans="1:14" ht="13" customHeight="1">
      <c r="A225" s="161" t="s">
        <v>260</v>
      </c>
      <c r="B225" s="162" t="s">
        <v>261</v>
      </c>
      <c r="C225" s="163"/>
      <c r="D225" s="164"/>
      <c r="E225" s="165">
        <v>1</v>
      </c>
      <c r="F225" s="166" t="s">
        <v>235</v>
      </c>
      <c r="G225" s="167"/>
      <c r="H225" s="153"/>
      <c r="I225" s="180"/>
      <c r="J225" s="183"/>
      <c r="K225" s="183"/>
      <c r="M225" s="128">
        <f>IF(B225&lt;&gt;"計",ROUNDDOWN(E225*G225,0),SUM(M$1:M224))</f>
        <v>0</v>
      </c>
      <c r="N225" s="11" t="str">
        <f>IF((+H225-M225)&lt;&gt;0,H225-M225,IF(H225&gt;0,"0",""))</f>
        <v/>
      </c>
    </row>
    <row r="226" spans="1:14" ht="13" customHeight="1">
      <c r="A226" s="157"/>
      <c r="B226" s="158"/>
      <c r="C226" s="159"/>
      <c r="D226" s="160"/>
      <c r="E226" s="150"/>
      <c r="F226" s="151"/>
      <c r="G226" s="150"/>
      <c r="H226" s="152"/>
      <c r="I226" s="178"/>
      <c r="J226" s="182"/>
      <c r="K226" s="182"/>
      <c r="M226" s="168"/>
      <c r="N226" s="11"/>
    </row>
    <row r="227" spans="1:14" ht="13" customHeight="1">
      <c r="A227" s="161"/>
      <c r="B227" s="162"/>
      <c r="C227" s="163"/>
      <c r="D227" s="164"/>
      <c r="E227" s="165"/>
      <c r="F227" s="166"/>
      <c r="G227" s="167"/>
      <c r="H227" s="153"/>
      <c r="I227" s="180"/>
      <c r="J227" s="183"/>
      <c r="K227" s="183"/>
      <c r="M227" s="128">
        <f>IF(B227&lt;&gt;"計",ROUNDDOWN(E227*G227,0),SUM(M$1:M226))</f>
        <v>0</v>
      </c>
      <c r="N227" s="11" t="str">
        <f>IF((+H227-M227)&lt;&gt;0,H227-M227,IF(H227&gt;0,"0",""))</f>
        <v/>
      </c>
    </row>
    <row r="228" spans="1:14" ht="13" customHeight="1">
      <c r="A228" s="157"/>
      <c r="B228" s="158"/>
      <c r="C228" s="159"/>
      <c r="D228" s="160"/>
      <c r="E228" s="150"/>
      <c r="F228" s="151"/>
      <c r="G228" s="150"/>
      <c r="H228" s="152"/>
      <c r="I228" s="178"/>
      <c r="J228" s="182"/>
      <c r="K228" s="182"/>
      <c r="M228" s="168"/>
      <c r="N228" s="11"/>
    </row>
    <row r="229" spans="1:14" ht="13" customHeight="1">
      <c r="A229" s="161"/>
      <c r="B229" s="162"/>
      <c r="C229" s="163"/>
      <c r="D229" s="164"/>
      <c r="E229" s="165"/>
      <c r="F229" s="166"/>
      <c r="G229" s="167"/>
      <c r="H229" s="153"/>
      <c r="I229" s="180"/>
      <c r="J229" s="183"/>
      <c r="K229" s="183"/>
      <c r="M229" s="128">
        <f>IF(B229&lt;&gt;"計",ROUNDDOWN(E229*G229,0),SUM(M$1:M228))</f>
        <v>0</v>
      </c>
      <c r="N229" s="11" t="str">
        <f>IF((+H229-M229)&lt;&gt;0,H229-M229,IF(H229&gt;0,"0",""))</f>
        <v/>
      </c>
    </row>
    <row r="230" spans="1:14" ht="13" customHeight="1">
      <c r="A230" s="157"/>
      <c r="B230" s="158"/>
      <c r="C230" s="159"/>
      <c r="D230" s="160"/>
      <c r="E230" s="150"/>
      <c r="F230" s="151"/>
      <c r="G230" s="150"/>
      <c r="H230" s="152"/>
      <c r="I230" s="178"/>
      <c r="J230" s="182"/>
      <c r="K230" s="182"/>
      <c r="M230" s="168"/>
      <c r="N230" s="11"/>
    </row>
    <row r="231" spans="1:14" ht="13" customHeight="1">
      <c r="A231" s="161"/>
      <c r="B231" s="162"/>
      <c r="C231" s="163"/>
      <c r="D231" s="164"/>
      <c r="E231" s="165"/>
      <c r="F231" s="166"/>
      <c r="G231" s="167"/>
      <c r="H231" s="153"/>
      <c r="I231" s="180"/>
      <c r="J231" s="183"/>
      <c r="K231" s="183"/>
      <c r="M231" s="128">
        <f>IF(B231&lt;&gt;"計",ROUNDDOWN(E231*G231,0),SUM(M$1:M230))</f>
        <v>0</v>
      </c>
      <c r="N231" s="11" t="str">
        <f>IF((+H231-M231)&lt;&gt;0,H231-M231,IF(H231&gt;0,"0",""))</f>
        <v/>
      </c>
    </row>
    <row r="232" spans="1:14" ht="13" customHeight="1">
      <c r="A232" s="157"/>
      <c r="B232" s="158"/>
      <c r="C232" s="159"/>
      <c r="D232" s="160"/>
      <c r="E232" s="150"/>
      <c r="F232" s="151"/>
      <c r="G232" s="150"/>
      <c r="H232" s="152"/>
      <c r="I232" s="178"/>
      <c r="J232" s="182"/>
      <c r="K232" s="182"/>
      <c r="M232" s="168"/>
      <c r="N232" s="11"/>
    </row>
    <row r="233" spans="1:14" ht="13" customHeight="1">
      <c r="A233" s="161"/>
      <c r="B233" s="162"/>
      <c r="C233" s="163"/>
      <c r="D233" s="164"/>
      <c r="E233" s="165"/>
      <c r="F233" s="166"/>
      <c r="G233" s="167"/>
      <c r="H233" s="153"/>
      <c r="I233" s="180"/>
      <c r="J233" s="183"/>
      <c r="K233" s="183"/>
      <c r="M233" s="128">
        <f>IF(B233&lt;&gt;"計",ROUNDDOWN(E233*G233,0),SUM(M$1:M232))</f>
        <v>0</v>
      </c>
      <c r="N233" s="11" t="str">
        <f>IF((+H233-M233)&lt;&gt;0,H233-M233,IF(H233&gt;0,"0",""))</f>
        <v/>
      </c>
    </row>
    <row r="234" spans="1:14" ht="13" customHeight="1">
      <c r="A234" s="157"/>
      <c r="B234" s="158"/>
      <c r="C234" s="159"/>
      <c r="D234" s="160"/>
      <c r="E234" s="150"/>
      <c r="F234" s="151"/>
      <c r="G234" s="150"/>
      <c r="H234" s="152"/>
      <c r="I234" s="178"/>
      <c r="J234" s="182"/>
      <c r="K234" s="182"/>
      <c r="M234" s="168"/>
      <c r="N234" s="11"/>
    </row>
    <row r="235" spans="1:14" ht="13" customHeight="1">
      <c r="A235" s="161"/>
      <c r="B235" s="162"/>
      <c r="C235" s="163"/>
      <c r="D235" s="164"/>
      <c r="E235" s="165"/>
      <c r="F235" s="166"/>
      <c r="G235" s="167"/>
      <c r="H235" s="153"/>
      <c r="I235" s="180"/>
      <c r="J235" s="183"/>
      <c r="K235" s="183"/>
      <c r="M235" s="128">
        <f>IF(B235&lt;&gt;"計",ROUNDDOWN(E235*G235,0),SUM(M$1:M234))</f>
        <v>0</v>
      </c>
      <c r="N235" s="11" t="str">
        <f>IF((+H235-M235)&lt;&gt;0,H235-M235,IF(H235&gt;0,"0",""))</f>
        <v/>
      </c>
    </row>
    <row r="236" spans="1:14" ht="13" customHeight="1">
      <c r="A236" s="157"/>
      <c r="B236" s="158"/>
      <c r="C236" s="159"/>
      <c r="D236" s="160"/>
      <c r="E236" s="150"/>
      <c r="F236" s="151"/>
      <c r="G236" s="150"/>
      <c r="H236" s="152"/>
      <c r="I236" s="178"/>
      <c r="J236" s="182"/>
      <c r="K236" s="182"/>
      <c r="M236" s="168"/>
      <c r="N236" s="11"/>
    </row>
    <row r="237" spans="1:14" ht="13" customHeight="1">
      <c r="A237" s="161"/>
      <c r="B237" s="162"/>
      <c r="C237" s="163"/>
      <c r="D237" s="164"/>
      <c r="E237" s="165"/>
      <c r="F237" s="166"/>
      <c r="G237" s="167"/>
      <c r="H237" s="153"/>
      <c r="I237" s="180"/>
      <c r="J237" s="183"/>
      <c r="K237" s="183"/>
      <c r="M237" s="128">
        <f>IF(B237&lt;&gt;"計",ROUNDDOWN(E237*G237,0),SUM(M$1:M236))</f>
        <v>0</v>
      </c>
      <c r="N237" s="11" t="str">
        <f>IF((+H237-M237)&lt;&gt;0,H237-M237,IF(H237&gt;0,"0",""))</f>
        <v/>
      </c>
    </row>
    <row r="238" spans="1:14" ht="13" customHeight="1">
      <c r="A238" s="157"/>
      <c r="B238" s="158"/>
      <c r="C238" s="159"/>
      <c r="D238" s="160"/>
      <c r="E238" s="150"/>
      <c r="F238" s="151"/>
      <c r="G238" s="150"/>
      <c r="H238" s="152"/>
      <c r="I238" s="178"/>
      <c r="J238" s="182"/>
      <c r="K238" s="182"/>
      <c r="M238" s="168"/>
      <c r="N238" s="11"/>
    </row>
    <row r="239" spans="1:14" ht="13" customHeight="1">
      <c r="A239" s="161"/>
      <c r="B239" s="162"/>
      <c r="C239" s="163"/>
      <c r="D239" s="164"/>
      <c r="E239" s="165"/>
      <c r="F239" s="166"/>
      <c r="G239" s="167"/>
      <c r="H239" s="153"/>
      <c r="I239" s="180"/>
      <c r="J239" s="183"/>
      <c r="K239" s="183"/>
      <c r="M239" s="128">
        <f>IF(B239&lt;&gt;"計",ROUNDDOWN(E239*G239,0),SUM(M$1:M238))</f>
        <v>0</v>
      </c>
      <c r="N239" s="11" t="str">
        <f>IF((+H239-M239)&lt;&gt;0,H239-M239,IF(H239&gt;0,"0",""))</f>
        <v/>
      </c>
    </row>
    <row r="240" spans="1:14" ht="13" customHeight="1">
      <c r="A240" s="157"/>
      <c r="B240" s="158"/>
      <c r="C240" s="159"/>
      <c r="D240" s="160"/>
      <c r="E240" s="150"/>
      <c r="F240" s="151"/>
      <c r="G240" s="150"/>
      <c r="H240" s="152"/>
      <c r="I240" s="178"/>
      <c r="J240" s="182"/>
      <c r="K240" s="182"/>
      <c r="M240" s="168"/>
      <c r="N240" s="11"/>
    </row>
    <row r="241" spans="1:14" ht="13" customHeight="1">
      <c r="A241" s="161"/>
      <c r="B241" s="162"/>
      <c r="C241" s="163"/>
      <c r="D241" s="164"/>
      <c r="E241" s="165"/>
      <c r="F241" s="166"/>
      <c r="G241" s="167"/>
      <c r="H241" s="153"/>
      <c r="I241" s="180"/>
      <c r="J241" s="183"/>
      <c r="K241" s="183"/>
      <c r="M241" s="128">
        <f>IF(B241&lt;&gt;"計",ROUNDDOWN(E241*G241,0),SUM(M$1:M240))</f>
        <v>0</v>
      </c>
      <c r="N241" s="11" t="str">
        <f>IF((+H241-M241)&lt;&gt;0,H241-M241,IF(H241&gt;0,"0",""))</f>
        <v/>
      </c>
    </row>
    <row r="242" spans="1:14" ht="13" customHeight="1">
      <c r="A242" s="157"/>
      <c r="B242" s="158"/>
      <c r="C242" s="159"/>
      <c r="D242" s="160"/>
      <c r="E242" s="150"/>
      <c r="F242" s="151"/>
      <c r="G242" s="150"/>
      <c r="H242" s="152"/>
      <c r="I242" s="178"/>
      <c r="J242" s="182"/>
      <c r="K242" s="182"/>
      <c r="M242" s="168"/>
      <c r="N242" s="11"/>
    </row>
    <row r="243" spans="1:14" ht="13" customHeight="1">
      <c r="A243" s="161"/>
      <c r="B243" s="162"/>
      <c r="C243" s="163"/>
      <c r="D243" s="164"/>
      <c r="E243" s="165"/>
      <c r="F243" s="166"/>
      <c r="G243" s="167"/>
      <c r="H243" s="153"/>
      <c r="I243" s="180"/>
      <c r="J243" s="183"/>
      <c r="K243" s="183"/>
      <c r="M243" s="128">
        <f>IF(B243&lt;&gt;"計",ROUNDDOWN(E243*G243,0),SUM(M$1:M242))</f>
        <v>0</v>
      </c>
      <c r="N243" s="11" t="str">
        <f>IF((+H243-M243)&lt;&gt;0,H243-M243,IF(H243&gt;0,"0",""))</f>
        <v/>
      </c>
    </row>
    <row r="244" spans="1:14" ht="13" customHeight="1">
      <c r="A244" s="157"/>
      <c r="B244" s="158"/>
      <c r="C244" s="159"/>
      <c r="D244" s="160"/>
      <c r="E244" s="150"/>
      <c r="F244" s="151"/>
      <c r="G244" s="150"/>
      <c r="H244" s="152"/>
      <c r="I244" s="178"/>
      <c r="J244" s="182"/>
      <c r="K244" s="182"/>
      <c r="M244" s="168"/>
      <c r="N244" s="11"/>
    </row>
    <row r="245" spans="1:14" ht="13" customHeight="1">
      <c r="A245" s="161"/>
      <c r="B245" s="162"/>
      <c r="C245" s="163"/>
      <c r="D245" s="164"/>
      <c r="E245" s="165"/>
      <c r="F245" s="166"/>
      <c r="G245" s="167"/>
      <c r="H245" s="153"/>
      <c r="I245" s="180"/>
      <c r="J245" s="183"/>
      <c r="K245" s="183"/>
      <c r="M245" s="128">
        <f>IF(B245&lt;&gt;"計",ROUNDDOWN(E245*G245,0),SUM(M$1:M244))</f>
        <v>0</v>
      </c>
      <c r="N245" s="11" t="str">
        <f>IF((+H245-M245)&lt;&gt;0,H245-M245,IF(H245&gt;0,"0",""))</f>
        <v/>
      </c>
    </row>
    <row r="246" spans="1:14" ht="13" customHeight="1">
      <c r="A246" s="157"/>
      <c r="B246" s="158"/>
      <c r="C246" s="159"/>
      <c r="D246" s="160"/>
      <c r="E246" s="150"/>
      <c r="F246" s="151"/>
      <c r="G246" s="150"/>
      <c r="H246" s="152"/>
      <c r="I246" s="178"/>
      <c r="J246" s="182"/>
      <c r="K246" s="182"/>
      <c r="M246" s="168"/>
      <c r="N246" s="11"/>
    </row>
    <row r="247" spans="1:14" ht="13" customHeight="1">
      <c r="A247" s="161"/>
      <c r="B247" s="162"/>
      <c r="C247" s="163"/>
      <c r="D247" s="164"/>
      <c r="E247" s="165"/>
      <c r="F247" s="166"/>
      <c r="G247" s="167"/>
      <c r="H247" s="153"/>
      <c r="I247" s="180"/>
      <c r="J247" s="183"/>
      <c r="K247" s="183"/>
      <c r="M247" s="128">
        <f>IF(B247&lt;&gt;"計",ROUNDDOWN(E247*G247,0),SUM(M$1:M246))</f>
        <v>0</v>
      </c>
      <c r="N247" s="11" t="str">
        <f>IF((+H247-M247)&lt;&gt;0,H247-M247,IF(H247&gt;0,"0",""))</f>
        <v/>
      </c>
    </row>
    <row r="248" spans="1:14" ht="13" customHeight="1">
      <c r="A248" s="157"/>
      <c r="B248" s="158"/>
      <c r="C248" s="159"/>
      <c r="D248" s="160"/>
      <c r="E248" s="150"/>
      <c r="F248" s="151"/>
      <c r="G248" s="150"/>
      <c r="H248" s="152"/>
      <c r="I248" s="178"/>
      <c r="J248" s="182"/>
      <c r="K248" s="182"/>
      <c r="M248" s="168"/>
      <c r="N248" s="11"/>
    </row>
    <row r="249" spans="1:14" ht="13" customHeight="1">
      <c r="A249" s="161"/>
      <c r="B249" s="162"/>
      <c r="C249" s="163"/>
      <c r="D249" s="164"/>
      <c r="E249" s="165"/>
      <c r="F249" s="166"/>
      <c r="G249" s="167"/>
      <c r="H249" s="153"/>
      <c r="I249" s="180"/>
      <c r="J249" s="183"/>
      <c r="K249" s="183"/>
      <c r="M249" s="128">
        <f>IF(B249&lt;&gt;"計",ROUNDDOWN(E249*G249,0),SUM(M$1:M248))</f>
        <v>0</v>
      </c>
      <c r="N249" s="11" t="str">
        <f>IF((+H249-M249)&lt;&gt;0,H249-M249,IF(H249&gt;0,"0",""))</f>
        <v/>
      </c>
    </row>
    <row r="250" spans="1:14" ht="13" customHeight="1">
      <c r="A250" s="157"/>
      <c r="B250" s="158"/>
      <c r="C250" s="159"/>
      <c r="D250" s="160"/>
      <c r="E250" s="150"/>
      <c r="F250" s="151"/>
      <c r="G250" s="150"/>
      <c r="H250" s="152"/>
      <c r="I250" s="178"/>
      <c r="J250" s="182"/>
      <c r="K250" s="182"/>
      <c r="M250" s="168"/>
      <c r="N250" s="11"/>
    </row>
    <row r="251" spans="1:14" ht="13" customHeight="1">
      <c r="A251" s="161"/>
      <c r="B251" s="162" t="s">
        <v>237</v>
      </c>
      <c r="C251" s="163"/>
      <c r="D251" s="164"/>
      <c r="E251" s="165"/>
      <c r="F251" s="166"/>
      <c r="G251" s="167"/>
      <c r="H251" s="153"/>
      <c r="I251" s="180"/>
      <c r="J251" s="183"/>
      <c r="K251" s="183"/>
      <c r="M251" s="128">
        <f>IF(B251&lt;&gt;"計",ROUNDDOWN(E251*G251,0),SUM(M$218:M250))</f>
        <v>0</v>
      </c>
      <c r="N251" s="11" t="str">
        <f>IF((+H251-M251)&lt;&gt;0,H251-M251,IF(H251&gt;0,"0",""))</f>
        <v/>
      </c>
    </row>
    <row r="252" spans="1:14" ht="13" customHeight="1">
      <c r="A252" s="157"/>
      <c r="B252" s="158"/>
      <c r="C252" s="159"/>
      <c r="D252" s="160"/>
      <c r="E252" s="150"/>
      <c r="F252" s="151"/>
      <c r="G252" s="150"/>
      <c r="H252" s="152"/>
      <c r="I252" s="178"/>
      <c r="J252" s="182"/>
      <c r="K252" s="182"/>
      <c r="M252" s="168"/>
      <c r="N252" s="11"/>
    </row>
    <row r="253" spans="1:14" ht="13" customHeight="1">
      <c r="A253" s="161"/>
      <c r="B253" s="162"/>
      <c r="C253" s="163"/>
      <c r="D253" s="164"/>
      <c r="E253" s="165"/>
      <c r="F253" s="166"/>
      <c r="G253" s="167"/>
      <c r="H253" s="153"/>
      <c r="I253" s="180"/>
      <c r="J253" s="183"/>
      <c r="K253" s="183"/>
      <c r="M253" s="128">
        <f>IF(B253&lt;&gt;"計",ROUNDDOWN(E253*G253,0),SUM(M$1:M252))</f>
        <v>0</v>
      </c>
      <c r="N253" s="11" t="str">
        <f>IF((+H253-M253)&lt;&gt;0,H253-M253,IF(H253&gt;0,"0",""))</f>
        <v/>
      </c>
    </row>
    <row r="254" spans="1:14" ht="13" customHeight="1">
      <c r="A254" s="157"/>
      <c r="B254" s="158"/>
      <c r="C254" s="159"/>
      <c r="D254" s="160"/>
      <c r="E254" s="150"/>
      <c r="F254" s="151"/>
      <c r="G254" s="150"/>
      <c r="H254" s="152"/>
      <c r="I254" s="178"/>
      <c r="J254" s="182"/>
      <c r="K254" s="182"/>
      <c r="M254" s="168"/>
      <c r="N254" s="11"/>
    </row>
    <row r="255" spans="1:14" ht="13" customHeight="1">
      <c r="A255" s="161" t="s">
        <v>262</v>
      </c>
      <c r="B255" s="162" t="s">
        <v>263</v>
      </c>
      <c r="C255" s="163"/>
      <c r="D255" s="164"/>
      <c r="E255" s="165"/>
      <c r="F255" s="166"/>
      <c r="G255" s="167"/>
      <c r="H255" s="153"/>
      <c r="I255" s="180"/>
      <c r="J255" s="183"/>
      <c r="K255" s="183"/>
      <c r="M255" s="128">
        <f>IF(B255&lt;&gt;"計",ROUNDDOWN(E255*G255,0),SUM(M$1:M254))</f>
        <v>0</v>
      </c>
      <c r="N255" s="11" t="str">
        <f>IF((+H255-M255)&lt;&gt;0,H255-M255,IF(H255&gt;0,"0",""))</f>
        <v/>
      </c>
    </row>
    <row r="256" spans="1:14" ht="13" customHeight="1">
      <c r="A256" s="157"/>
      <c r="B256" s="158"/>
      <c r="C256" s="159"/>
      <c r="D256" s="160"/>
      <c r="E256" s="150"/>
      <c r="F256" s="151"/>
      <c r="G256" s="150"/>
      <c r="H256" s="152"/>
      <c r="I256" s="178"/>
      <c r="J256" s="182"/>
      <c r="K256" s="182"/>
      <c r="M256" s="168"/>
      <c r="N256" s="11"/>
    </row>
    <row r="257" spans="1:14" ht="13" customHeight="1">
      <c r="A257" s="161"/>
      <c r="B257" s="162"/>
      <c r="C257" s="163"/>
      <c r="D257" s="164"/>
      <c r="E257" s="165"/>
      <c r="F257" s="166"/>
      <c r="G257" s="167"/>
      <c r="H257" s="153"/>
      <c r="I257" s="180"/>
      <c r="J257" s="183"/>
      <c r="K257" s="183"/>
      <c r="M257" s="128">
        <f>IF(B257&lt;&gt;"計",ROUNDDOWN(E257*G257,0),SUM(M$1:M256))</f>
        <v>0</v>
      </c>
      <c r="N257" s="11" t="str">
        <f>IF((+H257-M257)&lt;&gt;0,H257-M257,IF(H257&gt;0,"0",""))</f>
        <v/>
      </c>
    </row>
    <row r="258" spans="1:14" ht="13" customHeight="1">
      <c r="A258" s="171"/>
      <c r="B258" s="158"/>
      <c r="C258" s="159"/>
      <c r="D258" s="160"/>
      <c r="E258" s="150"/>
      <c r="F258" s="151"/>
      <c r="G258" s="150"/>
      <c r="H258" s="152"/>
      <c r="I258" s="178"/>
      <c r="J258" s="182"/>
      <c r="K258" s="182"/>
      <c r="M258" s="168"/>
      <c r="N258" s="11"/>
    </row>
    <row r="259" spans="1:14" ht="13" customHeight="1">
      <c r="A259" s="161"/>
      <c r="B259" s="162" t="s">
        <v>277</v>
      </c>
      <c r="C259" s="163"/>
      <c r="D259" s="164"/>
      <c r="E259" s="165"/>
      <c r="F259" s="166"/>
      <c r="G259" s="167"/>
      <c r="H259" s="153"/>
      <c r="I259" s="180"/>
      <c r="J259" s="183"/>
      <c r="K259" s="183"/>
      <c r="M259" s="128">
        <f>IF(B259&lt;&gt;"計",ROUNDDOWN(E259*G259,0),SUM(M$1:M258))</f>
        <v>0</v>
      </c>
      <c r="N259" s="11" t="str">
        <f>IF((+H259-M259)&lt;&gt;0,H259-M259,IF(H259&gt;0,"0",""))</f>
        <v/>
      </c>
    </row>
    <row r="260" spans="1:14" ht="13" customHeight="1">
      <c r="A260" s="171"/>
      <c r="B260" s="158"/>
      <c r="C260" s="159"/>
      <c r="D260" s="160"/>
      <c r="E260" s="150"/>
      <c r="F260" s="151"/>
      <c r="G260" s="150"/>
      <c r="H260" s="152"/>
      <c r="I260" s="178"/>
      <c r="J260" s="182"/>
      <c r="K260" s="182"/>
      <c r="M260" s="168"/>
      <c r="N260" s="11"/>
    </row>
    <row r="261" spans="1:14" ht="13" customHeight="1">
      <c r="A261" s="161"/>
      <c r="B261" s="162" t="s">
        <v>265</v>
      </c>
      <c r="C261" s="163" t="s">
        <v>266</v>
      </c>
      <c r="D261" s="164"/>
      <c r="E261" s="165"/>
      <c r="F261" s="166"/>
      <c r="G261" s="167"/>
      <c r="H261" s="153"/>
      <c r="I261" s="180"/>
      <c r="J261" s="183"/>
      <c r="K261" s="183"/>
      <c r="M261" s="128">
        <f>IF(B261&lt;&gt;"計",ROUNDDOWN(E261*G261,0),SUM(M$1:M260))</f>
        <v>0</v>
      </c>
      <c r="N261" s="11" t="str">
        <f>IF((+H261-M261)&lt;&gt;0,H261-M261,IF(H261&gt;0,"0",""))</f>
        <v/>
      </c>
    </row>
    <row r="262" spans="1:14" ht="13" customHeight="1">
      <c r="A262" s="171"/>
      <c r="B262" s="169" t="s">
        <v>593</v>
      </c>
      <c r="C262" s="159" t="s">
        <v>594</v>
      </c>
      <c r="D262" s="170"/>
      <c r="E262" s="150"/>
      <c r="F262" s="151"/>
      <c r="G262" s="150"/>
      <c r="H262" s="152"/>
      <c r="I262" s="178"/>
      <c r="J262" s="182"/>
      <c r="K262" s="182"/>
      <c r="M262" s="168"/>
      <c r="N262" s="11"/>
    </row>
    <row r="263" spans="1:14" ht="13" customHeight="1">
      <c r="A263" s="161"/>
      <c r="B263" s="162" t="s">
        <v>433</v>
      </c>
      <c r="C263" s="163" t="s">
        <v>268</v>
      </c>
      <c r="D263" s="164"/>
      <c r="E263" s="165">
        <v>8</v>
      </c>
      <c r="F263" s="166" t="s">
        <v>269</v>
      </c>
      <c r="G263" s="167"/>
      <c r="H263" s="153"/>
      <c r="I263" s="180"/>
      <c r="J263" s="183"/>
      <c r="K263" s="183"/>
      <c r="M263" s="128">
        <f>IF(B263&lt;&gt;"計",ROUNDDOWN(E263*G263,0),SUM(M$1:M262))</f>
        <v>0</v>
      </c>
      <c r="N263" s="11" t="str">
        <f>IF((+H263-M263)&lt;&gt;0,H263-M263,IF(H263&gt;0,"0",""))</f>
        <v/>
      </c>
    </row>
    <row r="264" spans="1:14" ht="13" customHeight="1">
      <c r="A264" s="171"/>
      <c r="B264" s="158"/>
      <c r="C264" s="159"/>
      <c r="D264" s="160"/>
      <c r="E264" s="150"/>
      <c r="F264" s="151"/>
      <c r="G264" s="150"/>
      <c r="H264" s="152"/>
      <c r="I264" s="178"/>
      <c r="J264" s="182"/>
      <c r="K264" s="182"/>
      <c r="M264" s="168"/>
      <c r="N264" s="11"/>
    </row>
    <row r="265" spans="1:14" ht="13" customHeight="1">
      <c r="A265" s="161"/>
      <c r="B265" s="162" t="s">
        <v>264</v>
      </c>
      <c r="C265" s="163"/>
      <c r="D265" s="164"/>
      <c r="E265" s="165"/>
      <c r="F265" s="166"/>
      <c r="G265" s="167"/>
      <c r="H265" s="153"/>
      <c r="I265" s="180"/>
      <c r="J265" s="183"/>
      <c r="K265" s="183"/>
      <c r="M265" s="128">
        <f>IF(B265&lt;&gt;"計",ROUNDDOWN(E265*G265,0),SUM(M$1:M264))</f>
        <v>0</v>
      </c>
      <c r="N265" s="11" t="str">
        <f>IF((+H265-M265)&lt;&gt;0,H265-M265,IF(H265&gt;0,"0",""))</f>
        <v/>
      </c>
    </row>
    <row r="266" spans="1:14" ht="13" customHeight="1">
      <c r="A266" s="171"/>
      <c r="B266" s="158"/>
      <c r="C266" s="159"/>
      <c r="D266" s="160"/>
      <c r="E266" s="150"/>
      <c r="F266" s="151"/>
      <c r="G266" s="150"/>
      <c r="H266" s="152"/>
      <c r="I266" s="178"/>
      <c r="J266" s="182"/>
      <c r="K266" s="182"/>
      <c r="M266" s="168"/>
      <c r="N266" s="11"/>
    </row>
    <row r="267" spans="1:14" ht="13" customHeight="1">
      <c r="A267" s="161"/>
      <c r="B267" s="162" t="s">
        <v>265</v>
      </c>
      <c r="C267" s="163" t="s">
        <v>266</v>
      </c>
      <c r="D267" s="164"/>
      <c r="E267" s="165"/>
      <c r="F267" s="166"/>
      <c r="G267" s="167"/>
      <c r="H267" s="153"/>
      <c r="I267" s="180"/>
      <c r="J267" s="183"/>
      <c r="K267" s="183"/>
      <c r="M267" s="128">
        <f>IF(B267&lt;&gt;"計",ROUNDDOWN(E267*G267,0),SUM(M$1:M266))</f>
        <v>0</v>
      </c>
      <c r="N267" s="11" t="str">
        <f>IF((+H267-M267)&lt;&gt;0,H267-M267,IF(H267&gt;0,"0",""))</f>
        <v/>
      </c>
    </row>
    <row r="268" spans="1:14" ht="13" customHeight="1">
      <c r="A268" s="171"/>
      <c r="B268" s="169" t="s">
        <v>434</v>
      </c>
      <c r="C268" s="159" t="s">
        <v>267</v>
      </c>
      <c r="D268" s="170"/>
      <c r="E268" s="150"/>
      <c r="F268" s="151"/>
      <c r="G268" s="150"/>
      <c r="H268" s="152"/>
      <c r="I268" s="178"/>
      <c r="J268" s="182"/>
      <c r="K268" s="182"/>
      <c r="M268" s="168"/>
      <c r="N268" s="11"/>
    </row>
    <row r="269" spans="1:14" ht="13" customHeight="1">
      <c r="A269" s="161"/>
      <c r="B269" s="162" t="s">
        <v>595</v>
      </c>
      <c r="C269" s="163" t="s">
        <v>268</v>
      </c>
      <c r="D269" s="164"/>
      <c r="E269" s="165">
        <v>3</v>
      </c>
      <c r="F269" s="166" t="s">
        <v>269</v>
      </c>
      <c r="G269" s="167"/>
      <c r="H269" s="153"/>
      <c r="I269" s="180"/>
      <c r="J269" s="183"/>
      <c r="K269" s="183"/>
      <c r="M269" s="128">
        <f>IF(B269&lt;&gt;"計",ROUNDDOWN(E269*G269,0),SUM(M$1:M268))</f>
        <v>0</v>
      </c>
      <c r="N269" s="11" t="str">
        <f>IF((+H269-M269)&lt;&gt;0,H269-M269,IF(H269&gt;0,"0",""))</f>
        <v/>
      </c>
    </row>
    <row r="270" spans="1:14" ht="13" customHeight="1">
      <c r="A270" s="157"/>
      <c r="B270" s="158"/>
      <c r="C270" s="159"/>
      <c r="D270" s="160"/>
      <c r="E270" s="150"/>
      <c r="F270" s="151"/>
      <c r="G270" s="150"/>
      <c r="H270" s="152"/>
      <c r="I270" s="178"/>
      <c r="J270" s="182"/>
      <c r="K270" s="182"/>
      <c r="M270" s="168"/>
      <c r="N270" s="11"/>
    </row>
    <row r="271" spans="1:14" ht="13" customHeight="1">
      <c r="A271" s="161"/>
      <c r="B271" s="162"/>
      <c r="C271" s="163"/>
      <c r="D271" s="164"/>
      <c r="E271" s="165"/>
      <c r="F271" s="166"/>
      <c r="G271" s="167"/>
      <c r="H271" s="153"/>
      <c r="I271" s="180"/>
      <c r="J271" s="183"/>
      <c r="K271" s="183"/>
      <c r="M271" s="128">
        <f>IF(B271&lt;&gt;"計",ROUNDDOWN(E271*G271,0),SUM(M$1:M270))</f>
        <v>0</v>
      </c>
      <c r="N271" s="11" t="str">
        <f>IF((+H271-M271)&lt;&gt;0,H271-M271,IF(H271&gt;0,"0",""))</f>
        <v/>
      </c>
    </row>
    <row r="272" spans="1:14" ht="13" customHeight="1">
      <c r="A272" s="157"/>
      <c r="B272" s="158"/>
      <c r="C272" s="159"/>
      <c r="D272" s="160"/>
      <c r="E272" s="150"/>
      <c r="F272" s="151"/>
      <c r="G272" s="150"/>
      <c r="H272" s="152"/>
      <c r="I272" s="178"/>
      <c r="J272" s="182"/>
      <c r="K272" s="182"/>
      <c r="M272" s="168"/>
      <c r="N272" s="11"/>
    </row>
    <row r="273" spans="1:14" ht="13" customHeight="1">
      <c r="A273" s="161"/>
      <c r="B273" s="162"/>
      <c r="C273" s="163"/>
      <c r="D273" s="164"/>
      <c r="E273" s="165"/>
      <c r="F273" s="166"/>
      <c r="G273" s="167"/>
      <c r="H273" s="153"/>
      <c r="I273" s="180"/>
      <c r="J273" s="183"/>
      <c r="K273" s="183"/>
      <c r="M273" s="128">
        <f>IF(B273&lt;&gt;"計",ROUNDDOWN(E273*G273,0),SUM(M$1:M272))</f>
        <v>0</v>
      </c>
      <c r="N273" s="11" t="str">
        <f>IF((+H273-M273)&lt;&gt;0,H273-M273,IF(H273&gt;0,"0",""))</f>
        <v/>
      </c>
    </row>
    <row r="274" spans="1:14" ht="13" customHeight="1">
      <c r="A274" s="157"/>
      <c r="B274" s="158"/>
      <c r="C274" s="159"/>
      <c r="D274" s="160"/>
      <c r="E274" s="150"/>
      <c r="F274" s="151"/>
      <c r="G274" s="150"/>
      <c r="H274" s="152"/>
      <c r="I274" s="178"/>
      <c r="J274" s="182"/>
      <c r="K274" s="182"/>
      <c r="M274" s="168"/>
      <c r="N274" s="11"/>
    </row>
    <row r="275" spans="1:14" ht="13" customHeight="1">
      <c r="A275" s="161"/>
      <c r="B275" s="162"/>
      <c r="C275" s="163"/>
      <c r="D275" s="164"/>
      <c r="E275" s="165"/>
      <c r="F275" s="166"/>
      <c r="G275" s="167"/>
      <c r="H275" s="153"/>
      <c r="I275" s="180"/>
      <c r="J275" s="183"/>
      <c r="K275" s="183"/>
      <c r="M275" s="128">
        <f>IF(B275&lt;&gt;"計",ROUNDDOWN(E275*G275,0),SUM(M$1:M274))</f>
        <v>0</v>
      </c>
      <c r="N275" s="11" t="str">
        <f>IF((+H275-M275)&lt;&gt;0,H275-M275,IF(H275&gt;0,"0",""))</f>
        <v/>
      </c>
    </row>
    <row r="276" spans="1:14" ht="13" customHeight="1">
      <c r="A276" s="157"/>
      <c r="B276" s="158"/>
      <c r="C276" s="159"/>
      <c r="D276" s="160"/>
      <c r="E276" s="150"/>
      <c r="F276" s="151"/>
      <c r="G276" s="150"/>
      <c r="H276" s="152"/>
      <c r="I276" s="178"/>
      <c r="J276" s="182"/>
      <c r="K276" s="182"/>
      <c r="M276" s="168"/>
      <c r="N276" s="11"/>
    </row>
    <row r="277" spans="1:14" ht="13" customHeight="1">
      <c r="A277" s="161"/>
      <c r="B277" s="162"/>
      <c r="C277" s="163"/>
      <c r="D277" s="164"/>
      <c r="E277" s="165"/>
      <c r="F277" s="166"/>
      <c r="G277" s="167"/>
      <c r="H277" s="153"/>
      <c r="I277" s="180"/>
      <c r="J277" s="183"/>
      <c r="K277" s="183"/>
      <c r="M277" s="128">
        <f>IF(B277&lt;&gt;"計",ROUNDDOWN(E277*G277,0),SUM(M$1:M276))</f>
        <v>0</v>
      </c>
      <c r="N277" s="11" t="str">
        <f>IF((+H277-M277)&lt;&gt;0,H277-M277,IF(H277&gt;0,"0",""))</f>
        <v/>
      </c>
    </row>
    <row r="278" spans="1:14" ht="13" customHeight="1">
      <c r="A278" s="157"/>
      <c r="B278" s="158"/>
      <c r="C278" s="159"/>
      <c r="D278" s="160"/>
      <c r="E278" s="150"/>
      <c r="F278" s="151"/>
      <c r="G278" s="150"/>
      <c r="H278" s="152"/>
      <c r="I278" s="178"/>
      <c r="J278" s="182"/>
      <c r="K278" s="182"/>
      <c r="M278" s="168"/>
      <c r="N278" s="11"/>
    </row>
    <row r="279" spans="1:14" ht="13" customHeight="1">
      <c r="A279" s="161"/>
      <c r="B279" s="162"/>
      <c r="C279" s="163"/>
      <c r="D279" s="164"/>
      <c r="E279" s="165"/>
      <c r="F279" s="166"/>
      <c r="G279" s="167"/>
      <c r="H279" s="153"/>
      <c r="I279" s="180"/>
      <c r="J279" s="183"/>
      <c r="K279" s="183"/>
      <c r="M279" s="128">
        <f>IF(B279&lt;&gt;"計",ROUNDDOWN(E279*G279,0),SUM(M$1:M278))</f>
        <v>0</v>
      </c>
      <c r="N279" s="11" t="str">
        <f>IF((+H279-M279)&lt;&gt;0,H279-M279,IF(H279&gt;0,"0",""))</f>
        <v/>
      </c>
    </row>
    <row r="280" spans="1:14" ht="13" customHeight="1">
      <c r="A280" s="157"/>
      <c r="B280" s="158"/>
      <c r="C280" s="159"/>
      <c r="D280" s="160"/>
      <c r="E280" s="150"/>
      <c r="F280" s="151"/>
      <c r="G280" s="150"/>
      <c r="H280" s="152"/>
      <c r="I280" s="178"/>
      <c r="J280" s="182"/>
      <c r="K280" s="182"/>
      <c r="M280" s="168"/>
      <c r="N280" s="11"/>
    </row>
    <row r="281" spans="1:14" ht="13" customHeight="1">
      <c r="A281" s="161"/>
      <c r="B281" s="162"/>
      <c r="C281" s="163"/>
      <c r="D281" s="164"/>
      <c r="E281" s="165"/>
      <c r="F281" s="166"/>
      <c r="G281" s="167"/>
      <c r="H281" s="153"/>
      <c r="I281" s="180"/>
      <c r="J281" s="183"/>
      <c r="K281" s="183"/>
      <c r="M281" s="128">
        <f>IF(B281&lt;&gt;"計",ROUNDDOWN(E281*G281,0),SUM(M$1:M280))</f>
        <v>0</v>
      </c>
      <c r="N281" s="11" t="str">
        <f>IF((+H281-M281)&lt;&gt;0,H281-M281,IF(H281&gt;0,"0",""))</f>
        <v/>
      </c>
    </row>
    <row r="282" spans="1:14" ht="13" customHeight="1">
      <c r="A282" s="157"/>
      <c r="B282" s="158"/>
      <c r="C282" s="159"/>
      <c r="D282" s="160"/>
      <c r="E282" s="150"/>
      <c r="F282" s="151"/>
      <c r="G282" s="150"/>
      <c r="H282" s="152"/>
      <c r="I282" s="178"/>
      <c r="J282" s="182"/>
      <c r="K282" s="182"/>
      <c r="M282" s="168"/>
      <c r="N282" s="11"/>
    </row>
    <row r="283" spans="1:14" ht="13" customHeight="1">
      <c r="A283" s="161"/>
      <c r="B283" s="162"/>
      <c r="C283" s="163"/>
      <c r="D283" s="164"/>
      <c r="E283" s="165"/>
      <c r="F283" s="166"/>
      <c r="G283" s="167"/>
      <c r="H283" s="153"/>
      <c r="I283" s="180"/>
      <c r="J283" s="183"/>
      <c r="K283" s="183"/>
      <c r="M283" s="128">
        <f>IF(B283&lt;&gt;"計",ROUNDDOWN(E283*G283,0),SUM(M$1:M282))</f>
        <v>0</v>
      </c>
      <c r="N283" s="11" t="str">
        <f>IF((+H283-M283)&lt;&gt;0,H283-M283,IF(H283&gt;0,"0",""))</f>
        <v/>
      </c>
    </row>
    <row r="284" spans="1:14" ht="13" customHeight="1">
      <c r="A284" s="157"/>
      <c r="B284" s="158"/>
      <c r="C284" s="159"/>
      <c r="D284" s="160"/>
      <c r="E284" s="150"/>
      <c r="F284" s="151"/>
      <c r="G284" s="150"/>
      <c r="H284" s="152"/>
      <c r="I284" s="178"/>
      <c r="J284" s="182"/>
      <c r="K284" s="182"/>
      <c r="M284" s="168"/>
      <c r="N284" s="11"/>
    </row>
    <row r="285" spans="1:14" ht="13" customHeight="1">
      <c r="A285" s="161"/>
      <c r="B285" s="162"/>
      <c r="C285" s="163"/>
      <c r="D285" s="164"/>
      <c r="E285" s="165"/>
      <c r="F285" s="166"/>
      <c r="G285" s="167"/>
      <c r="H285" s="153"/>
      <c r="I285" s="180"/>
      <c r="J285" s="183"/>
      <c r="K285" s="183"/>
      <c r="M285" s="128">
        <f>IF(B285&lt;&gt;"計",ROUNDDOWN(E285*G285,0),SUM(M$1:M284))</f>
        <v>0</v>
      </c>
      <c r="N285" s="11" t="str">
        <f>IF((+H285-M285)&lt;&gt;0,H285-M285,IF(H285&gt;0,"0",""))</f>
        <v/>
      </c>
    </row>
    <row r="286" spans="1:14" ht="13" customHeight="1">
      <c r="A286" s="157"/>
      <c r="B286" s="158"/>
      <c r="C286" s="159"/>
      <c r="D286" s="160"/>
      <c r="E286" s="150"/>
      <c r="F286" s="151"/>
      <c r="G286" s="150"/>
      <c r="H286" s="152"/>
      <c r="I286" s="178"/>
      <c r="J286" s="182"/>
      <c r="K286" s="182"/>
      <c r="M286" s="168"/>
      <c r="N286" s="11"/>
    </row>
    <row r="287" spans="1:14" ht="13" customHeight="1">
      <c r="A287" s="161"/>
      <c r="B287" s="162" t="s">
        <v>237</v>
      </c>
      <c r="C287" s="163"/>
      <c r="D287" s="164"/>
      <c r="E287" s="165"/>
      <c r="F287" s="166"/>
      <c r="G287" s="167"/>
      <c r="H287" s="153"/>
      <c r="I287" s="180"/>
      <c r="J287" s="183"/>
      <c r="K287" s="183"/>
      <c r="M287" s="128">
        <f>IF(B287&lt;&gt;"計",ROUNDDOWN(E287*G287,0),SUM(M$254:M286))</f>
        <v>0</v>
      </c>
      <c r="N287" s="11" t="str">
        <f>IF((+H287-M287)&lt;&gt;0,H287-M287,IF(H287&gt;0,"0",""))</f>
        <v/>
      </c>
    </row>
    <row r="288" spans="1:14" ht="13" customHeight="1">
      <c r="A288" s="157"/>
      <c r="B288" s="158"/>
      <c r="C288" s="159"/>
      <c r="D288" s="160"/>
      <c r="E288" s="150"/>
      <c r="F288" s="151"/>
      <c r="G288" s="150"/>
      <c r="H288" s="152"/>
      <c r="I288" s="178"/>
      <c r="J288" s="182"/>
      <c r="K288" s="182"/>
      <c r="M288" s="168"/>
      <c r="N288" s="11"/>
    </row>
    <row r="289" spans="1:14" ht="13" customHeight="1">
      <c r="A289" s="161"/>
      <c r="B289" s="162"/>
      <c r="C289" s="163"/>
      <c r="D289" s="164"/>
      <c r="E289" s="165"/>
      <c r="F289" s="166"/>
      <c r="G289" s="167"/>
      <c r="H289" s="153"/>
      <c r="I289" s="180"/>
      <c r="J289" s="183"/>
      <c r="K289" s="183"/>
      <c r="M289" s="128">
        <f>IF(B289&lt;&gt;"計",ROUNDDOWN(E289*G289,0),SUM(M$1:M288))</f>
        <v>0</v>
      </c>
      <c r="N289" s="11" t="str">
        <f>IF((+H289-M289)&lt;&gt;0,H289-M289,IF(H289&gt;0,"0",""))</f>
        <v/>
      </c>
    </row>
    <row r="290" spans="1:14" ht="13" customHeight="1">
      <c r="A290" s="157"/>
      <c r="B290" s="158"/>
      <c r="C290" s="159"/>
      <c r="D290" s="160"/>
      <c r="E290" s="150"/>
      <c r="F290" s="151"/>
      <c r="G290" s="150"/>
      <c r="H290" s="152"/>
      <c r="I290" s="178"/>
      <c r="J290" s="182"/>
      <c r="K290" s="182"/>
      <c r="M290" s="168"/>
      <c r="N290" s="11"/>
    </row>
    <row r="291" spans="1:14" ht="13" customHeight="1">
      <c r="A291" s="161" t="s">
        <v>275</v>
      </c>
      <c r="B291" s="162" t="s">
        <v>276</v>
      </c>
      <c r="C291" s="163"/>
      <c r="D291" s="164"/>
      <c r="E291" s="165"/>
      <c r="F291" s="166"/>
      <c r="G291" s="167"/>
      <c r="H291" s="153"/>
      <c r="I291" s="180"/>
      <c r="J291" s="183"/>
      <c r="K291" s="183"/>
      <c r="M291" s="128">
        <f>IF(B291&lt;&gt;"計",ROUNDDOWN(E291*G291,0),SUM(M$1:M290))</f>
        <v>0</v>
      </c>
      <c r="N291" s="11" t="str">
        <f>IF((+H291-M291)&lt;&gt;0,H291-M291,IF(H291&gt;0,"0",""))</f>
        <v/>
      </c>
    </row>
    <row r="292" spans="1:14" ht="13" customHeight="1">
      <c r="A292" s="157"/>
      <c r="B292" s="158"/>
      <c r="C292" s="159"/>
      <c r="D292" s="160"/>
      <c r="E292" s="150"/>
      <c r="F292" s="151"/>
      <c r="G292" s="150"/>
      <c r="H292" s="152"/>
      <c r="I292" s="178"/>
      <c r="J292" s="182"/>
      <c r="K292" s="182"/>
      <c r="M292" s="168"/>
      <c r="N292" s="11"/>
    </row>
    <row r="293" spans="1:14" ht="13" customHeight="1">
      <c r="A293" s="161"/>
      <c r="B293" s="162"/>
      <c r="C293" s="163"/>
      <c r="D293" s="164"/>
      <c r="E293" s="165"/>
      <c r="F293" s="166"/>
      <c r="G293" s="167"/>
      <c r="H293" s="153"/>
      <c r="I293" s="180"/>
      <c r="J293" s="183"/>
      <c r="K293" s="183"/>
      <c r="M293" s="128">
        <f>IF(B293&lt;&gt;"計",ROUNDDOWN(E293*G293,0),SUM(M$1:M292))</f>
        <v>0</v>
      </c>
      <c r="N293" s="11" t="str">
        <f>IF((+H293-M293)&lt;&gt;0,H293-M293,IF(H293&gt;0,"0",""))</f>
        <v/>
      </c>
    </row>
    <row r="294" spans="1:14" ht="13" customHeight="1">
      <c r="A294" s="171"/>
      <c r="B294" s="158"/>
      <c r="C294" s="159"/>
      <c r="D294" s="160"/>
      <c r="E294" s="150"/>
      <c r="F294" s="151"/>
      <c r="G294" s="150"/>
      <c r="H294" s="152"/>
      <c r="I294" s="178"/>
      <c r="J294" s="182"/>
      <c r="K294" s="182"/>
      <c r="M294" s="168"/>
      <c r="N294" s="11"/>
    </row>
    <row r="295" spans="1:14" ht="13" customHeight="1">
      <c r="A295" s="161"/>
      <c r="B295" s="162" t="s">
        <v>264</v>
      </c>
      <c r="C295" s="163"/>
      <c r="D295" s="164"/>
      <c r="E295" s="165"/>
      <c r="F295" s="166"/>
      <c r="G295" s="167"/>
      <c r="H295" s="153"/>
      <c r="I295" s="180"/>
      <c r="J295" s="183"/>
      <c r="K295" s="183"/>
      <c r="M295" s="128">
        <f>IF(B295&lt;&gt;"計",ROUNDDOWN(E295*G295,0),SUM(M$1:M294))</f>
        <v>0</v>
      </c>
      <c r="N295" s="11" t="str">
        <f>IF((+H295-M295)&lt;&gt;0,H295-M295,IF(H295&gt;0,"0",""))</f>
        <v/>
      </c>
    </row>
    <row r="296" spans="1:14" ht="13" customHeight="1">
      <c r="A296" s="171"/>
      <c r="B296" s="158"/>
      <c r="C296" s="159"/>
      <c r="D296" s="160"/>
      <c r="E296" s="150"/>
      <c r="F296" s="151"/>
      <c r="G296" s="150"/>
      <c r="H296" s="152"/>
      <c r="I296" s="178"/>
      <c r="J296" s="182"/>
      <c r="K296" s="182"/>
      <c r="M296" s="168"/>
      <c r="N296" s="11"/>
    </row>
    <row r="297" spans="1:14" ht="13" customHeight="1">
      <c r="A297" s="161"/>
      <c r="B297" s="162" t="s">
        <v>265</v>
      </c>
      <c r="C297" s="163" t="s">
        <v>266</v>
      </c>
      <c r="D297" s="164"/>
      <c r="E297" s="165"/>
      <c r="F297" s="166"/>
      <c r="G297" s="167"/>
      <c r="H297" s="153"/>
      <c r="I297" s="180"/>
      <c r="J297" s="183"/>
      <c r="K297" s="183"/>
      <c r="M297" s="128">
        <f>IF(B297&lt;&gt;"計",ROUNDDOWN(E297*G297,0),SUM(M$1:M296))</f>
        <v>0</v>
      </c>
      <c r="N297" s="11" t="str">
        <f>IF((+H297-M297)&lt;&gt;0,H297-M297,IF(H297&gt;0,"0",""))</f>
        <v/>
      </c>
    </row>
    <row r="298" spans="1:14" ht="13" customHeight="1">
      <c r="A298" s="171"/>
      <c r="B298" s="169" t="s">
        <v>441</v>
      </c>
      <c r="C298" s="159"/>
      <c r="D298" s="170"/>
      <c r="E298" s="150"/>
      <c r="F298" s="151"/>
      <c r="G298" s="150"/>
      <c r="H298" s="152"/>
      <c r="I298" s="178"/>
      <c r="J298" s="182"/>
      <c r="K298" s="182"/>
      <c r="M298" s="168"/>
      <c r="N298" s="11"/>
    </row>
    <row r="299" spans="1:14" ht="13" customHeight="1">
      <c r="A299" s="161"/>
      <c r="B299" s="162" t="s">
        <v>278</v>
      </c>
      <c r="C299" s="163" t="s">
        <v>279</v>
      </c>
      <c r="D299" s="164"/>
      <c r="E299" s="165">
        <v>3</v>
      </c>
      <c r="F299" s="166" t="s">
        <v>269</v>
      </c>
      <c r="G299" s="167"/>
      <c r="H299" s="153"/>
      <c r="I299" s="180"/>
      <c r="J299" s="183"/>
      <c r="K299" s="183"/>
      <c r="M299" s="128">
        <f>IF(B299&lt;&gt;"計",ROUNDDOWN(E299*G299,0),SUM(M$1:M298))</f>
        <v>0</v>
      </c>
      <c r="N299" s="11" t="str">
        <f>IF((+H299-M299)&lt;&gt;0,H299-M299,IF(H299&gt;0,"0",""))</f>
        <v/>
      </c>
    </row>
    <row r="300" spans="1:14" ht="13" customHeight="1">
      <c r="A300" s="171"/>
      <c r="B300" s="158"/>
      <c r="C300" s="159"/>
      <c r="D300" s="160"/>
      <c r="E300" s="150"/>
      <c r="F300" s="151"/>
      <c r="G300" s="150"/>
      <c r="H300" s="152"/>
      <c r="I300" s="178"/>
      <c r="J300" s="182"/>
      <c r="K300" s="182"/>
      <c r="M300" s="168"/>
      <c r="N300" s="11"/>
    </row>
    <row r="301" spans="1:14" ht="13" customHeight="1">
      <c r="A301" s="161"/>
      <c r="B301" s="162" t="s">
        <v>280</v>
      </c>
      <c r="C301" s="163"/>
      <c r="D301" s="164"/>
      <c r="E301" s="165"/>
      <c r="F301" s="166"/>
      <c r="G301" s="167"/>
      <c r="H301" s="153"/>
      <c r="I301" s="180"/>
      <c r="J301" s="183"/>
      <c r="K301" s="183"/>
      <c r="M301" s="128">
        <f>IF(B301&lt;&gt;"計",ROUNDDOWN(E301*G301,0),SUM(M$1:M300))</f>
        <v>0</v>
      </c>
      <c r="N301" s="11" t="str">
        <f>IF((+H301-M301)&lt;&gt;0,H301-M301,IF(H301&gt;0,"0",""))</f>
        <v/>
      </c>
    </row>
    <row r="302" spans="1:14" ht="13" customHeight="1">
      <c r="A302" s="171"/>
      <c r="B302" s="158"/>
      <c r="C302" s="159"/>
      <c r="D302" s="160"/>
      <c r="E302" s="150"/>
      <c r="F302" s="151"/>
      <c r="G302" s="150"/>
      <c r="H302" s="152"/>
      <c r="I302" s="178"/>
      <c r="J302" s="182"/>
      <c r="K302" s="182"/>
      <c r="M302" s="168"/>
      <c r="N302" s="11"/>
    </row>
    <row r="303" spans="1:14" ht="13" customHeight="1">
      <c r="A303" s="161"/>
      <c r="B303" s="162" t="s">
        <v>265</v>
      </c>
      <c r="C303" s="163" t="s">
        <v>266</v>
      </c>
      <c r="D303" s="164"/>
      <c r="E303" s="165"/>
      <c r="F303" s="166"/>
      <c r="G303" s="167"/>
      <c r="H303" s="153"/>
      <c r="I303" s="180"/>
      <c r="J303" s="183"/>
      <c r="K303" s="183"/>
      <c r="M303" s="128">
        <f>IF(B303&lt;&gt;"計",ROUNDDOWN(E303*G303,0),SUM(M$1:M302))</f>
        <v>0</v>
      </c>
      <c r="N303" s="11" t="str">
        <f>IF((+H303-M303)&lt;&gt;0,H303-M303,IF(H303&gt;0,"0",""))</f>
        <v/>
      </c>
    </row>
    <row r="304" spans="1:14" ht="13" customHeight="1">
      <c r="A304" s="171"/>
      <c r="B304" s="169" t="s">
        <v>596</v>
      </c>
      <c r="C304" s="159" t="s">
        <v>597</v>
      </c>
      <c r="D304" s="170"/>
      <c r="E304" s="150"/>
      <c r="F304" s="151"/>
      <c r="G304" s="150"/>
      <c r="H304" s="152"/>
      <c r="I304" s="178"/>
      <c r="J304" s="182"/>
      <c r="K304" s="182"/>
      <c r="M304" s="168"/>
      <c r="N304" s="11"/>
    </row>
    <row r="305" spans="1:14" ht="13" customHeight="1">
      <c r="A305" s="161"/>
      <c r="B305" s="162" t="s">
        <v>598</v>
      </c>
      <c r="C305" s="163" t="s">
        <v>599</v>
      </c>
      <c r="D305" s="164"/>
      <c r="E305" s="165">
        <v>8</v>
      </c>
      <c r="F305" s="166" t="s">
        <v>269</v>
      </c>
      <c r="G305" s="167"/>
      <c r="H305" s="153"/>
      <c r="I305" s="180"/>
      <c r="J305" s="183"/>
      <c r="K305" s="183"/>
      <c r="M305" s="128">
        <f>IF(B305&lt;&gt;"計",ROUNDDOWN(E305*G305,0),SUM(M$1:M304))</f>
        <v>0</v>
      </c>
      <c r="N305" s="11" t="str">
        <f>IF((+H305-M305)&lt;&gt;0,H305-M305,IF(H305&gt;0,"0",""))</f>
        <v/>
      </c>
    </row>
    <row r="306" spans="1:14" ht="13" customHeight="1">
      <c r="A306" s="171"/>
      <c r="B306" s="158"/>
      <c r="C306" s="159" t="s">
        <v>600</v>
      </c>
      <c r="D306" s="160"/>
      <c r="E306" s="150"/>
      <c r="F306" s="151"/>
      <c r="G306" s="150"/>
      <c r="H306" s="152"/>
      <c r="I306" s="178"/>
      <c r="J306" s="182"/>
      <c r="K306" s="182"/>
      <c r="M306" s="168"/>
      <c r="N306" s="11"/>
    </row>
    <row r="307" spans="1:14" ht="13" customHeight="1">
      <c r="A307" s="161"/>
      <c r="B307" s="162"/>
      <c r="C307" s="163"/>
      <c r="D307" s="164"/>
      <c r="E307" s="165"/>
      <c r="F307" s="166"/>
      <c r="G307" s="167"/>
      <c r="H307" s="153"/>
      <c r="I307" s="180"/>
      <c r="J307" s="183"/>
      <c r="K307" s="183"/>
      <c r="M307" s="128">
        <f>IF(B307&lt;&gt;"計",ROUNDDOWN(E307*G307,0),SUM(M$1:M306))</f>
        <v>0</v>
      </c>
      <c r="N307" s="11" t="str">
        <f>IF((+H307-M307)&lt;&gt;0,H307-M307,IF(H307&gt;0,"0",""))</f>
        <v/>
      </c>
    </row>
    <row r="308" spans="1:14" ht="13" customHeight="1">
      <c r="A308" s="171"/>
      <c r="B308" s="158"/>
      <c r="C308" s="159"/>
      <c r="D308" s="160"/>
      <c r="E308" s="150"/>
      <c r="F308" s="151"/>
      <c r="G308" s="150"/>
      <c r="H308" s="152"/>
      <c r="I308" s="178"/>
      <c r="J308" s="182"/>
      <c r="K308" s="182"/>
      <c r="M308" s="168"/>
      <c r="N308" s="11"/>
    </row>
    <row r="309" spans="1:14" ht="13" customHeight="1">
      <c r="A309" s="161"/>
      <c r="B309" s="162" t="s">
        <v>601</v>
      </c>
      <c r="C309" s="163"/>
      <c r="D309" s="164"/>
      <c r="E309" s="165"/>
      <c r="F309" s="166"/>
      <c r="G309" s="167"/>
      <c r="H309" s="153"/>
      <c r="I309" s="180"/>
      <c r="J309" s="183"/>
      <c r="K309" s="183"/>
      <c r="M309" s="128">
        <f>IF(B309&lt;&gt;"計",ROUNDDOWN(E309*G309,0),SUM(M$1:M308))</f>
        <v>0</v>
      </c>
      <c r="N309" s="11" t="str">
        <f>IF((+H309-M309)&lt;&gt;0,H309-M309,IF(H309&gt;0,"0",""))</f>
        <v/>
      </c>
    </row>
    <row r="310" spans="1:14" ht="13" customHeight="1">
      <c r="A310" s="171"/>
      <c r="B310" s="158"/>
      <c r="C310" s="159"/>
      <c r="D310" s="160"/>
      <c r="E310" s="150"/>
      <c r="F310" s="151"/>
      <c r="G310" s="150"/>
      <c r="H310" s="152"/>
      <c r="I310" s="178"/>
      <c r="J310" s="182"/>
      <c r="K310" s="182"/>
      <c r="M310" s="168"/>
      <c r="N310" s="11"/>
    </row>
    <row r="311" spans="1:14" ht="13" customHeight="1">
      <c r="A311" s="161"/>
      <c r="B311" s="162" t="s">
        <v>265</v>
      </c>
      <c r="C311" s="163" t="s">
        <v>266</v>
      </c>
      <c r="D311" s="164"/>
      <c r="E311" s="165"/>
      <c r="F311" s="166"/>
      <c r="G311" s="167"/>
      <c r="H311" s="153"/>
      <c r="I311" s="180"/>
      <c r="J311" s="183"/>
      <c r="K311" s="183"/>
      <c r="M311" s="128">
        <f>IF(B311&lt;&gt;"計",ROUNDDOWN(E311*G311,0),SUM(M$1:M310))</f>
        <v>0</v>
      </c>
      <c r="N311" s="11" t="str">
        <f>IF((+H311-M311)&lt;&gt;0,H311-M311,IF(H311&gt;0,"0",""))</f>
        <v/>
      </c>
    </row>
    <row r="312" spans="1:14" ht="13" customHeight="1">
      <c r="A312" s="171"/>
      <c r="B312" s="169" t="s">
        <v>602</v>
      </c>
      <c r="C312" s="159" t="s">
        <v>603</v>
      </c>
      <c r="D312" s="170"/>
      <c r="E312" s="150"/>
      <c r="F312" s="151"/>
      <c r="G312" s="150"/>
      <c r="H312" s="152"/>
      <c r="I312" s="178"/>
      <c r="J312" s="182"/>
      <c r="K312" s="182"/>
      <c r="M312" s="168"/>
      <c r="N312" s="11"/>
    </row>
    <row r="313" spans="1:14" ht="13" customHeight="1">
      <c r="A313" s="161"/>
      <c r="B313" s="162" t="s">
        <v>604</v>
      </c>
      <c r="C313" s="163" t="s">
        <v>605</v>
      </c>
      <c r="D313" s="164"/>
      <c r="E313" s="165">
        <v>118</v>
      </c>
      <c r="F313" s="166" t="s">
        <v>269</v>
      </c>
      <c r="G313" s="167"/>
      <c r="H313" s="153"/>
      <c r="I313" s="180"/>
      <c r="J313" s="183"/>
      <c r="K313" s="183"/>
      <c r="M313" s="128">
        <f>IF(B313&lt;&gt;"計",ROUNDDOWN(E313*G313,0),SUM(M$1:M312))</f>
        <v>0</v>
      </c>
      <c r="N313" s="11" t="str">
        <f>IF((+H313-M313)&lt;&gt;0,H313-M313,IF(H313&gt;0,"0",""))</f>
        <v/>
      </c>
    </row>
    <row r="314" spans="1:14" ht="13" customHeight="1">
      <c r="A314" s="171"/>
      <c r="B314" s="158"/>
      <c r="C314" s="159" t="s">
        <v>606</v>
      </c>
      <c r="D314" s="160"/>
      <c r="E314" s="150"/>
      <c r="F314" s="151"/>
      <c r="G314" s="150"/>
      <c r="H314" s="152"/>
      <c r="I314" s="178"/>
      <c r="J314" s="182"/>
      <c r="K314" s="182"/>
      <c r="M314" s="168"/>
      <c r="N314" s="11"/>
    </row>
    <row r="315" spans="1:14" ht="13" customHeight="1">
      <c r="A315" s="161"/>
      <c r="B315" s="162"/>
      <c r="C315" s="163" t="s">
        <v>607</v>
      </c>
      <c r="D315" s="164"/>
      <c r="E315" s="165"/>
      <c r="F315" s="166"/>
      <c r="G315" s="167"/>
      <c r="H315" s="153"/>
      <c r="I315" s="180"/>
      <c r="J315" s="183"/>
      <c r="K315" s="183"/>
      <c r="M315" s="128">
        <f>IF(B315&lt;&gt;"計",ROUNDDOWN(E315*G315,0),SUM(M$1:M314))</f>
        <v>0</v>
      </c>
      <c r="N315" s="11" t="str">
        <f>IF((+H315-M315)&lt;&gt;0,H315-M315,IF(H315&gt;0,"0",""))</f>
        <v/>
      </c>
    </row>
    <row r="316" spans="1:14" ht="13" customHeight="1">
      <c r="A316" s="171"/>
      <c r="B316" s="158"/>
      <c r="C316" s="159" t="s">
        <v>608</v>
      </c>
      <c r="D316" s="160"/>
      <c r="E316" s="150"/>
      <c r="F316" s="151"/>
      <c r="G316" s="150"/>
      <c r="H316" s="152"/>
      <c r="I316" s="178"/>
      <c r="J316" s="182"/>
      <c r="K316" s="182"/>
      <c r="M316" s="168"/>
      <c r="N316" s="11"/>
    </row>
    <row r="317" spans="1:14" ht="13" customHeight="1">
      <c r="A317" s="161"/>
      <c r="B317" s="162"/>
      <c r="C317" s="163" t="s">
        <v>609</v>
      </c>
      <c r="D317" s="164"/>
      <c r="E317" s="165"/>
      <c r="F317" s="166"/>
      <c r="G317" s="167"/>
      <c r="H317" s="153"/>
      <c r="I317" s="180"/>
      <c r="J317" s="183"/>
      <c r="K317" s="183"/>
      <c r="M317" s="128">
        <f>IF(B317&lt;&gt;"計",ROUNDDOWN(E317*G317,0),SUM(M$1:M316))</f>
        <v>0</v>
      </c>
      <c r="N317" s="11" t="str">
        <f>IF((+H317-M317)&lt;&gt;0,H317-M317,IF(H317&gt;0,"0",""))</f>
        <v/>
      </c>
    </row>
    <row r="318" spans="1:14" ht="13" customHeight="1">
      <c r="A318" s="171"/>
      <c r="B318" s="158"/>
      <c r="C318" s="159"/>
      <c r="D318" s="160"/>
      <c r="E318" s="150"/>
      <c r="F318" s="151"/>
      <c r="G318" s="150"/>
      <c r="H318" s="152"/>
      <c r="I318" s="178"/>
      <c r="J318" s="182"/>
      <c r="K318" s="182"/>
      <c r="M318" s="168"/>
      <c r="N318" s="11"/>
    </row>
    <row r="319" spans="1:14" ht="13" customHeight="1">
      <c r="A319" s="161"/>
      <c r="B319" s="162" t="s">
        <v>281</v>
      </c>
      <c r="C319" s="163"/>
      <c r="D319" s="164"/>
      <c r="E319" s="165"/>
      <c r="F319" s="166"/>
      <c r="G319" s="167"/>
      <c r="H319" s="153"/>
      <c r="I319" s="180"/>
      <c r="J319" s="183"/>
      <c r="K319" s="183"/>
      <c r="M319" s="128">
        <f>IF(B319&lt;&gt;"計",ROUNDDOWN(E319*G319,0),SUM(M$1:M318))</f>
        <v>0</v>
      </c>
      <c r="N319" s="11" t="str">
        <f>IF((+H319-M319)&lt;&gt;0,H319-M319,IF(H319&gt;0,"0",""))</f>
        <v/>
      </c>
    </row>
    <row r="320" spans="1:14" ht="13" customHeight="1">
      <c r="A320" s="171"/>
      <c r="B320" s="158"/>
      <c r="C320" s="159"/>
      <c r="D320" s="160"/>
      <c r="E320" s="150"/>
      <c r="F320" s="151"/>
      <c r="G320" s="150"/>
      <c r="H320" s="152"/>
      <c r="I320" s="178"/>
      <c r="J320" s="182"/>
      <c r="K320" s="182"/>
      <c r="M320" s="168"/>
      <c r="N320" s="11"/>
    </row>
    <row r="321" spans="1:14" ht="13" customHeight="1">
      <c r="A321" s="161"/>
      <c r="B321" s="162" t="s">
        <v>548</v>
      </c>
      <c r="C321" s="163"/>
      <c r="D321" s="164"/>
      <c r="E321" s="165"/>
      <c r="F321" s="166"/>
      <c r="G321" s="167"/>
      <c r="H321" s="153"/>
      <c r="I321" s="180"/>
      <c r="J321" s="183"/>
      <c r="K321" s="183"/>
      <c r="M321" s="128">
        <f>IF(B321&lt;&gt;"計",ROUNDDOWN(E321*G321,0),SUM(M$1:M320))</f>
        <v>0</v>
      </c>
      <c r="N321" s="11" t="str">
        <f>IF((+H321-M321)&lt;&gt;0,H321-M321,IF(H321&gt;0,"0",""))</f>
        <v/>
      </c>
    </row>
    <row r="322" spans="1:14" ht="13" customHeight="1">
      <c r="A322" s="171"/>
      <c r="B322" s="169" t="s">
        <v>610</v>
      </c>
      <c r="C322" s="159" t="s">
        <v>611</v>
      </c>
      <c r="D322" s="170"/>
      <c r="E322" s="150"/>
      <c r="F322" s="151"/>
      <c r="G322" s="150"/>
      <c r="H322" s="152"/>
      <c r="I322" s="178"/>
      <c r="J322" s="182"/>
      <c r="K322" s="182"/>
      <c r="M322" s="168"/>
      <c r="N322" s="11"/>
    </row>
    <row r="323" spans="1:14" ht="13" customHeight="1">
      <c r="A323" s="161"/>
      <c r="B323" s="162" t="s">
        <v>612</v>
      </c>
      <c r="C323" s="163" t="s">
        <v>613</v>
      </c>
      <c r="D323" s="164"/>
      <c r="E323" s="165">
        <v>3</v>
      </c>
      <c r="F323" s="166" t="s">
        <v>269</v>
      </c>
      <c r="G323" s="167"/>
      <c r="H323" s="153"/>
      <c r="I323" s="180"/>
      <c r="J323" s="183"/>
      <c r="K323" s="183"/>
      <c r="M323" s="128">
        <f>IF(B323&lt;&gt;"計",ROUNDDOWN(E323*G323,0),SUM(M$1:M322))</f>
        <v>0</v>
      </c>
      <c r="N323" s="11" t="str">
        <f>IF((+H323-M323)&lt;&gt;0,H323-M323,IF(H323&gt;0,"0",""))</f>
        <v/>
      </c>
    </row>
    <row r="324" spans="1:14" ht="13" customHeight="1">
      <c r="A324" s="171"/>
      <c r="B324" s="158"/>
      <c r="C324" s="159" t="s">
        <v>448</v>
      </c>
      <c r="D324" s="160"/>
      <c r="E324" s="150"/>
      <c r="F324" s="151"/>
      <c r="G324" s="150"/>
      <c r="H324" s="152"/>
      <c r="I324" s="178"/>
      <c r="J324" s="182"/>
      <c r="K324" s="182"/>
      <c r="M324" s="168"/>
      <c r="N324" s="11"/>
    </row>
    <row r="325" spans="1:14" ht="13" customHeight="1">
      <c r="A325" s="161"/>
      <c r="B325" s="162" t="s">
        <v>284</v>
      </c>
      <c r="C325" s="163" t="s">
        <v>614</v>
      </c>
      <c r="D325" s="164"/>
      <c r="E325" s="165">
        <v>29.9</v>
      </c>
      <c r="F325" s="166" t="s">
        <v>285</v>
      </c>
      <c r="G325" s="167"/>
      <c r="H325" s="153"/>
      <c r="I325" s="180"/>
      <c r="J325" s="183"/>
      <c r="K325" s="183"/>
      <c r="M325" s="128">
        <f>IF(B325&lt;&gt;"計",ROUNDDOWN(E325*G325,0),SUM(M$1:M324))</f>
        <v>0</v>
      </c>
      <c r="N325" s="11" t="str">
        <f>IF((+H325-M325)&lt;&gt;0,H325-M325,IF(H325&gt;0,"0",""))</f>
        <v/>
      </c>
    </row>
    <row r="326" spans="1:14" ht="13" customHeight="1">
      <c r="A326" s="171"/>
      <c r="B326" s="158"/>
      <c r="C326" s="159"/>
      <c r="D326" s="160"/>
      <c r="E326" s="150"/>
      <c r="F326" s="151"/>
      <c r="G326" s="150"/>
      <c r="H326" s="152"/>
      <c r="I326" s="178"/>
      <c r="J326" s="182"/>
      <c r="K326" s="182"/>
      <c r="M326" s="168"/>
      <c r="N326" s="11"/>
    </row>
    <row r="327" spans="1:14" ht="13" customHeight="1">
      <c r="A327" s="161"/>
      <c r="B327" s="162" t="s">
        <v>286</v>
      </c>
      <c r="C327" s="163" t="s">
        <v>615</v>
      </c>
      <c r="D327" s="164"/>
      <c r="E327" s="165">
        <v>4.5</v>
      </c>
      <c r="F327" s="166" t="s">
        <v>274</v>
      </c>
      <c r="G327" s="167"/>
      <c r="H327" s="153"/>
      <c r="I327" s="180"/>
      <c r="J327" s="183"/>
      <c r="K327" s="183"/>
      <c r="M327" s="128">
        <f>IF(B327&lt;&gt;"計",ROUNDDOWN(E327*G327,0),SUM(M$1:M326))</f>
        <v>0</v>
      </c>
      <c r="N327" s="11" t="str">
        <f>IF((+H327-M327)&lt;&gt;0,H327-M327,IF(H327&gt;0,"0",""))</f>
        <v/>
      </c>
    </row>
    <row r="328" spans="1:14" ht="13" customHeight="1">
      <c r="A328" s="171"/>
      <c r="B328" s="158"/>
      <c r="C328" s="159"/>
      <c r="D328" s="160"/>
      <c r="E328" s="150"/>
      <c r="F328" s="151"/>
      <c r="G328" s="150"/>
      <c r="H328" s="152"/>
      <c r="I328" s="178"/>
      <c r="J328" s="182"/>
      <c r="K328" s="182"/>
      <c r="M328" s="168"/>
      <c r="N328" s="11"/>
    </row>
    <row r="329" spans="1:14" ht="13" customHeight="1">
      <c r="A329" s="161"/>
      <c r="B329" s="162"/>
      <c r="C329" s="163"/>
      <c r="D329" s="164"/>
      <c r="E329" s="165"/>
      <c r="F329" s="166"/>
      <c r="G329" s="167"/>
      <c r="H329" s="153"/>
      <c r="I329" s="180"/>
      <c r="J329" s="183"/>
      <c r="K329" s="183"/>
      <c r="M329" s="128">
        <f>IF(B329&lt;&gt;"計",ROUNDDOWN(E329*G329,0),SUM(M$1:M328))</f>
        <v>0</v>
      </c>
      <c r="N329" s="11" t="str">
        <f>IF((+H329-M329)&lt;&gt;0,H329-M329,IF(H329&gt;0,"0",""))</f>
        <v/>
      </c>
    </row>
    <row r="330" spans="1:14" ht="13" customHeight="1">
      <c r="A330" s="171"/>
      <c r="B330" s="158"/>
      <c r="C330" s="159"/>
      <c r="D330" s="160"/>
      <c r="E330" s="150"/>
      <c r="F330" s="151"/>
      <c r="G330" s="150"/>
      <c r="H330" s="152"/>
      <c r="I330" s="178"/>
      <c r="J330" s="182"/>
      <c r="K330" s="182"/>
      <c r="M330" s="168"/>
      <c r="N330" s="11"/>
    </row>
    <row r="331" spans="1:14" ht="13" customHeight="1">
      <c r="A331" s="161"/>
      <c r="B331" s="162" t="s">
        <v>287</v>
      </c>
      <c r="C331" s="163"/>
      <c r="D331" s="164"/>
      <c r="E331" s="165"/>
      <c r="F331" s="166"/>
      <c r="G331" s="167"/>
      <c r="H331" s="153"/>
      <c r="I331" s="180"/>
      <c r="J331" s="183"/>
      <c r="K331" s="183"/>
      <c r="M331" s="128">
        <f>IF(B331&lt;&gt;"計",ROUNDDOWN(E331*G331,0),SUM(M$1:M330))</f>
        <v>0</v>
      </c>
      <c r="N331" s="11" t="str">
        <f>IF((+H331-M331)&lt;&gt;0,H331-M331,IF(H331&gt;0,"0",""))</f>
        <v/>
      </c>
    </row>
    <row r="332" spans="1:14" ht="13" customHeight="1">
      <c r="A332" s="171"/>
      <c r="B332" s="158"/>
      <c r="C332" s="159"/>
      <c r="D332" s="160"/>
      <c r="E332" s="150"/>
      <c r="F332" s="151"/>
      <c r="G332" s="150"/>
      <c r="H332" s="152"/>
      <c r="I332" s="178"/>
      <c r="J332" s="182"/>
      <c r="K332" s="182"/>
      <c r="M332" s="168"/>
      <c r="N332" s="11"/>
    </row>
    <row r="333" spans="1:14" ht="13" customHeight="1">
      <c r="A333" s="161"/>
      <c r="B333" s="162" t="s">
        <v>290</v>
      </c>
      <c r="C333" s="163" t="s">
        <v>289</v>
      </c>
      <c r="D333" s="164"/>
      <c r="E333" s="165">
        <v>5.2</v>
      </c>
      <c r="F333" s="166" t="s">
        <v>274</v>
      </c>
      <c r="G333" s="167"/>
      <c r="H333" s="153"/>
      <c r="I333" s="180"/>
      <c r="J333" s="183"/>
      <c r="K333" s="183"/>
      <c r="M333" s="128">
        <f>IF(B333&lt;&gt;"計",ROUNDDOWN(E333*G333,0),SUM(M$1:M332))</f>
        <v>0</v>
      </c>
      <c r="N333" s="11" t="str">
        <f>IF((+H333-M333)&lt;&gt;0,H333-M333,IF(H333&gt;0,"0",""))</f>
        <v/>
      </c>
    </row>
    <row r="334" spans="1:14" ht="13" customHeight="1">
      <c r="A334" s="171"/>
      <c r="B334" s="158"/>
      <c r="C334" s="159" t="s">
        <v>616</v>
      </c>
      <c r="D334" s="160"/>
      <c r="E334" s="150"/>
      <c r="F334" s="151"/>
      <c r="G334" s="150"/>
      <c r="H334" s="152"/>
      <c r="I334" s="178"/>
      <c r="J334" s="182"/>
      <c r="K334" s="182"/>
      <c r="M334" s="168"/>
      <c r="N334" s="11"/>
    </row>
    <row r="335" spans="1:14" ht="13" customHeight="1">
      <c r="A335" s="161"/>
      <c r="B335" s="162" t="s">
        <v>617</v>
      </c>
      <c r="C335" s="163" t="s">
        <v>618</v>
      </c>
      <c r="D335" s="164"/>
      <c r="E335" s="165">
        <v>215</v>
      </c>
      <c r="F335" s="166" t="s">
        <v>274</v>
      </c>
      <c r="G335" s="167"/>
      <c r="H335" s="153"/>
      <c r="I335" s="180"/>
      <c r="J335" s="183"/>
      <c r="K335" s="183"/>
      <c r="M335" s="128">
        <f>IF(B335&lt;&gt;"計",ROUNDDOWN(E335*G335,0),SUM(M$1:M334))</f>
        <v>0</v>
      </c>
      <c r="N335" s="11" t="str">
        <f>IF((+H335-M335)&lt;&gt;0,H335-M335,IF(H335&gt;0,"0",""))</f>
        <v/>
      </c>
    </row>
    <row r="336" spans="1:14" ht="13" customHeight="1">
      <c r="A336" s="171"/>
      <c r="B336" s="169" t="s">
        <v>610</v>
      </c>
      <c r="C336" s="159" t="s">
        <v>613</v>
      </c>
      <c r="D336" s="170"/>
      <c r="E336" s="150"/>
      <c r="F336" s="151"/>
      <c r="G336" s="150"/>
      <c r="H336" s="152"/>
      <c r="I336" s="178"/>
      <c r="J336" s="182"/>
      <c r="K336" s="182"/>
      <c r="M336" s="168"/>
      <c r="N336" s="11"/>
    </row>
    <row r="337" spans="1:14" ht="13" customHeight="1">
      <c r="A337" s="161"/>
      <c r="B337" s="162" t="s">
        <v>619</v>
      </c>
      <c r="C337" s="163" t="s">
        <v>620</v>
      </c>
      <c r="D337" s="164"/>
      <c r="E337" s="165">
        <v>3</v>
      </c>
      <c r="F337" s="166" t="s">
        <v>451</v>
      </c>
      <c r="G337" s="167"/>
      <c r="H337" s="153"/>
      <c r="I337" s="180"/>
      <c r="J337" s="183"/>
      <c r="K337" s="183"/>
      <c r="M337" s="128">
        <f>IF(B337&lt;&gt;"計",ROUNDDOWN(E337*G337,0),SUM(M$1:M336))</f>
        <v>0</v>
      </c>
      <c r="N337" s="11" t="str">
        <f>IF((+H337-M337)&lt;&gt;0,H337-M337,IF(H337&gt;0,"0",""))</f>
        <v/>
      </c>
    </row>
    <row r="338" spans="1:14" ht="13" customHeight="1">
      <c r="A338" s="171"/>
      <c r="B338" s="158"/>
      <c r="C338" s="159" t="s">
        <v>621</v>
      </c>
      <c r="D338" s="160"/>
      <c r="E338" s="150"/>
      <c r="F338" s="151"/>
      <c r="G338" s="150"/>
      <c r="H338" s="152"/>
      <c r="I338" s="178"/>
      <c r="J338" s="182"/>
      <c r="K338" s="182"/>
      <c r="M338" s="168"/>
      <c r="N338" s="11"/>
    </row>
    <row r="339" spans="1:14" ht="13" customHeight="1">
      <c r="A339" s="161"/>
      <c r="B339" s="162"/>
      <c r="C339" s="163" t="s">
        <v>622</v>
      </c>
      <c r="D339" s="164"/>
      <c r="E339" s="165"/>
      <c r="F339" s="166"/>
      <c r="G339" s="167"/>
      <c r="H339" s="153"/>
      <c r="I339" s="180"/>
      <c r="J339" s="183"/>
      <c r="K339" s="183"/>
      <c r="M339" s="128">
        <f>IF(B339&lt;&gt;"計",ROUNDDOWN(E339*G339,0),SUM(M$1:M338))</f>
        <v>0</v>
      </c>
      <c r="N339" s="11" t="str">
        <f>IF((+H339-M339)&lt;&gt;0,H339-M339,IF(H339&gt;0,"0",""))</f>
        <v/>
      </c>
    </row>
    <row r="340" spans="1:14" ht="13" customHeight="1">
      <c r="A340" s="157"/>
      <c r="B340" s="158"/>
      <c r="C340" s="159"/>
      <c r="D340" s="160"/>
      <c r="E340" s="150"/>
      <c r="F340" s="151"/>
      <c r="G340" s="150"/>
      <c r="H340" s="152"/>
      <c r="I340" s="178"/>
      <c r="J340" s="182"/>
      <c r="K340" s="182"/>
      <c r="M340" s="168"/>
      <c r="N340" s="11"/>
    </row>
    <row r="341" spans="1:14" ht="13" customHeight="1">
      <c r="A341" s="161"/>
      <c r="B341" s="162"/>
      <c r="C341" s="163"/>
      <c r="D341" s="164"/>
      <c r="E341" s="165"/>
      <c r="F341" s="166"/>
      <c r="G341" s="167"/>
      <c r="H341" s="153"/>
      <c r="I341" s="180"/>
      <c r="J341" s="183"/>
      <c r="K341" s="183"/>
      <c r="M341" s="128">
        <f>IF(B341&lt;&gt;"計",ROUNDDOWN(E341*G341,0),SUM(M$1:M340))</f>
        <v>0</v>
      </c>
      <c r="N341" s="11" t="str">
        <f>IF((+H341-M341)&lt;&gt;0,H341-M341,IF(H341&gt;0,"0",""))</f>
        <v/>
      </c>
    </row>
    <row r="342" spans="1:14" ht="13" customHeight="1">
      <c r="A342" s="157"/>
      <c r="B342" s="158"/>
      <c r="C342" s="159"/>
      <c r="D342" s="160"/>
      <c r="E342" s="150"/>
      <c r="F342" s="151"/>
      <c r="G342" s="150"/>
      <c r="H342" s="152"/>
      <c r="I342" s="178"/>
      <c r="J342" s="182"/>
      <c r="K342" s="182"/>
      <c r="M342" s="168"/>
      <c r="N342" s="11"/>
    </row>
    <row r="343" spans="1:14" ht="13" customHeight="1">
      <c r="A343" s="161"/>
      <c r="B343" s="162"/>
      <c r="C343" s="163"/>
      <c r="D343" s="164"/>
      <c r="E343" s="165"/>
      <c r="F343" s="166"/>
      <c r="G343" s="167"/>
      <c r="H343" s="153"/>
      <c r="I343" s="180"/>
      <c r="J343" s="183"/>
      <c r="K343" s="183"/>
      <c r="M343" s="128">
        <f>IF(B343&lt;&gt;"計",ROUNDDOWN(E343*G343,0),SUM(M$1:M342))</f>
        <v>0</v>
      </c>
      <c r="N343" s="11" t="str">
        <f>IF((+H343-M343)&lt;&gt;0,H343-M343,IF(H343&gt;0,"0",""))</f>
        <v/>
      </c>
    </row>
    <row r="344" spans="1:14" ht="13" customHeight="1">
      <c r="A344" s="157"/>
      <c r="B344" s="158"/>
      <c r="C344" s="159"/>
      <c r="D344" s="160"/>
      <c r="E344" s="150"/>
      <c r="F344" s="151"/>
      <c r="G344" s="150"/>
      <c r="H344" s="152"/>
      <c r="I344" s="178"/>
      <c r="J344" s="182"/>
      <c r="K344" s="182"/>
      <c r="M344" s="168"/>
      <c r="N344" s="11"/>
    </row>
    <row r="345" spans="1:14" ht="13" customHeight="1">
      <c r="A345" s="161"/>
      <c r="B345" s="162"/>
      <c r="C345" s="163"/>
      <c r="D345" s="164"/>
      <c r="E345" s="165"/>
      <c r="F345" s="166"/>
      <c r="G345" s="167"/>
      <c r="H345" s="153"/>
      <c r="I345" s="180"/>
      <c r="J345" s="183"/>
      <c r="K345" s="183"/>
      <c r="M345" s="128">
        <f>IF(B345&lt;&gt;"計",ROUNDDOWN(E345*G345,0),SUM(M$1:M344))</f>
        <v>0</v>
      </c>
      <c r="N345" s="11" t="str">
        <f>IF((+H345-M345)&lt;&gt;0,H345-M345,IF(H345&gt;0,"0",""))</f>
        <v/>
      </c>
    </row>
    <row r="346" spans="1:14" ht="13" customHeight="1">
      <c r="A346" s="157"/>
      <c r="B346" s="158"/>
      <c r="C346" s="159"/>
      <c r="D346" s="160"/>
      <c r="E346" s="150"/>
      <c r="F346" s="151"/>
      <c r="G346" s="150"/>
      <c r="H346" s="152"/>
      <c r="I346" s="178"/>
      <c r="J346" s="182"/>
      <c r="K346" s="182"/>
      <c r="M346" s="168"/>
      <c r="N346" s="11"/>
    </row>
    <row r="347" spans="1:14" ht="13" customHeight="1">
      <c r="A347" s="161"/>
      <c r="B347" s="162"/>
      <c r="C347" s="163"/>
      <c r="D347" s="164"/>
      <c r="E347" s="165"/>
      <c r="F347" s="166"/>
      <c r="G347" s="167"/>
      <c r="H347" s="153"/>
      <c r="I347" s="180"/>
      <c r="J347" s="183"/>
      <c r="K347" s="183"/>
      <c r="M347" s="128">
        <f>IF(B347&lt;&gt;"計",ROUNDDOWN(E347*G347,0),SUM(M$1:M346))</f>
        <v>0</v>
      </c>
      <c r="N347" s="11" t="str">
        <f>IF((+H347-M347)&lt;&gt;0,H347-M347,IF(H347&gt;0,"0",""))</f>
        <v/>
      </c>
    </row>
    <row r="348" spans="1:14" ht="13" customHeight="1">
      <c r="A348" s="157"/>
      <c r="B348" s="158"/>
      <c r="C348" s="159"/>
      <c r="D348" s="160"/>
      <c r="E348" s="150"/>
      <c r="F348" s="151"/>
      <c r="G348" s="150"/>
      <c r="H348" s="152"/>
      <c r="I348" s="178"/>
      <c r="J348" s="182"/>
      <c r="K348" s="182"/>
      <c r="M348" s="168"/>
      <c r="N348" s="11"/>
    </row>
    <row r="349" spans="1:14" ht="13" customHeight="1">
      <c r="A349" s="161"/>
      <c r="B349" s="162"/>
      <c r="C349" s="163"/>
      <c r="D349" s="164"/>
      <c r="E349" s="165"/>
      <c r="F349" s="166"/>
      <c r="G349" s="167"/>
      <c r="H349" s="153"/>
      <c r="I349" s="180"/>
      <c r="J349" s="183"/>
      <c r="K349" s="183"/>
      <c r="M349" s="128">
        <f>IF(B349&lt;&gt;"計",ROUNDDOWN(E349*G349,0),SUM(M$1:M348))</f>
        <v>0</v>
      </c>
      <c r="N349" s="11" t="str">
        <f>IF((+H349-M349)&lt;&gt;0,H349-M349,IF(H349&gt;0,"0",""))</f>
        <v/>
      </c>
    </row>
    <row r="350" spans="1:14" ht="13" customHeight="1">
      <c r="A350" s="157"/>
      <c r="B350" s="158"/>
      <c r="C350" s="159"/>
      <c r="D350" s="160"/>
      <c r="E350" s="150"/>
      <c r="F350" s="151"/>
      <c r="G350" s="150"/>
      <c r="H350" s="152"/>
      <c r="I350" s="178"/>
      <c r="J350" s="182"/>
      <c r="K350" s="182"/>
      <c r="M350" s="168"/>
      <c r="N350" s="11"/>
    </row>
    <row r="351" spans="1:14" ht="13" customHeight="1">
      <c r="A351" s="161"/>
      <c r="B351" s="162"/>
      <c r="C351" s="163"/>
      <c r="D351" s="164"/>
      <c r="E351" s="165"/>
      <c r="F351" s="166"/>
      <c r="G351" s="167"/>
      <c r="H351" s="153"/>
      <c r="I351" s="180"/>
      <c r="J351" s="183"/>
      <c r="K351" s="183"/>
      <c r="M351" s="128">
        <f>IF(B351&lt;&gt;"計",ROUNDDOWN(E351*G351,0),SUM(M$1:M350))</f>
        <v>0</v>
      </c>
      <c r="N351" s="11" t="str">
        <f>IF((+H351-M351)&lt;&gt;0,H351-M351,IF(H351&gt;0,"0",""))</f>
        <v/>
      </c>
    </row>
    <row r="352" spans="1:14" ht="13" customHeight="1">
      <c r="A352" s="157"/>
      <c r="B352" s="158"/>
      <c r="C352" s="159"/>
      <c r="D352" s="160"/>
      <c r="E352" s="150"/>
      <c r="F352" s="151"/>
      <c r="G352" s="150"/>
      <c r="H352" s="152"/>
      <c r="I352" s="178"/>
      <c r="J352" s="182"/>
      <c r="K352" s="182"/>
      <c r="M352" s="168"/>
      <c r="N352" s="11"/>
    </row>
    <row r="353" spans="1:14" ht="13" customHeight="1">
      <c r="A353" s="161"/>
      <c r="B353" s="162"/>
      <c r="C353" s="163"/>
      <c r="D353" s="164"/>
      <c r="E353" s="165"/>
      <c r="F353" s="166"/>
      <c r="G353" s="167"/>
      <c r="H353" s="153"/>
      <c r="I353" s="180"/>
      <c r="J353" s="183"/>
      <c r="K353" s="183"/>
      <c r="M353" s="128">
        <f>IF(B353&lt;&gt;"計",ROUNDDOWN(E353*G353,0),SUM(M$1:M352))</f>
        <v>0</v>
      </c>
      <c r="N353" s="11" t="str">
        <f>IF((+H353-M353)&lt;&gt;0,H353-M353,IF(H353&gt;0,"0",""))</f>
        <v/>
      </c>
    </row>
    <row r="354" spans="1:14" ht="13" customHeight="1">
      <c r="A354" s="157"/>
      <c r="B354" s="158"/>
      <c r="C354" s="159"/>
      <c r="D354" s="160"/>
      <c r="E354" s="150"/>
      <c r="F354" s="151"/>
      <c r="G354" s="150"/>
      <c r="H354" s="152"/>
      <c r="I354" s="178"/>
      <c r="J354" s="182"/>
      <c r="K354" s="182"/>
      <c r="M354" s="168"/>
      <c r="N354" s="11"/>
    </row>
    <row r="355" spans="1:14" ht="13" customHeight="1">
      <c r="A355" s="161"/>
      <c r="B355" s="162"/>
      <c r="C355" s="163"/>
      <c r="D355" s="164"/>
      <c r="E355" s="165"/>
      <c r="F355" s="166"/>
      <c r="G355" s="167"/>
      <c r="H355" s="153"/>
      <c r="I355" s="180"/>
      <c r="J355" s="183"/>
      <c r="K355" s="183"/>
      <c r="M355" s="128">
        <f>IF(B355&lt;&gt;"計",ROUNDDOWN(E355*G355,0),SUM(M$1:M354))</f>
        <v>0</v>
      </c>
      <c r="N355" s="11" t="str">
        <f>IF((+H355-M355)&lt;&gt;0,H355-M355,IF(H355&gt;0,"0",""))</f>
        <v/>
      </c>
    </row>
    <row r="356" spans="1:14" ht="13" customHeight="1">
      <c r="A356" s="157"/>
      <c r="B356" s="158"/>
      <c r="C356" s="159"/>
      <c r="D356" s="160"/>
      <c r="E356" s="150"/>
      <c r="F356" s="151"/>
      <c r="G356" s="150"/>
      <c r="H356" s="152"/>
      <c r="I356" s="178"/>
      <c r="J356" s="182"/>
      <c r="K356" s="182"/>
      <c r="M356" s="168"/>
      <c r="N356" s="11"/>
    </row>
    <row r="357" spans="1:14" ht="13" customHeight="1">
      <c r="A357" s="161"/>
      <c r="B357" s="162"/>
      <c r="C357" s="163"/>
      <c r="D357" s="164"/>
      <c r="E357" s="165"/>
      <c r="F357" s="166"/>
      <c r="G357" s="167"/>
      <c r="H357" s="153"/>
      <c r="I357" s="180"/>
      <c r="J357" s="183"/>
      <c r="K357" s="183"/>
      <c r="M357" s="128">
        <f>IF(B357&lt;&gt;"計",ROUNDDOWN(E357*G357,0),SUM(M$1:M356))</f>
        <v>0</v>
      </c>
      <c r="N357" s="11" t="str">
        <f>IF((+H357-M357)&lt;&gt;0,H357-M357,IF(H357&gt;0,"0",""))</f>
        <v/>
      </c>
    </row>
    <row r="358" spans="1:14" ht="13" customHeight="1">
      <c r="A358" s="157"/>
      <c r="B358" s="158"/>
      <c r="C358" s="159"/>
      <c r="D358" s="160"/>
      <c r="E358" s="150"/>
      <c r="F358" s="151"/>
      <c r="G358" s="150"/>
      <c r="H358" s="152"/>
      <c r="I358" s="178"/>
      <c r="J358" s="182"/>
      <c r="K358" s="182"/>
      <c r="M358" s="168"/>
      <c r="N358" s="11"/>
    </row>
    <row r="359" spans="1:14" ht="13" customHeight="1">
      <c r="A359" s="161"/>
      <c r="B359" s="162" t="s">
        <v>237</v>
      </c>
      <c r="C359" s="163"/>
      <c r="D359" s="164"/>
      <c r="E359" s="165"/>
      <c r="F359" s="166"/>
      <c r="G359" s="167"/>
      <c r="H359" s="153"/>
      <c r="I359" s="180"/>
      <c r="J359" s="183"/>
      <c r="K359" s="183"/>
      <c r="M359" s="128">
        <f>IF(B359&lt;&gt;"計",ROUNDDOWN(E359*G359,0),SUM(M$290:M358))</f>
        <v>0</v>
      </c>
      <c r="N359" s="11" t="str">
        <f>IF((+H359-M359)&lt;&gt;0,H359-M359,IF(H359&gt;0,"0",""))</f>
        <v/>
      </c>
    </row>
    <row r="360" spans="1:14" ht="13" customHeight="1">
      <c r="A360" s="157"/>
      <c r="B360" s="158"/>
      <c r="C360" s="159"/>
      <c r="D360" s="160"/>
      <c r="E360" s="150"/>
      <c r="F360" s="151"/>
      <c r="G360" s="150"/>
      <c r="H360" s="152"/>
      <c r="I360" s="178"/>
      <c r="J360" s="182"/>
      <c r="K360" s="182"/>
      <c r="M360" s="168"/>
      <c r="N360" s="11"/>
    </row>
    <row r="361" spans="1:14" ht="13" customHeight="1">
      <c r="A361" s="161"/>
      <c r="B361" s="162"/>
      <c r="C361" s="163"/>
      <c r="D361" s="164"/>
      <c r="E361" s="165"/>
      <c r="F361" s="166"/>
      <c r="G361" s="167"/>
      <c r="H361" s="153"/>
      <c r="I361" s="180"/>
      <c r="J361" s="183"/>
      <c r="K361" s="183"/>
      <c r="M361" s="128">
        <f>IF(B361&lt;&gt;"計",ROUNDDOWN(E361*G361,0),SUM(M$1:M360))</f>
        <v>0</v>
      </c>
      <c r="N361" s="11" t="str">
        <f>IF((+H361-M361)&lt;&gt;0,H361-M361,IF(H361&gt;0,"0",""))</f>
        <v/>
      </c>
    </row>
    <row r="362" spans="1:14" ht="13" customHeight="1">
      <c r="A362" s="157"/>
      <c r="B362" s="158"/>
      <c r="C362" s="159"/>
      <c r="D362" s="160"/>
      <c r="E362" s="150"/>
      <c r="F362" s="151"/>
      <c r="G362" s="150"/>
      <c r="H362" s="152"/>
      <c r="I362" s="178"/>
      <c r="J362" s="182"/>
      <c r="K362" s="182"/>
      <c r="M362" s="168"/>
      <c r="N362" s="11"/>
    </row>
    <row r="363" spans="1:14" ht="13" customHeight="1">
      <c r="A363" s="161" t="s">
        <v>385</v>
      </c>
      <c r="B363" s="162" t="s">
        <v>293</v>
      </c>
      <c r="C363" s="163"/>
      <c r="D363" s="164"/>
      <c r="E363" s="165"/>
      <c r="F363" s="166"/>
      <c r="G363" s="167"/>
      <c r="H363" s="153"/>
      <c r="I363" s="180"/>
      <c r="J363" s="183"/>
      <c r="K363" s="183"/>
      <c r="M363" s="128">
        <f>IF(B363&lt;&gt;"計",ROUNDDOWN(E363*G363,0),SUM(M$1:M362))</f>
        <v>0</v>
      </c>
      <c r="N363" s="11" t="str">
        <f>IF((+H363-M363)&lt;&gt;0,H363-M363,IF(H363&gt;0,"0",""))</f>
        <v/>
      </c>
    </row>
    <row r="364" spans="1:14" ht="13" customHeight="1">
      <c r="A364" s="157"/>
      <c r="B364" s="158"/>
      <c r="C364" s="159"/>
      <c r="D364" s="160"/>
      <c r="E364" s="150"/>
      <c r="F364" s="151"/>
      <c r="G364" s="150"/>
      <c r="H364" s="152"/>
      <c r="I364" s="178"/>
      <c r="J364" s="182"/>
      <c r="K364" s="182"/>
      <c r="M364" s="168"/>
      <c r="N364" s="11"/>
    </row>
    <row r="365" spans="1:14" ht="13" customHeight="1">
      <c r="A365" s="161"/>
      <c r="B365" s="162"/>
      <c r="C365" s="163"/>
      <c r="D365" s="164"/>
      <c r="E365" s="165"/>
      <c r="F365" s="166"/>
      <c r="G365" s="167"/>
      <c r="H365" s="153"/>
      <c r="I365" s="180"/>
      <c r="J365" s="183"/>
      <c r="K365" s="183"/>
      <c r="M365" s="128">
        <f>IF(B365&lt;&gt;"計",ROUNDDOWN(E365*G365,0),SUM(M$1:M364))</f>
        <v>0</v>
      </c>
      <c r="N365" s="11" t="str">
        <f>IF((+H365-M365)&lt;&gt;0,H365-M365,IF(H365&gt;0,"0",""))</f>
        <v/>
      </c>
    </row>
    <row r="366" spans="1:14" ht="13" customHeight="1">
      <c r="A366" s="157"/>
      <c r="B366" s="158"/>
      <c r="C366" s="159"/>
      <c r="D366" s="160"/>
      <c r="E366" s="150"/>
      <c r="F366" s="151"/>
      <c r="G366" s="150"/>
      <c r="H366" s="152"/>
      <c r="I366" s="178"/>
      <c r="J366" s="182"/>
      <c r="K366" s="182"/>
      <c r="M366" s="168"/>
      <c r="N366" s="11"/>
    </row>
    <row r="367" spans="1:14" ht="13" customHeight="1">
      <c r="A367" s="161" t="s">
        <v>258</v>
      </c>
      <c r="B367" s="162" t="s">
        <v>259</v>
      </c>
      <c r="C367" s="163"/>
      <c r="D367" s="164"/>
      <c r="E367" s="165">
        <v>1</v>
      </c>
      <c r="F367" s="166" t="s">
        <v>235</v>
      </c>
      <c r="G367" s="167"/>
      <c r="H367" s="153"/>
      <c r="I367" s="180"/>
      <c r="J367" s="183"/>
      <c r="K367" s="183"/>
      <c r="M367" s="128">
        <f>IF(B367&lt;&gt;"計",ROUNDDOWN(E367*G367,0),SUM(M$1:M366))</f>
        <v>0</v>
      </c>
      <c r="N367" s="11" t="str">
        <f>IF((+H367-M367)&lt;&gt;0,H367-M367,IF(H367&gt;0,"0",""))</f>
        <v/>
      </c>
    </row>
    <row r="368" spans="1:14" ht="13" customHeight="1">
      <c r="A368" s="157"/>
      <c r="B368" s="158"/>
      <c r="C368" s="159"/>
      <c r="D368" s="160"/>
      <c r="E368" s="150"/>
      <c r="F368" s="151"/>
      <c r="G368" s="150"/>
      <c r="H368" s="152"/>
      <c r="I368" s="178"/>
      <c r="J368" s="182"/>
      <c r="K368" s="182"/>
      <c r="M368" s="168"/>
      <c r="N368" s="11"/>
    </row>
    <row r="369" spans="1:14" ht="13" customHeight="1">
      <c r="A369" s="161" t="s">
        <v>260</v>
      </c>
      <c r="B369" s="162" t="s">
        <v>261</v>
      </c>
      <c r="C369" s="163"/>
      <c r="D369" s="164"/>
      <c r="E369" s="165">
        <v>1</v>
      </c>
      <c r="F369" s="166" t="s">
        <v>235</v>
      </c>
      <c r="G369" s="167"/>
      <c r="H369" s="153"/>
      <c r="I369" s="180"/>
      <c r="J369" s="183"/>
      <c r="K369" s="183"/>
      <c r="M369" s="128">
        <f>IF(B369&lt;&gt;"計",ROUNDDOWN(E369*G369,0),SUM(M$1:M368))</f>
        <v>0</v>
      </c>
      <c r="N369" s="11" t="str">
        <f>IF((+H369-M369)&lt;&gt;0,H369-M369,IF(H369&gt;0,"0",""))</f>
        <v/>
      </c>
    </row>
    <row r="370" spans="1:14" ht="13" customHeight="1">
      <c r="A370" s="157"/>
      <c r="B370" s="158"/>
      <c r="C370" s="159"/>
      <c r="D370" s="160"/>
      <c r="E370" s="150"/>
      <c r="F370" s="151"/>
      <c r="G370" s="150"/>
      <c r="H370" s="152"/>
      <c r="I370" s="178"/>
      <c r="J370" s="182"/>
      <c r="K370" s="182"/>
      <c r="M370" s="168"/>
      <c r="N370" s="11"/>
    </row>
    <row r="371" spans="1:14" ht="13" customHeight="1">
      <c r="A371" s="161"/>
      <c r="B371" s="162"/>
      <c r="C371" s="163"/>
      <c r="D371" s="164"/>
      <c r="E371" s="165"/>
      <c r="F371" s="166"/>
      <c r="G371" s="167"/>
      <c r="H371" s="153"/>
      <c r="I371" s="180"/>
      <c r="J371" s="183"/>
      <c r="K371" s="183"/>
      <c r="M371" s="128">
        <f>IF(B371&lt;&gt;"計",ROUNDDOWN(E371*G371,0),SUM(M$1:M370))</f>
        <v>0</v>
      </c>
      <c r="N371" s="11" t="str">
        <f>IF((+H371-M371)&lt;&gt;0,H371-M371,IF(H371&gt;0,"0",""))</f>
        <v/>
      </c>
    </row>
    <row r="372" spans="1:14" ht="13" customHeight="1">
      <c r="A372" s="157"/>
      <c r="B372" s="158"/>
      <c r="C372" s="159"/>
      <c r="D372" s="160"/>
      <c r="E372" s="150"/>
      <c r="F372" s="151"/>
      <c r="G372" s="150"/>
      <c r="H372" s="152"/>
      <c r="I372" s="178"/>
      <c r="J372" s="182"/>
      <c r="K372" s="182"/>
      <c r="M372" s="168"/>
      <c r="N372" s="11"/>
    </row>
    <row r="373" spans="1:14" ht="13" customHeight="1">
      <c r="A373" s="161"/>
      <c r="B373" s="162"/>
      <c r="C373" s="163"/>
      <c r="D373" s="164"/>
      <c r="E373" s="165"/>
      <c r="F373" s="166"/>
      <c r="G373" s="167"/>
      <c r="H373" s="153"/>
      <c r="I373" s="180"/>
      <c r="J373" s="183"/>
      <c r="K373" s="183"/>
      <c r="M373" s="128">
        <f>IF(B373&lt;&gt;"計",ROUNDDOWN(E373*G373,0),SUM(M$1:M372))</f>
        <v>0</v>
      </c>
      <c r="N373" s="11" t="str">
        <f>IF((+H373-M373)&lt;&gt;0,H373-M373,IF(H373&gt;0,"0",""))</f>
        <v/>
      </c>
    </row>
    <row r="374" spans="1:14" ht="13" customHeight="1">
      <c r="A374" s="157"/>
      <c r="B374" s="158"/>
      <c r="C374" s="159"/>
      <c r="D374" s="160"/>
      <c r="E374" s="150"/>
      <c r="F374" s="151"/>
      <c r="G374" s="150"/>
      <c r="H374" s="152"/>
      <c r="I374" s="178"/>
      <c r="J374" s="182"/>
      <c r="K374" s="182"/>
      <c r="M374" s="168"/>
      <c r="N374" s="11"/>
    </row>
    <row r="375" spans="1:14" ht="13" customHeight="1">
      <c r="A375" s="161"/>
      <c r="B375" s="162"/>
      <c r="C375" s="163"/>
      <c r="D375" s="164"/>
      <c r="E375" s="165"/>
      <c r="F375" s="166"/>
      <c r="G375" s="167"/>
      <c r="H375" s="153"/>
      <c r="I375" s="180"/>
      <c r="J375" s="183"/>
      <c r="K375" s="183"/>
      <c r="M375" s="128">
        <f>IF(B375&lt;&gt;"計",ROUNDDOWN(E375*G375,0),SUM(M$1:M374))</f>
        <v>0</v>
      </c>
      <c r="N375" s="11" t="str">
        <f>IF((+H375-M375)&lt;&gt;0,H375-M375,IF(H375&gt;0,"0",""))</f>
        <v/>
      </c>
    </row>
    <row r="376" spans="1:14" ht="13" customHeight="1">
      <c r="A376" s="157"/>
      <c r="B376" s="158"/>
      <c r="C376" s="159"/>
      <c r="D376" s="160"/>
      <c r="E376" s="150"/>
      <c r="F376" s="151"/>
      <c r="G376" s="150"/>
      <c r="H376" s="152"/>
      <c r="I376" s="178"/>
      <c r="J376" s="182"/>
      <c r="K376" s="182"/>
      <c r="M376" s="168"/>
      <c r="N376" s="11"/>
    </row>
    <row r="377" spans="1:14" ht="13" customHeight="1">
      <c r="A377" s="161"/>
      <c r="B377" s="162"/>
      <c r="C377" s="163"/>
      <c r="D377" s="164"/>
      <c r="E377" s="165"/>
      <c r="F377" s="166"/>
      <c r="G377" s="167"/>
      <c r="H377" s="153"/>
      <c r="I377" s="180"/>
      <c r="J377" s="183"/>
      <c r="K377" s="183"/>
      <c r="M377" s="128">
        <f>IF(B377&lt;&gt;"計",ROUNDDOWN(E377*G377,0),SUM(M$1:M376))</f>
        <v>0</v>
      </c>
      <c r="N377" s="11" t="str">
        <f>IF((+H377-M377)&lt;&gt;0,H377-M377,IF(H377&gt;0,"0",""))</f>
        <v/>
      </c>
    </row>
    <row r="378" spans="1:14" ht="13" customHeight="1">
      <c r="A378" s="157"/>
      <c r="B378" s="158"/>
      <c r="C378" s="159"/>
      <c r="D378" s="160"/>
      <c r="E378" s="150"/>
      <c r="F378" s="151"/>
      <c r="G378" s="150"/>
      <c r="H378" s="152"/>
      <c r="I378" s="178"/>
      <c r="J378" s="182"/>
      <c r="K378" s="182"/>
      <c r="M378" s="168"/>
      <c r="N378" s="11"/>
    </row>
    <row r="379" spans="1:14" ht="13" customHeight="1">
      <c r="A379" s="161"/>
      <c r="B379" s="162"/>
      <c r="C379" s="163"/>
      <c r="D379" s="164"/>
      <c r="E379" s="165"/>
      <c r="F379" s="166"/>
      <c r="G379" s="167"/>
      <c r="H379" s="153"/>
      <c r="I379" s="180"/>
      <c r="J379" s="183"/>
      <c r="K379" s="183"/>
      <c r="M379" s="128">
        <f>IF(B379&lt;&gt;"計",ROUNDDOWN(E379*G379,0),SUM(M$1:M378))</f>
        <v>0</v>
      </c>
      <c r="N379" s="11" t="str">
        <f>IF((+H379-M379)&lt;&gt;0,H379-M379,IF(H379&gt;0,"0",""))</f>
        <v/>
      </c>
    </row>
    <row r="380" spans="1:14" ht="13" customHeight="1">
      <c r="A380" s="157"/>
      <c r="B380" s="158"/>
      <c r="C380" s="159"/>
      <c r="D380" s="160"/>
      <c r="E380" s="150"/>
      <c r="F380" s="151"/>
      <c r="G380" s="150"/>
      <c r="H380" s="152"/>
      <c r="I380" s="178"/>
      <c r="J380" s="182"/>
      <c r="K380" s="182"/>
      <c r="M380" s="168"/>
      <c r="N380" s="11"/>
    </row>
    <row r="381" spans="1:14" ht="13" customHeight="1">
      <c r="A381" s="161"/>
      <c r="B381" s="162"/>
      <c r="C381" s="163"/>
      <c r="D381" s="164"/>
      <c r="E381" s="165"/>
      <c r="F381" s="166"/>
      <c r="G381" s="167"/>
      <c r="H381" s="153"/>
      <c r="I381" s="180"/>
      <c r="J381" s="183"/>
      <c r="K381" s="183"/>
      <c r="M381" s="128">
        <f>IF(B381&lt;&gt;"計",ROUNDDOWN(E381*G381,0),SUM(M$1:M380))</f>
        <v>0</v>
      </c>
      <c r="N381" s="11" t="str">
        <f>IF((+H381-M381)&lt;&gt;0,H381-M381,IF(H381&gt;0,"0",""))</f>
        <v/>
      </c>
    </row>
    <row r="382" spans="1:14" ht="13" customHeight="1">
      <c r="A382" s="157"/>
      <c r="B382" s="158"/>
      <c r="C382" s="159"/>
      <c r="D382" s="160"/>
      <c r="E382" s="150"/>
      <c r="F382" s="151"/>
      <c r="G382" s="150"/>
      <c r="H382" s="152"/>
      <c r="I382" s="178"/>
      <c r="J382" s="182"/>
      <c r="K382" s="182"/>
      <c r="M382" s="168"/>
      <c r="N382" s="11"/>
    </row>
    <row r="383" spans="1:14" ht="13" customHeight="1">
      <c r="A383" s="161"/>
      <c r="B383" s="162"/>
      <c r="C383" s="163"/>
      <c r="D383" s="164"/>
      <c r="E383" s="165"/>
      <c r="F383" s="166"/>
      <c r="G383" s="167"/>
      <c r="H383" s="153"/>
      <c r="I383" s="180"/>
      <c r="J383" s="183"/>
      <c r="K383" s="183"/>
      <c r="M383" s="128">
        <f>IF(B383&lt;&gt;"計",ROUNDDOWN(E383*G383,0),SUM(M$1:M382))</f>
        <v>0</v>
      </c>
      <c r="N383" s="11" t="str">
        <f>IF((+H383-M383)&lt;&gt;0,H383-M383,IF(H383&gt;0,"0",""))</f>
        <v/>
      </c>
    </row>
    <row r="384" spans="1:14" ht="13" customHeight="1">
      <c r="A384" s="157"/>
      <c r="B384" s="158"/>
      <c r="C384" s="159"/>
      <c r="D384" s="160"/>
      <c r="E384" s="150"/>
      <c r="F384" s="151"/>
      <c r="G384" s="150"/>
      <c r="H384" s="152"/>
      <c r="I384" s="178"/>
      <c r="J384" s="182"/>
      <c r="K384" s="182"/>
      <c r="M384" s="168"/>
      <c r="N384" s="11"/>
    </row>
    <row r="385" spans="1:14" ht="13" customHeight="1">
      <c r="A385" s="161"/>
      <c r="B385" s="162"/>
      <c r="C385" s="163"/>
      <c r="D385" s="164"/>
      <c r="E385" s="165"/>
      <c r="F385" s="166"/>
      <c r="G385" s="167"/>
      <c r="H385" s="153"/>
      <c r="I385" s="180"/>
      <c r="J385" s="183"/>
      <c r="K385" s="183"/>
      <c r="M385" s="128">
        <f>IF(B385&lt;&gt;"計",ROUNDDOWN(E385*G385,0),SUM(M$1:M384))</f>
        <v>0</v>
      </c>
      <c r="N385" s="11" t="str">
        <f>IF((+H385-M385)&lt;&gt;0,H385-M385,IF(H385&gt;0,"0",""))</f>
        <v/>
      </c>
    </row>
    <row r="386" spans="1:14" ht="13" customHeight="1">
      <c r="A386" s="157"/>
      <c r="B386" s="158"/>
      <c r="C386" s="159"/>
      <c r="D386" s="160"/>
      <c r="E386" s="150"/>
      <c r="F386" s="151"/>
      <c r="G386" s="150"/>
      <c r="H386" s="152"/>
      <c r="I386" s="178"/>
      <c r="J386" s="182"/>
      <c r="K386" s="182"/>
      <c r="M386" s="168"/>
      <c r="N386" s="11"/>
    </row>
    <row r="387" spans="1:14" ht="13" customHeight="1">
      <c r="A387" s="161"/>
      <c r="B387" s="162"/>
      <c r="C387" s="163"/>
      <c r="D387" s="164"/>
      <c r="E387" s="165"/>
      <c r="F387" s="166"/>
      <c r="G387" s="167"/>
      <c r="H387" s="153"/>
      <c r="I387" s="180"/>
      <c r="J387" s="183"/>
      <c r="K387" s="183"/>
      <c r="M387" s="128">
        <f>IF(B387&lt;&gt;"計",ROUNDDOWN(E387*G387,0),SUM(M$1:M386))</f>
        <v>0</v>
      </c>
      <c r="N387" s="11" t="str">
        <f>IF((+H387-M387)&lt;&gt;0,H387-M387,IF(H387&gt;0,"0",""))</f>
        <v/>
      </c>
    </row>
    <row r="388" spans="1:14" ht="13" customHeight="1">
      <c r="A388" s="157"/>
      <c r="B388" s="158"/>
      <c r="C388" s="159"/>
      <c r="D388" s="160"/>
      <c r="E388" s="150"/>
      <c r="F388" s="151"/>
      <c r="G388" s="150"/>
      <c r="H388" s="152"/>
      <c r="I388" s="178"/>
      <c r="J388" s="182"/>
      <c r="K388" s="182"/>
      <c r="M388" s="168"/>
      <c r="N388" s="11"/>
    </row>
    <row r="389" spans="1:14" ht="13" customHeight="1">
      <c r="A389" s="161"/>
      <c r="B389" s="162"/>
      <c r="C389" s="163"/>
      <c r="D389" s="164"/>
      <c r="E389" s="165"/>
      <c r="F389" s="166"/>
      <c r="G389" s="167"/>
      <c r="H389" s="153"/>
      <c r="I389" s="180"/>
      <c r="J389" s="183"/>
      <c r="K389" s="183"/>
      <c r="M389" s="128">
        <f>IF(B389&lt;&gt;"計",ROUNDDOWN(E389*G389,0),SUM(M$1:M388))</f>
        <v>0</v>
      </c>
      <c r="N389" s="11" t="str">
        <f>IF((+H389-M389)&lt;&gt;0,H389-M389,IF(H389&gt;0,"0",""))</f>
        <v/>
      </c>
    </row>
    <row r="390" spans="1:14" ht="13" customHeight="1">
      <c r="A390" s="157"/>
      <c r="B390" s="158"/>
      <c r="C390" s="159"/>
      <c r="D390" s="160"/>
      <c r="E390" s="150"/>
      <c r="F390" s="151"/>
      <c r="G390" s="150"/>
      <c r="H390" s="152"/>
      <c r="I390" s="178"/>
      <c r="J390" s="182"/>
      <c r="K390" s="182"/>
      <c r="M390" s="168"/>
      <c r="N390" s="11"/>
    </row>
    <row r="391" spans="1:14" ht="13" customHeight="1">
      <c r="A391" s="161"/>
      <c r="B391" s="162"/>
      <c r="C391" s="163"/>
      <c r="D391" s="164"/>
      <c r="E391" s="165"/>
      <c r="F391" s="166"/>
      <c r="G391" s="167"/>
      <c r="H391" s="153"/>
      <c r="I391" s="180"/>
      <c r="J391" s="183"/>
      <c r="K391" s="183"/>
      <c r="M391" s="128">
        <f>IF(B391&lt;&gt;"計",ROUNDDOWN(E391*G391,0),SUM(M$1:M390))</f>
        <v>0</v>
      </c>
      <c r="N391" s="11" t="str">
        <f>IF((+H391-M391)&lt;&gt;0,H391-M391,IF(H391&gt;0,"0",""))</f>
        <v/>
      </c>
    </row>
    <row r="392" spans="1:14" ht="13" customHeight="1">
      <c r="A392" s="157"/>
      <c r="B392" s="158"/>
      <c r="C392" s="159"/>
      <c r="D392" s="160"/>
      <c r="E392" s="150"/>
      <c r="F392" s="151"/>
      <c r="G392" s="150"/>
      <c r="H392" s="152"/>
      <c r="I392" s="178"/>
      <c r="J392" s="182"/>
      <c r="K392" s="182"/>
      <c r="M392" s="168"/>
      <c r="N392" s="11"/>
    </row>
    <row r="393" spans="1:14" ht="13" customHeight="1">
      <c r="A393" s="161"/>
      <c r="B393" s="162"/>
      <c r="C393" s="163"/>
      <c r="D393" s="164"/>
      <c r="E393" s="165"/>
      <c r="F393" s="166"/>
      <c r="G393" s="167"/>
      <c r="H393" s="153"/>
      <c r="I393" s="180"/>
      <c r="J393" s="183"/>
      <c r="K393" s="183"/>
      <c r="M393" s="128">
        <f>IF(B393&lt;&gt;"計",ROUNDDOWN(E393*G393,0),SUM(M$1:M392))</f>
        <v>0</v>
      </c>
      <c r="N393" s="11" t="str">
        <f>IF((+H393-M393)&lt;&gt;0,H393-M393,IF(H393&gt;0,"0",""))</f>
        <v/>
      </c>
    </row>
    <row r="394" spans="1:14" ht="13" customHeight="1">
      <c r="A394" s="157"/>
      <c r="B394" s="158"/>
      <c r="C394" s="159"/>
      <c r="D394" s="160"/>
      <c r="E394" s="150"/>
      <c r="F394" s="151"/>
      <c r="G394" s="150"/>
      <c r="H394" s="152"/>
      <c r="I394" s="178"/>
      <c r="J394" s="182"/>
      <c r="K394" s="182"/>
      <c r="M394" s="168"/>
      <c r="N394" s="11"/>
    </row>
    <row r="395" spans="1:14" ht="13" customHeight="1">
      <c r="A395" s="161"/>
      <c r="B395" s="162" t="s">
        <v>237</v>
      </c>
      <c r="C395" s="163"/>
      <c r="D395" s="164"/>
      <c r="E395" s="165"/>
      <c r="F395" s="166"/>
      <c r="G395" s="167"/>
      <c r="H395" s="153"/>
      <c r="I395" s="180"/>
      <c r="J395" s="183"/>
      <c r="K395" s="183"/>
      <c r="M395" s="128">
        <f>IF(B395&lt;&gt;"計",ROUNDDOWN(E395*G395,0),SUM(M$362:M394))</f>
        <v>0</v>
      </c>
      <c r="N395" s="11" t="str">
        <f>IF((+H395-M395)&lt;&gt;0,H395-M395,IF(H395&gt;0,"0",""))</f>
        <v/>
      </c>
    </row>
    <row r="396" spans="1:14" ht="13" customHeight="1">
      <c r="A396" s="157"/>
      <c r="B396" s="158"/>
      <c r="C396" s="159"/>
      <c r="D396" s="160"/>
      <c r="E396" s="150"/>
      <c r="F396" s="151"/>
      <c r="G396" s="150"/>
      <c r="H396" s="152"/>
      <c r="I396" s="178"/>
      <c r="J396" s="182"/>
      <c r="K396" s="182"/>
      <c r="M396" s="168"/>
      <c r="N396" s="11"/>
    </row>
    <row r="397" spans="1:14" ht="13" customHeight="1">
      <c r="A397" s="161"/>
      <c r="B397" s="162"/>
      <c r="C397" s="163"/>
      <c r="D397" s="164"/>
      <c r="E397" s="165"/>
      <c r="F397" s="166"/>
      <c r="G397" s="167"/>
      <c r="H397" s="153"/>
      <c r="I397" s="180"/>
      <c r="J397" s="183"/>
      <c r="K397" s="183"/>
      <c r="M397" s="128">
        <f>IF(B397&lt;&gt;"計",ROUNDDOWN(E397*G397,0),SUM(M$1:M396))</f>
        <v>0</v>
      </c>
      <c r="N397" s="11" t="str">
        <f>IF((+H397-M397)&lt;&gt;0,H397-M397,IF(H397&gt;0,"0",""))</f>
        <v/>
      </c>
    </row>
    <row r="398" spans="1:14" ht="13" customHeight="1">
      <c r="A398" s="157"/>
      <c r="B398" s="158"/>
      <c r="C398" s="159"/>
      <c r="D398" s="160"/>
      <c r="E398" s="150"/>
      <c r="F398" s="151"/>
      <c r="G398" s="150"/>
      <c r="H398" s="152"/>
      <c r="I398" s="178"/>
      <c r="J398" s="182"/>
      <c r="K398" s="182"/>
      <c r="M398" s="168"/>
      <c r="N398" s="11"/>
    </row>
    <row r="399" spans="1:14" ht="13" customHeight="1">
      <c r="A399" s="161" t="s">
        <v>262</v>
      </c>
      <c r="B399" s="162" t="s">
        <v>263</v>
      </c>
      <c r="C399" s="163"/>
      <c r="D399" s="164"/>
      <c r="E399" s="165"/>
      <c r="F399" s="166"/>
      <c r="G399" s="167"/>
      <c r="H399" s="153"/>
      <c r="I399" s="180"/>
      <c r="J399" s="183"/>
      <c r="K399" s="183"/>
      <c r="M399" s="128">
        <f>IF(B399&lt;&gt;"計",ROUNDDOWN(E399*G399,0),SUM(M$1:M398))</f>
        <v>0</v>
      </c>
      <c r="N399" s="11" t="str">
        <f>IF((+H399-M399)&lt;&gt;0,H399-M399,IF(H399&gt;0,"0",""))</f>
        <v/>
      </c>
    </row>
    <row r="400" spans="1:14" ht="13" customHeight="1">
      <c r="A400" s="157"/>
      <c r="B400" s="158"/>
      <c r="C400" s="159"/>
      <c r="D400" s="160"/>
      <c r="E400" s="150"/>
      <c r="F400" s="151"/>
      <c r="G400" s="150"/>
      <c r="H400" s="152"/>
      <c r="I400" s="178"/>
      <c r="J400" s="182"/>
      <c r="K400" s="182"/>
      <c r="M400" s="168"/>
      <c r="N400" s="11"/>
    </row>
    <row r="401" spans="1:14" ht="13" customHeight="1">
      <c r="A401" s="161"/>
      <c r="B401" s="162"/>
      <c r="C401" s="163"/>
      <c r="D401" s="164"/>
      <c r="E401" s="165"/>
      <c r="F401" s="166"/>
      <c r="G401" s="167"/>
      <c r="H401" s="153"/>
      <c r="I401" s="180"/>
      <c r="J401" s="183"/>
      <c r="K401" s="183"/>
      <c r="M401" s="128">
        <f>IF(B401&lt;&gt;"計",ROUNDDOWN(E401*G401,0),SUM(M$1:M400))</f>
        <v>0</v>
      </c>
      <c r="N401" s="11" t="str">
        <f>IF((+H401-M401)&lt;&gt;0,H401-M401,IF(H401&gt;0,"0",""))</f>
        <v/>
      </c>
    </row>
    <row r="402" spans="1:14" ht="13" customHeight="1">
      <c r="A402" s="171"/>
      <c r="B402" s="169" t="s">
        <v>294</v>
      </c>
      <c r="C402" s="159"/>
      <c r="D402" s="170"/>
      <c r="E402" s="150"/>
      <c r="F402" s="151"/>
      <c r="G402" s="150"/>
      <c r="H402" s="152"/>
      <c r="I402" s="178"/>
      <c r="J402" s="182"/>
      <c r="K402" s="182"/>
      <c r="M402" s="168"/>
      <c r="N402" s="11"/>
    </row>
    <row r="403" spans="1:14" ht="13" customHeight="1">
      <c r="A403" s="161"/>
      <c r="B403" s="162" t="s">
        <v>295</v>
      </c>
      <c r="C403" s="163" t="s">
        <v>623</v>
      </c>
      <c r="D403" s="164"/>
      <c r="E403" s="165">
        <v>12.8</v>
      </c>
      <c r="F403" s="166" t="s">
        <v>285</v>
      </c>
      <c r="G403" s="167"/>
      <c r="H403" s="153"/>
      <c r="I403" s="180"/>
      <c r="J403" s="183"/>
      <c r="K403" s="183"/>
      <c r="M403" s="128">
        <f>IF(B403&lt;&gt;"計",ROUNDDOWN(E403*G403,0),SUM(M$1:M402))</f>
        <v>0</v>
      </c>
      <c r="N403" s="11" t="str">
        <f>IF((+H403-M403)&lt;&gt;0,H403-M403,IF(H403&gt;0,"0",""))</f>
        <v/>
      </c>
    </row>
    <row r="404" spans="1:14" ht="13" customHeight="1">
      <c r="A404" s="171"/>
      <c r="B404" s="169" t="s">
        <v>302</v>
      </c>
      <c r="C404" s="159"/>
      <c r="D404" s="170"/>
      <c r="E404" s="150"/>
      <c r="F404" s="151"/>
      <c r="G404" s="150"/>
      <c r="H404" s="152"/>
      <c r="I404" s="178"/>
      <c r="J404" s="182"/>
      <c r="K404" s="182"/>
      <c r="M404" s="168"/>
      <c r="N404" s="11"/>
    </row>
    <row r="405" spans="1:14" ht="13" customHeight="1">
      <c r="A405" s="161"/>
      <c r="B405" s="162" t="s">
        <v>295</v>
      </c>
      <c r="C405" s="163" t="s">
        <v>450</v>
      </c>
      <c r="D405" s="164"/>
      <c r="E405" s="165">
        <v>52.8</v>
      </c>
      <c r="F405" s="166" t="s">
        <v>285</v>
      </c>
      <c r="G405" s="167"/>
      <c r="H405" s="153"/>
      <c r="I405" s="180"/>
      <c r="J405" s="183"/>
      <c r="K405" s="183"/>
      <c r="M405" s="128">
        <f>IF(B405&lt;&gt;"計",ROUNDDOWN(E405*G405,0),SUM(M$1:M404))</f>
        <v>0</v>
      </c>
      <c r="N405" s="11" t="str">
        <f>IF((+H405-M405)&lt;&gt;0,H405-M405,IF(H405&gt;0,"0",""))</f>
        <v/>
      </c>
    </row>
    <row r="406" spans="1:14" ht="13" customHeight="1">
      <c r="A406" s="171"/>
      <c r="B406" s="169"/>
      <c r="C406" s="159" t="s">
        <v>296</v>
      </c>
      <c r="D406" s="170"/>
      <c r="E406" s="150"/>
      <c r="F406" s="151"/>
      <c r="G406" s="150"/>
      <c r="H406" s="152"/>
      <c r="I406" s="178"/>
      <c r="J406" s="182"/>
      <c r="K406" s="182"/>
      <c r="M406" s="168"/>
      <c r="N406" s="11"/>
    </row>
    <row r="407" spans="1:14" ht="13" customHeight="1">
      <c r="A407" s="161"/>
      <c r="B407" s="162" t="s">
        <v>297</v>
      </c>
      <c r="C407" s="163" t="s">
        <v>268</v>
      </c>
      <c r="D407" s="164"/>
      <c r="E407" s="165">
        <v>6.4</v>
      </c>
      <c r="F407" s="166" t="s">
        <v>285</v>
      </c>
      <c r="G407" s="167"/>
      <c r="H407" s="153"/>
      <c r="I407" s="180"/>
      <c r="J407" s="183"/>
      <c r="K407" s="183"/>
      <c r="M407" s="128">
        <f>IF(B407&lt;&gt;"計",ROUNDDOWN(E407*G407,0),SUM(M$1:M406))</f>
        <v>0</v>
      </c>
      <c r="N407" s="11" t="str">
        <f>IF((+H407-M407)&lt;&gt;0,H407-M407,IF(H407&gt;0,"0",""))</f>
        <v/>
      </c>
    </row>
    <row r="408" spans="1:14" ht="13" customHeight="1">
      <c r="A408" s="171"/>
      <c r="B408" s="169" t="s">
        <v>294</v>
      </c>
      <c r="C408" s="159"/>
      <c r="D408" s="170"/>
      <c r="E408" s="150"/>
      <c r="F408" s="151"/>
      <c r="G408" s="150"/>
      <c r="H408" s="152"/>
      <c r="I408" s="178"/>
      <c r="J408" s="182"/>
      <c r="K408" s="182"/>
      <c r="M408" s="168"/>
      <c r="N408" s="11"/>
    </row>
    <row r="409" spans="1:14" ht="13" customHeight="1">
      <c r="A409" s="161"/>
      <c r="B409" s="162" t="s">
        <v>624</v>
      </c>
      <c r="C409" s="163" t="s">
        <v>272</v>
      </c>
      <c r="D409" s="164"/>
      <c r="E409" s="165">
        <v>1808</v>
      </c>
      <c r="F409" s="166" t="s">
        <v>274</v>
      </c>
      <c r="G409" s="167"/>
      <c r="H409" s="153"/>
      <c r="I409" s="180"/>
      <c r="J409" s="183"/>
      <c r="K409" s="183"/>
      <c r="M409" s="128">
        <f>IF(B409&lt;&gt;"計",ROUNDDOWN(E409*G409,0),SUM(M$1:M408))</f>
        <v>0</v>
      </c>
      <c r="N409" s="11" t="str">
        <f>IF((+H409-M409)&lt;&gt;0,H409-M409,IF(H409&gt;0,"0",""))</f>
        <v/>
      </c>
    </row>
    <row r="410" spans="1:14" ht="13" customHeight="1">
      <c r="A410" s="171"/>
      <c r="B410" s="169" t="s">
        <v>301</v>
      </c>
      <c r="C410" s="159" t="s">
        <v>457</v>
      </c>
      <c r="D410" s="170"/>
      <c r="E410" s="150"/>
      <c r="F410" s="151"/>
      <c r="G410" s="150"/>
      <c r="H410" s="152"/>
      <c r="I410" s="178"/>
      <c r="J410" s="182"/>
      <c r="K410" s="182"/>
      <c r="M410" s="168"/>
      <c r="N410" s="11"/>
    </row>
    <row r="411" spans="1:14" ht="13" customHeight="1">
      <c r="A411" s="161"/>
      <c r="B411" s="162" t="s">
        <v>458</v>
      </c>
      <c r="C411" s="163" t="s">
        <v>272</v>
      </c>
      <c r="D411" s="164"/>
      <c r="E411" s="165">
        <v>46.4</v>
      </c>
      <c r="F411" s="166" t="s">
        <v>274</v>
      </c>
      <c r="G411" s="167"/>
      <c r="H411" s="153"/>
      <c r="I411" s="180"/>
      <c r="J411" s="183"/>
      <c r="K411" s="183"/>
      <c r="M411" s="128">
        <f>IF(B411&lt;&gt;"計",ROUNDDOWN(E411*G411,0),SUM(M$1:M410))</f>
        <v>0</v>
      </c>
      <c r="N411" s="11" t="str">
        <f>IF((+H411-M411)&lt;&gt;0,H411-M411,IF(H411&gt;0,"0",""))</f>
        <v/>
      </c>
    </row>
    <row r="412" spans="1:14" ht="13" customHeight="1">
      <c r="A412" s="171"/>
      <c r="B412" s="169" t="s">
        <v>301</v>
      </c>
      <c r="C412" s="159" t="s">
        <v>625</v>
      </c>
      <c r="D412" s="170"/>
      <c r="E412" s="150"/>
      <c r="F412" s="151"/>
      <c r="G412" s="150"/>
      <c r="H412" s="152"/>
      <c r="I412" s="178"/>
      <c r="J412" s="182"/>
      <c r="K412" s="182"/>
      <c r="M412" s="168"/>
      <c r="N412" s="11"/>
    </row>
    <row r="413" spans="1:14" ht="13" customHeight="1">
      <c r="A413" s="161"/>
      <c r="B413" s="162" t="s">
        <v>626</v>
      </c>
      <c r="C413" s="163" t="s">
        <v>272</v>
      </c>
      <c r="D413" s="164"/>
      <c r="E413" s="165">
        <v>250</v>
      </c>
      <c r="F413" s="166" t="s">
        <v>274</v>
      </c>
      <c r="G413" s="167"/>
      <c r="H413" s="153"/>
      <c r="I413" s="180"/>
      <c r="J413" s="183"/>
      <c r="K413" s="183"/>
      <c r="M413" s="128">
        <f>IF(B413&lt;&gt;"計",ROUNDDOWN(E413*G413,0),SUM(M$1:M412))</f>
        <v>0</v>
      </c>
      <c r="N413" s="11" t="str">
        <f>IF((+H413-M413)&lt;&gt;0,H413-M413,IF(H413&gt;0,"0",""))</f>
        <v/>
      </c>
    </row>
    <row r="414" spans="1:14" ht="13" customHeight="1">
      <c r="A414" s="171"/>
      <c r="B414" s="169" t="s">
        <v>302</v>
      </c>
      <c r="C414" s="159"/>
      <c r="D414" s="170"/>
      <c r="E414" s="150"/>
      <c r="F414" s="151"/>
      <c r="G414" s="150"/>
      <c r="H414" s="152"/>
      <c r="I414" s="178"/>
      <c r="J414" s="182"/>
      <c r="K414" s="182"/>
      <c r="M414" s="168"/>
      <c r="N414" s="11"/>
    </row>
    <row r="415" spans="1:14" ht="13" customHeight="1">
      <c r="A415" s="161"/>
      <c r="B415" s="162" t="s">
        <v>627</v>
      </c>
      <c r="C415" s="163" t="s">
        <v>272</v>
      </c>
      <c r="D415" s="164"/>
      <c r="E415" s="165">
        <v>4650</v>
      </c>
      <c r="F415" s="166" t="s">
        <v>274</v>
      </c>
      <c r="G415" s="167"/>
      <c r="H415" s="153"/>
      <c r="I415" s="180"/>
      <c r="J415" s="183"/>
      <c r="K415" s="183"/>
      <c r="M415" s="128">
        <f>IF(B415&lt;&gt;"計",ROUNDDOWN(E415*G415,0),SUM(M$1:M414))</f>
        <v>0</v>
      </c>
      <c r="N415" s="11" t="str">
        <f>IF((+H415-M415)&lt;&gt;0,H415-M415,IF(H415&gt;0,"0",""))</f>
        <v/>
      </c>
    </row>
    <row r="416" spans="1:14" ht="13" customHeight="1">
      <c r="A416" s="171"/>
      <c r="B416" s="169" t="s">
        <v>302</v>
      </c>
      <c r="C416" s="159" t="s">
        <v>311</v>
      </c>
      <c r="D416" s="170"/>
      <c r="E416" s="150"/>
      <c r="F416" s="151"/>
      <c r="G416" s="150"/>
      <c r="H416" s="152"/>
      <c r="I416" s="178"/>
      <c r="J416" s="182"/>
      <c r="K416" s="182"/>
      <c r="M416" s="168"/>
      <c r="N416" s="11"/>
    </row>
    <row r="417" spans="1:14" ht="13" customHeight="1">
      <c r="A417" s="161"/>
      <c r="B417" s="162" t="s">
        <v>305</v>
      </c>
      <c r="C417" s="163" t="s">
        <v>272</v>
      </c>
      <c r="D417" s="164"/>
      <c r="E417" s="165">
        <v>148</v>
      </c>
      <c r="F417" s="166" t="s">
        <v>274</v>
      </c>
      <c r="G417" s="167"/>
      <c r="H417" s="153"/>
      <c r="I417" s="180"/>
      <c r="J417" s="183"/>
      <c r="K417" s="183"/>
      <c r="M417" s="128">
        <f>IF(B417&lt;&gt;"計",ROUNDDOWN(E417*G417,0),SUM(M$1:M416))</f>
        <v>0</v>
      </c>
      <c r="N417" s="11" t="str">
        <f>IF((+H417-M417)&lt;&gt;0,H417-M417,IF(H417&gt;0,"0",""))</f>
        <v/>
      </c>
    </row>
    <row r="418" spans="1:14" ht="13" customHeight="1">
      <c r="A418" s="171"/>
      <c r="B418" s="169" t="s">
        <v>302</v>
      </c>
      <c r="C418" s="159" t="s">
        <v>304</v>
      </c>
      <c r="D418" s="170"/>
      <c r="E418" s="150"/>
      <c r="F418" s="151"/>
      <c r="G418" s="150"/>
      <c r="H418" s="152"/>
      <c r="I418" s="178"/>
      <c r="J418" s="182"/>
      <c r="K418" s="182"/>
      <c r="M418" s="168"/>
      <c r="N418" s="11"/>
    </row>
    <row r="419" spans="1:14" ht="13" customHeight="1">
      <c r="A419" s="161"/>
      <c r="B419" s="162" t="s">
        <v>305</v>
      </c>
      <c r="C419" s="163" t="s">
        <v>272</v>
      </c>
      <c r="D419" s="164"/>
      <c r="E419" s="165">
        <v>160</v>
      </c>
      <c r="F419" s="166" t="s">
        <v>274</v>
      </c>
      <c r="G419" s="167"/>
      <c r="H419" s="153"/>
      <c r="I419" s="180"/>
      <c r="J419" s="183"/>
      <c r="K419" s="183"/>
      <c r="M419" s="128">
        <f>IF(B419&lt;&gt;"計",ROUNDDOWN(E419*G419,0),SUM(M$1:M418))</f>
        <v>0</v>
      </c>
      <c r="N419" s="11" t="str">
        <f>IF((+H419-M419)&lt;&gt;0,H419-M419,IF(H419&gt;0,"0",""))</f>
        <v/>
      </c>
    </row>
    <row r="420" spans="1:14" ht="13" customHeight="1">
      <c r="A420" s="171"/>
      <c r="B420" s="169"/>
      <c r="C420" s="159"/>
      <c r="D420" s="170"/>
      <c r="E420" s="150"/>
      <c r="F420" s="151"/>
      <c r="G420" s="150"/>
      <c r="H420" s="152"/>
      <c r="I420" s="178"/>
      <c r="J420" s="182"/>
      <c r="K420" s="182"/>
      <c r="M420" s="168"/>
      <c r="N420" s="11"/>
    </row>
    <row r="421" spans="1:14" ht="13" customHeight="1">
      <c r="A421" s="161"/>
      <c r="B421" s="162" t="s">
        <v>306</v>
      </c>
      <c r="C421" s="163" t="s">
        <v>272</v>
      </c>
      <c r="D421" s="164"/>
      <c r="E421" s="165">
        <v>248</v>
      </c>
      <c r="F421" s="166" t="s">
        <v>274</v>
      </c>
      <c r="G421" s="167"/>
      <c r="H421" s="153"/>
      <c r="I421" s="180"/>
      <c r="J421" s="183"/>
      <c r="K421" s="183"/>
      <c r="M421" s="128">
        <f>IF(B421&lt;&gt;"計",ROUNDDOWN(E421*G421,0),SUM(M$1:M420))</f>
        <v>0</v>
      </c>
      <c r="N421" s="11" t="str">
        <f>IF((+H421-M421)&lt;&gt;0,H421-M421,IF(H421&gt;0,"0",""))</f>
        <v/>
      </c>
    </row>
    <row r="422" spans="1:14" ht="13" customHeight="1">
      <c r="A422" s="171"/>
      <c r="B422" s="169"/>
      <c r="C422" s="159"/>
      <c r="D422" s="170"/>
      <c r="E422" s="150"/>
      <c r="F422" s="151"/>
      <c r="G422" s="150"/>
      <c r="H422" s="152"/>
      <c r="I422" s="178"/>
      <c r="J422" s="182"/>
      <c r="K422" s="182"/>
      <c r="M422" s="168"/>
      <c r="N422" s="11"/>
    </row>
    <row r="423" spans="1:14" ht="13" customHeight="1">
      <c r="A423" s="161"/>
      <c r="B423" s="162" t="s">
        <v>459</v>
      </c>
      <c r="C423" s="163" t="s">
        <v>272</v>
      </c>
      <c r="D423" s="164"/>
      <c r="E423" s="165">
        <v>3.9</v>
      </c>
      <c r="F423" s="166" t="s">
        <v>274</v>
      </c>
      <c r="G423" s="167"/>
      <c r="H423" s="153"/>
      <c r="I423" s="180"/>
      <c r="J423" s="183"/>
      <c r="K423" s="183"/>
      <c r="M423" s="128">
        <f>IF(B423&lt;&gt;"計",ROUNDDOWN(E423*G423,0),SUM(M$1:M422))</f>
        <v>0</v>
      </c>
      <c r="N423" s="11" t="str">
        <f>IF((+H423-M423)&lt;&gt;0,H423-M423,IF(H423&gt;0,"0",""))</f>
        <v/>
      </c>
    </row>
    <row r="424" spans="1:14" ht="13" customHeight="1">
      <c r="A424" s="171"/>
      <c r="B424" s="169" t="s">
        <v>307</v>
      </c>
      <c r="C424" s="159" t="s">
        <v>580</v>
      </c>
      <c r="D424" s="170"/>
      <c r="E424" s="150"/>
      <c r="F424" s="151"/>
      <c r="G424" s="150"/>
      <c r="H424" s="152"/>
      <c r="I424" s="178"/>
      <c r="J424" s="182"/>
      <c r="K424" s="182"/>
      <c r="M424" s="168"/>
      <c r="N424" s="11"/>
    </row>
    <row r="425" spans="1:14" ht="13" customHeight="1">
      <c r="A425" s="161"/>
      <c r="B425" s="162" t="s">
        <v>306</v>
      </c>
      <c r="C425" s="163" t="s">
        <v>272</v>
      </c>
      <c r="D425" s="164"/>
      <c r="E425" s="165">
        <v>1</v>
      </c>
      <c r="F425" s="166" t="s">
        <v>269</v>
      </c>
      <c r="G425" s="167"/>
      <c r="H425" s="153"/>
      <c r="I425" s="180"/>
      <c r="J425" s="183"/>
      <c r="K425" s="183"/>
      <c r="M425" s="128">
        <f>IF(B425&lt;&gt;"計",ROUNDDOWN(E425*G425,0),SUM(M$1:M424))</f>
        <v>0</v>
      </c>
      <c r="N425" s="11" t="str">
        <f>IF((+H425-M425)&lt;&gt;0,H425-M425,IF(H425&gt;0,"0",""))</f>
        <v/>
      </c>
    </row>
    <row r="426" spans="1:14" ht="13" customHeight="1">
      <c r="A426" s="171"/>
      <c r="B426" s="169" t="s">
        <v>307</v>
      </c>
      <c r="C426" s="159" t="s">
        <v>628</v>
      </c>
      <c r="D426" s="170"/>
      <c r="E426" s="150"/>
      <c r="F426" s="151"/>
      <c r="G426" s="150"/>
      <c r="H426" s="152"/>
      <c r="I426" s="178"/>
      <c r="J426" s="182"/>
      <c r="K426" s="182"/>
      <c r="M426" s="168"/>
      <c r="N426" s="11"/>
    </row>
    <row r="427" spans="1:14" ht="13" customHeight="1">
      <c r="A427" s="161"/>
      <c r="B427" s="162" t="s">
        <v>306</v>
      </c>
      <c r="C427" s="163" t="s">
        <v>272</v>
      </c>
      <c r="D427" s="164"/>
      <c r="E427" s="165">
        <v>1</v>
      </c>
      <c r="F427" s="166" t="s">
        <v>269</v>
      </c>
      <c r="G427" s="167"/>
      <c r="H427" s="153"/>
      <c r="I427" s="180"/>
      <c r="J427" s="183"/>
      <c r="K427" s="183"/>
      <c r="M427" s="128">
        <f>IF(B427&lt;&gt;"計",ROUNDDOWN(E427*G427,0),SUM(M$1:M426))</f>
        <v>0</v>
      </c>
      <c r="N427" s="11" t="str">
        <f>IF((+H427-M427)&lt;&gt;0,H427-M427,IF(H427&gt;0,"0",""))</f>
        <v/>
      </c>
    </row>
    <row r="428" spans="1:14" ht="13" customHeight="1">
      <c r="A428" s="171"/>
      <c r="B428" s="169" t="s">
        <v>307</v>
      </c>
      <c r="C428" s="159" t="s">
        <v>629</v>
      </c>
      <c r="D428" s="170"/>
      <c r="E428" s="150"/>
      <c r="F428" s="151"/>
      <c r="G428" s="150"/>
      <c r="H428" s="152"/>
      <c r="I428" s="178"/>
      <c r="J428" s="182"/>
      <c r="K428" s="182"/>
      <c r="M428" s="168"/>
      <c r="N428" s="11"/>
    </row>
    <row r="429" spans="1:14" ht="13" customHeight="1">
      <c r="A429" s="161"/>
      <c r="B429" s="162" t="s">
        <v>306</v>
      </c>
      <c r="C429" s="163" t="s">
        <v>268</v>
      </c>
      <c r="D429" s="164"/>
      <c r="E429" s="165">
        <v>1</v>
      </c>
      <c r="F429" s="166" t="s">
        <v>269</v>
      </c>
      <c r="G429" s="167"/>
      <c r="H429" s="153"/>
      <c r="I429" s="180"/>
      <c r="J429" s="183"/>
      <c r="K429" s="183"/>
      <c r="M429" s="128">
        <f>IF(B429&lt;&gt;"計",ROUNDDOWN(E429*G429,0),SUM(M$1:M428))</f>
        <v>0</v>
      </c>
      <c r="N429" s="11" t="str">
        <f>IF((+H429-M429)&lt;&gt;0,H429-M429,IF(H429&gt;0,"0",""))</f>
        <v/>
      </c>
    </row>
    <row r="430" spans="1:14" ht="13" customHeight="1">
      <c r="A430" s="171"/>
      <c r="B430" s="169" t="s">
        <v>307</v>
      </c>
      <c r="C430" s="159" t="s">
        <v>630</v>
      </c>
      <c r="D430" s="170"/>
      <c r="E430" s="150"/>
      <c r="F430" s="151"/>
      <c r="G430" s="150"/>
      <c r="H430" s="152"/>
      <c r="I430" s="178"/>
      <c r="J430" s="182"/>
      <c r="K430" s="182"/>
      <c r="M430" s="168"/>
      <c r="N430" s="11"/>
    </row>
    <row r="431" spans="1:14" ht="13" customHeight="1">
      <c r="A431" s="161"/>
      <c r="B431" s="162" t="s">
        <v>306</v>
      </c>
      <c r="C431" s="163" t="s">
        <v>268</v>
      </c>
      <c r="D431" s="164"/>
      <c r="E431" s="165">
        <v>1</v>
      </c>
      <c r="F431" s="166" t="s">
        <v>269</v>
      </c>
      <c r="G431" s="167"/>
      <c r="H431" s="153"/>
      <c r="I431" s="180"/>
      <c r="J431" s="183"/>
      <c r="K431" s="183"/>
      <c r="M431" s="128">
        <f>IF(B431&lt;&gt;"計",ROUNDDOWN(E431*G431,0),SUM(M$1:M430))</f>
        <v>0</v>
      </c>
      <c r="N431" s="11" t="str">
        <f>IF((+H431-M431)&lt;&gt;0,H431-M431,IF(H431&gt;0,"0",""))</f>
        <v/>
      </c>
    </row>
    <row r="432" spans="1:14" ht="13" customHeight="1">
      <c r="A432" s="171"/>
      <c r="B432" s="169" t="s">
        <v>308</v>
      </c>
      <c r="C432" s="159"/>
      <c r="D432" s="170"/>
      <c r="E432" s="150"/>
      <c r="F432" s="151"/>
      <c r="G432" s="150"/>
      <c r="H432" s="152"/>
      <c r="I432" s="178"/>
      <c r="J432" s="182"/>
      <c r="K432" s="182"/>
      <c r="M432" s="168"/>
      <c r="N432" s="11"/>
    </row>
    <row r="433" spans="1:14" ht="13" customHeight="1">
      <c r="A433" s="161"/>
      <c r="B433" s="162" t="s">
        <v>303</v>
      </c>
      <c r="C433" s="163" t="s">
        <v>272</v>
      </c>
      <c r="D433" s="164"/>
      <c r="E433" s="165">
        <v>1316</v>
      </c>
      <c r="F433" s="166" t="s">
        <v>274</v>
      </c>
      <c r="G433" s="167"/>
      <c r="H433" s="153"/>
      <c r="I433" s="180"/>
      <c r="J433" s="183"/>
      <c r="K433" s="183"/>
      <c r="M433" s="128">
        <f>IF(B433&lt;&gt;"計",ROUNDDOWN(E433*G433,0),SUM(M$1:M432))</f>
        <v>0</v>
      </c>
      <c r="N433" s="11" t="str">
        <f>IF((+H433-M433)&lt;&gt;0,H433-M433,IF(H433&gt;0,"0",""))</f>
        <v/>
      </c>
    </row>
    <row r="434" spans="1:14" ht="13" customHeight="1">
      <c r="A434" s="171"/>
      <c r="B434" s="169" t="s">
        <v>309</v>
      </c>
      <c r="C434" s="159"/>
      <c r="D434" s="170"/>
      <c r="E434" s="150"/>
      <c r="F434" s="151"/>
      <c r="G434" s="150"/>
      <c r="H434" s="152"/>
      <c r="I434" s="178"/>
      <c r="J434" s="182"/>
      <c r="K434" s="182"/>
      <c r="M434" s="168"/>
      <c r="N434" s="11"/>
    </row>
    <row r="435" spans="1:14" ht="13" customHeight="1">
      <c r="A435" s="161"/>
      <c r="B435" s="162" t="s">
        <v>303</v>
      </c>
      <c r="C435" s="163" t="s">
        <v>272</v>
      </c>
      <c r="D435" s="164"/>
      <c r="E435" s="165">
        <v>22.1</v>
      </c>
      <c r="F435" s="166" t="s">
        <v>274</v>
      </c>
      <c r="G435" s="167"/>
      <c r="H435" s="153"/>
      <c r="I435" s="180"/>
      <c r="J435" s="183"/>
      <c r="K435" s="183"/>
      <c r="M435" s="128">
        <f>IF(B435&lt;&gt;"計",ROUNDDOWN(E435*G435,0),SUM(M$1:M434))</f>
        <v>0</v>
      </c>
      <c r="N435" s="11" t="str">
        <f>IF((+H435-M435)&lt;&gt;0,H435-M435,IF(H435&gt;0,"0",""))</f>
        <v/>
      </c>
    </row>
    <row r="436" spans="1:14" ht="13" customHeight="1">
      <c r="A436" s="171"/>
      <c r="B436" s="169" t="s">
        <v>542</v>
      </c>
      <c r="C436" s="159"/>
      <c r="D436" s="170"/>
      <c r="E436" s="150"/>
      <c r="F436" s="151"/>
      <c r="G436" s="150"/>
      <c r="H436" s="152"/>
      <c r="I436" s="178"/>
      <c r="J436" s="182"/>
      <c r="K436" s="182"/>
      <c r="M436" s="168"/>
      <c r="N436" s="11"/>
    </row>
    <row r="437" spans="1:14" ht="13" customHeight="1">
      <c r="A437" s="161"/>
      <c r="B437" s="162" t="s">
        <v>303</v>
      </c>
      <c r="C437" s="163" t="s">
        <v>272</v>
      </c>
      <c r="D437" s="164"/>
      <c r="E437" s="165">
        <v>195</v>
      </c>
      <c r="F437" s="166" t="s">
        <v>274</v>
      </c>
      <c r="G437" s="167"/>
      <c r="H437" s="153"/>
      <c r="I437" s="180"/>
      <c r="J437" s="183"/>
      <c r="K437" s="183"/>
      <c r="M437" s="128">
        <f>IF(B437&lt;&gt;"計",ROUNDDOWN(E437*G437,0),SUM(M$1:M436))</f>
        <v>0</v>
      </c>
      <c r="N437" s="11" t="str">
        <f>IF((+H437-M437)&lt;&gt;0,H437-M437,IF(H437&gt;0,"0",""))</f>
        <v/>
      </c>
    </row>
    <row r="438" spans="1:14" ht="13" customHeight="1">
      <c r="A438" s="171"/>
      <c r="B438" s="169" t="s">
        <v>313</v>
      </c>
      <c r="C438" s="159" t="s">
        <v>580</v>
      </c>
      <c r="D438" s="170"/>
      <c r="E438" s="150"/>
      <c r="F438" s="151"/>
      <c r="G438" s="150"/>
      <c r="H438" s="152"/>
      <c r="I438" s="178"/>
      <c r="J438" s="182"/>
      <c r="K438" s="182"/>
      <c r="M438" s="168"/>
      <c r="N438" s="11"/>
    </row>
    <row r="439" spans="1:14" ht="13" customHeight="1">
      <c r="A439" s="161"/>
      <c r="B439" s="162" t="s">
        <v>312</v>
      </c>
      <c r="C439" s="163" t="s">
        <v>311</v>
      </c>
      <c r="D439" s="164"/>
      <c r="E439" s="165">
        <v>1</v>
      </c>
      <c r="F439" s="166" t="s">
        <v>269</v>
      </c>
      <c r="G439" s="167"/>
      <c r="H439" s="153"/>
      <c r="I439" s="180"/>
      <c r="J439" s="183"/>
      <c r="K439" s="183"/>
      <c r="M439" s="128">
        <f>IF(B439&lt;&gt;"計",ROUNDDOWN(E439*G439,0),SUM(M$1:M438))</f>
        <v>0</v>
      </c>
      <c r="N439" s="11" t="str">
        <f>IF((+H439-M439)&lt;&gt;0,H439-M439,IF(H439&gt;0,"0",""))</f>
        <v/>
      </c>
    </row>
    <row r="440" spans="1:14" ht="13" customHeight="1">
      <c r="A440" s="171"/>
      <c r="B440" s="169"/>
      <c r="C440" s="159" t="s">
        <v>272</v>
      </c>
      <c r="D440" s="170"/>
      <c r="E440" s="150"/>
      <c r="F440" s="151"/>
      <c r="G440" s="150"/>
      <c r="H440" s="152"/>
      <c r="I440" s="178"/>
      <c r="J440" s="182"/>
      <c r="K440" s="182"/>
      <c r="M440" s="168"/>
      <c r="N440" s="11"/>
    </row>
    <row r="441" spans="1:14" ht="13" customHeight="1">
      <c r="A441" s="161"/>
      <c r="B441" s="162"/>
      <c r="C441" s="163"/>
      <c r="D441" s="164"/>
      <c r="E441" s="165"/>
      <c r="F441" s="166"/>
      <c r="G441" s="167"/>
      <c r="H441" s="153"/>
      <c r="I441" s="180"/>
      <c r="J441" s="183"/>
      <c r="K441" s="183"/>
      <c r="M441" s="128">
        <f>IF(B441&lt;&gt;"計",ROUNDDOWN(E441*G441,0),SUM(M$1:M440))</f>
        <v>0</v>
      </c>
      <c r="N441" s="11" t="str">
        <f>IF((+H441-M441)&lt;&gt;0,H441-M441,IF(H441&gt;0,"0",""))</f>
        <v/>
      </c>
    </row>
    <row r="442" spans="1:14" ht="13" customHeight="1">
      <c r="A442" s="171"/>
      <c r="B442" s="169" t="s">
        <v>313</v>
      </c>
      <c r="C442" s="159" t="s">
        <v>628</v>
      </c>
      <c r="D442" s="170"/>
      <c r="E442" s="150"/>
      <c r="F442" s="151"/>
      <c r="G442" s="150"/>
      <c r="H442" s="152"/>
      <c r="I442" s="178"/>
      <c r="J442" s="182"/>
      <c r="K442" s="182"/>
      <c r="M442" s="168"/>
      <c r="N442" s="11"/>
    </row>
    <row r="443" spans="1:14" ht="13" customHeight="1">
      <c r="A443" s="161"/>
      <c r="B443" s="162" t="s">
        <v>312</v>
      </c>
      <c r="C443" s="163" t="s">
        <v>311</v>
      </c>
      <c r="D443" s="164"/>
      <c r="E443" s="165">
        <v>1</v>
      </c>
      <c r="F443" s="166" t="s">
        <v>269</v>
      </c>
      <c r="G443" s="167"/>
      <c r="H443" s="153"/>
      <c r="I443" s="180"/>
      <c r="J443" s="183"/>
      <c r="K443" s="183"/>
      <c r="M443" s="128">
        <f>IF(B443&lt;&gt;"計",ROUNDDOWN(E443*G443,0),SUM(M$1:M442))</f>
        <v>0</v>
      </c>
      <c r="N443" s="11" t="str">
        <f>IF((+H443-M443)&lt;&gt;0,H443-M443,IF(H443&gt;0,"0",""))</f>
        <v/>
      </c>
    </row>
    <row r="444" spans="1:14" ht="13" customHeight="1">
      <c r="A444" s="171"/>
      <c r="B444" s="169"/>
      <c r="C444" s="159" t="s">
        <v>272</v>
      </c>
      <c r="D444" s="170"/>
      <c r="E444" s="150"/>
      <c r="F444" s="151"/>
      <c r="G444" s="150"/>
      <c r="H444" s="152"/>
      <c r="I444" s="178"/>
      <c r="J444" s="182"/>
      <c r="K444" s="182"/>
      <c r="M444" s="168"/>
      <c r="N444" s="11"/>
    </row>
    <row r="445" spans="1:14" ht="13" customHeight="1">
      <c r="A445" s="161"/>
      <c r="B445" s="162"/>
      <c r="C445" s="163"/>
      <c r="D445" s="164"/>
      <c r="E445" s="165"/>
      <c r="F445" s="166"/>
      <c r="G445" s="167"/>
      <c r="H445" s="153"/>
      <c r="I445" s="180"/>
      <c r="J445" s="183"/>
      <c r="K445" s="183"/>
      <c r="M445" s="128">
        <f>IF(B445&lt;&gt;"計",ROUNDDOWN(E445*G445,0),SUM(M$1:M444))</f>
        <v>0</v>
      </c>
      <c r="N445" s="11" t="str">
        <f>IF((+H445-M445)&lt;&gt;0,H445-M445,IF(H445&gt;0,"0",""))</f>
        <v/>
      </c>
    </row>
    <row r="446" spans="1:14" ht="13" customHeight="1">
      <c r="A446" s="171"/>
      <c r="B446" s="169" t="s">
        <v>308</v>
      </c>
      <c r="C446" s="159" t="s">
        <v>311</v>
      </c>
      <c r="D446" s="170"/>
      <c r="E446" s="150"/>
      <c r="F446" s="151"/>
      <c r="G446" s="150"/>
      <c r="H446" s="152"/>
      <c r="I446" s="178"/>
      <c r="J446" s="182"/>
      <c r="K446" s="182"/>
      <c r="M446" s="168"/>
      <c r="N446" s="11"/>
    </row>
    <row r="447" spans="1:14" ht="13" customHeight="1">
      <c r="A447" s="161"/>
      <c r="B447" s="162" t="s">
        <v>305</v>
      </c>
      <c r="C447" s="163" t="s">
        <v>272</v>
      </c>
      <c r="D447" s="164"/>
      <c r="E447" s="165">
        <v>248</v>
      </c>
      <c r="F447" s="166" t="s">
        <v>274</v>
      </c>
      <c r="G447" s="167"/>
      <c r="H447" s="153"/>
      <c r="I447" s="180"/>
      <c r="J447" s="183"/>
      <c r="K447" s="183"/>
      <c r="M447" s="128">
        <f>IF(B447&lt;&gt;"計",ROUNDDOWN(E447*G447,0),SUM(M$1:M446))</f>
        <v>0</v>
      </c>
      <c r="N447" s="11" t="str">
        <f>IF((+H447-M447)&lt;&gt;0,H447-M447,IF(H447&gt;0,"0",""))</f>
        <v/>
      </c>
    </row>
    <row r="448" spans="1:14" ht="13" customHeight="1">
      <c r="A448" s="171"/>
      <c r="B448" s="169" t="s">
        <v>309</v>
      </c>
      <c r="C448" s="159" t="s">
        <v>311</v>
      </c>
      <c r="D448" s="170"/>
      <c r="E448" s="150"/>
      <c r="F448" s="151"/>
      <c r="G448" s="150"/>
      <c r="H448" s="152"/>
      <c r="I448" s="178"/>
      <c r="J448" s="182"/>
      <c r="K448" s="182"/>
      <c r="M448" s="168"/>
      <c r="N448" s="11"/>
    </row>
    <row r="449" spans="1:14" ht="13" customHeight="1">
      <c r="A449" s="161"/>
      <c r="B449" s="162" t="s">
        <v>305</v>
      </c>
      <c r="C449" s="163" t="s">
        <v>272</v>
      </c>
      <c r="D449" s="164"/>
      <c r="E449" s="165">
        <v>3.5</v>
      </c>
      <c r="F449" s="166" t="s">
        <v>274</v>
      </c>
      <c r="G449" s="167"/>
      <c r="H449" s="153"/>
      <c r="I449" s="180"/>
      <c r="J449" s="183"/>
      <c r="K449" s="183"/>
      <c r="M449" s="128">
        <f>IF(B449&lt;&gt;"計",ROUNDDOWN(E449*G449,0),SUM(M$1:M448))</f>
        <v>0</v>
      </c>
      <c r="N449" s="11" t="str">
        <f>IF((+H449-M449)&lt;&gt;0,H449-M449,IF(H449&gt;0,"0",""))</f>
        <v/>
      </c>
    </row>
    <row r="450" spans="1:14" ht="13" customHeight="1">
      <c r="A450" s="171"/>
      <c r="B450" s="169"/>
      <c r="C450" s="159" t="s">
        <v>314</v>
      </c>
      <c r="D450" s="170"/>
      <c r="E450" s="150"/>
      <c r="F450" s="151"/>
      <c r="G450" s="150"/>
      <c r="H450" s="152"/>
      <c r="I450" s="178"/>
      <c r="J450" s="182"/>
      <c r="K450" s="182"/>
      <c r="M450" s="168"/>
      <c r="N450" s="11"/>
    </row>
    <row r="451" spans="1:14" ht="13" customHeight="1">
      <c r="A451" s="161"/>
      <c r="B451" s="162" t="s">
        <v>631</v>
      </c>
      <c r="C451" s="163" t="s">
        <v>272</v>
      </c>
      <c r="D451" s="164"/>
      <c r="E451" s="165">
        <v>9.1</v>
      </c>
      <c r="F451" s="166" t="s">
        <v>285</v>
      </c>
      <c r="G451" s="167"/>
      <c r="H451" s="153"/>
      <c r="I451" s="180"/>
      <c r="J451" s="183"/>
      <c r="K451" s="183"/>
      <c r="M451" s="128">
        <f>IF(B451&lt;&gt;"計",ROUNDDOWN(E451*G451,0),SUM(M$1:M450))</f>
        <v>0</v>
      </c>
      <c r="N451" s="11" t="str">
        <f>IF((+H451-M451)&lt;&gt;0,H451-M451,IF(H451&gt;0,"0",""))</f>
        <v/>
      </c>
    </row>
    <row r="452" spans="1:14" ht="13" customHeight="1">
      <c r="A452" s="171"/>
      <c r="B452" s="169"/>
      <c r="C452" s="159" t="s">
        <v>632</v>
      </c>
      <c r="D452" s="170"/>
      <c r="E452" s="150"/>
      <c r="F452" s="151"/>
      <c r="G452" s="150"/>
      <c r="H452" s="152"/>
      <c r="I452" s="178"/>
      <c r="J452" s="182"/>
      <c r="K452" s="182"/>
      <c r="M452" s="168"/>
      <c r="N452" s="11"/>
    </row>
    <row r="453" spans="1:14" ht="13" customHeight="1">
      <c r="A453" s="161"/>
      <c r="B453" s="162" t="s">
        <v>633</v>
      </c>
      <c r="C453" s="163" t="s">
        <v>272</v>
      </c>
      <c r="D453" s="164"/>
      <c r="E453" s="165">
        <v>210</v>
      </c>
      <c r="F453" s="166" t="s">
        <v>285</v>
      </c>
      <c r="G453" s="167"/>
      <c r="H453" s="153"/>
      <c r="I453" s="180"/>
      <c r="J453" s="183"/>
      <c r="K453" s="183"/>
      <c r="M453" s="128">
        <f>IF(B453&lt;&gt;"計",ROUNDDOWN(E453*G453,0),SUM(M$1:M452))</f>
        <v>0</v>
      </c>
      <c r="N453" s="11" t="str">
        <f>IF((+H453-M453)&lt;&gt;0,H453-M453,IF(H453&gt;0,"0",""))</f>
        <v/>
      </c>
    </row>
    <row r="454" spans="1:14" ht="13" customHeight="1">
      <c r="A454" s="171"/>
      <c r="B454" s="169"/>
      <c r="C454" s="159" t="s">
        <v>634</v>
      </c>
      <c r="D454" s="170"/>
      <c r="E454" s="150"/>
      <c r="F454" s="151"/>
      <c r="G454" s="150"/>
      <c r="H454" s="152"/>
      <c r="I454" s="178"/>
      <c r="J454" s="182"/>
      <c r="K454" s="182"/>
      <c r="M454" s="168"/>
      <c r="N454" s="11"/>
    </row>
    <row r="455" spans="1:14" ht="13" customHeight="1">
      <c r="A455" s="161"/>
      <c r="B455" s="162" t="s">
        <v>635</v>
      </c>
      <c r="C455" s="163" t="s">
        <v>272</v>
      </c>
      <c r="D455" s="164"/>
      <c r="E455" s="165">
        <v>210</v>
      </c>
      <c r="F455" s="166" t="s">
        <v>285</v>
      </c>
      <c r="G455" s="167"/>
      <c r="H455" s="153"/>
      <c r="I455" s="180"/>
      <c r="J455" s="183"/>
      <c r="K455" s="183"/>
      <c r="M455" s="128">
        <f>IF(B455&lt;&gt;"計",ROUNDDOWN(E455*G455,0),SUM(M$1:M454))</f>
        <v>0</v>
      </c>
      <c r="N455" s="11" t="str">
        <f>IF((+H455-M455)&lt;&gt;0,H455-M455,IF(H455&gt;0,"0",""))</f>
        <v/>
      </c>
    </row>
    <row r="456" spans="1:14" ht="13" customHeight="1">
      <c r="A456" s="171"/>
      <c r="B456" s="169" t="s">
        <v>636</v>
      </c>
      <c r="C456" s="159" t="s">
        <v>637</v>
      </c>
      <c r="D456" s="170"/>
      <c r="E456" s="150"/>
      <c r="F456" s="151"/>
      <c r="G456" s="150"/>
      <c r="H456" s="152"/>
      <c r="I456" s="178"/>
      <c r="J456" s="182"/>
      <c r="K456" s="182"/>
      <c r="M456" s="168"/>
      <c r="N456" s="11"/>
    </row>
    <row r="457" spans="1:14" ht="13" customHeight="1">
      <c r="A457" s="161"/>
      <c r="B457" s="162" t="s">
        <v>638</v>
      </c>
      <c r="C457" s="163" t="s">
        <v>272</v>
      </c>
      <c r="D457" s="164"/>
      <c r="E457" s="165">
        <v>16</v>
      </c>
      <c r="F457" s="166" t="s">
        <v>269</v>
      </c>
      <c r="G457" s="167"/>
      <c r="H457" s="153"/>
      <c r="I457" s="180"/>
      <c r="J457" s="183"/>
      <c r="K457" s="183"/>
      <c r="M457" s="128">
        <f>IF(B457&lt;&gt;"計",ROUNDDOWN(E457*G457,0),SUM(M$1:M456))</f>
        <v>0</v>
      </c>
      <c r="N457" s="11" t="str">
        <f>IF((+H457-M457)&lt;&gt;0,H457-M457,IF(H457&gt;0,"0",""))</f>
        <v/>
      </c>
    </row>
    <row r="458" spans="1:14" ht="13" customHeight="1">
      <c r="A458" s="171"/>
      <c r="B458" s="169" t="s">
        <v>639</v>
      </c>
      <c r="C458" s="159" t="s">
        <v>314</v>
      </c>
      <c r="D458" s="170"/>
      <c r="E458" s="150"/>
      <c r="F458" s="151"/>
      <c r="G458" s="150"/>
      <c r="H458" s="152"/>
      <c r="I458" s="178"/>
      <c r="J458" s="182"/>
      <c r="K458" s="182"/>
      <c r="M458" s="168"/>
      <c r="N458" s="11"/>
    </row>
    <row r="459" spans="1:14" ht="13" customHeight="1">
      <c r="A459" s="161"/>
      <c r="B459" s="162" t="s">
        <v>640</v>
      </c>
      <c r="C459" s="163" t="s">
        <v>272</v>
      </c>
      <c r="D459" s="164"/>
      <c r="E459" s="165">
        <v>82.6</v>
      </c>
      <c r="F459" s="166" t="s">
        <v>285</v>
      </c>
      <c r="G459" s="167"/>
      <c r="H459" s="153"/>
      <c r="I459" s="180"/>
      <c r="J459" s="183"/>
      <c r="K459" s="183"/>
      <c r="M459" s="128">
        <f>IF(B459&lt;&gt;"計",ROUNDDOWN(E459*G459,0),SUM(M$1:M458))</f>
        <v>0</v>
      </c>
      <c r="N459" s="11" t="str">
        <f>IF((+H459-M459)&lt;&gt;0,H459-M459,IF(H459&gt;0,"0",""))</f>
        <v/>
      </c>
    </row>
    <row r="460" spans="1:14" ht="13" customHeight="1">
      <c r="A460" s="171"/>
      <c r="B460" s="169" t="s">
        <v>641</v>
      </c>
      <c r="C460" s="159" t="s">
        <v>642</v>
      </c>
      <c r="D460" s="170"/>
      <c r="E460" s="150"/>
      <c r="F460" s="151"/>
      <c r="G460" s="150"/>
      <c r="H460" s="152"/>
      <c r="I460" s="178"/>
      <c r="J460" s="182"/>
      <c r="K460" s="182"/>
      <c r="M460" s="168"/>
      <c r="N460" s="11"/>
    </row>
    <row r="461" spans="1:14" ht="13" customHeight="1">
      <c r="A461" s="161"/>
      <c r="B461" s="162" t="s">
        <v>643</v>
      </c>
      <c r="C461" s="163" t="s">
        <v>272</v>
      </c>
      <c r="D461" s="164"/>
      <c r="E461" s="165">
        <v>114</v>
      </c>
      <c r="F461" s="166" t="s">
        <v>269</v>
      </c>
      <c r="G461" s="167"/>
      <c r="H461" s="153"/>
      <c r="I461" s="180"/>
      <c r="J461" s="183"/>
      <c r="K461" s="183"/>
      <c r="M461" s="128">
        <f>IF(B461&lt;&gt;"計",ROUNDDOWN(E461*G461,0),SUM(M$1:M460))</f>
        <v>0</v>
      </c>
      <c r="N461" s="11" t="str">
        <f>IF((+H461-M461)&lt;&gt;0,H461-M461,IF(H461&gt;0,"0",""))</f>
        <v/>
      </c>
    </row>
    <row r="462" spans="1:14" ht="13" customHeight="1">
      <c r="A462" s="171"/>
      <c r="B462" s="169" t="s">
        <v>641</v>
      </c>
      <c r="C462" s="159" t="s">
        <v>644</v>
      </c>
      <c r="D462" s="170"/>
      <c r="E462" s="150"/>
      <c r="F462" s="151"/>
      <c r="G462" s="150"/>
      <c r="H462" s="152"/>
      <c r="I462" s="178"/>
      <c r="J462" s="182"/>
      <c r="K462" s="182"/>
      <c r="M462" s="168"/>
      <c r="N462" s="11"/>
    </row>
    <row r="463" spans="1:14" ht="13" customHeight="1">
      <c r="A463" s="161"/>
      <c r="B463" s="162" t="s">
        <v>645</v>
      </c>
      <c r="C463" s="163" t="s">
        <v>272</v>
      </c>
      <c r="D463" s="164"/>
      <c r="E463" s="165">
        <v>114</v>
      </c>
      <c r="F463" s="166" t="s">
        <v>269</v>
      </c>
      <c r="G463" s="167"/>
      <c r="H463" s="153"/>
      <c r="I463" s="180"/>
      <c r="J463" s="183"/>
      <c r="K463" s="183"/>
      <c r="M463" s="128">
        <f>IF(B463&lt;&gt;"計",ROUNDDOWN(E463*G463,0),SUM(M$1:M462))</f>
        <v>0</v>
      </c>
      <c r="N463" s="11" t="str">
        <f>IF((+H463-M463)&lt;&gt;0,H463-M463,IF(H463&gt;0,"0",""))</f>
        <v/>
      </c>
    </row>
    <row r="464" spans="1:14" ht="13" customHeight="1">
      <c r="A464" s="171"/>
      <c r="B464" s="169" t="s">
        <v>641</v>
      </c>
      <c r="C464" s="159" t="s">
        <v>646</v>
      </c>
      <c r="D464" s="170"/>
      <c r="E464" s="150"/>
      <c r="F464" s="151"/>
      <c r="G464" s="150"/>
      <c r="H464" s="152"/>
      <c r="I464" s="178"/>
      <c r="J464" s="182"/>
      <c r="K464" s="182"/>
      <c r="M464" s="168"/>
      <c r="N464" s="11"/>
    </row>
    <row r="465" spans="1:14" ht="13" customHeight="1">
      <c r="A465" s="161"/>
      <c r="B465" s="162" t="s">
        <v>647</v>
      </c>
      <c r="C465" s="163" t="s">
        <v>272</v>
      </c>
      <c r="D465" s="164"/>
      <c r="E465" s="165">
        <v>114</v>
      </c>
      <c r="F465" s="166" t="s">
        <v>269</v>
      </c>
      <c r="G465" s="167"/>
      <c r="H465" s="153"/>
      <c r="I465" s="180"/>
      <c r="J465" s="183"/>
      <c r="K465" s="183"/>
      <c r="M465" s="128">
        <f>IF(B465&lt;&gt;"計",ROUNDDOWN(E465*G465,0),SUM(M$1:M464))</f>
        <v>0</v>
      </c>
      <c r="N465" s="11" t="str">
        <f>IF((+H465-M465)&lt;&gt;0,H465-M465,IF(H465&gt;0,"0",""))</f>
        <v/>
      </c>
    </row>
    <row r="466" spans="1:14" ht="13" customHeight="1">
      <c r="A466" s="171"/>
      <c r="B466" s="169" t="s">
        <v>641</v>
      </c>
      <c r="C466" s="159" t="s">
        <v>648</v>
      </c>
      <c r="D466" s="170"/>
      <c r="E466" s="150"/>
      <c r="F466" s="151"/>
      <c r="G466" s="150"/>
      <c r="H466" s="152"/>
      <c r="I466" s="178"/>
      <c r="J466" s="182"/>
      <c r="K466" s="182"/>
      <c r="M466" s="168"/>
      <c r="N466" s="11"/>
    </row>
    <row r="467" spans="1:14" ht="13" customHeight="1">
      <c r="A467" s="161"/>
      <c r="B467" s="162" t="s">
        <v>649</v>
      </c>
      <c r="C467" s="163" t="s">
        <v>272</v>
      </c>
      <c r="D467" s="164"/>
      <c r="E467" s="165">
        <v>114</v>
      </c>
      <c r="F467" s="166" t="s">
        <v>269</v>
      </c>
      <c r="G467" s="167"/>
      <c r="H467" s="153"/>
      <c r="I467" s="180"/>
      <c r="J467" s="183"/>
      <c r="K467" s="183"/>
      <c r="M467" s="128">
        <f>IF(B467&lt;&gt;"計",ROUNDDOWN(E467*G467,0),SUM(M$1:M466))</f>
        <v>0</v>
      </c>
      <c r="N467" s="11" t="str">
        <f>IF((+H467-M467)&lt;&gt;0,H467-M467,IF(H467&gt;0,"0",""))</f>
        <v/>
      </c>
    </row>
    <row r="468" spans="1:14" ht="13" customHeight="1">
      <c r="A468" s="171"/>
      <c r="B468" s="169" t="s">
        <v>641</v>
      </c>
      <c r="C468" s="159" t="s">
        <v>650</v>
      </c>
      <c r="D468" s="170"/>
      <c r="E468" s="150"/>
      <c r="F468" s="151"/>
      <c r="G468" s="150"/>
      <c r="H468" s="152"/>
      <c r="I468" s="178"/>
      <c r="J468" s="182"/>
      <c r="K468" s="182"/>
      <c r="M468" s="168"/>
      <c r="N468" s="11"/>
    </row>
    <row r="469" spans="1:14" ht="13" customHeight="1">
      <c r="A469" s="161"/>
      <c r="B469" s="162" t="s">
        <v>651</v>
      </c>
      <c r="C469" s="163" t="s">
        <v>272</v>
      </c>
      <c r="D469" s="164"/>
      <c r="E469" s="165">
        <v>16</v>
      </c>
      <c r="F469" s="166" t="s">
        <v>269</v>
      </c>
      <c r="G469" s="167"/>
      <c r="H469" s="153"/>
      <c r="I469" s="180"/>
      <c r="J469" s="183"/>
      <c r="K469" s="183"/>
      <c r="M469" s="128">
        <f>IF(B469&lt;&gt;"計",ROUNDDOWN(E469*G469,0),SUM(M$1:M468))</f>
        <v>0</v>
      </c>
      <c r="N469" s="11" t="str">
        <f>IF((+H469-M469)&lt;&gt;0,H469-M469,IF(H469&gt;0,"0",""))</f>
        <v/>
      </c>
    </row>
    <row r="470" spans="1:14" ht="13" customHeight="1">
      <c r="A470" s="171"/>
      <c r="B470" s="169" t="s">
        <v>652</v>
      </c>
      <c r="C470" s="159" t="s">
        <v>653</v>
      </c>
      <c r="D470" s="170"/>
      <c r="E470" s="150"/>
      <c r="F470" s="151"/>
      <c r="G470" s="150"/>
      <c r="H470" s="152"/>
      <c r="I470" s="178"/>
      <c r="J470" s="182"/>
      <c r="K470" s="182"/>
      <c r="M470" s="168"/>
      <c r="N470" s="11"/>
    </row>
    <row r="471" spans="1:14" ht="13" customHeight="1">
      <c r="A471" s="161"/>
      <c r="B471" s="162" t="s">
        <v>654</v>
      </c>
      <c r="C471" s="163" t="s">
        <v>272</v>
      </c>
      <c r="D471" s="164"/>
      <c r="E471" s="165">
        <v>12</v>
      </c>
      <c r="F471" s="166" t="s">
        <v>269</v>
      </c>
      <c r="G471" s="167"/>
      <c r="H471" s="153"/>
      <c r="I471" s="180"/>
      <c r="J471" s="183"/>
      <c r="K471" s="183"/>
      <c r="M471" s="128">
        <f>IF(B471&lt;&gt;"計",ROUNDDOWN(E471*G471,0),SUM(M$1:M470))</f>
        <v>0</v>
      </c>
      <c r="N471" s="11" t="str">
        <f>IF((+H471-M471)&lt;&gt;0,H471-M471,IF(H471&gt;0,"0",""))</f>
        <v/>
      </c>
    </row>
    <row r="472" spans="1:14" ht="13" customHeight="1">
      <c r="A472" s="171"/>
      <c r="B472" s="169" t="s">
        <v>652</v>
      </c>
      <c r="C472" s="159" t="s">
        <v>655</v>
      </c>
      <c r="D472" s="170"/>
      <c r="E472" s="150"/>
      <c r="F472" s="151"/>
      <c r="G472" s="150"/>
      <c r="H472" s="152"/>
      <c r="I472" s="178"/>
      <c r="J472" s="182"/>
      <c r="K472" s="182"/>
      <c r="M472" s="168"/>
      <c r="N472" s="11"/>
    </row>
    <row r="473" spans="1:14" ht="13" customHeight="1">
      <c r="A473" s="161"/>
      <c r="B473" s="162" t="s">
        <v>656</v>
      </c>
      <c r="C473" s="163" t="s">
        <v>272</v>
      </c>
      <c r="D473" s="164"/>
      <c r="E473" s="165">
        <v>12</v>
      </c>
      <c r="F473" s="166" t="s">
        <v>269</v>
      </c>
      <c r="G473" s="167"/>
      <c r="H473" s="153"/>
      <c r="I473" s="180"/>
      <c r="J473" s="183"/>
      <c r="K473" s="183"/>
      <c r="M473" s="128">
        <f>IF(B473&lt;&gt;"計",ROUNDDOWN(E473*G473,0),SUM(M$1:M472))</f>
        <v>0</v>
      </c>
      <c r="N473" s="11" t="str">
        <f>IF((+H473-M473)&lt;&gt;0,H473-M473,IF(H473&gt;0,"0",""))</f>
        <v/>
      </c>
    </row>
    <row r="474" spans="1:14" ht="13" customHeight="1">
      <c r="A474" s="171"/>
      <c r="B474" s="169" t="s">
        <v>652</v>
      </c>
      <c r="C474" s="159" t="s">
        <v>657</v>
      </c>
      <c r="D474" s="170"/>
      <c r="E474" s="150"/>
      <c r="F474" s="151"/>
      <c r="G474" s="150"/>
      <c r="H474" s="152"/>
      <c r="I474" s="178"/>
      <c r="J474" s="182"/>
      <c r="K474" s="182"/>
      <c r="M474" s="168"/>
      <c r="N474" s="11"/>
    </row>
    <row r="475" spans="1:14" ht="13" customHeight="1">
      <c r="A475" s="161"/>
      <c r="B475" s="162" t="s">
        <v>647</v>
      </c>
      <c r="C475" s="163" t="s">
        <v>272</v>
      </c>
      <c r="D475" s="164"/>
      <c r="E475" s="165">
        <v>12</v>
      </c>
      <c r="F475" s="166" t="s">
        <v>269</v>
      </c>
      <c r="G475" s="167"/>
      <c r="H475" s="153"/>
      <c r="I475" s="180"/>
      <c r="J475" s="183"/>
      <c r="K475" s="183"/>
      <c r="M475" s="128">
        <f>IF(B475&lt;&gt;"計",ROUNDDOWN(E475*G475,0),SUM(M$1:M474))</f>
        <v>0</v>
      </c>
      <c r="N475" s="11" t="str">
        <f>IF((+H475-M475)&lt;&gt;0,H475-M475,IF(H475&gt;0,"0",""))</f>
        <v/>
      </c>
    </row>
    <row r="476" spans="1:14" ht="13" customHeight="1">
      <c r="A476" s="171"/>
      <c r="B476" s="169" t="s">
        <v>652</v>
      </c>
      <c r="C476" s="159" t="s">
        <v>658</v>
      </c>
      <c r="D476" s="170"/>
      <c r="E476" s="150"/>
      <c r="F476" s="151"/>
      <c r="G476" s="150"/>
      <c r="H476" s="152"/>
      <c r="I476" s="178"/>
      <c r="J476" s="182"/>
      <c r="K476" s="182"/>
      <c r="M476" s="168"/>
      <c r="N476" s="11"/>
    </row>
    <row r="477" spans="1:14" ht="13" customHeight="1">
      <c r="A477" s="161"/>
      <c r="B477" s="162" t="s">
        <v>651</v>
      </c>
      <c r="C477" s="163" t="s">
        <v>272</v>
      </c>
      <c r="D477" s="164"/>
      <c r="E477" s="165">
        <v>12</v>
      </c>
      <c r="F477" s="166" t="s">
        <v>269</v>
      </c>
      <c r="G477" s="167"/>
      <c r="H477" s="153"/>
      <c r="I477" s="180"/>
      <c r="J477" s="183"/>
      <c r="K477" s="183"/>
      <c r="M477" s="128">
        <f>IF(B477&lt;&gt;"計",ROUNDDOWN(E477*G477,0),SUM(M$1:M476))</f>
        <v>0</v>
      </c>
      <c r="N477" s="11" t="str">
        <f>IF((+H477-M477)&lt;&gt;0,H477-M477,IF(H477&gt;0,"0",""))</f>
        <v/>
      </c>
    </row>
    <row r="478" spans="1:14" ht="13" customHeight="1">
      <c r="A478" s="171"/>
      <c r="B478" s="158"/>
      <c r="C478" s="159"/>
      <c r="D478" s="160"/>
      <c r="E478" s="150"/>
      <c r="F478" s="151"/>
      <c r="G478" s="150"/>
      <c r="H478" s="152"/>
      <c r="I478" s="178"/>
      <c r="J478" s="182"/>
      <c r="K478" s="182"/>
      <c r="M478" s="168"/>
      <c r="N478" s="11"/>
    </row>
    <row r="479" spans="1:14" ht="13" customHeight="1">
      <c r="A479" s="161"/>
      <c r="B479" s="162" t="s">
        <v>375</v>
      </c>
      <c r="C479" s="163"/>
      <c r="D479" s="164"/>
      <c r="E479" s="165"/>
      <c r="F479" s="166"/>
      <c r="G479" s="167"/>
      <c r="H479" s="153"/>
      <c r="I479" s="180"/>
      <c r="J479" s="183"/>
      <c r="K479" s="183"/>
      <c r="M479" s="128">
        <f>IF(B479&lt;&gt;"計",ROUNDDOWN(E479*G479,0),SUM(M$1:M478))</f>
        <v>0</v>
      </c>
      <c r="N479" s="11" t="str">
        <f>IF((+H479-M479)&lt;&gt;0,H479-M479,IF(H479&gt;0,"0",""))</f>
        <v/>
      </c>
    </row>
    <row r="480" spans="1:14" ht="13" customHeight="1">
      <c r="A480" s="157"/>
      <c r="B480" s="169" t="s">
        <v>659</v>
      </c>
      <c r="C480" s="159" t="s">
        <v>660</v>
      </c>
      <c r="D480" s="170"/>
      <c r="E480" s="150"/>
      <c r="F480" s="151"/>
      <c r="G480" s="150"/>
      <c r="H480" s="152"/>
      <c r="I480" s="178"/>
      <c r="J480" s="182"/>
      <c r="K480" s="182"/>
      <c r="M480" s="168"/>
      <c r="N480" s="11"/>
    </row>
    <row r="481" spans="1:14" ht="13" customHeight="1">
      <c r="A481" s="161"/>
      <c r="B481" s="162" t="s">
        <v>661</v>
      </c>
      <c r="C481" s="163" t="s">
        <v>272</v>
      </c>
      <c r="D481" s="164"/>
      <c r="E481" s="165">
        <v>6</v>
      </c>
      <c r="F481" s="166" t="s">
        <v>269</v>
      </c>
      <c r="G481" s="167"/>
      <c r="H481" s="153"/>
      <c r="I481" s="180"/>
      <c r="J481" s="183"/>
      <c r="K481" s="183"/>
      <c r="M481" s="128">
        <f>IF(B481&lt;&gt;"計",ROUNDDOWN(E481*G481,0),SUM(M$1:M480))</f>
        <v>0</v>
      </c>
      <c r="N481" s="11" t="str">
        <f>IF((+H481-M481)&lt;&gt;0,H481-M481,IF(H481&gt;0,"0",""))</f>
        <v/>
      </c>
    </row>
    <row r="482" spans="1:14" ht="13" customHeight="1">
      <c r="A482" s="157"/>
      <c r="B482" s="169" t="s">
        <v>662</v>
      </c>
      <c r="C482" s="159" t="s">
        <v>465</v>
      </c>
      <c r="D482" s="170"/>
      <c r="E482" s="150"/>
      <c r="F482" s="151"/>
      <c r="G482" s="150"/>
      <c r="H482" s="152"/>
      <c r="I482" s="178"/>
      <c r="J482" s="182"/>
      <c r="K482" s="182"/>
      <c r="M482" s="168"/>
      <c r="N482" s="11"/>
    </row>
    <row r="483" spans="1:14" ht="13" customHeight="1">
      <c r="A483" s="161"/>
      <c r="B483" s="162" t="s">
        <v>663</v>
      </c>
      <c r="C483" s="163" t="s">
        <v>272</v>
      </c>
      <c r="D483" s="164"/>
      <c r="E483" s="165">
        <v>6</v>
      </c>
      <c r="F483" s="166" t="s">
        <v>269</v>
      </c>
      <c r="G483" s="167"/>
      <c r="H483" s="153"/>
      <c r="I483" s="180"/>
      <c r="J483" s="183"/>
      <c r="K483" s="183"/>
      <c r="M483" s="128">
        <f>IF(B483&lt;&gt;"計",ROUNDDOWN(E483*G483,0),SUM(M$1:M482))</f>
        <v>0</v>
      </c>
      <c r="N483" s="11" t="str">
        <f>IF((+H483-M483)&lt;&gt;0,H483-M483,IF(H483&gt;0,"0",""))</f>
        <v/>
      </c>
    </row>
    <row r="484" spans="1:14" ht="13" customHeight="1">
      <c r="A484" s="157"/>
      <c r="B484" s="169" t="s">
        <v>664</v>
      </c>
      <c r="C484" s="159" t="s">
        <v>465</v>
      </c>
      <c r="D484" s="170"/>
      <c r="E484" s="150"/>
      <c r="F484" s="151"/>
      <c r="G484" s="150"/>
      <c r="H484" s="152"/>
      <c r="I484" s="178"/>
      <c r="J484" s="182"/>
      <c r="K484" s="182"/>
      <c r="M484" s="168"/>
      <c r="N484" s="11"/>
    </row>
    <row r="485" spans="1:14" ht="13" customHeight="1">
      <c r="A485" s="161"/>
      <c r="B485" s="162" t="s">
        <v>665</v>
      </c>
      <c r="C485" s="163" t="s">
        <v>272</v>
      </c>
      <c r="D485" s="164"/>
      <c r="E485" s="165">
        <v>23</v>
      </c>
      <c r="F485" s="166" t="s">
        <v>269</v>
      </c>
      <c r="G485" s="167"/>
      <c r="H485" s="153"/>
      <c r="I485" s="180"/>
      <c r="J485" s="183"/>
      <c r="K485" s="183"/>
      <c r="M485" s="128">
        <f>IF(B485&lt;&gt;"計",ROUNDDOWN(E485*G485,0),SUM(M$1:M484))</f>
        <v>0</v>
      </c>
      <c r="N485" s="11" t="str">
        <f>IF((+H485-M485)&lt;&gt;0,H485-M485,IF(H485&gt;0,"0",""))</f>
        <v/>
      </c>
    </row>
    <row r="486" spans="1:14" ht="13" customHeight="1">
      <c r="A486" s="157"/>
      <c r="B486" s="169" t="s">
        <v>666</v>
      </c>
      <c r="C486" s="159" t="s">
        <v>667</v>
      </c>
      <c r="D486" s="170"/>
      <c r="E486" s="150"/>
      <c r="F486" s="151"/>
      <c r="G486" s="150"/>
      <c r="H486" s="152"/>
      <c r="I486" s="178"/>
      <c r="J486" s="182"/>
      <c r="K486" s="182"/>
      <c r="M486" s="168"/>
      <c r="N486" s="11"/>
    </row>
    <row r="487" spans="1:14" ht="13" customHeight="1">
      <c r="A487" s="161"/>
      <c r="B487" s="162" t="s">
        <v>668</v>
      </c>
      <c r="C487" s="163" t="s">
        <v>272</v>
      </c>
      <c r="D487" s="164"/>
      <c r="E487" s="165">
        <v>6</v>
      </c>
      <c r="F487" s="166" t="s">
        <v>269</v>
      </c>
      <c r="G487" s="167"/>
      <c r="H487" s="153"/>
      <c r="I487" s="180"/>
      <c r="J487" s="183"/>
      <c r="K487" s="183"/>
      <c r="M487" s="128">
        <f>IF(B487&lt;&gt;"計",ROUNDDOWN(E487*G487,0),SUM(M$1:M486))</f>
        <v>0</v>
      </c>
      <c r="N487" s="11" t="str">
        <f>IF((+H487-M487)&lt;&gt;0,H487-M487,IF(H487&gt;0,"0",""))</f>
        <v/>
      </c>
    </row>
    <row r="488" spans="1:14" ht="13" customHeight="1">
      <c r="A488" s="157"/>
      <c r="B488" s="169" t="s">
        <v>669</v>
      </c>
      <c r="C488" s="159" t="s">
        <v>463</v>
      </c>
      <c r="D488" s="170"/>
      <c r="E488" s="150"/>
      <c r="F488" s="151"/>
      <c r="G488" s="150"/>
      <c r="H488" s="152"/>
      <c r="I488" s="178"/>
      <c r="J488" s="182"/>
      <c r="K488" s="182"/>
      <c r="M488" s="168"/>
      <c r="N488" s="11"/>
    </row>
    <row r="489" spans="1:14" ht="13" customHeight="1">
      <c r="A489" s="161"/>
      <c r="B489" s="162" t="s">
        <v>576</v>
      </c>
      <c r="C489" s="163" t="s">
        <v>272</v>
      </c>
      <c r="D489" s="164"/>
      <c r="E489" s="165">
        <v>3</v>
      </c>
      <c r="F489" s="166" t="s">
        <v>269</v>
      </c>
      <c r="G489" s="167"/>
      <c r="H489" s="153"/>
      <c r="I489" s="180"/>
      <c r="J489" s="183"/>
      <c r="K489" s="183"/>
      <c r="M489" s="128">
        <f>IF(B489&lt;&gt;"計",ROUNDDOWN(E489*G489,0),SUM(M$1:M488))</f>
        <v>0</v>
      </c>
      <c r="N489" s="11" t="str">
        <f>IF((+H489-M489)&lt;&gt;0,H489-M489,IF(H489&gt;0,"0",""))</f>
        <v/>
      </c>
    </row>
    <row r="490" spans="1:14" ht="13" customHeight="1">
      <c r="A490" s="157"/>
      <c r="B490" s="169" t="s">
        <v>670</v>
      </c>
      <c r="C490" s="159" t="s">
        <v>671</v>
      </c>
      <c r="D490" s="170"/>
      <c r="E490" s="150"/>
      <c r="F490" s="151"/>
      <c r="G490" s="150"/>
      <c r="H490" s="152"/>
      <c r="I490" s="178"/>
      <c r="J490" s="182"/>
      <c r="K490" s="182"/>
      <c r="M490" s="168"/>
      <c r="N490" s="11"/>
    </row>
    <row r="491" spans="1:14" ht="13" customHeight="1">
      <c r="A491" s="161"/>
      <c r="B491" s="162" t="s">
        <v>672</v>
      </c>
      <c r="C491" s="163" t="s">
        <v>272</v>
      </c>
      <c r="D491" s="164"/>
      <c r="E491" s="165">
        <v>6</v>
      </c>
      <c r="F491" s="166" t="s">
        <v>269</v>
      </c>
      <c r="G491" s="167"/>
      <c r="H491" s="153"/>
      <c r="I491" s="180"/>
      <c r="J491" s="183"/>
      <c r="K491" s="183"/>
      <c r="M491" s="128">
        <f>IF(B491&lt;&gt;"計",ROUNDDOWN(E491*G491,0),SUM(M$1:M490))</f>
        <v>0</v>
      </c>
      <c r="N491" s="11" t="str">
        <f>IF((+H491-M491)&lt;&gt;0,H491-M491,IF(H491&gt;0,"0",""))</f>
        <v/>
      </c>
    </row>
    <row r="492" spans="1:14" ht="13" customHeight="1">
      <c r="A492" s="157"/>
      <c r="B492" s="169" t="s">
        <v>673</v>
      </c>
      <c r="C492" s="159" t="s">
        <v>463</v>
      </c>
      <c r="D492" s="170"/>
      <c r="E492" s="150"/>
      <c r="F492" s="151"/>
      <c r="G492" s="150"/>
      <c r="H492" s="152"/>
      <c r="I492" s="178"/>
      <c r="J492" s="182"/>
      <c r="K492" s="182"/>
      <c r="M492" s="168"/>
      <c r="N492" s="11"/>
    </row>
    <row r="493" spans="1:14" ht="13" customHeight="1">
      <c r="A493" s="161"/>
      <c r="B493" s="162" t="s">
        <v>464</v>
      </c>
      <c r="C493" s="163" t="s">
        <v>272</v>
      </c>
      <c r="D493" s="164"/>
      <c r="E493" s="165">
        <v>3</v>
      </c>
      <c r="F493" s="166" t="s">
        <v>269</v>
      </c>
      <c r="G493" s="167"/>
      <c r="H493" s="153"/>
      <c r="I493" s="180"/>
      <c r="J493" s="183"/>
      <c r="K493" s="183"/>
      <c r="M493" s="128">
        <f>IF(B493&lt;&gt;"計",ROUNDDOWN(E493*G493,0),SUM(M$1:M492))</f>
        <v>0</v>
      </c>
      <c r="N493" s="11" t="str">
        <f>IF((+H493-M493)&lt;&gt;0,H493-M493,IF(H493&gt;0,"0",""))</f>
        <v/>
      </c>
    </row>
    <row r="494" spans="1:14" ht="13" customHeight="1">
      <c r="A494" s="157"/>
      <c r="B494" s="169" t="s">
        <v>674</v>
      </c>
      <c r="C494" s="159" t="s">
        <v>675</v>
      </c>
      <c r="D494" s="170"/>
      <c r="E494" s="150"/>
      <c r="F494" s="151"/>
      <c r="G494" s="150"/>
      <c r="H494" s="152"/>
      <c r="I494" s="178"/>
      <c r="J494" s="182"/>
      <c r="K494" s="182"/>
      <c r="M494" s="168"/>
      <c r="N494" s="11"/>
    </row>
    <row r="495" spans="1:14" ht="13" customHeight="1">
      <c r="A495" s="161"/>
      <c r="B495" s="162" t="s">
        <v>676</v>
      </c>
      <c r="C495" s="163" t="s">
        <v>272</v>
      </c>
      <c r="D495" s="164"/>
      <c r="E495" s="165">
        <v>3</v>
      </c>
      <c r="F495" s="166" t="s">
        <v>269</v>
      </c>
      <c r="G495" s="167"/>
      <c r="H495" s="153"/>
      <c r="I495" s="180"/>
      <c r="J495" s="183"/>
      <c r="K495" s="183"/>
      <c r="M495" s="128">
        <f>IF(B495&lt;&gt;"計",ROUNDDOWN(E495*G495,0),SUM(M$1:M494))</f>
        <v>0</v>
      </c>
      <c r="N495" s="11" t="str">
        <f>IF((+H495-M495)&lt;&gt;0,H495-M495,IF(H495&gt;0,"0",""))</f>
        <v/>
      </c>
    </row>
    <row r="496" spans="1:14" ht="13" customHeight="1">
      <c r="A496" s="157"/>
      <c r="B496" s="169" t="s">
        <v>677</v>
      </c>
      <c r="C496" s="159" t="s">
        <v>678</v>
      </c>
      <c r="D496" s="170"/>
      <c r="E496" s="150"/>
      <c r="F496" s="151"/>
      <c r="G496" s="150"/>
      <c r="H496" s="152"/>
      <c r="I496" s="178"/>
      <c r="J496" s="182"/>
      <c r="K496" s="182"/>
      <c r="M496" s="168"/>
      <c r="N496" s="11"/>
    </row>
    <row r="497" spans="1:14" ht="13" customHeight="1">
      <c r="A497" s="161"/>
      <c r="B497" s="162" t="s">
        <v>679</v>
      </c>
      <c r="C497" s="163" t="s">
        <v>272</v>
      </c>
      <c r="D497" s="164"/>
      <c r="E497" s="165">
        <v>3</v>
      </c>
      <c r="F497" s="166" t="s">
        <v>269</v>
      </c>
      <c r="G497" s="167"/>
      <c r="H497" s="153"/>
      <c r="I497" s="180"/>
      <c r="J497" s="183"/>
      <c r="K497" s="183"/>
      <c r="M497" s="128">
        <f>IF(B497&lt;&gt;"計",ROUNDDOWN(E497*G497,0),SUM(M$1:M496))</f>
        <v>0</v>
      </c>
      <c r="N497" s="11" t="str">
        <f>IF((+H497-M497)&lt;&gt;0,H497-M497,IF(H497&gt;0,"0",""))</f>
        <v/>
      </c>
    </row>
    <row r="498" spans="1:14" ht="13" customHeight="1">
      <c r="A498" s="157"/>
      <c r="B498" s="158"/>
      <c r="C498" s="159"/>
      <c r="D498" s="160"/>
      <c r="E498" s="150"/>
      <c r="F498" s="151"/>
      <c r="G498" s="150"/>
      <c r="H498" s="152"/>
      <c r="I498" s="178"/>
      <c r="J498" s="182"/>
      <c r="K498" s="182"/>
      <c r="M498" s="168"/>
      <c r="N498" s="11"/>
    </row>
    <row r="499" spans="1:14" ht="13" customHeight="1">
      <c r="A499" s="161"/>
      <c r="B499" s="162"/>
      <c r="C499" s="163"/>
      <c r="D499" s="164"/>
      <c r="E499" s="165"/>
      <c r="F499" s="166"/>
      <c r="G499" s="167"/>
      <c r="H499" s="153"/>
      <c r="I499" s="180"/>
      <c r="J499" s="183"/>
      <c r="K499" s="183"/>
      <c r="M499" s="128">
        <f>IF(B499&lt;&gt;"計",ROUNDDOWN(E499*G499,0),SUM(M$1:M498))</f>
        <v>0</v>
      </c>
      <c r="N499" s="11" t="str">
        <f>IF((+H499-M499)&lt;&gt;0,H499-M499,IF(H499&gt;0,"0",""))</f>
        <v/>
      </c>
    </row>
    <row r="500" spans="1:14" ht="13" customHeight="1">
      <c r="A500" s="157"/>
      <c r="B500" s="158"/>
      <c r="C500" s="159"/>
      <c r="D500" s="160"/>
      <c r="E500" s="150"/>
      <c r="F500" s="151"/>
      <c r="G500" s="150"/>
      <c r="H500" s="152"/>
      <c r="I500" s="178"/>
      <c r="J500" s="182"/>
      <c r="K500" s="182"/>
      <c r="M500" s="168"/>
      <c r="N500" s="11"/>
    </row>
    <row r="501" spans="1:14" ht="13" customHeight="1">
      <c r="A501" s="161"/>
      <c r="B501" s="162"/>
      <c r="C501" s="163"/>
      <c r="D501" s="164"/>
      <c r="E501" s="165"/>
      <c r="F501" s="166"/>
      <c r="G501" s="167"/>
      <c r="H501" s="153"/>
      <c r="I501" s="180"/>
      <c r="J501" s="183"/>
      <c r="K501" s="183"/>
      <c r="M501" s="128">
        <f>IF(B501&lt;&gt;"計",ROUNDDOWN(E501*G501,0),SUM(M$1:M500))</f>
        <v>0</v>
      </c>
      <c r="N501" s="11" t="str">
        <f>IF((+H501-M501)&lt;&gt;0,H501-M501,IF(H501&gt;0,"0",""))</f>
        <v/>
      </c>
    </row>
    <row r="502" spans="1:14" ht="13" customHeight="1">
      <c r="A502" s="157"/>
      <c r="B502" s="158"/>
      <c r="C502" s="159"/>
      <c r="D502" s="160"/>
      <c r="E502" s="150"/>
      <c r="F502" s="151"/>
      <c r="G502" s="150"/>
      <c r="H502" s="152"/>
      <c r="I502" s="178"/>
      <c r="J502" s="182"/>
      <c r="K502" s="182"/>
      <c r="M502" s="168"/>
      <c r="N502" s="11"/>
    </row>
    <row r="503" spans="1:14" ht="13" customHeight="1">
      <c r="A503" s="161"/>
      <c r="B503" s="162" t="s">
        <v>237</v>
      </c>
      <c r="C503" s="163"/>
      <c r="D503" s="164"/>
      <c r="E503" s="165"/>
      <c r="F503" s="166"/>
      <c r="G503" s="167"/>
      <c r="H503" s="153"/>
      <c r="I503" s="180"/>
      <c r="J503" s="183"/>
      <c r="K503" s="183"/>
      <c r="M503" s="128">
        <f>IF(B503&lt;&gt;"計",ROUNDDOWN(E503*G503,0),SUM(M$398:M502))</f>
        <v>0</v>
      </c>
      <c r="N503" s="11" t="str">
        <f>IF((+H503-M503)&lt;&gt;0,H503-M503,IF(H503&gt;0,"0",""))</f>
        <v/>
      </c>
    </row>
    <row r="504" spans="1:14" ht="13" customHeight="1">
      <c r="A504" s="157"/>
      <c r="B504" s="158"/>
      <c r="C504" s="159"/>
      <c r="D504" s="160"/>
      <c r="E504" s="150"/>
      <c r="F504" s="151"/>
      <c r="G504" s="150"/>
      <c r="H504" s="152"/>
      <c r="I504" s="178"/>
      <c r="J504" s="182"/>
      <c r="K504" s="182"/>
      <c r="M504" s="168"/>
      <c r="N504" s="11"/>
    </row>
    <row r="505" spans="1:14" ht="13" customHeight="1">
      <c r="A505" s="161"/>
      <c r="B505" s="162"/>
      <c r="C505" s="163"/>
      <c r="D505" s="164"/>
      <c r="E505" s="165"/>
      <c r="F505" s="166"/>
      <c r="G505" s="167"/>
      <c r="H505" s="153"/>
      <c r="I505" s="180"/>
      <c r="J505" s="183"/>
      <c r="K505" s="183"/>
      <c r="M505" s="128">
        <f>IF(B505&lt;&gt;"計",ROUNDDOWN(E505*G505,0),SUM(M$1:M504))</f>
        <v>0</v>
      </c>
      <c r="N505" s="11" t="str">
        <f>IF((+H505-M505)&lt;&gt;0,H505-M505,IF(H505&gt;0,"0",""))</f>
        <v/>
      </c>
    </row>
    <row r="506" spans="1:14" ht="13" customHeight="1">
      <c r="A506" s="157"/>
      <c r="B506" s="158"/>
      <c r="C506" s="159"/>
      <c r="D506" s="160"/>
      <c r="E506" s="150"/>
      <c r="F506" s="151"/>
      <c r="G506" s="150"/>
      <c r="H506" s="152"/>
      <c r="I506" s="178"/>
      <c r="J506" s="182"/>
      <c r="K506" s="182"/>
      <c r="M506" s="168"/>
      <c r="N506" s="11"/>
    </row>
    <row r="507" spans="1:14" ht="13" customHeight="1">
      <c r="A507" s="161" t="s">
        <v>275</v>
      </c>
      <c r="B507" s="162" t="s">
        <v>276</v>
      </c>
      <c r="C507" s="163"/>
      <c r="D507" s="164"/>
      <c r="E507" s="165"/>
      <c r="F507" s="166"/>
      <c r="G507" s="167"/>
      <c r="H507" s="153"/>
      <c r="I507" s="180"/>
      <c r="J507" s="183"/>
      <c r="K507" s="183"/>
      <c r="M507" s="128">
        <f>IF(B507&lt;&gt;"計",ROUNDDOWN(E507*G507,0),SUM(M$1:M506))</f>
        <v>0</v>
      </c>
      <c r="N507" s="11" t="str">
        <f>IF((+H507-M507)&lt;&gt;0,H507-M507,IF(H507&gt;0,"0",""))</f>
        <v/>
      </c>
    </row>
    <row r="508" spans="1:14" ht="13" customHeight="1">
      <c r="A508" s="157"/>
      <c r="B508" s="158"/>
      <c r="C508" s="159"/>
      <c r="D508" s="160"/>
      <c r="E508" s="150"/>
      <c r="F508" s="151"/>
      <c r="G508" s="150"/>
      <c r="H508" s="152"/>
      <c r="I508" s="178"/>
      <c r="J508" s="182"/>
      <c r="K508" s="182"/>
      <c r="M508" s="168"/>
      <c r="N508" s="11"/>
    </row>
    <row r="509" spans="1:14" ht="13" customHeight="1">
      <c r="A509" s="161"/>
      <c r="B509" s="162"/>
      <c r="C509" s="163"/>
      <c r="D509" s="164"/>
      <c r="E509" s="165"/>
      <c r="F509" s="166"/>
      <c r="G509" s="167"/>
      <c r="H509" s="153"/>
      <c r="I509" s="180"/>
      <c r="J509" s="183"/>
      <c r="K509" s="183"/>
      <c r="M509" s="128">
        <f>IF(B509&lt;&gt;"計",ROUNDDOWN(E509*G509,0),SUM(M$1:M508))</f>
        <v>0</v>
      </c>
      <c r="N509" s="11" t="str">
        <f>IF((+H509-M509)&lt;&gt;0,H509-M509,IF(H509&gt;0,"0",""))</f>
        <v/>
      </c>
    </row>
    <row r="510" spans="1:14" ht="13" customHeight="1">
      <c r="A510" s="171"/>
      <c r="B510" s="158"/>
      <c r="C510" s="159"/>
      <c r="D510" s="160"/>
      <c r="E510" s="150"/>
      <c r="F510" s="151"/>
      <c r="G510" s="150"/>
      <c r="H510" s="152"/>
      <c r="I510" s="178"/>
      <c r="J510" s="182"/>
      <c r="K510" s="182"/>
      <c r="M510" s="168"/>
      <c r="N510" s="11"/>
    </row>
    <row r="511" spans="1:14" ht="13" customHeight="1">
      <c r="A511" s="161"/>
      <c r="B511" s="162" t="s">
        <v>316</v>
      </c>
      <c r="C511" s="163"/>
      <c r="D511" s="164"/>
      <c r="E511" s="165"/>
      <c r="F511" s="166"/>
      <c r="G511" s="167"/>
      <c r="H511" s="153"/>
      <c r="I511" s="180"/>
      <c r="J511" s="183"/>
      <c r="K511" s="183"/>
      <c r="M511" s="128">
        <f>IF(B511&lt;&gt;"計",ROUNDDOWN(E511*G511,0),SUM(M$1:M510))</f>
        <v>0</v>
      </c>
      <c r="N511" s="11" t="str">
        <f>IF((+H511-M511)&lt;&gt;0,H511-M511,IF(H511&gt;0,"0",""))</f>
        <v/>
      </c>
    </row>
    <row r="512" spans="1:14" ht="13" customHeight="1">
      <c r="A512" s="171"/>
      <c r="B512" s="169" t="s">
        <v>294</v>
      </c>
      <c r="C512" s="159" t="s">
        <v>680</v>
      </c>
      <c r="D512" s="170"/>
      <c r="E512" s="150"/>
      <c r="F512" s="151"/>
      <c r="G512" s="150"/>
      <c r="H512" s="152"/>
      <c r="I512" s="178"/>
      <c r="J512" s="182"/>
      <c r="K512" s="182"/>
      <c r="M512" s="168"/>
      <c r="N512" s="11"/>
    </row>
    <row r="513" spans="1:14" ht="13" customHeight="1">
      <c r="A513" s="161"/>
      <c r="B513" s="162" t="s">
        <v>475</v>
      </c>
      <c r="C513" s="163" t="s">
        <v>476</v>
      </c>
      <c r="D513" s="164"/>
      <c r="E513" s="165">
        <v>4.3</v>
      </c>
      <c r="F513" s="166" t="s">
        <v>274</v>
      </c>
      <c r="G513" s="167"/>
      <c r="H513" s="153"/>
      <c r="I513" s="180"/>
      <c r="J513" s="183"/>
      <c r="K513" s="183"/>
      <c r="M513" s="128">
        <f>IF(B513&lt;&gt;"計",ROUNDDOWN(E513*G513,0),SUM(M$1:M512))</f>
        <v>0</v>
      </c>
      <c r="N513" s="11" t="str">
        <f>IF((+H513-M513)&lt;&gt;0,H513-M513,IF(H513&gt;0,"0",""))</f>
        <v/>
      </c>
    </row>
    <row r="514" spans="1:14" ht="13" customHeight="1">
      <c r="A514" s="171"/>
      <c r="B514" s="158"/>
      <c r="C514" s="159" t="s">
        <v>477</v>
      </c>
      <c r="D514" s="160"/>
      <c r="E514" s="150"/>
      <c r="F514" s="151"/>
      <c r="G514" s="150"/>
      <c r="H514" s="152"/>
      <c r="I514" s="178"/>
      <c r="J514" s="182"/>
      <c r="K514" s="182"/>
      <c r="M514" s="168"/>
      <c r="N514" s="11"/>
    </row>
    <row r="515" spans="1:14" ht="13" customHeight="1">
      <c r="A515" s="161"/>
      <c r="B515" s="162"/>
      <c r="C515" s="163" t="s">
        <v>321</v>
      </c>
      <c r="D515" s="164"/>
      <c r="E515" s="165"/>
      <c r="F515" s="166"/>
      <c r="G515" s="167"/>
      <c r="H515" s="153"/>
      <c r="I515" s="180"/>
      <c r="J515" s="183"/>
      <c r="K515" s="183"/>
      <c r="M515" s="128">
        <f>IF(B515&lt;&gt;"計",ROUNDDOWN(E515*G515,0),SUM(M$1:M514))</f>
        <v>0</v>
      </c>
      <c r="N515" s="11" t="str">
        <f>IF((+H515-M515)&lt;&gt;0,H515-M515,IF(H515&gt;0,"0",""))</f>
        <v/>
      </c>
    </row>
    <row r="516" spans="1:14" ht="13" customHeight="1">
      <c r="A516" s="171"/>
      <c r="B516" s="158"/>
      <c r="C516" s="159" t="s">
        <v>681</v>
      </c>
      <c r="D516" s="160"/>
      <c r="E516" s="150"/>
      <c r="F516" s="151"/>
      <c r="G516" s="150"/>
      <c r="H516" s="152"/>
      <c r="I516" s="178"/>
      <c r="J516" s="182"/>
      <c r="K516" s="182"/>
      <c r="M516" s="168"/>
      <c r="N516" s="11"/>
    </row>
    <row r="517" spans="1:14" ht="13" customHeight="1">
      <c r="A517" s="161"/>
      <c r="B517" s="162"/>
      <c r="C517" s="163"/>
      <c r="D517" s="164"/>
      <c r="E517" s="165"/>
      <c r="F517" s="166"/>
      <c r="G517" s="167"/>
      <c r="H517" s="153"/>
      <c r="I517" s="180"/>
      <c r="J517" s="183"/>
      <c r="K517" s="183"/>
      <c r="M517" s="128">
        <f>IF(B517&lt;&gt;"計",ROUNDDOWN(E517*G517,0),SUM(M$1:M516))</f>
        <v>0</v>
      </c>
      <c r="N517" s="11" t="str">
        <f>IF((+H517-M517)&lt;&gt;0,H517-M517,IF(H517&gt;0,"0",""))</f>
        <v/>
      </c>
    </row>
    <row r="518" spans="1:14" ht="13" customHeight="1">
      <c r="A518" s="171"/>
      <c r="B518" s="169" t="s">
        <v>294</v>
      </c>
      <c r="C518" s="159" t="s">
        <v>317</v>
      </c>
      <c r="D518" s="170"/>
      <c r="E518" s="150"/>
      <c r="F518" s="151"/>
      <c r="G518" s="150"/>
      <c r="H518" s="152"/>
      <c r="I518" s="178"/>
      <c r="J518" s="182"/>
      <c r="K518" s="182"/>
      <c r="M518" s="168"/>
      <c r="N518" s="11"/>
    </row>
    <row r="519" spans="1:14" ht="13" customHeight="1">
      <c r="A519" s="161"/>
      <c r="B519" s="162" t="s">
        <v>320</v>
      </c>
      <c r="C519" s="163" t="s">
        <v>682</v>
      </c>
      <c r="D519" s="164"/>
      <c r="E519" s="165">
        <v>1766</v>
      </c>
      <c r="F519" s="166" t="s">
        <v>274</v>
      </c>
      <c r="G519" s="167"/>
      <c r="H519" s="153"/>
      <c r="I519" s="180"/>
      <c r="J519" s="183"/>
      <c r="K519" s="183"/>
      <c r="M519" s="128">
        <f>IF(B519&lt;&gt;"計",ROUNDDOWN(E519*G519,0),SUM(M$1:M518))</f>
        <v>0</v>
      </c>
      <c r="N519" s="11" t="str">
        <f>IF((+H519-M519)&lt;&gt;0,H519-M519,IF(H519&gt;0,"0",""))</f>
        <v/>
      </c>
    </row>
    <row r="520" spans="1:14" ht="13" customHeight="1">
      <c r="A520" s="171"/>
      <c r="B520" s="158"/>
      <c r="C520" s="159" t="s">
        <v>319</v>
      </c>
      <c r="D520" s="160"/>
      <c r="E520" s="150"/>
      <c r="F520" s="151"/>
      <c r="G520" s="150"/>
      <c r="H520" s="152"/>
      <c r="I520" s="178"/>
      <c r="J520" s="182"/>
      <c r="K520" s="182"/>
      <c r="M520" s="168"/>
      <c r="N520" s="11"/>
    </row>
    <row r="521" spans="1:14" ht="13" customHeight="1">
      <c r="A521" s="161"/>
      <c r="B521" s="162"/>
      <c r="C521" s="163"/>
      <c r="D521" s="164"/>
      <c r="E521" s="165"/>
      <c r="F521" s="166"/>
      <c r="G521" s="167"/>
      <c r="H521" s="153"/>
      <c r="I521" s="180"/>
      <c r="J521" s="183"/>
      <c r="K521" s="183"/>
      <c r="M521" s="128">
        <f>IF(B521&lt;&gt;"計",ROUNDDOWN(E521*G521,0),SUM(M$1:M520))</f>
        <v>0</v>
      </c>
      <c r="N521" s="11" t="str">
        <f>IF((+H521-M521)&lt;&gt;0,H521-M521,IF(H521&gt;0,"0",""))</f>
        <v/>
      </c>
    </row>
    <row r="522" spans="1:14" ht="13" customHeight="1">
      <c r="A522" s="171"/>
      <c r="B522" s="169" t="s">
        <v>683</v>
      </c>
      <c r="C522" s="159" t="s">
        <v>472</v>
      </c>
      <c r="D522" s="170"/>
      <c r="E522" s="150"/>
      <c r="F522" s="151"/>
      <c r="G522" s="150"/>
      <c r="H522" s="152"/>
      <c r="I522" s="178"/>
      <c r="J522" s="182"/>
      <c r="K522" s="182"/>
      <c r="M522" s="168"/>
      <c r="N522" s="11"/>
    </row>
    <row r="523" spans="1:14" ht="13" customHeight="1">
      <c r="A523" s="161"/>
      <c r="B523" s="162" t="s">
        <v>684</v>
      </c>
      <c r="C523" s="163" t="s">
        <v>682</v>
      </c>
      <c r="D523" s="164"/>
      <c r="E523" s="165">
        <v>36</v>
      </c>
      <c r="F523" s="166" t="s">
        <v>274</v>
      </c>
      <c r="G523" s="167"/>
      <c r="H523" s="153"/>
      <c r="I523" s="180"/>
      <c r="J523" s="183"/>
      <c r="K523" s="183"/>
      <c r="M523" s="128">
        <f>IF(B523&lt;&gt;"計",ROUNDDOWN(E523*G523,0),SUM(M$1:M522))</f>
        <v>0</v>
      </c>
      <c r="N523" s="11" t="str">
        <f>IF((+H523-M523)&lt;&gt;0,H523-M523,IF(H523&gt;0,"0",""))</f>
        <v/>
      </c>
    </row>
    <row r="524" spans="1:14" ht="13" customHeight="1">
      <c r="A524" s="171"/>
      <c r="B524" s="158"/>
      <c r="C524" s="159" t="s">
        <v>319</v>
      </c>
      <c r="D524" s="160"/>
      <c r="E524" s="150"/>
      <c r="F524" s="151"/>
      <c r="G524" s="150"/>
      <c r="H524" s="152"/>
      <c r="I524" s="178"/>
      <c r="J524" s="182"/>
      <c r="K524" s="182"/>
      <c r="M524" s="168"/>
      <c r="N524" s="11"/>
    </row>
    <row r="525" spans="1:14" ht="13" customHeight="1">
      <c r="A525" s="161"/>
      <c r="B525" s="162"/>
      <c r="C525" s="163"/>
      <c r="D525" s="164"/>
      <c r="E525" s="165"/>
      <c r="F525" s="166"/>
      <c r="G525" s="167"/>
      <c r="H525" s="153"/>
      <c r="I525" s="180"/>
      <c r="J525" s="183"/>
      <c r="K525" s="183"/>
      <c r="M525" s="128">
        <f>IF(B525&lt;&gt;"計",ROUNDDOWN(E525*G525,0),SUM(M$1:M524))</f>
        <v>0</v>
      </c>
      <c r="N525" s="11" t="str">
        <f>IF((+H525-M525)&lt;&gt;0,H525-M525,IF(H525&gt;0,"0",""))</f>
        <v/>
      </c>
    </row>
    <row r="526" spans="1:14" ht="13" customHeight="1">
      <c r="A526" s="171"/>
      <c r="B526" s="169"/>
      <c r="C526" s="159"/>
      <c r="D526" s="170"/>
      <c r="E526" s="150"/>
      <c r="F526" s="151"/>
      <c r="G526" s="150"/>
      <c r="H526" s="152"/>
      <c r="I526" s="178"/>
      <c r="J526" s="182"/>
      <c r="K526" s="182"/>
      <c r="M526" s="168"/>
      <c r="N526" s="11"/>
    </row>
    <row r="527" spans="1:14" ht="13" customHeight="1">
      <c r="A527" s="161"/>
      <c r="B527" s="162" t="s">
        <v>323</v>
      </c>
      <c r="C527" s="163"/>
      <c r="D527" s="164"/>
      <c r="E527" s="165"/>
      <c r="F527" s="166"/>
      <c r="G527" s="167"/>
      <c r="H527" s="153"/>
      <c r="I527" s="180"/>
      <c r="J527" s="183"/>
      <c r="K527" s="183"/>
      <c r="M527" s="128">
        <f>IF(B527&lt;&gt;"計",ROUNDDOWN(E527*G527,0),SUM(M$1:M526))</f>
        <v>0</v>
      </c>
      <c r="N527" s="11" t="str">
        <f>IF((+H527-M527)&lt;&gt;0,H527-M527,IF(H527&gt;0,"0",""))</f>
        <v/>
      </c>
    </row>
    <row r="528" spans="1:14" ht="13" customHeight="1">
      <c r="A528" s="171"/>
      <c r="B528" s="169" t="s">
        <v>685</v>
      </c>
      <c r="C528" s="159"/>
      <c r="D528" s="170"/>
      <c r="E528" s="150"/>
      <c r="F528" s="151"/>
      <c r="G528" s="150"/>
      <c r="H528" s="152"/>
      <c r="I528" s="178"/>
      <c r="J528" s="182"/>
      <c r="K528" s="182"/>
      <c r="M528" s="168"/>
      <c r="N528" s="11"/>
    </row>
    <row r="529" spans="1:14" ht="13" customHeight="1">
      <c r="A529" s="161"/>
      <c r="B529" s="162" t="s">
        <v>324</v>
      </c>
      <c r="C529" s="163" t="s">
        <v>686</v>
      </c>
      <c r="D529" s="164"/>
      <c r="E529" s="165">
        <v>2178</v>
      </c>
      <c r="F529" s="166" t="s">
        <v>285</v>
      </c>
      <c r="G529" s="167"/>
      <c r="H529" s="153"/>
      <c r="I529" s="180"/>
      <c r="J529" s="183"/>
      <c r="K529" s="183"/>
      <c r="M529" s="128">
        <f>IF(B529&lt;&gt;"計",ROUNDDOWN(E529*G529,0),SUM(M$1:M528))</f>
        <v>0</v>
      </c>
      <c r="N529" s="11" t="str">
        <f>IF((+H529-M529)&lt;&gt;0,H529-M529,IF(H529&gt;0,"0",""))</f>
        <v/>
      </c>
    </row>
    <row r="530" spans="1:14" ht="13" customHeight="1">
      <c r="A530" s="171"/>
      <c r="B530" s="169" t="s">
        <v>685</v>
      </c>
      <c r="C530" s="159"/>
      <c r="D530" s="170"/>
      <c r="E530" s="150"/>
      <c r="F530" s="151"/>
      <c r="G530" s="150"/>
      <c r="H530" s="152"/>
      <c r="I530" s="178"/>
      <c r="J530" s="182"/>
      <c r="K530" s="182"/>
      <c r="M530" s="168"/>
      <c r="N530" s="11"/>
    </row>
    <row r="531" spans="1:14" ht="13" customHeight="1">
      <c r="A531" s="161"/>
      <c r="B531" s="162" t="s">
        <v>324</v>
      </c>
      <c r="C531" s="163" t="s">
        <v>325</v>
      </c>
      <c r="D531" s="164"/>
      <c r="E531" s="165">
        <v>15.2</v>
      </c>
      <c r="F531" s="166" t="s">
        <v>285</v>
      </c>
      <c r="G531" s="167"/>
      <c r="H531" s="153"/>
      <c r="I531" s="180"/>
      <c r="J531" s="183"/>
      <c r="K531" s="183"/>
      <c r="M531" s="128">
        <f>IF(B531&lt;&gt;"計",ROUNDDOWN(E531*G531,0),SUM(M$1:M530))</f>
        <v>0</v>
      </c>
      <c r="N531" s="11" t="str">
        <f>IF((+H531-M531)&lt;&gt;0,H531-M531,IF(H531&gt;0,"0",""))</f>
        <v/>
      </c>
    </row>
    <row r="532" spans="1:14" ht="13" customHeight="1">
      <c r="A532" s="171"/>
      <c r="B532" s="169" t="s">
        <v>302</v>
      </c>
      <c r="C532" s="159" t="s">
        <v>327</v>
      </c>
      <c r="D532" s="170"/>
      <c r="E532" s="150"/>
      <c r="F532" s="151"/>
      <c r="G532" s="150"/>
      <c r="H532" s="152"/>
      <c r="I532" s="178"/>
      <c r="J532" s="182"/>
      <c r="K532" s="182"/>
      <c r="M532" s="168"/>
      <c r="N532" s="11"/>
    </row>
    <row r="533" spans="1:14" ht="13" customHeight="1">
      <c r="A533" s="161"/>
      <c r="B533" s="162" t="s">
        <v>328</v>
      </c>
      <c r="C533" s="163" t="s">
        <v>330</v>
      </c>
      <c r="D533" s="164"/>
      <c r="E533" s="165">
        <v>2288</v>
      </c>
      <c r="F533" s="166" t="s">
        <v>274</v>
      </c>
      <c r="G533" s="167"/>
      <c r="H533" s="153"/>
      <c r="I533" s="180"/>
      <c r="J533" s="183"/>
      <c r="K533" s="183"/>
      <c r="M533" s="128">
        <f>IF(B533&lt;&gt;"計",ROUNDDOWN(E533*G533,0),SUM(M$1:M532))</f>
        <v>0</v>
      </c>
      <c r="N533" s="11" t="str">
        <f>IF((+H533-M533)&lt;&gt;0,H533-M533,IF(H533&gt;0,"0",""))</f>
        <v/>
      </c>
    </row>
    <row r="534" spans="1:14" ht="13" customHeight="1">
      <c r="A534" s="171"/>
      <c r="B534" s="158"/>
      <c r="C534" s="159" t="s">
        <v>319</v>
      </c>
      <c r="D534" s="160"/>
      <c r="E534" s="150"/>
      <c r="F534" s="151"/>
      <c r="G534" s="150"/>
      <c r="H534" s="152"/>
      <c r="I534" s="178"/>
      <c r="J534" s="182"/>
      <c r="K534" s="182"/>
      <c r="M534" s="168"/>
      <c r="N534" s="11"/>
    </row>
    <row r="535" spans="1:14" ht="13" customHeight="1">
      <c r="A535" s="161"/>
      <c r="B535" s="162"/>
      <c r="C535" s="163"/>
      <c r="D535" s="164"/>
      <c r="E535" s="165"/>
      <c r="F535" s="166"/>
      <c r="G535" s="167"/>
      <c r="H535" s="153"/>
      <c r="I535" s="180"/>
      <c r="J535" s="183"/>
      <c r="K535" s="183"/>
      <c r="M535" s="128">
        <f>IF(B535&lt;&gt;"計",ROUNDDOWN(E535*G535,0),SUM(M$1:M534))</f>
        <v>0</v>
      </c>
      <c r="N535" s="11" t="str">
        <f>IF((+H535-M535)&lt;&gt;0,H535-M535,IF(H535&gt;0,"0",""))</f>
        <v/>
      </c>
    </row>
    <row r="536" spans="1:14" ht="13" customHeight="1">
      <c r="A536" s="171"/>
      <c r="B536" s="169" t="s">
        <v>331</v>
      </c>
      <c r="C536" s="159" t="s">
        <v>327</v>
      </c>
      <c r="D536" s="170"/>
      <c r="E536" s="150"/>
      <c r="F536" s="151"/>
      <c r="G536" s="150"/>
      <c r="H536" s="152"/>
      <c r="I536" s="178"/>
      <c r="J536" s="182"/>
      <c r="K536" s="182"/>
      <c r="M536" s="168"/>
      <c r="N536" s="11"/>
    </row>
    <row r="537" spans="1:14" ht="13" customHeight="1">
      <c r="A537" s="161"/>
      <c r="B537" s="162" t="s">
        <v>328</v>
      </c>
      <c r="C537" s="163" t="s">
        <v>330</v>
      </c>
      <c r="D537" s="164"/>
      <c r="E537" s="165">
        <v>169</v>
      </c>
      <c r="F537" s="166" t="s">
        <v>274</v>
      </c>
      <c r="G537" s="167"/>
      <c r="H537" s="153"/>
      <c r="I537" s="180"/>
      <c r="J537" s="183"/>
      <c r="K537" s="183"/>
      <c r="M537" s="128">
        <f>IF(B537&lt;&gt;"計",ROUNDDOWN(E537*G537,0),SUM(M$1:M536))</f>
        <v>0</v>
      </c>
      <c r="N537" s="11" t="str">
        <f>IF((+H537-M537)&lt;&gt;0,H537-M537,IF(H537&gt;0,"0",""))</f>
        <v/>
      </c>
    </row>
    <row r="538" spans="1:14" ht="13" customHeight="1">
      <c r="A538" s="171"/>
      <c r="B538" s="158"/>
      <c r="C538" s="159" t="s">
        <v>322</v>
      </c>
      <c r="D538" s="160"/>
      <c r="E538" s="150"/>
      <c r="F538" s="151"/>
      <c r="G538" s="150"/>
      <c r="H538" s="152"/>
      <c r="I538" s="178"/>
      <c r="J538" s="182"/>
      <c r="K538" s="182"/>
      <c r="M538" s="168"/>
      <c r="N538" s="11"/>
    </row>
    <row r="539" spans="1:14" ht="13" customHeight="1">
      <c r="A539" s="161"/>
      <c r="B539" s="162"/>
      <c r="C539" s="163"/>
      <c r="D539" s="164"/>
      <c r="E539" s="165"/>
      <c r="F539" s="166"/>
      <c r="G539" s="167"/>
      <c r="H539" s="153"/>
      <c r="I539" s="180"/>
      <c r="J539" s="183"/>
      <c r="K539" s="183"/>
      <c r="M539" s="128">
        <f>IF(B539&lt;&gt;"計",ROUNDDOWN(E539*G539,0),SUM(M$1:M538))</f>
        <v>0</v>
      </c>
      <c r="N539" s="11" t="str">
        <f>IF((+H539-M539)&lt;&gt;0,H539-M539,IF(H539&gt;0,"0",""))</f>
        <v/>
      </c>
    </row>
    <row r="540" spans="1:14" ht="13" customHeight="1">
      <c r="A540" s="171"/>
      <c r="B540" s="169" t="s">
        <v>302</v>
      </c>
      <c r="C540" s="159" t="s">
        <v>327</v>
      </c>
      <c r="D540" s="170"/>
      <c r="E540" s="150"/>
      <c r="F540" s="151"/>
      <c r="G540" s="150"/>
      <c r="H540" s="152"/>
      <c r="I540" s="178"/>
      <c r="J540" s="182"/>
      <c r="K540" s="182"/>
      <c r="M540" s="168"/>
      <c r="N540" s="11"/>
    </row>
    <row r="541" spans="1:14" ht="13" customHeight="1">
      <c r="A541" s="161"/>
      <c r="B541" s="162" t="s">
        <v>328</v>
      </c>
      <c r="C541" s="163" t="s">
        <v>334</v>
      </c>
      <c r="D541" s="164"/>
      <c r="E541" s="165">
        <v>1455</v>
      </c>
      <c r="F541" s="166" t="s">
        <v>274</v>
      </c>
      <c r="G541" s="167"/>
      <c r="H541" s="153"/>
      <c r="I541" s="180"/>
      <c r="J541" s="183"/>
      <c r="K541" s="183"/>
      <c r="M541" s="128">
        <f>IF(B541&lt;&gt;"計",ROUNDDOWN(E541*G541,0),SUM(M$1:M540))</f>
        <v>0</v>
      </c>
      <c r="N541" s="11" t="str">
        <f>IF((+H541-M541)&lt;&gt;0,H541-M541,IF(H541&gt;0,"0",""))</f>
        <v/>
      </c>
    </row>
    <row r="542" spans="1:14" ht="13" customHeight="1">
      <c r="A542" s="171"/>
      <c r="B542" s="158"/>
      <c r="C542" s="159" t="s">
        <v>319</v>
      </c>
      <c r="D542" s="160"/>
      <c r="E542" s="150"/>
      <c r="F542" s="151"/>
      <c r="G542" s="150"/>
      <c r="H542" s="152"/>
      <c r="I542" s="178"/>
      <c r="J542" s="182"/>
      <c r="K542" s="182"/>
      <c r="M542" s="168"/>
      <c r="N542" s="11"/>
    </row>
    <row r="543" spans="1:14" ht="13" customHeight="1">
      <c r="A543" s="161"/>
      <c r="B543" s="162"/>
      <c r="C543" s="163"/>
      <c r="D543" s="164"/>
      <c r="E543" s="165"/>
      <c r="F543" s="166"/>
      <c r="G543" s="167"/>
      <c r="H543" s="153"/>
      <c r="I543" s="180"/>
      <c r="J543" s="183"/>
      <c r="K543" s="183"/>
      <c r="M543" s="128">
        <f>IF(B543&lt;&gt;"計",ROUNDDOWN(E543*G543,0),SUM(M$1:M542))</f>
        <v>0</v>
      </c>
      <c r="N543" s="11" t="str">
        <f>IF((+H543-M543)&lt;&gt;0,H543-M543,IF(H543&gt;0,"0",""))</f>
        <v/>
      </c>
    </row>
    <row r="544" spans="1:14" ht="13" customHeight="1">
      <c r="A544" s="157"/>
      <c r="B544" s="169" t="s">
        <v>687</v>
      </c>
      <c r="C544" s="159" t="s">
        <v>327</v>
      </c>
      <c r="D544" s="170"/>
      <c r="E544" s="150"/>
      <c r="F544" s="151"/>
      <c r="G544" s="150"/>
      <c r="H544" s="152"/>
      <c r="I544" s="178"/>
      <c r="J544" s="182"/>
      <c r="K544" s="182"/>
      <c r="M544" s="168"/>
      <c r="N544" s="11"/>
    </row>
    <row r="545" spans="1:14" ht="13" customHeight="1">
      <c r="A545" s="161"/>
      <c r="B545" s="162" t="s">
        <v>328</v>
      </c>
      <c r="C545" s="163" t="s">
        <v>334</v>
      </c>
      <c r="D545" s="164"/>
      <c r="E545" s="165">
        <v>170</v>
      </c>
      <c r="F545" s="166" t="s">
        <v>274</v>
      </c>
      <c r="G545" s="167"/>
      <c r="H545" s="153"/>
      <c r="I545" s="180"/>
      <c r="J545" s="183"/>
      <c r="K545" s="183"/>
      <c r="M545" s="128">
        <f>IF(B545&lt;&gt;"計",ROUNDDOWN(E545*G545,0),SUM(M$1:M544))</f>
        <v>0</v>
      </c>
      <c r="N545" s="11" t="str">
        <f>IF((+H545-M545)&lt;&gt;0,H545-M545,IF(H545&gt;0,"0",""))</f>
        <v/>
      </c>
    </row>
    <row r="546" spans="1:14" ht="13" customHeight="1">
      <c r="A546" s="157"/>
      <c r="B546" s="158"/>
      <c r="C546" s="159" t="s">
        <v>319</v>
      </c>
      <c r="D546" s="160"/>
      <c r="E546" s="150"/>
      <c r="F546" s="151"/>
      <c r="G546" s="150"/>
      <c r="H546" s="152"/>
      <c r="I546" s="178"/>
      <c r="J546" s="182"/>
      <c r="K546" s="182"/>
      <c r="M546" s="168"/>
      <c r="N546" s="11"/>
    </row>
    <row r="547" spans="1:14" ht="13" customHeight="1">
      <c r="A547" s="161"/>
      <c r="B547" s="162"/>
      <c r="C547" s="163"/>
      <c r="D547" s="164"/>
      <c r="E547" s="165"/>
      <c r="F547" s="166"/>
      <c r="G547" s="167"/>
      <c r="H547" s="153"/>
      <c r="I547" s="180"/>
      <c r="J547" s="183"/>
      <c r="K547" s="183"/>
      <c r="M547" s="128">
        <f>IF(B547&lt;&gt;"計",ROUNDDOWN(E547*G547,0),SUM(M$1:M546))</f>
        <v>0</v>
      </c>
      <c r="N547" s="11" t="str">
        <f>IF((+H547-M547)&lt;&gt;0,H547-M547,IF(H547&gt;0,"0",""))</f>
        <v/>
      </c>
    </row>
    <row r="548" spans="1:14" ht="13" customHeight="1">
      <c r="A548" s="171"/>
      <c r="B548" s="169" t="s">
        <v>302</v>
      </c>
      <c r="C548" s="159" t="s">
        <v>327</v>
      </c>
      <c r="D548" s="170"/>
      <c r="E548" s="150"/>
      <c r="F548" s="151"/>
      <c r="G548" s="150"/>
      <c r="H548" s="152"/>
      <c r="I548" s="178"/>
      <c r="J548" s="182"/>
      <c r="K548" s="182"/>
      <c r="M548" s="168"/>
      <c r="N548" s="11"/>
    </row>
    <row r="549" spans="1:14" ht="13" customHeight="1">
      <c r="A549" s="161"/>
      <c r="B549" s="162" t="s">
        <v>328</v>
      </c>
      <c r="C549" s="163" t="s">
        <v>333</v>
      </c>
      <c r="D549" s="164"/>
      <c r="E549" s="165">
        <v>941</v>
      </c>
      <c r="F549" s="166" t="s">
        <v>274</v>
      </c>
      <c r="G549" s="167"/>
      <c r="H549" s="153"/>
      <c r="I549" s="180"/>
      <c r="J549" s="183"/>
      <c r="K549" s="183"/>
      <c r="M549" s="128">
        <f>IF(B549&lt;&gt;"計",ROUNDDOWN(E549*G549,0),SUM(M$1:M548))</f>
        <v>0</v>
      </c>
      <c r="N549" s="11" t="str">
        <f>IF((+H549-M549)&lt;&gt;0,H549-M549,IF(H549&gt;0,"0",""))</f>
        <v/>
      </c>
    </row>
    <row r="550" spans="1:14" ht="13" customHeight="1">
      <c r="A550" s="171"/>
      <c r="B550" s="169" t="s">
        <v>688</v>
      </c>
      <c r="C550" s="159" t="s">
        <v>327</v>
      </c>
      <c r="D550" s="170"/>
      <c r="E550" s="150"/>
      <c r="F550" s="151"/>
      <c r="G550" s="150"/>
      <c r="H550" s="152"/>
      <c r="I550" s="178"/>
      <c r="J550" s="182"/>
      <c r="K550" s="182"/>
      <c r="M550" s="168"/>
      <c r="N550" s="11"/>
    </row>
    <row r="551" spans="1:14" ht="13" customHeight="1">
      <c r="A551" s="161"/>
      <c r="B551" s="162" t="s">
        <v>328</v>
      </c>
      <c r="C551" s="163" t="s">
        <v>333</v>
      </c>
      <c r="D551" s="164"/>
      <c r="E551" s="165">
        <v>15.8</v>
      </c>
      <c r="F551" s="166" t="s">
        <v>274</v>
      </c>
      <c r="G551" s="167"/>
      <c r="H551" s="153"/>
      <c r="I551" s="180"/>
      <c r="J551" s="183"/>
      <c r="K551" s="183"/>
      <c r="M551" s="128">
        <f>IF(B551&lt;&gt;"計",ROUNDDOWN(E551*G551,0),SUM(M$1:M550))</f>
        <v>0</v>
      </c>
      <c r="N551" s="11" t="str">
        <f>IF((+H551-M551)&lt;&gt;0,H551-M551,IF(H551&gt;0,"0",""))</f>
        <v/>
      </c>
    </row>
    <row r="552" spans="1:14" ht="13" customHeight="1">
      <c r="A552" s="171"/>
      <c r="B552" s="169" t="s">
        <v>689</v>
      </c>
      <c r="C552" s="159"/>
      <c r="D552" s="170"/>
      <c r="E552" s="150"/>
      <c r="F552" s="151"/>
      <c r="G552" s="150"/>
      <c r="H552" s="152"/>
      <c r="I552" s="178"/>
      <c r="J552" s="182"/>
      <c r="K552" s="182"/>
      <c r="M552" s="168"/>
      <c r="N552" s="11"/>
    </row>
    <row r="553" spans="1:14" ht="13" customHeight="1">
      <c r="A553" s="161"/>
      <c r="B553" s="162" t="s">
        <v>690</v>
      </c>
      <c r="C553" s="163" t="s">
        <v>691</v>
      </c>
      <c r="D553" s="164"/>
      <c r="E553" s="165">
        <v>1</v>
      </c>
      <c r="F553" s="166" t="s">
        <v>285</v>
      </c>
      <c r="G553" s="167"/>
      <c r="H553" s="153"/>
      <c r="I553" s="180"/>
      <c r="J553" s="183"/>
      <c r="K553" s="183"/>
      <c r="M553" s="128">
        <f>IF(B553&lt;&gt;"計",ROUNDDOWN(E553*G553,0),SUM(M$1:M552))</f>
        <v>0</v>
      </c>
      <c r="N553" s="11" t="str">
        <f>IF((+H553-M553)&lt;&gt;0,H553-M553,IF(H553&gt;0,"0",""))</f>
        <v/>
      </c>
    </row>
    <row r="554" spans="1:14" ht="13" customHeight="1">
      <c r="A554" s="171"/>
      <c r="B554" s="169" t="s">
        <v>302</v>
      </c>
      <c r="C554" s="159" t="s">
        <v>692</v>
      </c>
      <c r="D554" s="170"/>
      <c r="E554" s="150"/>
      <c r="F554" s="151"/>
      <c r="G554" s="150"/>
      <c r="H554" s="152"/>
      <c r="I554" s="178"/>
      <c r="J554" s="182"/>
      <c r="K554" s="182"/>
      <c r="M554" s="168"/>
      <c r="N554" s="11"/>
    </row>
    <row r="555" spans="1:14" ht="13" customHeight="1">
      <c r="A555" s="161"/>
      <c r="B555" s="162" t="s">
        <v>339</v>
      </c>
      <c r="C555" s="163" t="s">
        <v>693</v>
      </c>
      <c r="D555" s="164"/>
      <c r="E555" s="165">
        <v>19.2</v>
      </c>
      <c r="F555" s="166" t="s">
        <v>274</v>
      </c>
      <c r="G555" s="167"/>
      <c r="H555" s="153"/>
      <c r="I555" s="180"/>
      <c r="J555" s="183"/>
      <c r="K555" s="183"/>
      <c r="M555" s="128">
        <f>IF(B555&lt;&gt;"計",ROUNDDOWN(E555*G555,0),SUM(M$1:M554))</f>
        <v>0</v>
      </c>
      <c r="N555" s="11" t="str">
        <f>IF((+H555-M555)&lt;&gt;0,H555-M555,IF(H555&gt;0,"0",""))</f>
        <v/>
      </c>
    </row>
    <row r="556" spans="1:14" ht="13" customHeight="1">
      <c r="A556" s="171"/>
      <c r="B556" s="169" t="s">
        <v>302</v>
      </c>
      <c r="C556" s="159"/>
      <c r="D556" s="170"/>
      <c r="E556" s="150"/>
      <c r="F556" s="151"/>
      <c r="G556" s="150"/>
      <c r="H556" s="152"/>
      <c r="I556" s="178"/>
      <c r="J556" s="182"/>
      <c r="K556" s="182"/>
      <c r="M556" s="168"/>
      <c r="N556" s="11"/>
    </row>
    <row r="557" spans="1:14" ht="13" customHeight="1">
      <c r="A557" s="161"/>
      <c r="B557" s="162" t="s">
        <v>694</v>
      </c>
      <c r="C557" s="163" t="s">
        <v>695</v>
      </c>
      <c r="D557" s="164"/>
      <c r="E557" s="165">
        <v>1479</v>
      </c>
      <c r="F557" s="166" t="s">
        <v>274</v>
      </c>
      <c r="G557" s="167"/>
      <c r="H557" s="153"/>
      <c r="I557" s="180"/>
      <c r="J557" s="183"/>
      <c r="K557" s="183"/>
      <c r="M557" s="128">
        <f>IF(B557&lt;&gt;"計",ROUNDDOWN(E557*G557,0),SUM(M$1:M556))</f>
        <v>0</v>
      </c>
      <c r="N557" s="11" t="str">
        <f>IF((+H557-M557)&lt;&gt;0,H557-M557,IF(H557&gt;0,"0",""))</f>
        <v/>
      </c>
    </row>
    <row r="558" spans="1:14" ht="13" customHeight="1">
      <c r="A558" s="171"/>
      <c r="B558" s="169" t="s">
        <v>331</v>
      </c>
      <c r="C558" s="159"/>
      <c r="D558" s="170"/>
      <c r="E558" s="150"/>
      <c r="F558" s="151"/>
      <c r="G558" s="150"/>
      <c r="H558" s="152"/>
      <c r="I558" s="178"/>
      <c r="J558" s="182"/>
      <c r="K558" s="182"/>
      <c r="M558" s="168"/>
      <c r="N558" s="11"/>
    </row>
    <row r="559" spans="1:14" ht="13" customHeight="1">
      <c r="A559" s="161"/>
      <c r="B559" s="162" t="s">
        <v>694</v>
      </c>
      <c r="C559" s="163" t="s">
        <v>695</v>
      </c>
      <c r="D559" s="164"/>
      <c r="E559" s="165">
        <v>173</v>
      </c>
      <c r="F559" s="166" t="s">
        <v>274</v>
      </c>
      <c r="G559" s="167"/>
      <c r="H559" s="153"/>
      <c r="I559" s="180"/>
      <c r="J559" s="183"/>
      <c r="K559" s="183"/>
      <c r="M559" s="128">
        <f>IF(B559&lt;&gt;"計",ROUNDDOWN(E559*G559,0),SUM(M$1:M558))</f>
        <v>0</v>
      </c>
      <c r="N559" s="11" t="str">
        <f>IF((+H559-M559)&lt;&gt;0,H559-M559,IF(H559&gt;0,"0",""))</f>
        <v/>
      </c>
    </row>
    <row r="560" spans="1:14" ht="13" customHeight="1">
      <c r="A560" s="171"/>
      <c r="B560" s="169" t="s">
        <v>302</v>
      </c>
      <c r="C560" s="159"/>
      <c r="D560" s="170"/>
      <c r="E560" s="150"/>
      <c r="F560" s="151"/>
      <c r="G560" s="150"/>
      <c r="H560" s="152"/>
      <c r="I560" s="178"/>
      <c r="J560" s="182"/>
      <c r="K560" s="182"/>
      <c r="M560" s="168"/>
      <c r="N560" s="11"/>
    </row>
    <row r="561" spans="1:14" ht="13" customHeight="1">
      <c r="A561" s="161"/>
      <c r="B561" s="162" t="s">
        <v>339</v>
      </c>
      <c r="C561" s="163" t="s">
        <v>696</v>
      </c>
      <c r="D561" s="164"/>
      <c r="E561" s="165">
        <v>45.2</v>
      </c>
      <c r="F561" s="166" t="s">
        <v>274</v>
      </c>
      <c r="G561" s="167"/>
      <c r="H561" s="153"/>
      <c r="I561" s="180"/>
      <c r="J561" s="183"/>
      <c r="K561" s="183"/>
      <c r="M561" s="128">
        <f>IF(B561&lt;&gt;"計",ROUNDDOWN(E561*G561,0),SUM(M$1:M560))</f>
        <v>0</v>
      </c>
      <c r="N561" s="11" t="str">
        <f>IF((+H561-M561)&lt;&gt;0,H561-M561,IF(H561&gt;0,"0",""))</f>
        <v/>
      </c>
    </row>
    <row r="562" spans="1:14" ht="13" customHeight="1">
      <c r="A562" s="171"/>
      <c r="B562" s="169" t="s">
        <v>302</v>
      </c>
      <c r="C562" s="159"/>
      <c r="D562" s="170"/>
      <c r="E562" s="150"/>
      <c r="F562" s="151"/>
      <c r="G562" s="150"/>
      <c r="H562" s="152"/>
      <c r="I562" s="178"/>
      <c r="J562" s="182"/>
      <c r="K562" s="182"/>
      <c r="M562" s="168"/>
      <c r="N562" s="11"/>
    </row>
    <row r="563" spans="1:14" ht="13" customHeight="1">
      <c r="A563" s="161"/>
      <c r="B563" s="162" t="s">
        <v>339</v>
      </c>
      <c r="C563" s="163" t="s">
        <v>486</v>
      </c>
      <c r="D563" s="164"/>
      <c r="E563" s="165">
        <v>404</v>
      </c>
      <c r="F563" s="166" t="s">
        <v>274</v>
      </c>
      <c r="G563" s="167"/>
      <c r="H563" s="153"/>
      <c r="I563" s="180"/>
      <c r="J563" s="183"/>
      <c r="K563" s="183"/>
      <c r="M563" s="128">
        <f>IF(B563&lt;&gt;"計",ROUNDDOWN(E563*G563,0),SUM(M$1:M562))</f>
        <v>0</v>
      </c>
      <c r="N563" s="11" t="str">
        <f>IF((+H563-M563)&lt;&gt;0,H563-M563,IF(H563&gt;0,"0",""))</f>
        <v/>
      </c>
    </row>
    <row r="564" spans="1:14" ht="13" customHeight="1">
      <c r="A564" s="171"/>
      <c r="B564" s="169" t="s">
        <v>302</v>
      </c>
      <c r="C564" s="159" t="s">
        <v>341</v>
      </c>
      <c r="D564" s="170"/>
      <c r="E564" s="150"/>
      <c r="F564" s="151"/>
      <c r="G564" s="150"/>
      <c r="H564" s="152"/>
      <c r="I564" s="178"/>
      <c r="J564" s="182"/>
      <c r="K564" s="182"/>
      <c r="M564" s="168"/>
      <c r="N564" s="11"/>
    </row>
    <row r="565" spans="1:14" ht="13" customHeight="1">
      <c r="A565" s="161"/>
      <c r="B565" s="162" t="s">
        <v>339</v>
      </c>
      <c r="C565" s="163" t="s">
        <v>340</v>
      </c>
      <c r="D565" s="164"/>
      <c r="E565" s="165">
        <v>530</v>
      </c>
      <c r="F565" s="166" t="s">
        <v>274</v>
      </c>
      <c r="G565" s="167"/>
      <c r="H565" s="153"/>
      <c r="I565" s="180"/>
      <c r="J565" s="183"/>
      <c r="K565" s="183"/>
      <c r="M565" s="128">
        <f>IF(B565&lt;&gt;"計",ROUNDDOWN(E565*G565,0),SUM(M$1:M564))</f>
        <v>0</v>
      </c>
      <c r="N565" s="11" t="str">
        <f>IF((+H565-M565)&lt;&gt;0,H565-M565,IF(H565&gt;0,"0",""))</f>
        <v/>
      </c>
    </row>
    <row r="566" spans="1:14" ht="13" customHeight="1">
      <c r="A566" s="171"/>
      <c r="B566" s="169" t="s">
        <v>302</v>
      </c>
      <c r="C566" s="159" t="s">
        <v>697</v>
      </c>
      <c r="D566" s="170"/>
      <c r="E566" s="150"/>
      <c r="F566" s="151"/>
      <c r="G566" s="150"/>
      <c r="H566" s="152"/>
      <c r="I566" s="178"/>
      <c r="J566" s="182"/>
      <c r="K566" s="182"/>
      <c r="M566" s="168"/>
      <c r="N566" s="11"/>
    </row>
    <row r="567" spans="1:14" ht="13" customHeight="1">
      <c r="A567" s="161"/>
      <c r="B567" s="162" t="s">
        <v>487</v>
      </c>
      <c r="C567" s="163" t="s">
        <v>698</v>
      </c>
      <c r="D567" s="164"/>
      <c r="E567" s="165">
        <v>16.7</v>
      </c>
      <c r="F567" s="166" t="s">
        <v>274</v>
      </c>
      <c r="G567" s="167"/>
      <c r="H567" s="153"/>
      <c r="I567" s="180"/>
      <c r="J567" s="183"/>
      <c r="K567" s="183"/>
      <c r="M567" s="128">
        <f>IF(B567&lt;&gt;"計",ROUNDDOWN(E567*G567,0),SUM(M$1:M566))</f>
        <v>0</v>
      </c>
      <c r="N567" s="11" t="str">
        <f>IF((+H567-M567)&lt;&gt;0,H567-M567,IF(H567&gt;0,"0",""))</f>
        <v/>
      </c>
    </row>
    <row r="568" spans="1:14" ht="13" customHeight="1">
      <c r="A568" s="171"/>
      <c r="B568" s="169" t="s">
        <v>302</v>
      </c>
      <c r="C568" s="159" t="s">
        <v>699</v>
      </c>
      <c r="D568" s="170"/>
      <c r="E568" s="150"/>
      <c r="F568" s="151"/>
      <c r="G568" s="150"/>
      <c r="H568" s="152"/>
      <c r="I568" s="178"/>
      <c r="J568" s="182"/>
      <c r="K568" s="182"/>
      <c r="M568" s="168"/>
      <c r="N568" s="11"/>
    </row>
    <row r="569" spans="1:14" ht="13" customHeight="1">
      <c r="A569" s="161"/>
      <c r="B569" s="162" t="s">
        <v>487</v>
      </c>
      <c r="C569" s="163" t="s">
        <v>698</v>
      </c>
      <c r="D569" s="164"/>
      <c r="E569" s="165">
        <v>16.8</v>
      </c>
      <c r="F569" s="166" t="s">
        <v>274</v>
      </c>
      <c r="G569" s="167"/>
      <c r="H569" s="153"/>
      <c r="I569" s="180"/>
      <c r="J569" s="183"/>
      <c r="K569" s="183"/>
      <c r="M569" s="128">
        <f>IF(B569&lt;&gt;"計",ROUNDDOWN(E569*G569,0),SUM(M$1:M568))</f>
        <v>0</v>
      </c>
      <c r="N569" s="11" t="str">
        <f>IF((+H569-M569)&lt;&gt;0,H569-M569,IF(H569&gt;0,"0",""))</f>
        <v/>
      </c>
    </row>
    <row r="570" spans="1:14" ht="13" customHeight="1">
      <c r="A570" s="171"/>
      <c r="B570" s="169"/>
      <c r="C570" s="159"/>
      <c r="D570" s="170"/>
      <c r="E570" s="150"/>
      <c r="F570" s="151"/>
      <c r="G570" s="150"/>
      <c r="H570" s="152"/>
      <c r="I570" s="178"/>
      <c r="J570" s="182"/>
      <c r="K570" s="182"/>
      <c r="M570" s="168"/>
      <c r="N570" s="11"/>
    </row>
    <row r="571" spans="1:14" ht="13" customHeight="1">
      <c r="A571" s="161"/>
      <c r="B571" s="162" t="s">
        <v>488</v>
      </c>
      <c r="C571" s="163" t="s">
        <v>489</v>
      </c>
      <c r="D571" s="164"/>
      <c r="E571" s="165">
        <v>6.3</v>
      </c>
      <c r="F571" s="166" t="s">
        <v>285</v>
      </c>
      <c r="G571" s="167"/>
      <c r="H571" s="153"/>
      <c r="I571" s="180"/>
      <c r="J571" s="183"/>
      <c r="K571" s="183"/>
      <c r="M571" s="128">
        <f>IF(B571&lt;&gt;"計",ROUNDDOWN(E571*G571,0),SUM(M$1:M570))</f>
        <v>0</v>
      </c>
      <c r="N571" s="11" t="str">
        <f>IF((+H571-M571)&lt;&gt;0,H571-M571,IF(H571&gt;0,"0",""))</f>
        <v/>
      </c>
    </row>
    <row r="572" spans="1:14" ht="13" customHeight="1">
      <c r="A572" s="171"/>
      <c r="B572" s="169" t="s">
        <v>301</v>
      </c>
      <c r="C572" s="159"/>
      <c r="D572" s="170"/>
      <c r="E572" s="150"/>
      <c r="F572" s="151"/>
      <c r="G572" s="150"/>
      <c r="H572" s="152"/>
      <c r="I572" s="178"/>
      <c r="J572" s="182"/>
      <c r="K572" s="182"/>
      <c r="M572" s="168"/>
      <c r="N572" s="11"/>
    </row>
    <row r="573" spans="1:14" ht="13" customHeight="1">
      <c r="A573" s="161"/>
      <c r="B573" s="162" t="s">
        <v>700</v>
      </c>
      <c r="C573" s="163" t="s">
        <v>701</v>
      </c>
      <c r="D573" s="164"/>
      <c r="E573" s="165">
        <v>39.200000000000003</v>
      </c>
      <c r="F573" s="166" t="s">
        <v>274</v>
      </c>
      <c r="G573" s="167"/>
      <c r="H573" s="153"/>
      <c r="I573" s="180"/>
      <c r="J573" s="183"/>
      <c r="K573" s="183"/>
      <c r="M573" s="128">
        <f>IF(B573&lt;&gt;"計",ROUNDDOWN(E573*G573,0),SUM(M$1:M572))</f>
        <v>0</v>
      </c>
      <c r="N573" s="11" t="str">
        <f>IF((+H573-M573)&lt;&gt;0,H573-M573,IF(H573&gt;0,"0",""))</f>
        <v/>
      </c>
    </row>
    <row r="574" spans="1:14" ht="13" customHeight="1">
      <c r="A574" s="171"/>
      <c r="B574" s="169" t="s">
        <v>301</v>
      </c>
      <c r="C574" s="159"/>
      <c r="D574" s="170"/>
      <c r="E574" s="150"/>
      <c r="F574" s="151"/>
      <c r="G574" s="150"/>
      <c r="H574" s="152"/>
      <c r="I574" s="178"/>
      <c r="J574" s="182"/>
      <c r="K574" s="182"/>
      <c r="M574" s="168"/>
      <c r="N574" s="11"/>
    </row>
    <row r="575" spans="1:14" ht="13" customHeight="1">
      <c r="A575" s="161"/>
      <c r="B575" s="162" t="s">
        <v>342</v>
      </c>
      <c r="C575" s="163" t="s">
        <v>702</v>
      </c>
      <c r="D575" s="164"/>
      <c r="E575" s="165">
        <v>23.9</v>
      </c>
      <c r="F575" s="166" t="s">
        <v>274</v>
      </c>
      <c r="G575" s="167"/>
      <c r="H575" s="153"/>
      <c r="I575" s="180"/>
      <c r="J575" s="183"/>
      <c r="K575" s="183"/>
      <c r="M575" s="128">
        <f>IF(B575&lt;&gt;"計",ROUNDDOWN(E575*G575,0),SUM(M$1:M574))</f>
        <v>0</v>
      </c>
      <c r="N575" s="11" t="str">
        <f>IF((+H575-M575)&lt;&gt;0,H575-M575,IF(H575&gt;0,"0",""))</f>
        <v/>
      </c>
    </row>
    <row r="576" spans="1:14" ht="13" customHeight="1">
      <c r="A576" s="171"/>
      <c r="B576" s="169" t="s">
        <v>301</v>
      </c>
      <c r="C576" s="159"/>
      <c r="D576" s="170"/>
      <c r="E576" s="150"/>
      <c r="F576" s="151"/>
      <c r="G576" s="150"/>
      <c r="H576" s="152"/>
      <c r="I576" s="178"/>
      <c r="J576" s="182"/>
      <c r="K576" s="182"/>
      <c r="M576" s="168"/>
      <c r="N576" s="11"/>
    </row>
    <row r="577" spans="1:14" ht="13" customHeight="1">
      <c r="A577" s="161"/>
      <c r="B577" s="162" t="s">
        <v>342</v>
      </c>
      <c r="C577" s="163" t="s">
        <v>343</v>
      </c>
      <c r="D577" s="164"/>
      <c r="E577" s="165">
        <v>651</v>
      </c>
      <c r="F577" s="166" t="s">
        <v>274</v>
      </c>
      <c r="G577" s="167"/>
      <c r="H577" s="153"/>
      <c r="I577" s="180"/>
      <c r="J577" s="183"/>
      <c r="K577" s="183"/>
      <c r="M577" s="128">
        <f>IF(B577&lt;&gt;"計",ROUNDDOWN(E577*G577,0),SUM(M$1:M576))</f>
        <v>0</v>
      </c>
      <c r="N577" s="11" t="str">
        <f>IF((+H577-M577)&lt;&gt;0,H577-M577,IF(H577&gt;0,"0",""))</f>
        <v/>
      </c>
    </row>
    <row r="578" spans="1:14" ht="13" customHeight="1">
      <c r="A578" s="171"/>
      <c r="B578" s="169"/>
      <c r="C578" s="159" t="s">
        <v>703</v>
      </c>
      <c r="D578" s="170"/>
      <c r="E578" s="150"/>
      <c r="F578" s="151"/>
      <c r="G578" s="150"/>
      <c r="H578" s="152"/>
      <c r="I578" s="178"/>
      <c r="J578" s="182"/>
      <c r="K578" s="182"/>
      <c r="M578" s="168"/>
      <c r="N578" s="11"/>
    </row>
    <row r="579" spans="1:14" ht="13" customHeight="1">
      <c r="A579" s="161"/>
      <c r="B579" s="162" t="s">
        <v>345</v>
      </c>
      <c r="C579" s="163" t="s">
        <v>704</v>
      </c>
      <c r="D579" s="164"/>
      <c r="E579" s="165">
        <v>8</v>
      </c>
      <c r="F579" s="166" t="s">
        <v>269</v>
      </c>
      <c r="G579" s="167"/>
      <c r="H579" s="153"/>
      <c r="I579" s="180"/>
      <c r="J579" s="183"/>
      <c r="K579" s="183"/>
      <c r="M579" s="128">
        <f>IF(B579&lt;&gt;"計",ROUNDDOWN(E579*G579,0),SUM(M$1:M578))</f>
        <v>0</v>
      </c>
      <c r="N579" s="11" t="str">
        <f>IF((+H579-M579)&lt;&gt;0,H579-M579,IF(H579&gt;0,"0",""))</f>
        <v/>
      </c>
    </row>
    <row r="580" spans="1:14" ht="13" customHeight="1">
      <c r="A580" s="171"/>
      <c r="B580" s="169"/>
      <c r="C580" s="159" t="s">
        <v>344</v>
      </c>
      <c r="D580" s="170"/>
      <c r="E580" s="150"/>
      <c r="F580" s="151"/>
      <c r="G580" s="150"/>
      <c r="H580" s="152"/>
      <c r="I580" s="178"/>
      <c r="J580" s="182"/>
      <c r="K580" s="182"/>
      <c r="M580" s="168"/>
      <c r="N580" s="11"/>
    </row>
    <row r="581" spans="1:14" ht="13" customHeight="1">
      <c r="A581" s="161"/>
      <c r="B581" s="162" t="s">
        <v>345</v>
      </c>
      <c r="C581" s="163" t="s">
        <v>705</v>
      </c>
      <c r="D581" s="164"/>
      <c r="E581" s="165">
        <v>7</v>
      </c>
      <c r="F581" s="166" t="s">
        <v>269</v>
      </c>
      <c r="G581" s="167"/>
      <c r="H581" s="153"/>
      <c r="I581" s="180"/>
      <c r="J581" s="183"/>
      <c r="K581" s="183"/>
      <c r="M581" s="128">
        <f>IF(B581&lt;&gt;"計",ROUNDDOWN(E581*G581,0),SUM(M$1:M580))</f>
        <v>0</v>
      </c>
      <c r="N581" s="11" t="str">
        <f>IF((+H581-M581)&lt;&gt;0,H581-M581,IF(H581&gt;0,"0",""))</f>
        <v/>
      </c>
    </row>
    <row r="582" spans="1:14" ht="13" customHeight="1">
      <c r="A582" s="171"/>
      <c r="B582" s="169"/>
      <c r="C582" s="159" t="s">
        <v>344</v>
      </c>
      <c r="D582" s="170"/>
      <c r="E582" s="150"/>
      <c r="F582" s="151"/>
      <c r="G582" s="150"/>
      <c r="H582" s="152"/>
      <c r="I582" s="178"/>
      <c r="J582" s="182"/>
      <c r="K582" s="182"/>
      <c r="M582" s="168"/>
      <c r="N582" s="11"/>
    </row>
    <row r="583" spans="1:14" ht="13" customHeight="1">
      <c r="A583" s="161"/>
      <c r="B583" s="162" t="s">
        <v>345</v>
      </c>
      <c r="C583" s="163" t="s">
        <v>706</v>
      </c>
      <c r="D583" s="164"/>
      <c r="E583" s="165">
        <v>130</v>
      </c>
      <c r="F583" s="166" t="s">
        <v>269</v>
      </c>
      <c r="G583" s="167"/>
      <c r="H583" s="153"/>
      <c r="I583" s="180"/>
      <c r="J583" s="183"/>
      <c r="K583" s="183"/>
      <c r="M583" s="128">
        <f>IF(B583&lt;&gt;"計",ROUNDDOWN(E583*G583,0),SUM(M$1:M582))</f>
        <v>0</v>
      </c>
      <c r="N583" s="11" t="str">
        <f>IF((+H583-M583)&lt;&gt;0,H583-M583,IF(H583&gt;0,"0",""))</f>
        <v/>
      </c>
    </row>
    <row r="584" spans="1:14" ht="13" customHeight="1">
      <c r="A584" s="171"/>
      <c r="B584" s="169"/>
      <c r="C584" s="159" t="s">
        <v>344</v>
      </c>
      <c r="D584" s="170"/>
      <c r="E584" s="150"/>
      <c r="F584" s="151"/>
      <c r="G584" s="150"/>
      <c r="H584" s="152"/>
      <c r="I584" s="178"/>
      <c r="J584" s="182"/>
      <c r="K584" s="182"/>
      <c r="M584" s="168"/>
      <c r="N584" s="11"/>
    </row>
    <row r="585" spans="1:14" ht="13" customHeight="1">
      <c r="A585" s="161"/>
      <c r="B585" s="162" t="s">
        <v>345</v>
      </c>
      <c r="C585" s="163" t="s">
        <v>707</v>
      </c>
      <c r="D585" s="164"/>
      <c r="E585" s="165">
        <v>20</v>
      </c>
      <c r="F585" s="166" t="s">
        <v>269</v>
      </c>
      <c r="G585" s="167"/>
      <c r="H585" s="153"/>
      <c r="I585" s="180"/>
      <c r="J585" s="183"/>
      <c r="K585" s="183"/>
      <c r="M585" s="128">
        <f>IF(B585&lt;&gt;"計",ROUNDDOWN(E585*G585,0),SUM(M$1:M584))</f>
        <v>0</v>
      </c>
      <c r="N585" s="11" t="str">
        <f>IF((+H585-M585)&lt;&gt;0,H585-M585,IF(H585&gt;0,"0",""))</f>
        <v/>
      </c>
    </row>
    <row r="586" spans="1:14" ht="13" customHeight="1">
      <c r="A586" s="171"/>
      <c r="B586" s="169"/>
      <c r="C586" s="159" t="s">
        <v>344</v>
      </c>
      <c r="D586" s="170"/>
      <c r="E586" s="150"/>
      <c r="F586" s="151"/>
      <c r="G586" s="150"/>
      <c r="H586" s="152"/>
      <c r="I586" s="178"/>
      <c r="J586" s="182"/>
      <c r="K586" s="182"/>
      <c r="M586" s="168"/>
      <c r="N586" s="11"/>
    </row>
    <row r="587" spans="1:14" ht="13" customHeight="1">
      <c r="A587" s="161"/>
      <c r="B587" s="162" t="s">
        <v>345</v>
      </c>
      <c r="C587" s="163" t="s">
        <v>708</v>
      </c>
      <c r="D587" s="164"/>
      <c r="E587" s="165">
        <v>8</v>
      </c>
      <c r="F587" s="166" t="s">
        <v>269</v>
      </c>
      <c r="G587" s="167"/>
      <c r="H587" s="153"/>
      <c r="I587" s="180"/>
      <c r="J587" s="183"/>
      <c r="K587" s="183"/>
      <c r="M587" s="128">
        <f>IF(B587&lt;&gt;"計",ROUNDDOWN(E587*G587,0),SUM(M$1:M586))</f>
        <v>0</v>
      </c>
      <c r="N587" s="11" t="str">
        <f>IF((+H587-M587)&lt;&gt;0,H587-M587,IF(H587&gt;0,"0",""))</f>
        <v/>
      </c>
    </row>
    <row r="588" spans="1:14" ht="13" customHeight="1">
      <c r="A588" s="171"/>
      <c r="B588" s="169"/>
      <c r="C588" s="159" t="s">
        <v>709</v>
      </c>
      <c r="D588" s="170"/>
      <c r="E588" s="150"/>
      <c r="F588" s="151"/>
      <c r="G588" s="150"/>
      <c r="H588" s="152"/>
      <c r="I588" s="178"/>
      <c r="J588" s="182"/>
      <c r="K588" s="182"/>
      <c r="M588" s="168"/>
      <c r="N588" s="11"/>
    </row>
    <row r="589" spans="1:14" ht="13" customHeight="1">
      <c r="A589" s="161"/>
      <c r="B589" s="162" t="s">
        <v>345</v>
      </c>
      <c r="C589" s="163" t="s">
        <v>710</v>
      </c>
      <c r="D589" s="164"/>
      <c r="E589" s="165">
        <v>8</v>
      </c>
      <c r="F589" s="166" t="s">
        <v>269</v>
      </c>
      <c r="G589" s="167"/>
      <c r="H589" s="153"/>
      <c r="I589" s="180"/>
      <c r="J589" s="183"/>
      <c r="K589" s="183"/>
      <c r="M589" s="128">
        <f>IF(B589&lt;&gt;"計",ROUNDDOWN(E589*G589,0),SUM(M$1:M588))</f>
        <v>0</v>
      </c>
      <c r="N589" s="11" t="str">
        <f>IF((+H589-M589)&lt;&gt;0,H589-M589,IF(H589&gt;0,"0",""))</f>
        <v/>
      </c>
    </row>
    <row r="590" spans="1:14" ht="13" customHeight="1">
      <c r="A590" s="171"/>
      <c r="B590" s="169"/>
      <c r="C590" s="159" t="s">
        <v>344</v>
      </c>
      <c r="D590" s="170"/>
      <c r="E590" s="150"/>
      <c r="F590" s="151"/>
      <c r="G590" s="150"/>
      <c r="H590" s="152"/>
      <c r="I590" s="178"/>
      <c r="J590" s="182"/>
      <c r="K590" s="182"/>
      <c r="M590" s="168"/>
      <c r="N590" s="11"/>
    </row>
    <row r="591" spans="1:14" ht="13" customHeight="1">
      <c r="A591" s="161"/>
      <c r="B591" s="162" t="s">
        <v>345</v>
      </c>
      <c r="C591" s="163" t="s">
        <v>491</v>
      </c>
      <c r="D591" s="164"/>
      <c r="E591" s="165">
        <v>1</v>
      </c>
      <c r="F591" s="166" t="s">
        <v>269</v>
      </c>
      <c r="G591" s="167"/>
      <c r="H591" s="153"/>
      <c r="I591" s="180"/>
      <c r="J591" s="183"/>
      <c r="K591" s="183"/>
      <c r="M591" s="128">
        <f>IF(B591&lt;&gt;"計",ROUNDDOWN(E591*G591,0),SUM(M$1:M590))</f>
        <v>0</v>
      </c>
      <c r="N591" s="11" t="str">
        <f>IF((+H591-M591)&lt;&gt;0,H591-M591,IF(H591&gt;0,"0",""))</f>
        <v/>
      </c>
    </row>
    <row r="592" spans="1:14" ht="13" customHeight="1">
      <c r="A592" s="171"/>
      <c r="B592" s="169"/>
      <c r="C592" s="159"/>
      <c r="D592" s="170"/>
      <c r="E592" s="150"/>
      <c r="F592" s="151"/>
      <c r="G592" s="150"/>
      <c r="H592" s="152"/>
      <c r="I592" s="178"/>
      <c r="J592" s="182"/>
      <c r="K592" s="182"/>
      <c r="M592" s="168"/>
      <c r="N592" s="11"/>
    </row>
    <row r="593" spans="1:14" ht="13" customHeight="1">
      <c r="A593" s="161"/>
      <c r="B593" s="162" t="s">
        <v>346</v>
      </c>
      <c r="C593" s="163"/>
      <c r="D593" s="164"/>
      <c r="E593" s="165"/>
      <c r="F593" s="166"/>
      <c r="G593" s="167"/>
      <c r="H593" s="153"/>
      <c r="I593" s="180"/>
      <c r="J593" s="183"/>
      <c r="K593" s="183"/>
      <c r="M593" s="128">
        <f>IF(B593&lt;&gt;"計",ROUNDDOWN(E593*G593,0),SUM(M$1:M592))</f>
        <v>0</v>
      </c>
      <c r="N593" s="11" t="str">
        <f>IF((+H593-M593)&lt;&gt;0,H593-M593,IF(H593&gt;0,"0",""))</f>
        <v/>
      </c>
    </row>
    <row r="594" spans="1:14" ht="13" customHeight="1">
      <c r="A594" s="171"/>
      <c r="B594" s="169" t="s">
        <v>711</v>
      </c>
      <c r="C594" s="159" t="s">
        <v>712</v>
      </c>
      <c r="D594" s="170"/>
      <c r="E594" s="150"/>
      <c r="F594" s="151"/>
      <c r="G594" s="150"/>
      <c r="H594" s="152"/>
      <c r="I594" s="178"/>
      <c r="J594" s="182"/>
      <c r="K594" s="182"/>
      <c r="M594" s="168"/>
      <c r="N594" s="11"/>
    </row>
    <row r="595" spans="1:14" ht="13" customHeight="1">
      <c r="A595" s="161"/>
      <c r="B595" s="162" t="s">
        <v>713</v>
      </c>
      <c r="C595" s="163" t="s">
        <v>714</v>
      </c>
      <c r="D595" s="164"/>
      <c r="E595" s="165">
        <v>15.2</v>
      </c>
      <c r="F595" s="166" t="s">
        <v>274</v>
      </c>
      <c r="G595" s="167"/>
      <c r="H595" s="153"/>
      <c r="I595" s="180"/>
      <c r="J595" s="183"/>
      <c r="K595" s="183"/>
      <c r="M595" s="128">
        <f>IF(B595&lt;&gt;"計",ROUNDDOWN(E595*G595,0),SUM(M$1:M594))</f>
        <v>0</v>
      </c>
      <c r="N595" s="11" t="str">
        <f>IF((+H595-M595)&lt;&gt;0,H595-M595,IF(H595&gt;0,"0",""))</f>
        <v/>
      </c>
    </row>
    <row r="596" spans="1:14" ht="13" customHeight="1">
      <c r="A596" s="171"/>
      <c r="B596" s="158"/>
      <c r="C596" s="159" t="s">
        <v>715</v>
      </c>
      <c r="D596" s="160"/>
      <c r="E596" s="150"/>
      <c r="F596" s="151"/>
      <c r="G596" s="150"/>
      <c r="H596" s="152"/>
      <c r="I596" s="178"/>
      <c r="J596" s="182"/>
      <c r="K596" s="182"/>
      <c r="M596" s="168"/>
      <c r="N596" s="11"/>
    </row>
    <row r="597" spans="1:14" ht="13" customHeight="1">
      <c r="A597" s="161"/>
      <c r="B597" s="162"/>
      <c r="C597" s="163"/>
      <c r="D597" s="164"/>
      <c r="E597" s="165"/>
      <c r="F597" s="166"/>
      <c r="G597" s="167"/>
      <c r="H597" s="153"/>
      <c r="I597" s="180"/>
      <c r="J597" s="183"/>
      <c r="K597" s="183"/>
      <c r="M597" s="128">
        <f>IF(B597&lt;&gt;"計",ROUNDDOWN(E597*G597,0),SUM(M$1:M596))</f>
        <v>0</v>
      </c>
      <c r="N597" s="11" t="str">
        <f>IF((+H597-M597)&lt;&gt;0,H597-M597,IF(H597&gt;0,"0",""))</f>
        <v/>
      </c>
    </row>
    <row r="598" spans="1:14" ht="13" customHeight="1">
      <c r="A598" s="171"/>
      <c r="B598" s="169" t="s">
        <v>351</v>
      </c>
      <c r="C598" s="159" t="s">
        <v>580</v>
      </c>
      <c r="D598" s="170"/>
      <c r="E598" s="150"/>
      <c r="F598" s="151"/>
      <c r="G598" s="150"/>
      <c r="H598" s="152"/>
      <c r="I598" s="178"/>
      <c r="J598" s="182"/>
      <c r="K598" s="182"/>
      <c r="M598" s="168"/>
      <c r="N598" s="11"/>
    </row>
    <row r="599" spans="1:14" ht="13" customHeight="1">
      <c r="A599" s="161"/>
      <c r="B599" s="162" t="s">
        <v>347</v>
      </c>
      <c r="C599" s="163" t="s">
        <v>352</v>
      </c>
      <c r="D599" s="164"/>
      <c r="E599" s="165">
        <v>1</v>
      </c>
      <c r="F599" s="166" t="s">
        <v>269</v>
      </c>
      <c r="G599" s="167"/>
      <c r="H599" s="153"/>
      <c r="I599" s="180"/>
      <c r="J599" s="183"/>
      <c r="K599" s="183"/>
      <c r="M599" s="128">
        <f>IF(B599&lt;&gt;"計",ROUNDDOWN(E599*G599,0),SUM(M$1:M598))</f>
        <v>0</v>
      </c>
      <c r="N599" s="11" t="str">
        <f>IF((+H599-M599)&lt;&gt;0,H599-M599,IF(H599&gt;0,"0",""))</f>
        <v/>
      </c>
    </row>
    <row r="600" spans="1:14" ht="13" customHeight="1">
      <c r="A600" s="171"/>
      <c r="B600" s="169"/>
      <c r="C600" s="159" t="s">
        <v>348</v>
      </c>
      <c r="D600" s="170"/>
      <c r="E600" s="150"/>
      <c r="F600" s="151"/>
      <c r="G600" s="150"/>
      <c r="H600" s="152"/>
      <c r="I600" s="178"/>
      <c r="J600" s="182"/>
      <c r="K600" s="182"/>
      <c r="M600" s="168"/>
      <c r="N600" s="11"/>
    </row>
    <row r="601" spans="1:14" ht="13" customHeight="1">
      <c r="A601" s="161"/>
      <c r="B601" s="162"/>
      <c r="C601" s="163" t="s">
        <v>350</v>
      </c>
      <c r="D601" s="164"/>
      <c r="E601" s="165"/>
      <c r="F601" s="166"/>
      <c r="G601" s="167"/>
      <c r="H601" s="153"/>
      <c r="I601" s="180"/>
      <c r="J601" s="183"/>
      <c r="K601" s="183"/>
      <c r="M601" s="128">
        <f>IF(B601&lt;&gt;"計",ROUNDDOWN(E601*G601,0),SUM(M$1:M600))</f>
        <v>0</v>
      </c>
      <c r="N601" s="11" t="str">
        <f>IF((+H601-M601)&lt;&gt;0,H601-M601,IF(H601&gt;0,"0",""))</f>
        <v/>
      </c>
    </row>
    <row r="602" spans="1:14" ht="13" customHeight="1">
      <c r="A602" s="171"/>
      <c r="B602" s="169" t="s">
        <v>351</v>
      </c>
      <c r="C602" s="159" t="s">
        <v>628</v>
      </c>
      <c r="D602" s="170"/>
      <c r="E602" s="150"/>
      <c r="F602" s="151"/>
      <c r="G602" s="150"/>
      <c r="H602" s="152"/>
      <c r="I602" s="178"/>
      <c r="J602" s="182"/>
      <c r="K602" s="182"/>
      <c r="M602" s="168"/>
      <c r="N602" s="11"/>
    </row>
    <row r="603" spans="1:14" ht="13" customHeight="1">
      <c r="A603" s="161"/>
      <c r="B603" s="162" t="s">
        <v>347</v>
      </c>
      <c r="C603" s="163" t="s">
        <v>352</v>
      </c>
      <c r="D603" s="164"/>
      <c r="E603" s="165">
        <v>1</v>
      </c>
      <c r="F603" s="166" t="s">
        <v>269</v>
      </c>
      <c r="G603" s="167"/>
      <c r="H603" s="153"/>
      <c r="I603" s="180"/>
      <c r="J603" s="183"/>
      <c r="K603" s="183"/>
      <c r="M603" s="128">
        <f>IF(B603&lt;&gt;"計",ROUNDDOWN(E603*G603,0),SUM(M$1:M602))</f>
        <v>0</v>
      </c>
      <c r="N603" s="11" t="str">
        <f>IF((+H603-M603)&lt;&gt;0,H603-M603,IF(H603&gt;0,"0",""))</f>
        <v/>
      </c>
    </row>
    <row r="604" spans="1:14" ht="13" customHeight="1">
      <c r="A604" s="171"/>
      <c r="B604" s="169"/>
      <c r="C604" s="159" t="s">
        <v>348</v>
      </c>
      <c r="D604" s="170"/>
      <c r="E604" s="150"/>
      <c r="F604" s="151"/>
      <c r="G604" s="150"/>
      <c r="H604" s="152"/>
      <c r="I604" s="178"/>
      <c r="J604" s="182"/>
      <c r="K604" s="182"/>
      <c r="M604" s="168"/>
      <c r="N604" s="11"/>
    </row>
    <row r="605" spans="1:14" ht="13" customHeight="1">
      <c r="A605" s="161"/>
      <c r="B605" s="162"/>
      <c r="C605" s="163" t="s">
        <v>350</v>
      </c>
      <c r="D605" s="164"/>
      <c r="E605" s="165"/>
      <c r="F605" s="166"/>
      <c r="G605" s="167"/>
      <c r="H605" s="153"/>
      <c r="I605" s="180"/>
      <c r="J605" s="183"/>
      <c r="K605" s="183"/>
      <c r="M605" s="128">
        <f>IF(B605&lt;&gt;"計",ROUNDDOWN(E605*G605,0),SUM(M$1:M604))</f>
        <v>0</v>
      </c>
      <c r="N605" s="11" t="str">
        <f>IF((+H605-M605)&lt;&gt;0,H605-M605,IF(H605&gt;0,"0",""))</f>
        <v/>
      </c>
    </row>
    <row r="606" spans="1:14" ht="13" customHeight="1">
      <c r="A606" s="171"/>
      <c r="B606" s="169"/>
      <c r="C606" s="159" t="s">
        <v>716</v>
      </c>
      <c r="D606" s="170"/>
      <c r="E606" s="150"/>
      <c r="F606" s="151"/>
      <c r="G606" s="150"/>
      <c r="H606" s="152"/>
      <c r="I606" s="178"/>
      <c r="J606" s="182"/>
      <c r="K606" s="182"/>
      <c r="M606" s="168"/>
      <c r="N606" s="11"/>
    </row>
    <row r="607" spans="1:14" ht="13" customHeight="1">
      <c r="A607" s="161"/>
      <c r="B607" s="162" t="s">
        <v>347</v>
      </c>
      <c r="C607" s="163" t="s">
        <v>348</v>
      </c>
      <c r="D607" s="164"/>
      <c r="E607" s="165">
        <v>270</v>
      </c>
      <c r="F607" s="166" t="s">
        <v>274</v>
      </c>
      <c r="G607" s="167"/>
      <c r="H607" s="153"/>
      <c r="I607" s="180"/>
      <c r="J607" s="183"/>
      <c r="K607" s="183"/>
      <c r="M607" s="128">
        <f>IF(B607&lt;&gt;"計",ROUNDDOWN(E607*G607,0),SUM(M$1:M606))</f>
        <v>0</v>
      </c>
      <c r="N607" s="11" t="str">
        <f>IF((+H607-M607)&lt;&gt;0,H607-M607,IF(H607&gt;0,"0",""))</f>
        <v/>
      </c>
    </row>
    <row r="608" spans="1:14" ht="13" customHeight="1">
      <c r="A608" s="171"/>
      <c r="B608" s="169"/>
      <c r="C608" s="159" t="s">
        <v>350</v>
      </c>
      <c r="D608" s="170"/>
      <c r="E608" s="150"/>
      <c r="F608" s="151"/>
      <c r="G608" s="150"/>
      <c r="H608" s="152"/>
      <c r="I608" s="178"/>
      <c r="J608" s="182"/>
      <c r="K608" s="182"/>
      <c r="M608" s="168"/>
      <c r="N608" s="11"/>
    </row>
    <row r="609" spans="1:14" ht="13" customHeight="1">
      <c r="A609" s="161"/>
      <c r="B609" s="162"/>
      <c r="C609" s="163"/>
      <c r="D609" s="164"/>
      <c r="E609" s="165"/>
      <c r="F609" s="166"/>
      <c r="G609" s="167"/>
      <c r="H609" s="153"/>
      <c r="I609" s="180"/>
      <c r="J609" s="183"/>
      <c r="K609" s="183"/>
      <c r="M609" s="128">
        <f>IF(B609&lt;&gt;"計",ROUNDDOWN(E609*G609,0),SUM(M$1:M608))</f>
        <v>0</v>
      </c>
      <c r="N609" s="11" t="str">
        <f>IF((+H609-M609)&lt;&gt;0,H609-M609,IF(H609&gt;0,"0",""))</f>
        <v/>
      </c>
    </row>
    <row r="610" spans="1:14" ht="13" customHeight="1">
      <c r="A610" s="171"/>
      <c r="B610" s="169" t="s">
        <v>307</v>
      </c>
      <c r="C610" s="159" t="s">
        <v>630</v>
      </c>
      <c r="D610" s="170"/>
      <c r="E610" s="150"/>
      <c r="F610" s="151"/>
      <c r="G610" s="150"/>
      <c r="H610" s="152"/>
      <c r="I610" s="178"/>
      <c r="J610" s="182"/>
      <c r="K610" s="182"/>
      <c r="M610" s="168"/>
      <c r="N610" s="11"/>
    </row>
    <row r="611" spans="1:14" ht="13" customHeight="1">
      <c r="A611" s="161"/>
      <c r="B611" s="162" t="s">
        <v>347</v>
      </c>
      <c r="C611" s="163" t="s">
        <v>495</v>
      </c>
      <c r="D611" s="164"/>
      <c r="E611" s="165">
        <v>1</v>
      </c>
      <c r="F611" s="166" t="s">
        <v>269</v>
      </c>
      <c r="G611" s="167"/>
      <c r="H611" s="153"/>
      <c r="I611" s="180"/>
      <c r="J611" s="183"/>
      <c r="K611" s="183"/>
      <c r="M611" s="128">
        <f>IF(B611&lt;&gt;"計",ROUNDDOWN(E611*G611,0),SUM(M$1:M610))</f>
        <v>0</v>
      </c>
      <c r="N611" s="11" t="str">
        <f>IF((+H611-M611)&lt;&gt;0,H611-M611,IF(H611&gt;0,"0",""))</f>
        <v/>
      </c>
    </row>
    <row r="612" spans="1:14" ht="13" customHeight="1">
      <c r="A612" s="171"/>
      <c r="B612" s="169"/>
      <c r="C612" s="159" t="s">
        <v>348</v>
      </c>
      <c r="D612" s="170"/>
      <c r="E612" s="150"/>
      <c r="F612" s="151"/>
      <c r="G612" s="150"/>
      <c r="H612" s="152"/>
      <c r="I612" s="178"/>
      <c r="J612" s="182"/>
      <c r="K612" s="182"/>
      <c r="M612" s="168"/>
      <c r="N612" s="11"/>
    </row>
    <row r="613" spans="1:14" ht="13" customHeight="1">
      <c r="A613" s="161"/>
      <c r="B613" s="162"/>
      <c r="C613" s="163" t="s">
        <v>350</v>
      </c>
      <c r="D613" s="164"/>
      <c r="E613" s="165"/>
      <c r="F613" s="166"/>
      <c r="G613" s="167"/>
      <c r="H613" s="153"/>
      <c r="I613" s="180"/>
      <c r="J613" s="183"/>
      <c r="K613" s="183"/>
      <c r="M613" s="128">
        <f>IF(B613&lt;&gt;"計",ROUNDDOWN(E613*G613,0),SUM(M$1:M612))</f>
        <v>0</v>
      </c>
      <c r="N613" s="11" t="str">
        <f>IF((+H613-M613)&lt;&gt;0,H613-M613,IF(H613&gt;0,"0",""))</f>
        <v/>
      </c>
    </row>
    <row r="614" spans="1:14" ht="13" customHeight="1">
      <c r="A614" s="171"/>
      <c r="B614" s="169" t="s">
        <v>307</v>
      </c>
      <c r="C614" s="159" t="s">
        <v>629</v>
      </c>
      <c r="D614" s="170"/>
      <c r="E614" s="150"/>
      <c r="F614" s="151"/>
      <c r="G614" s="150"/>
      <c r="H614" s="152"/>
      <c r="I614" s="178"/>
      <c r="J614" s="182"/>
      <c r="K614" s="182"/>
      <c r="M614" s="168"/>
      <c r="N614" s="11"/>
    </row>
    <row r="615" spans="1:14" ht="13" customHeight="1">
      <c r="A615" s="161"/>
      <c r="B615" s="162" t="s">
        <v>347</v>
      </c>
      <c r="C615" s="163" t="s">
        <v>495</v>
      </c>
      <c r="D615" s="164"/>
      <c r="E615" s="165">
        <v>1</v>
      </c>
      <c r="F615" s="166" t="s">
        <v>269</v>
      </c>
      <c r="G615" s="167"/>
      <c r="H615" s="153"/>
      <c r="I615" s="180"/>
      <c r="J615" s="183"/>
      <c r="K615" s="183"/>
      <c r="M615" s="128">
        <f>IF(B615&lt;&gt;"計",ROUNDDOWN(E615*G615,0),SUM(M$1:M614))</f>
        <v>0</v>
      </c>
      <c r="N615" s="11" t="str">
        <f>IF((+H615-M615)&lt;&gt;0,H615-M615,IF(H615&gt;0,"0",""))</f>
        <v/>
      </c>
    </row>
    <row r="616" spans="1:14" ht="13" customHeight="1">
      <c r="A616" s="171"/>
      <c r="B616" s="169"/>
      <c r="C616" s="159" t="s">
        <v>348</v>
      </c>
      <c r="D616" s="170"/>
      <c r="E616" s="150"/>
      <c r="F616" s="151"/>
      <c r="G616" s="150"/>
      <c r="H616" s="152"/>
      <c r="I616" s="178"/>
      <c r="J616" s="182"/>
      <c r="K616" s="182"/>
      <c r="M616" s="168"/>
      <c r="N616" s="11"/>
    </row>
    <row r="617" spans="1:14" ht="13" customHeight="1">
      <c r="A617" s="161"/>
      <c r="B617" s="162"/>
      <c r="C617" s="163" t="s">
        <v>350</v>
      </c>
      <c r="D617" s="164"/>
      <c r="E617" s="165"/>
      <c r="F617" s="166"/>
      <c r="G617" s="167"/>
      <c r="H617" s="153"/>
      <c r="I617" s="180"/>
      <c r="J617" s="183"/>
      <c r="K617" s="183"/>
      <c r="M617" s="128">
        <f>IF(B617&lt;&gt;"計",ROUNDDOWN(E617*G617,0),SUM(M$1:M616))</f>
        <v>0</v>
      </c>
      <c r="N617" s="11" t="str">
        <f>IF((+H617-M617)&lt;&gt;0,H617-M617,IF(H617&gt;0,"0",""))</f>
        <v/>
      </c>
    </row>
    <row r="618" spans="1:14" ht="13" customHeight="1">
      <c r="A618" s="171"/>
      <c r="B618" s="169"/>
      <c r="C618" s="159"/>
      <c r="D618" s="170"/>
      <c r="E618" s="150"/>
      <c r="F618" s="151"/>
      <c r="G618" s="150"/>
      <c r="H618" s="152"/>
      <c r="I618" s="178"/>
      <c r="J618" s="182"/>
      <c r="K618" s="182"/>
      <c r="M618" s="168"/>
      <c r="N618" s="11"/>
    </row>
    <row r="619" spans="1:14" ht="13" customHeight="1">
      <c r="A619" s="161"/>
      <c r="B619" s="162" t="s">
        <v>496</v>
      </c>
      <c r="C619" s="163" t="s">
        <v>717</v>
      </c>
      <c r="D619" s="164"/>
      <c r="E619" s="165">
        <v>2.7</v>
      </c>
      <c r="F619" s="166" t="s">
        <v>285</v>
      </c>
      <c r="G619" s="167"/>
      <c r="H619" s="153"/>
      <c r="I619" s="180"/>
      <c r="J619" s="183"/>
      <c r="K619" s="183"/>
      <c r="M619" s="128">
        <f>IF(B619&lt;&gt;"計",ROUNDDOWN(E619*G619,0),SUM(M$1:M618))</f>
        <v>0</v>
      </c>
      <c r="N619" s="11" t="str">
        <f>IF((+H619-M619)&lt;&gt;0,H619-M619,IF(H619&gt;0,"0",""))</f>
        <v/>
      </c>
    </row>
    <row r="620" spans="1:14" ht="13" customHeight="1">
      <c r="A620" s="171"/>
      <c r="B620" s="169"/>
      <c r="C620" s="159"/>
      <c r="D620" s="170"/>
      <c r="E620" s="150"/>
      <c r="F620" s="151"/>
      <c r="G620" s="150"/>
      <c r="H620" s="152"/>
      <c r="I620" s="178"/>
      <c r="J620" s="182"/>
      <c r="K620" s="182"/>
      <c r="M620" s="168"/>
      <c r="N620" s="11"/>
    </row>
    <row r="621" spans="1:14" ht="13" customHeight="1">
      <c r="A621" s="161"/>
      <c r="B621" s="162" t="s">
        <v>496</v>
      </c>
      <c r="C621" s="163" t="s">
        <v>718</v>
      </c>
      <c r="D621" s="164"/>
      <c r="E621" s="165">
        <v>2</v>
      </c>
      <c r="F621" s="166" t="s">
        <v>285</v>
      </c>
      <c r="G621" s="167"/>
      <c r="H621" s="153"/>
      <c r="I621" s="180"/>
      <c r="J621" s="183"/>
      <c r="K621" s="183"/>
      <c r="M621" s="128">
        <f>IF(B621&lt;&gt;"計",ROUNDDOWN(E621*G621,0),SUM(M$1:M620))</f>
        <v>0</v>
      </c>
      <c r="N621" s="11" t="str">
        <f>IF((+H621-M621)&lt;&gt;0,H621-M621,IF(H621&gt;0,"0",""))</f>
        <v/>
      </c>
    </row>
    <row r="622" spans="1:14" ht="13" customHeight="1">
      <c r="A622" s="171"/>
      <c r="B622" s="169"/>
      <c r="C622" s="159"/>
      <c r="D622" s="170"/>
      <c r="E622" s="150"/>
      <c r="F622" s="151"/>
      <c r="G622" s="150"/>
      <c r="H622" s="152"/>
      <c r="I622" s="178"/>
      <c r="J622" s="182"/>
      <c r="K622" s="182"/>
      <c r="M622" s="168"/>
      <c r="N622" s="11"/>
    </row>
    <row r="623" spans="1:14" ht="13" customHeight="1">
      <c r="A623" s="161"/>
      <c r="B623" s="162" t="s">
        <v>354</v>
      </c>
      <c r="C623" s="163" t="s">
        <v>353</v>
      </c>
      <c r="D623" s="164"/>
      <c r="E623" s="165">
        <v>12</v>
      </c>
      <c r="F623" s="166" t="s">
        <v>269</v>
      </c>
      <c r="G623" s="167"/>
      <c r="H623" s="153"/>
      <c r="I623" s="180"/>
      <c r="J623" s="183"/>
      <c r="K623" s="183"/>
      <c r="M623" s="128">
        <f>IF(B623&lt;&gt;"計",ROUNDDOWN(E623*G623,0),SUM(M$1:M622))</f>
        <v>0</v>
      </c>
      <c r="N623" s="11" t="str">
        <f>IF((+H623-M623)&lt;&gt;0,H623-M623,IF(H623&gt;0,"0",""))</f>
        <v/>
      </c>
    </row>
    <row r="624" spans="1:14" ht="13" customHeight="1">
      <c r="A624" s="171"/>
      <c r="B624" s="169"/>
      <c r="C624" s="159" t="s">
        <v>361</v>
      </c>
      <c r="D624" s="170"/>
      <c r="E624" s="150"/>
      <c r="F624" s="151"/>
      <c r="G624" s="150"/>
      <c r="H624" s="152"/>
      <c r="I624" s="178"/>
      <c r="J624" s="182"/>
      <c r="K624" s="182"/>
      <c r="M624" s="168"/>
      <c r="N624" s="11"/>
    </row>
    <row r="625" spans="1:14" ht="13" customHeight="1">
      <c r="A625" s="161"/>
      <c r="B625" s="162" t="s">
        <v>362</v>
      </c>
      <c r="C625" s="163" t="s">
        <v>363</v>
      </c>
      <c r="D625" s="164"/>
      <c r="E625" s="165">
        <v>10</v>
      </c>
      <c r="F625" s="166" t="s">
        <v>269</v>
      </c>
      <c r="G625" s="167"/>
      <c r="H625" s="153"/>
      <c r="I625" s="180"/>
      <c r="J625" s="183"/>
      <c r="K625" s="183"/>
      <c r="M625" s="128">
        <f>IF(B625&lt;&gt;"計",ROUNDDOWN(E625*G625,0),SUM(M$1:M624))</f>
        <v>0</v>
      </c>
      <c r="N625" s="11" t="str">
        <f>IF((+H625-M625)&lt;&gt;0,H625-M625,IF(H625&gt;0,"0",""))</f>
        <v/>
      </c>
    </row>
    <row r="626" spans="1:14" ht="13" customHeight="1">
      <c r="A626" s="171"/>
      <c r="B626" s="169"/>
      <c r="C626" s="159" t="s">
        <v>361</v>
      </c>
      <c r="D626" s="170"/>
      <c r="E626" s="150"/>
      <c r="F626" s="151"/>
      <c r="G626" s="150"/>
      <c r="H626" s="152"/>
      <c r="I626" s="178"/>
      <c r="J626" s="182"/>
      <c r="K626" s="182"/>
      <c r="M626" s="168"/>
      <c r="N626" s="11"/>
    </row>
    <row r="627" spans="1:14" ht="13" customHeight="1">
      <c r="A627" s="161"/>
      <c r="B627" s="162" t="s">
        <v>362</v>
      </c>
      <c r="C627" s="163" t="s">
        <v>364</v>
      </c>
      <c r="D627" s="164"/>
      <c r="E627" s="165">
        <v>2</v>
      </c>
      <c r="F627" s="166" t="s">
        <v>269</v>
      </c>
      <c r="G627" s="167"/>
      <c r="H627" s="153"/>
      <c r="I627" s="180"/>
      <c r="J627" s="183"/>
      <c r="K627" s="183"/>
      <c r="M627" s="128">
        <f>IF(B627&lt;&gt;"計",ROUNDDOWN(E627*G627,0),SUM(M$1:M626))</f>
        <v>0</v>
      </c>
      <c r="N627" s="11" t="str">
        <f>IF((+H627-M627)&lt;&gt;0,H627-M627,IF(H627&gt;0,"0",""))</f>
        <v/>
      </c>
    </row>
    <row r="628" spans="1:14" ht="13" customHeight="1">
      <c r="A628" s="171"/>
      <c r="B628" s="169" t="s">
        <v>308</v>
      </c>
      <c r="C628" s="159" t="s">
        <v>327</v>
      </c>
      <c r="D628" s="170"/>
      <c r="E628" s="150"/>
      <c r="F628" s="151"/>
      <c r="G628" s="150"/>
      <c r="H628" s="152"/>
      <c r="I628" s="178"/>
      <c r="J628" s="182"/>
      <c r="K628" s="182"/>
      <c r="M628" s="168"/>
      <c r="N628" s="11"/>
    </row>
    <row r="629" spans="1:14" ht="13" customHeight="1">
      <c r="A629" s="161"/>
      <c r="B629" s="162" t="s">
        <v>328</v>
      </c>
      <c r="C629" s="163" t="s">
        <v>719</v>
      </c>
      <c r="D629" s="164"/>
      <c r="E629" s="165">
        <v>1389</v>
      </c>
      <c r="F629" s="166" t="s">
        <v>274</v>
      </c>
      <c r="G629" s="167"/>
      <c r="H629" s="153"/>
      <c r="I629" s="180"/>
      <c r="J629" s="183"/>
      <c r="K629" s="183"/>
      <c r="M629" s="128">
        <f>IF(B629&lt;&gt;"計",ROUNDDOWN(E629*G629,0),SUM(M$1:M628))</f>
        <v>0</v>
      </c>
      <c r="N629" s="11" t="str">
        <f>IF((+H629-M629)&lt;&gt;0,H629-M629,IF(H629&gt;0,"0",""))</f>
        <v/>
      </c>
    </row>
    <row r="630" spans="1:14" ht="13" customHeight="1">
      <c r="A630" s="171"/>
      <c r="B630" s="158"/>
      <c r="C630" s="159" t="s">
        <v>577</v>
      </c>
      <c r="D630" s="160"/>
      <c r="E630" s="150"/>
      <c r="F630" s="151"/>
      <c r="G630" s="150"/>
      <c r="H630" s="152"/>
      <c r="I630" s="178"/>
      <c r="J630" s="182"/>
      <c r="K630" s="182"/>
      <c r="M630" s="168"/>
      <c r="N630" s="11"/>
    </row>
    <row r="631" spans="1:14" ht="13" customHeight="1">
      <c r="A631" s="161"/>
      <c r="B631" s="162"/>
      <c r="C631" s="163"/>
      <c r="D631" s="164"/>
      <c r="E631" s="165"/>
      <c r="F631" s="166"/>
      <c r="G631" s="167"/>
      <c r="H631" s="153"/>
      <c r="I631" s="180"/>
      <c r="J631" s="183"/>
      <c r="K631" s="183"/>
      <c r="M631" s="128">
        <f>IF(B631&lt;&gt;"計",ROUNDDOWN(E631*G631,0),SUM(M$1:M630))</f>
        <v>0</v>
      </c>
      <c r="N631" s="11" t="str">
        <f>IF((+H631-M631)&lt;&gt;0,H631-M631,IF(H631&gt;0,"0",""))</f>
        <v/>
      </c>
    </row>
    <row r="632" spans="1:14" ht="13" customHeight="1">
      <c r="A632" s="171"/>
      <c r="B632" s="169" t="s">
        <v>309</v>
      </c>
      <c r="C632" s="159" t="s">
        <v>327</v>
      </c>
      <c r="D632" s="170"/>
      <c r="E632" s="150"/>
      <c r="F632" s="151"/>
      <c r="G632" s="150"/>
      <c r="H632" s="152"/>
      <c r="I632" s="178"/>
      <c r="J632" s="182"/>
      <c r="K632" s="182"/>
      <c r="M632" s="168"/>
      <c r="N632" s="11"/>
    </row>
    <row r="633" spans="1:14" ht="13" customHeight="1">
      <c r="A633" s="161"/>
      <c r="B633" s="162" t="s">
        <v>328</v>
      </c>
      <c r="C633" s="163" t="s">
        <v>330</v>
      </c>
      <c r="D633" s="164"/>
      <c r="E633" s="165">
        <v>18.600000000000001</v>
      </c>
      <c r="F633" s="166" t="s">
        <v>274</v>
      </c>
      <c r="G633" s="167"/>
      <c r="H633" s="153"/>
      <c r="I633" s="180"/>
      <c r="J633" s="183"/>
      <c r="K633" s="183"/>
      <c r="M633" s="128">
        <f>IF(B633&lt;&gt;"計",ROUNDDOWN(E633*G633,0),SUM(M$1:M632))</f>
        <v>0</v>
      </c>
      <c r="N633" s="11" t="str">
        <f>IF((+H633-M633)&lt;&gt;0,H633-M633,IF(H633&gt;0,"0",""))</f>
        <v/>
      </c>
    </row>
    <row r="634" spans="1:14" ht="13" customHeight="1">
      <c r="A634" s="171"/>
      <c r="B634" s="158"/>
      <c r="C634" s="159" t="s">
        <v>322</v>
      </c>
      <c r="D634" s="160"/>
      <c r="E634" s="150"/>
      <c r="F634" s="151"/>
      <c r="G634" s="150"/>
      <c r="H634" s="152"/>
      <c r="I634" s="178"/>
      <c r="J634" s="182"/>
      <c r="K634" s="182"/>
      <c r="M634" s="168"/>
      <c r="N634" s="11"/>
    </row>
    <row r="635" spans="1:14" ht="13" customHeight="1">
      <c r="A635" s="161"/>
      <c r="B635" s="162"/>
      <c r="C635" s="163"/>
      <c r="D635" s="164"/>
      <c r="E635" s="165"/>
      <c r="F635" s="166"/>
      <c r="G635" s="167"/>
      <c r="H635" s="153"/>
      <c r="I635" s="180"/>
      <c r="J635" s="183"/>
      <c r="K635" s="183"/>
      <c r="M635" s="128">
        <f>IF(B635&lt;&gt;"計",ROUNDDOWN(E635*G635,0),SUM(M$1:M634))</f>
        <v>0</v>
      </c>
      <c r="N635" s="11" t="str">
        <f>IF((+H635-M635)&lt;&gt;0,H635-M635,IF(H635&gt;0,"0",""))</f>
        <v/>
      </c>
    </row>
    <row r="636" spans="1:14" ht="13" customHeight="1">
      <c r="A636" s="171"/>
      <c r="B636" s="169" t="s">
        <v>542</v>
      </c>
      <c r="C636" s="159" t="s">
        <v>327</v>
      </c>
      <c r="D636" s="170"/>
      <c r="E636" s="150"/>
      <c r="F636" s="151"/>
      <c r="G636" s="150"/>
      <c r="H636" s="152"/>
      <c r="I636" s="178"/>
      <c r="J636" s="182"/>
      <c r="K636" s="182"/>
      <c r="M636" s="168"/>
      <c r="N636" s="11"/>
    </row>
    <row r="637" spans="1:14" ht="13" customHeight="1">
      <c r="A637" s="161"/>
      <c r="B637" s="162" t="s">
        <v>328</v>
      </c>
      <c r="C637" s="163" t="s">
        <v>330</v>
      </c>
      <c r="D637" s="164"/>
      <c r="E637" s="165">
        <v>182</v>
      </c>
      <c r="F637" s="166" t="s">
        <v>274</v>
      </c>
      <c r="G637" s="167"/>
      <c r="H637" s="153"/>
      <c r="I637" s="180"/>
      <c r="J637" s="183"/>
      <c r="K637" s="183"/>
      <c r="M637" s="128">
        <f>IF(B637&lt;&gt;"計",ROUNDDOWN(E637*G637,0),SUM(M$1:M636))</f>
        <v>0</v>
      </c>
      <c r="N637" s="11" t="str">
        <f>IF((+H637-M637)&lt;&gt;0,H637-M637,IF(H637&gt;0,"0",""))</f>
        <v/>
      </c>
    </row>
    <row r="638" spans="1:14" ht="13" customHeight="1">
      <c r="A638" s="171"/>
      <c r="B638" s="158"/>
      <c r="C638" s="159" t="s">
        <v>322</v>
      </c>
      <c r="D638" s="160"/>
      <c r="E638" s="150"/>
      <c r="F638" s="151"/>
      <c r="G638" s="150"/>
      <c r="H638" s="152"/>
      <c r="I638" s="178"/>
      <c r="J638" s="182"/>
      <c r="K638" s="182"/>
      <c r="M638" s="168"/>
      <c r="N638" s="11"/>
    </row>
    <row r="639" spans="1:14" ht="13" customHeight="1">
      <c r="A639" s="161"/>
      <c r="B639" s="162"/>
      <c r="C639" s="163"/>
      <c r="D639" s="164"/>
      <c r="E639" s="165"/>
      <c r="F639" s="166"/>
      <c r="G639" s="167"/>
      <c r="H639" s="153"/>
      <c r="I639" s="180"/>
      <c r="J639" s="183"/>
      <c r="K639" s="183"/>
      <c r="M639" s="128">
        <f>IF(B639&lt;&gt;"計",ROUNDDOWN(E639*G639,0),SUM(M$1:M638))</f>
        <v>0</v>
      </c>
      <c r="N639" s="11" t="str">
        <f>IF((+H639-M639)&lt;&gt;0,H639-M639,IF(H639&gt;0,"0",""))</f>
        <v/>
      </c>
    </row>
    <row r="640" spans="1:14" ht="13" customHeight="1">
      <c r="A640" s="171"/>
      <c r="B640" s="169" t="s">
        <v>308</v>
      </c>
      <c r="C640" s="159" t="s">
        <v>327</v>
      </c>
      <c r="D640" s="170"/>
      <c r="E640" s="150"/>
      <c r="F640" s="151"/>
      <c r="G640" s="150"/>
      <c r="H640" s="152"/>
      <c r="I640" s="178"/>
      <c r="J640" s="182"/>
      <c r="K640" s="182"/>
      <c r="M640" s="168"/>
      <c r="N640" s="11"/>
    </row>
    <row r="641" spans="1:14" ht="13" customHeight="1">
      <c r="A641" s="161"/>
      <c r="B641" s="162" t="s">
        <v>328</v>
      </c>
      <c r="C641" s="163" t="s">
        <v>333</v>
      </c>
      <c r="D641" s="164"/>
      <c r="E641" s="165">
        <v>270</v>
      </c>
      <c r="F641" s="166" t="s">
        <v>274</v>
      </c>
      <c r="G641" s="167"/>
      <c r="H641" s="153"/>
      <c r="I641" s="180"/>
      <c r="J641" s="183"/>
      <c r="K641" s="183"/>
      <c r="M641" s="128">
        <f>IF(B641&lt;&gt;"計",ROUNDDOWN(E641*G641,0),SUM(M$1:M640))</f>
        <v>0</v>
      </c>
      <c r="N641" s="11" t="str">
        <f>IF((+H641-M641)&lt;&gt;0,H641-M641,IF(H641&gt;0,"0",""))</f>
        <v/>
      </c>
    </row>
    <row r="642" spans="1:14" ht="13" customHeight="1">
      <c r="A642" s="171"/>
      <c r="B642" s="169" t="s">
        <v>309</v>
      </c>
      <c r="C642" s="159" t="s">
        <v>327</v>
      </c>
      <c r="D642" s="170"/>
      <c r="E642" s="150"/>
      <c r="F642" s="151"/>
      <c r="G642" s="150"/>
      <c r="H642" s="152"/>
      <c r="I642" s="178"/>
      <c r="J642" s="182"/>
      <c r="K642" s="182"/>
      <c r="M642" s="168"/>
      <c r="N642" s="11"/>
    </row>
    <row r="643" spans="1:14" ht="13" customHeight="1">
      <c r="A643" s="161"/>
      <c r="B643" s="162" t="s">
        <v>328</v>
      </c>
      <c r="C643" s="163" t="s">
        <v>333</v>
      </c>
      <c r="D643" s="164"/>
      <c r="E643" s="165">
        <v>0.4</v>
      </c>
      <c r="F643" s="166" t="s">
        <v>274</v>
      </c>
      <c r="G643" s="167"/>
      <c r="H643" s="153"/>
      <c r="I643" s="180"/>
      <c r="J643" s="183"/>
      <c r="K643" s="183"/>
      <c r="M643" s="128">
        <f>IF(B643&lt;&gt;"計",ROUNDDOWN(E643*G643,0),SUM(M$1:M642))</f>
        <v>0</v>
      </c>
      <c r="N643" s="11" t="str">
        <f>IF((+H643-M643)&lt;&gt;0,H643-M643,IF(H643&gt;0,"0",""))</f>
        <v/>
      </c>
    </row>
    <row r="644" spans="1:14" ht="13" customHeight="1">
      <c r="A644" s="171"/>
      <c r="B644" s="169" t="s">
        <v>720</v>
      </c>
      <c r="C644" s="159" t="s">
        <v>580</v>
      </c>
      <c r="D644" s="170"/>
      <c r="E644" s="150"/>
      <c r="F644" s="151"/>
      <c r="G644" s="150"/>
      <c r="H644" s="152"/>
      <c r="I644" s="178"/>
      <c r="J644" s="182"/>
      <c r="K644" s="182"/>
      <c r="M644" s="168"/>
      <c r="N644" s="11"/>
    </row>
    <row r="645" spans="1:14" ht="13" customHeight="1">
      <c r="A645" s="161"/>
      <c r="B645" s="162" t="s">
        <v>721</v>
      </c>
      <c r="C645" s="163" t="s">
        <v>358</v>
      </c>
      <c r="D645" s="164"/>
      <c r="E645" s="165">
        <v>1</v>
      </c>
      <c r="F645" s="166" t="s">
        <v>269</v>
      </c>
      <c r="G645" s="167"/>
      <c r="H645" s="153"/>
      <c r="I645" s="180"/>
      <c r="J645" s="183"/>
      <c r="K645" s="183"/>
      <c r="M645" s="128">
        <f>IF(B645&lt;&gt;"計",ROUNDDOWN(E645*G645,0),SUM(M$1:M644))</f>
        <v>0</v>
      </c>
      <c r="N645" s="11" t="str">
        <f>IF((+H645-M645)&lt;&gt;0,H645-M645,IF(H645&gt;0,"0",""))</f>
        <v/>
      </c>
    </row>
    <row r="646" spans="1:14" ht="13" customHeight="1">
      <c r="A646" s="171"/>
      <c r="B646" s="169" t="s">
        <v>357</v>
      </c>
      <c r="C646" s="159" t="s">
        <v>628</v>
      </c>
      <c r="D646" s="170"/>
      <c r="E646" s="150"/>
      <c r="F646" s="151"/>
      <c r="G646" s="150"/>
      <c r="H646" s="152"/>
      <c r="I646" s="178"/>
      <c r="J646" s="182"/>
      <c r="K646" s="182"/>
      <c r="M646" s="168"/>
      <c r="N646" s="11"/>
    </row>
    <row r="647" spans="1:14" ht="13" customHeight="1">
      <c r="A647" s="161"/>
      <c r="B647" s="162" t="s">
        <v>721</v>
      </c>
      <c r="C647" s="163" t="s">
        <v>358</v>
      </c>
      <c r="D647" s="164"/>
      <c r="E647" s="165">
        <v>1</v>
      </c>
      <c r="F647" s="166" t="s">
        <v>269</v>
      </c>
      <c r="G647" s="167"/>
      <c r="H647" s="153"/>
      <c r="I647" s="180"/>
      <c r="J647" s="183"/>
      <c r="K647" s="183"/>
      <c r="M647" s="128">
        <f>IF(B647&lt;&gt;"計",ROUNDDOWN(E647*G647,0),SUM(M$1:M646))</f>
        <v>0</v>
      </c>
      <c r="N647" s="11" t="str">
        <f>IF((+H647-M647)&lt;&gt;0,H647-M647,IF(H647&gt;0,"0",""))</f>
        <v/>
      </c>
    </row>
    <row r="648" spans="1:14" ht="13" customHeight="1">
      <c r="A648" s="171"/>
      <c r="B648" s="169" t="s">
        <v>308</v>
      </c>
      <c r="C648" s="159"/>
      <c r="D648" s="170"/>
      <c r="E648" s="150"/>
      <c r="F648" s="151"/>
      <c r="G648" s="150"/>
      <c r="H648" s="152"/>
      <c r="I648" s="178"/>
      <c r="J648" s="182"/>
      <c r="K648" s="182"/>
      <c r="M648" s="168"/>
      <c r="N648" s="11"/>
    </row>
    <row r="649" spans="1:14" ht="13" customHeight="1">
      <c r="A649" s="161"/>
      <c r="B649" s="162" t="s">
        <v>359</v>
      </c>
      <c r="C649" s="163" t="s">
        <v>722</v>
      </c>
      <c r="D649" s="164"/>
      <c r="E649" s="165">
        <v>47.9</v>
      </c>
      <c r="F649" s="166" t="s">
        <v>274</v>
      </c>
      <c r="G649" s="167"/>
      <c r="H649" s="153"/>
      <c r="I649" s="180"/>
      <c r="J649" s="183"/>
      <c r="K649" s="183"/>
      <c r="M649" s="128">
        <f>IF(B649&lt;&gt;"計",ROUNDDOWN(E649*G649,0),SUM(M$1:M648))</f>
        <v>0</v>
      </c>
      <c r="N649" s="11" t="str">
        <f>IF((+H649-M649)&lt;&gt;0,H649-M649,IF(H649&gt;0,"0",""))</f>
        <v/>
      </c>
    </row>
    <row r="650" spans="1:14" ht="13" customHeight="1">
      <c r="A650" s="171"/>
      <c r="B650" s="169" t="s">
        <v>308</v>
      </c>
      <c r="C650" s="159"/>
      <c r="D650" s="170"/>
      <c r="E650" s="150"/>
      <c r="F650" s="151"/>
      <c r="G650" s="150"/>
      <c r="H650" s="152"/>
      <c r="I650" s="178"/>
      <c r="J650" s="182"/>
      <c r="K650" s="182"/>
      <c r="M650" s="168"/>
      <c r="N650" s="11"/>
    </row>
    <row r="651" spans="1:14" ht="13" customHeight="1">
      <c r="A651" s="161"/>
      <c r="B651" s="162" t="s">
        <v>359</v>
      </c>
      <c r="C651" s="163" t="s">
        <v>486</v>
      </c>
      <c r="D651" s="164"/>
      <c r="E651" s="165">
        <v>222</v>
      </c>
      <c r="F651" s="166" t="s">
        <v>274</v>
      </c>
      <c r="G651" s="167"/>
      <c r="H651" s="153"/>
      <c r="I651" s="180"/>
      <c r="J651" s="183"/>
      <c r="K651" s="183"/>
      <c r="M651" s="128">
        <f>IF(B651&lt;&gt;"計",ROUNDDOWN(E651*G651,0),SUM(M$1:M650))</f>
        <v>0</v>
      </c>
      <c r="N651" s="11" t="str">
        <f>IF((+H651-M651)&lt;&gt;0,H651-M651,IF(H651&gt;0,"0",""))</f>
        <v/>
      </c>
    </row>
    <row r="652" spans="1:14" ht="13" customHeight="1">
      <c r="A652" s="171"/>
      <c r="B652" s="169" t="s">
        <v>309</v>
      </c>
      <c r="C652" s="159" t="s">
        <v>723</v>
      </c>
      <c r="D652" s="170"/>
      <c r="E652" s="150"/>
      <c r="F652" s="151"/>
      <c r="G652" s="150"/>
      <c r="H652" s="152"/>
      <c r="I652" s="178"/>
      <c r="J652" s="182"/>
      <c r="K652" s="182"/>
      <c r="M652" s="168"/>
      <c r="N652" s="11"/>
    </row>
    <row r="653" spans="1:14" ht="13" customHeight="1">
      <c r="A653" s="161"/>
      <c r="B653" s="162" t="s">
        <v>339</v>
      </c>
      <c r="C653" s="163" t="s">
        <v>722</v>
      </c>
      <c r="D653" s="164"/>
      <c r="E653" s="165">
        <v>2.7</v>
      </c>
      <c r="F653" s="166" t="s">
        <v>494</v>
      </c>
      <c r="G653" s="167"/>
      <c r="H653" s="153"/>
      <c r="I653" s="180"/>
      <c r="J653" s="183"/>
      <c r="K653" s="183"/>
      <c r="M653" s="128">
        <f>IF(B653&lt;&gt;"計",ROUNDDOWN(E653*G653,0),SUM(M$1:M652))</f>
        <v>0</v>
      </c>
      <c r="N653" s="11" t="str">
        <f>IF((+H653-M653)&lt;&gt;0,H653-M653,IF(H653&gt;0,"0",""))</f>
        <v/>
      </c>
    </row>
    <row r="654" spans="1:14" ht="13" customHeight="1">
      <c r="A654" s="171"/>
      <c r="B654" s="169" t="s">
        <v>724</v>
      </c>
      <c r="C654" s="159" t="s">
        <v>725</v>
      </c>
      <c r="D654" s="170"/>
      <c r="E654" s="150"/>
      <c r="F654" s="151"/>
      <c r="G654" s="150"/>
      <c r="H654" s="152"/>
      <c r="I654" s="178"/>
      <c r="J654" s="182"/>
      <c r="K654" s="182"/>
      <c r="M654" s="168"/>
      <c r="N654" s="11"/>
    </row>
    <row r="655" spans="1:14" ht="13" customHeight="1">
      <c r="A655" s="161"/>
      <c r="B655" s="162" t="s">
        <v>726</v>
      </c>
      <c r="C655" s="163" t="s">
        <v>727</v>
      </c>
      <c r="D655" s="164"/>
      <c r="E655" s="165">
        <v>12</v>
      </c>
      <c r="F655" s="166" t="s">
        <v>269</v>
      </c>
      <c r="G655" s="167"/>
      <c r="H655" s="153"/>
      <c r="I655" s="180"/>
      <c r="J655" s="183"/>
      <c r="K655" s="183"/>
      <c r="M655" s="128">
        <f>IF(B655&lt;&gt;"計",ROUNDDOWN(E655*G655,0),SUM(M$1:M654))</f>
        <v>0</v>
      </c>
      <c r="N655" s="11" t="str">
        <f>IF((+H655-M655)&lt;&gt;0,H655-M655,IF(H655&gt;0,"0",""))</f>
        <v/>
      </c>
    </row>
    <row r="656" spans="1:14" ht="13" customHeight="1">
      <c r="A656" s="171"/>
      <c r="B656" s="158"/>
      <c r="C656" s="159" t="s">
        <v>728</v>
      </c>
      <c r="D656" s="160"/>
      <c r="E656" s="150"/>
      <c r="F656" s="151"/>
      <c r="G656" s="150"/>
      <c r="H656" s="152"/>
      <c r="I656" s="178"/>
      <c r="J656" s="182"/>
      <c r="K656" s="182"/>
      <c r="M656" s="168"/>
      <c r="N656" s="11"/>
    </row>
    <row r="657" spans="1:14" ht="13" customHeight="1">
      <c r="A657" s="161"/>
      <c r="B657" s="162"/>
      <c r="C657" s="163"/>
      <c r="D657" s="164"/>
      <c r="E657" s="165"/>
      <c r="F657" s="166"/>
      <c r="G657" s="167"/>
      <c r="H657" s="153"/>
      <c r="I657" s="180"/>
      <c r="J657" s="183"/>
      <c r="K657" s="183"/>
      <c r="M657" s="128">
        <f>IF(B657&lt;&gt;"計",ROUNDDOWN(E657*G657,0),SUM(M$1:M656))</f>
        <v>0</v>
      </c>
      <c r="N657" s="11" t="str">
        <f>IF((+H657-M657)&lt;&gt;0,H657-M657,IF(H657&gt;0,"0",""))</f>
        <v/>
      </c>
    </row>
    <row r="658" spans="1:14" ht="13" customHeight="1">
      <c r="A658" s="171"/>
      <c r="B658" s="169" t="s">
        <v>729</v>
      </c>
      <c r="C658" s="159" t="s">
        <v>725</v>
      </c>
      <c r="D658" s="170"/>
      <c r="E658" s="150"/>
      <c r="F658" s="151"/>
      <c r="G658" s="150"/>
      <c r="H658" s="152"/>
      <c r="I658" s="178"/>
      <c r="J658" s="182"/>
      <c r="K658" s="182"/>
      <c r="M658" s="168"/>
      <c r="N658" s="11"/>
    </row>
    <row r="659" spans="1:14" ht="13" customHeight="1">
      <c r="A659" s="161"/>
      <c r="B659" s="162" t="s">
        <v>726</v>
      </c>
      <c r="C659" s="163" t="s">
        <v>727</v>
      </c>
      <c r="D659" s="164"/>
      <c r="E659" s="165">
        <v>12</v>
      </c>
      <c r="F659" s="166" t="s">
        <v>269</v>
      </c>
      <c r="G659" s="167"/>
      <c r="H659" s="153"/>
      <c r="I659" s="180"/>
      <c r="J659" s="183"/>
      <c r="K659" s="183"/>
      <c r="M659" s="128">
        <f>IF(B659&lt;&gt;"計",ROUNDDOWN(E659*G659,0),SUM(M$1:M658))</f>
        <v>0</v>
      </c>
      <c r="N659" s="11" t="str">
        <f>IF((+H659-M659)&lt;&gt;0,H659-M659,IF(H659&gt;0,"0",""))</f>
        <v/>
      </c>
    </row>
    <row r="660" spans="1:14" ht="13" customHeight="1">
      <c r="A660" s="171"/>
      <c r="B660" s="158"/>
      <c r="C660" s="159" t="s">
        <v>730</v>
      </c>
      <c r="D660" s="160"/>
      <c r="E660" s="150"/>
      <c r="F660" s="151"/>
      <c r="G660" s="150"/>
      <c r="H660" s="152"/>
      <c r="I660" s="178"/>
      <c r="J660" s="182"/>
      <c r="K660" s="182"/>
      <c r="M660" s="168"/>
      <c r="N660" s="11"/>
    </row>
    <row r="661" spans="1:14" ht="13" customHeight="1">
      <c r="A661" s="161"/>
      <c r="B661" s="162"/>
      <c r="C661" s="163"/>
      <c r="D661" s="164"/>
      <c r="E661" s="165"/>
      <c r="F661" s="166"/>
      <c r="G661" s="167"/>
      <c r="H661" s="153"/>
      <c r="I661" s="180"/>
      <c r="J661" s="183"/>
      <c r="K661" s="183"/>
      <c r="M661" s="128">
        <f>IF(B661&lt;&gt;"計",ROUNDDOWN(E661*G661,0),SUM(M$1:M660))</f>
        <v>0</v>
      </c>
      <c r="N661" s="11" t="str">
        <f>IF((+H661-M661)&lt;&gt;0,H661-M661,IF(H661&gt;0,"0",""))</f>
        <v/>
      </c>
    </row>
    <row r="662" spans="1:14" ht="13" customHeight="1">
      <c r="A662" s="171"/>
      <c r="B662" s="169" t="s">
        <v>357</v>
      </c>
      <c r="C662" s="159" t="s">
        <v>630</v>
      </c>
      <c r="D662" s="170"/>
      <c r="E662" s="150"/>
      <c r="F662" s="151"/>
      <c r="G662" s="150"/>
      <c r="H662" s="152"/>
      <c r="I662" s="178"/>
      <c r="J662" s="182"/>
      <c r="K662" s="182"/>
      <c r="M662" s="168"/>
      <c r="N662" s="11"/>
    </row>
    <row r="663" spans="1:14" ht="13" customHeight="1">
      <c r="A663" s="161"/>
      <c r="B663" s="162" t="s">
        <v>731</v>
      </c>
      <c r="C663" s="163" t="s">
        <v>732</v>
      </c>
      <c r="D663" s="164"/>
      <c r="E663" s="165">
        <v>1</v>
      </c>
      <c r="F663" s="166" t="s">
        <v>269</v>
      </c>
      <c r="G663" s="167"/>
      <c r="H663" s="153"/>
      <c r="I663" s="180"/>
      <c r="J663" s="183"/>
      <c r="K663" s="183"/>
      <c r="M663" s="128">
        <f>IF(B663&lt;&gt;"計",ROUNDDOWN(E663*G663,0),SUM(M$1:M662))</f>
        <v>0</v>
      </c>
      <c r="N663" s="11" t="str">
        <f>IF((+H663-M663)&lt;&gt;0,H663-M663,IF(H663&gt;0,"0",""))</f>
        <v/>
      </c>
    </row>
    <row r="664" spans="1:14" ht="13" customHeight="1">
      <c r="A664" s="171"/>
      <c r="B664" s="169" t="s">
        <v>357</v>
      </c>
      <c r="C664" s="159" t="s">
        <v>629</v>
      </c>
      <c r="D664" s="170"/>
      <c r="E664" s="150"/>
      <c r="F664" s="151"/>
      <c r="G664" s="150"/>
      <c r="H664" s="152"/>
      <c r="I664" s="178"/>
      <c r="J664" s="182"/>
      <c r="K664" s="182"/>
      <c r="M664" s="168"/>
      <c r="N664" s="11"/>
    </row>
    <row r="665" spans="1:14" ht="13" customHeight="1">
      <c r="A665" s="161"/>
      <c r="B665" s="162" t="s">
        <v>731</v>
      </c>
      <c r="C665" s="163" t="s">
        <v>732</v>
      </c>
      <c r="D665" s="164"/>
      <c r="E665" s="165">
        <v>1</v>
      </c>
      <c r="F665" s="166" t="s">
        <v>269</v>
      </c>
      <c r="G665" s="167"/>
      <c r="H665" s="153"/>
      <c r="I665" s="180"/>
      <c r="J665" s="183"/>
      <c r="K665" s="183"/>
      <c r="M665" s="128">
        <f>IF(B665&lt;&gt;"計",ROUNDDOWN(E665*G665,0),SUM(M$1:M664))</f>
        <v>0</v>
      </c>
      <c r="N665" s="11" t="str">
        <f>IF((+H665-M665)&lt;&gt;0,H665-M665,IF(H665&gt;0,"0",""))</f>
        <v/>
      </c>
    </row>
    <row r="666" spans="1:14" ht="13" customHeight="1">
      <c r="A666" s="171"/>
      <c r="B666" s="169" t="s">
        <v>309</v>
      </c>
      <c r="C666" s="159" t="s">
        <v>733</v>
      </c>
      <c r="D666" s="170"/>
      <c r="E666" s="150"/>
      <c r="F666" s="151"/>
      <c r="G666" s="150"/>
      <c r="H666" s="152"/>
      <c r="I666" s="178"/>
      <c r="J666" s="182"/>
      <c r="K666" s="182"/>
      <c r="M666" s="168"/>
      <c r="N666" s="11"/>
    </row>
    <row r="667" spans="1:14" ht="13" customHeight="1">
      <c r="A667" s="161"/>
      <c r="B667" s="162" t="s">
        <v>731</v>
      </c>
      <c r="C667" s="163" t="s">
        <v>732</v>
      </c>
      <c r="D667" s="164"/>
      <c r="E667" s="165">
        <v>2</v>
      </c>
      <c r="F667" s="166" t="s">
        <v>494</v>
      </c>
      <c r="G667" s="167"/>
      <c r="H667" s="153"/>
      <c r="I667" s="180"/>
      <c r="J667" s="183"/>
      <c r="K667" s="183"/>
      <c r="M667" s="128">
        <f>IF(B667&lt;&gt;"計",ROUNDDOWN(E667*G667,0),SUM(M$1:M666))</f>
        <v>0</v>
      </c>
      <c r="N667" s="11" t="str">
        <f>IF((+H667-M667)&lt;&gt;0,H667-M667,IF(H667&gt;0,"0",""))</f>
        <v/>
      </c>
    </row>
    <row r="668" spans="1:14" ht="13" customHeight="1">
      <c r="A668" s="171"/>
      <c r="B668" s="169"/>
      <c r="C668" s="159"/>
      <c r="D668" s="170"/>
      <c r="E668" s="150"/>
      <c r="F668" s="151"/>
      <c r="G668" s="150"/>
      <c r="H668" s="152"/>
      <c r="I668" s="178"/>
      <c r="J668" s="182"/>
      <c r="K668" s="182"/>
      <c r="M668" s="168"/>
      <c r="N668" s="11"/>
    </row>
    <row r="669" spans="1:14" ht="13" customHeight="1">
      <c r="A669" s="161"/>
      <c r="B669" s="162" t="s">
        <v>360</v>
      </c>
      <c r="C669" s="163" t="s">
        <v>314</v>
      </c>
      <c r="D669" s="164"/>
      <c r="E669" s="165">
        <v>9.1</v>
      </c>
      <c r="F669" s="166" t="s">
        <v>285</v>
      </c>
      <c r="G669" s="167"/>
      <c r="H669" s="153"/>
      <c r="I669" s="180"/>
      <c r="J669" s="183"/>
      <c r="K669" s="183"/>
      <c r="M669" s="128">
        <f>IF(B669&lt;&gt;"計",ROUNDDOWN(E669*G669,0),SUM(M$1:M668))</f>
        <v>0</v>
      </c>
      <c r="N669" s="11" t="str">
        <f>IF((+H669-M669)&lt;&gt;0,H669-M669,IF(H669&gt;0,"0",""))</f>
        <v/>
      </c>
    </row>
    <row r="670" spans="1:14" ht="13" customHeight="1">
      <c r="A670" s="171"/>
      <c r="B670" s="169"/>
      <c r="C670" s="159"/>
      <c r="D670" s="170"/>
      <c r="E670" s="150"/>
      <c r="F670" s="151"/>
      <c r="G670" s="150"/>
      <c r="H670" s="152"/>
      <c r="I670" s="178"/>
      <c r="J670" s="182"/>
      <c r="K670" s="182"/>
      <c r="M670" s="168"/>
      <c r="N670" s="11"/>
    </row>
    <row r="671" spans="1:14" ht="13" customHeight="1">
      <c r="A671" s="161"/>
      <c r="B671" s="162" t="s">
        <v>497</v>
      </c>
      <c r="C671" s="163" t="s">
        <v>314</v>
      </c>
      <c r="D671" s="164"/>
      <c r="E671" s="165">
        <v>4.7</v>
      </c>
      <c r="F671" s="166" t="s">
        <v>285</v>
      </c>
      <c r="G671" s="167"/>
      <c r="H671" s="153"/>
      <c r="I671" s="180"/>
      <c r="J671" s="183"/>
      <c r="K671" s="183"/>
      <c r="M671" s="128">
        <f>IF(B671&lt;&gt;"計",ROUNDDOWN(E671*G671,0),SUM(M$1:M670))</f>
        <v>0</v>
      </c>
      <c r="N671" s="11" t="str">
        <f>IF((+H671-M671)&lt;&gt;0,H671-M671,IF(H671&gt;0,"0",""))</f>
        <v/>
      </c>
    </row>
    <row r="672" spans="1:14" ht="13" customHeight="1">
      <c r="A672" s="171"/>
      <c r="B672" s="169"/>
      <c r="C672" s="159"/>
      <c r="D672" s="170"/>
      <c r="E672" s="150"/>
      <c r="F672" s="151"/>
      <c r="G672" s="150"/>
      <c r="H672" s="152"/>
      <c r="I672" s="178"/>
      <c r="J672" s="182"/>
      <c r="K672" s="182"/>
      <c r="M672" s="168"/>
      <c r="N672" s="11"/>
    </row>
    <row r="673" spans="1:14" ht="13" customHeight="1">
      <c r="A673" s="161"/>
      <c r="B673" s="162" t="s">
        <v>365</v>
      </c>
      <c r="C673" s="163"/>
      <c r="D673" s="164"/>
      <c r="E673" s="165"/>
      <c r="F673" s="166"/>
      <c r="G673" s="167"/>
      <c r="H673" s="153"/>
      <c r="I673" s="180"/>
      <c r="J673" s="183"/>
      <c r="K673" s="183"/>
      <c r="M673" s="128">
        <f>IF(B673&lt;&gt;"計",ROUNDDOWN(E673*G673,0),SUM(M$1:M672))</f>
        <v>0</v>
      </c>
      <c r="N673" s="11" t="str">
        <f>IF((+H673-M673)&lt;&gt;0,H673-M673,IF(H673&gt;0,"0",""))</f>
        <v/>
      </c>
    </row>
    <row r="674" spans="1:14" ht="13" customHeight="1">
      <c r="A674" s="171"/>
      <c r="B674" s="169" t="s">
        <v>498</v>
      </c>
      <c r="C674" s="159"/>
      <c r="D674" s="170"/>
      <c r="E674" s="150"/>
      <c r="F674" s="151"/>
      <c r="G674" s="150"/>
      <c r="H674" s="152"/>
      <c r="I674" s="178"/>
      <c r="J674" s="182"/>
      <c r="K674" s="182"/>
      <c r="M674" s="168"/>
      <c r="N674" s="11"/>
    </row>
    <row r="675" spans="1:14" ht="13" customHeight="1">
      <c r="A675" s="161"/>
      <c r="B675" s="162" t="s">
        <v>499</v>
      </c>
      <c r="C675" s="163" t="s">
        <v>500</v>
      </c>
      <c r="D675" s="164"/>
      <c r="E675" s="165">
        <v>40.6</v>
      </c>
      <c r="F675" s="166" t="s">
        <v>285</v>
      </c>
      <c r="G675" s="167"/>
      <c r="H675" s="153"/>
      <c r="I675" s="180"/>
      <c r="J675" s="183"/>
      <c r="K675" s="183"/>
      <c r="M675" s="128">
        <f>IF(B675&lt;&gt;"計",ROUNDDOWN(E675*G675,0),SUM(M$1:M674))</f>
        <v>0</v>
      </c>
      <c r="N675" s="11" t="str">
        <f>IF((+H675-M675)&lt;&gt;0,H675-M675,IF(H675&gt;0,"0",""))</f>
        <v/>
      </c>
    </row>
    <row r="676" spans="1:14" ht="13" customHeight="1">
      <c r="A676" s="171"/>
      <c r="B676" s="169" t="s">
        <v>734</v>
      </c>
      <c r="C676" s="159" t="s">
        <v>502</v>
      </c>
      <c r="D676" s="170"/>
      <c r="E676" s="150"/>
      <c r="F676" s="151"/>
      <c r="G676" s="150"/>
      <c r="H676" s="152"/>
      <c r="I676" s="178"/>
      <c r="J676" s="182"/>
      <c r="K676" s="182"/>
      <c r="M676" s="168"/>
      <c r="N676" s="11"/>
    </row>
    <row r="677" spans="1:14" ht="13" customHeight="1">
      <c r="A677" s="161"/>
      <c r="B677" s="162" t="s">
        <v>503</v>
      </c>
      <c r="C677" s="163" t="s">
        <v>735</v>
      </c>
      <c r="D677" s="164"/>
      <c r="E677" s="165">
        <v>404</v>
      </c>
      <c r="F677" s="166" t="s">
        <v>285</v>
      </c>
      <c r="G677" s="167"/>
      <c r="H677" s="153"/>
      <c r="I677" s="180"/>
      <c r="J677" s="183"/>
      <c r="K677" s="183"/>
      <c r="M677" s="128">
        <f>IF(B677&lt;&gt;"計",ROUNDDOWN(E677*G677,0),SUM(M$1:M676))</f>
        <v>0</v>
      </c>
      <c r="N677" s="11" t="str">
        <f>IF((+H677-M677)&lt;&gt;0,H677-M677,IF(H677&gt;0,"0",""))</f>
        <v/>
      </c>
    </row>
    <row r="678" spans="1:14" ht="13" customHeight="1">
      <c r="A678" s="171"/>
      <c r="B678" s="169" t="s">
        <v>501</v>
      </c>
      <c r="C678" s="159" t="s">
        <v>502</v>
      </c>
      <c r="D678" s="170"/>
      <c r="E678" s="150"/>
      <c r="F678" s="151"/>
      <c r="G678" s="150"/>
      <c r="H678" s="152"/>
      <c r="I678" s="178"/>
      <c r="J678" s="182"/>
      <c r="K678" s="182"/>
      <c r="M678" s="168"/>
      <c r="N678" s="11"/>
    </row>
    <row r="679" spans="1:14" ht="13" customHeight="1">
      <c r="A679" s="161"/>
      <c r="B679" s="162" t="s">
        <v>503</v>
      </c>
      <c r="C679" s="163" t="s">
        <v>504</v>
      </c>
      <c r="D679" s="164"/>
      <c r="E679" s="165">
        <v>11.2</v>
      </c>
      <c r="F679" s="166" t="s">
        <v>285</v>
      </c>
      <c r="G679" s="167"/>
      <c r="H679" s="153"/>
      <c r="I679" s="180"/>
      <c r="J679" s="183"/>
      <c r="K679" s="183"/>
      <c r="M679" s="128">
        <f>IF(B679&lt;&gt;"計",ROUNDDOWN(E679*G679,0),SUM(M$1:M678))</f>
        <v>0</v>
      </c>
      <c r="N679" s="11" t="str">
        <f>IF((+H679-M679)&lt;&gt;0,H679-M679,IF(H679&gt;0,"0",""))</f>
        <v/>
      </c>
    </row>
    <row r="680" spans="1:14" ht="13" customHeight="1">
      <c r="A680" s="171"/>
      <c r="B680" s="169" t="s">
        <v>736</v>
      </c>
      <c r="C680" s="159"/>
      <c r="D680" s="170"/>
      <c r="E680" s="150"/>
      <c r="F680" s="151"/>
      <c r="G680" s="150"/>
      <c r="H680" s="152"/>
      <c r="I680" s="178"/>
      <c r="J680" s="182"/>
      <c r="K680" s="182"/>
      <c r="M680" s="168"/>
      <c r="N680" s="11"/>
    </row>
    <row r="681" spans="1:14" ht="13" customHeight="1">
      <c r="A681" s="161"/>
      <c r="B681" s="162" t="s">
        <v>737</v>
      </c>
      <c r="C681" s="163" t="s">
        <v>738</v>
      </c>
      <c r="D681" s="164"/>
      <c r="E681" s="165">
        <v>6.4</v>
      </c>
      <c r="F681" s="166" t="s">
        <v>285</v>
      </c>
      <c r="G681" s="167"/>
      <c r="H681" s="153"/>
      <c r="I681" s="180"/>
      <c r="J681" s="183"/>
      <c r="K681" s="183"/>
      <c r="M681" s="128">
        <f>IF(B681&lt;&gt;"計",ROUNDDOWN(E681*G681,0),SUM(M$1:M680))</f>
        <v>0</v>
      </c>
      <c r="N681" s="11" t="str">
        <f>IF((+H681-M681)&lt;&gt;0,H681-M681,IF(H681&gt;0,"0",""))</f>
        <v/>
      </c>
    </row>
    <row r="682" spans="1:14" ht="13" customHeight="1">
      <c r="A682" s="171"/>
      <c r="B682" s="169" t="s">
        <v>739</v>
      </c>
      <c r="C682" s="159"/>
      <c r="D682" s="170"/>
      <c r="E682" s="150"/>
      <c r="F682" s="151"/>
      <c r="G682" s="150"/>
      <c r="H682" s="152"/>
      <c r="I682" s="178"/>
      <c r="J682" s="182"/>
      <c r="K682" s="182"/>
      <c r="M682" s="168"/>
      <c r="N682" s="11"/>
    </row>
    <row r="683" spans="1:14" ht="13" customHeight="1">
      <c r="A683" s="161"/>
      <c r="B683" s="162" t="s">
        <v>740</v>
      </c>
      <c r="C683" s="163" t="s">
        <v>741</v>
      </c>
      <c r="D683" s="164"/>
      <c r="E683" s="165">
        <v>1.6</v>
      </c>
      <c r="F683" s="166" t="s">
        <v>285</v>
      </c>
      <c r="G683" s="167"/>
      <c r="H683" s="153"/>
      <c r="I683" s="180"/>
      <c r="J683" s="183"/>
      <c r="K683" s="183"/>
      <c r="M683" s="128">
        <f>IF(B683&lt;&gt;"計",ROUNDDOWN(E683*G683,0),SUM(M$1:M682))</f>
        <v>0</v>
      </c>
      <c r="N683" s="11" t="str">
        <f>IF((+H683-M683)&lt;&gt;0,H683-M683,IF(H683&gt;0,"0",""))</f>
        <v/>
      </c>
    </row>
    <row r="684" spans="1:14" ht="13" customHeight="1">
      <c r="A684" s="171"/>
      <c r="B684" s="169" t="s">
        <v>742</v>
      </c>
      <c r="C684" s="159" t="s">
        <v>706</v>
      </c>
      <c r="D684" s="170"/>
      <c r="E684" s="150"/>
      <c r="F684" s="151"/>
      <c r="G684" s="150"/>
      <c r="H684" s="152"/>
      <c r="I684" s="178"/>
      <c r="J684" s="182"/>
      <c r="K684" s="182"/>
      <c r="M684" s="168"/>
      <c r="N684" s="11"/>
    </row>
    <row r="685" spans="1:14" ht="13" customHeight="1">
      <c r="A685" s="161"/>
      <c r="B685" s="162" t="s">
        <v>743</v>
      </c>
      <c r="C685" s="163" t="s">
        <v>744</v>
      </c>
      <c r="D685" s="164"/>
      <c r="E685" s="165">
        <v>98</v>
      </c>
      <c r="F685" s="166" t="s">
        <v>269</v>
      </c>
      <c r="G685" s="167"/>
      <c r="H685" s="153"/>
      <c r="I685" s="180"/>
      <c r="J685" s="183"/>
      <c r="K685" s="183"/>
      <c r="M685" s="128">
        <f>IF(B685&lt;&gt;"計",ROUNDDOWN(E685*G685,0),SUM(M$1:M684))</f>
        <v>0</v>
      </c>
      <c r="N685" s="11" t="str">
        <f>IF((+H685-M685)&lt;&gt;0,H685-M685,IF(H685&gt;0,"0",""))</f>
        <v/>
      </c>
    </row>
    <row r="686" spans="1:14" ht="13" customHeight="1">
      <c r="A686" s="171"/>
      <c r="B686" s="169" t="s">
        <v>745</v>
      </c>
      <c r="C686" s="159" t="s">
        <v>706</v>
      </c>
      <c r="D686" s="170"/>
      <c r="E686" s="150"/>
      <c r="F686" s="151"/>
      <c r="G686" s="150"/>
      <c r="H686" s="152"/>
      <c r="I686" s="178"/>
      <c r="J686" s="182"/>
      <c r="K686" s="182"/>
      <c r="M686" s="168"/>
      <c r="N686" s="11"/>
    </row>
    <row r="687" spans="1:14" ht="13" customHeight="1">
      <c r="A687" s="161"/>
      <c r="B687" s="162" t="s">
        <v>743</v>
      </c>
      <c r="C687" s="163" t="s">
        <v>744</v>
      </c>
      <c r="D687" s="164"/>
      <c r="E687" s="165">
        <v>40</v>
      </c>
      <c r="F687" s="166" t="s">
        <v>269</v>
      </c>
      <c r="G687" s="167"/>
      <c r="H687" s="153"/>
      <c r="I687" s="180"/>
      <c r="J687" s="183"/>
      <c r="K687" s="183"/>
      <c r="M687" s="128">
        <f>IF(B687&lt;&gt;"計",ROUNDDOWN(E687*G687,0),SUM(M$1:M686))</f>
        <v>0</v>
      </c>
      <c r="N687" s="11" t="str">
        <f>IF((+H687-M687)&lt;&gt;0,H687-M687,IF(H687&gt;0,"0",""))</f>
        <v/>
      </c>
    </row>
    <row r="688" spans="1:14" ht="13" customHeight="1">
      <c r="A688" s="171"/>
      <c r="B688" s="169" t="s">
        <v>745</v>
      </c>
      <c r="C688" s="159" t="s">
        <v>707</v>
      </c>
      <c r="D688" s="170"/>
      <c r="E688" s="150"/>
      <c r="F688" s="151"/>
      <c r="G688" s="150"/>
      <c r="H688" s="152"/>
      <c r="I688" s="178"/>
      <c r="J688" s="182"/>
      <c r="K688" s="182"/>
      <c r="M688" s="168"/>
      <c r="N688" s="11"/>
    </row>
    <row r="689" spans="1:14" ht="13" customHeight="1">
      <c r="A689" s="161"/>
      <c r="B689" s="162" t="s">
        <v>743</v>
      </c>
      <c r="C689" s="163" t="s">
        <v>746</v>
      </c>
      <c r="D689" s="164"/>
      <c r="E689" s="165">
        <v>20</v>
      </c>
      <c r="F689" s="166" t="s">
        <v>269</v>
      </c>
      <c r="G689" s="167"/>
      <c r="H689" s="153"/>
      <c r="I689" s="180"/>
      <c r="J689" s="183"/>
      <c r="K689" s="183"/>
      <c r="M689" s="128">
        <f>IF(B689&lt;&gt;"計",ROUNDDOWN(E689*G689,0),SUM(M$1:M688))</f>
        <v>0</v>
      </c>
      <c r="N689" s="11" t="str">
        <f>IF((+H689-M689)&lt;&gt;0,H689-M689,IF(H689&gt;0,"0",""))</f>
        <v/>
      </c>
    </row>
    <row r="690" spans="1:14" ht="13" customHeight="1">
      <c r="A690" s="171"/>
      <c r="B690" s="169" t="s">
        <v>745</v>
      </c>
      <c r="C690" s="159" t="s">
        <v>747</v>
      </c>
      <c r="D690" s="170"/>
      <c r="E690" s="150"/>
      <c r="F690" s="151"/>
      <c r="G690" s="150"/>
      <c r="H690" s="152"/>
      <c r="I690" s="178"/>
      <c r="J690" s="182"/>
      <c r="K690" s="182"/>
      <c r="M690" s="168"/>
      <c r="N690" s="11"/>
    </row>
    <row r="691" spans="1:14" ht="13" customHeight="1">
      <c r="A691" s="161"/>
      <c r="B691" s="162" t="s">
        <v>748</v>
      </c>
      <c r="C691" s="163" t="s">
        <v>746</v>
      </c>
      <c r="D691" s="164"/>
      <c r="E691" s="165">
        <v>44</v>
      </c>
      <c r="F691" s="166" t="s">
        <v>269</v>
      </c>
      <c r="G691" s="167"/>
      <c r="H691" s="153"/>
      <c r="I691" s="180"/>
      <c r="J691" s="183"/>
      <c r="K691" s="183"/>
      <c r="M691" s="128">
        <f>IF(B691&lt;&gt;"計",ROUNDDOWN(E691*G691,0),SUM(M$1:M690))</f>
        <v>0</v>
      </c>
      <c r="N691" s="11" t="str">
        <f>IF((+H691-M691)&lt;&gt;0,H691-M691,IF(H691&gt;0,"0",""))</f>
        <v/>
      </c>
    </row>
    <row r="692" spans="1:14" ht="13" customHeight="1">
      <c r="A692" s="171"/>
      <c r="B692" s="169" t="s">
        <v>749</v>
      </c>
      <c r="C692" s="159" t="s">
        <v>747</v>
      </c>
      <c r="D692" s="170"/>
      <c r="E692" s="150"/>
      <c r="F692" s="151"/>
      <c r="G692" s="150"/>
      <c r="H692" s="152"/>
      <c r="I692" s="178"/>
      <c r="J692" s="182"/>
      <c r="K692" s="182"/>
      <c r="M692" s="168"/>
      <c r="N692" s="11"/>
    </row>
    <row r="693" spans="1:14" ht="13" customHeight="1">
      <c r="A693" s="161"/>
      <c r="B693" s="162" t="s">
        <v>748</v>
      </c>
      <c r="C693" s="163" t="s">
        <v>750</v>
      </c>
      <c r="D693" s="164"/>
      <c r="E693" s="165">
        <v>8</v>
      </c>
      <c r="F693" s="166" t="s">
        <v>269</v>
      </c>
      <c r="G693" s="167"/>
      <c r="H693" s="153"/>
      <c r="I693" s="180"/>
      <c r="J693" s="183"/>
      <c r="K693" s="183"/>
      <c r="M693" s="128">
        <f>IF(B693&lt;&gt;"計",ROUNDDOWN(E693*G693,0),SUM(M$1:M692))</f>
        <v>0</v>
      </c>
      <c r="N693" s="11" t="str">
        <f>IF((+H693-M693)&lt;&gt;0,H693-M693,IF(H693&gt;0,"0",""))</f>
        <v/>
      </c>
    </row>
    <row r="694" spans="1:14" ht="13" customHeight="1">
      <c r="A694" s="171"/>
      <c r="B694" s="169" t="s">
        <v>749</v>
      </c>
      <c r="C694" s="159" t="s">
        <v>710</v>
      </c>
      <c r="D694" s="170"/>
      <c r="E694" s="150"/>
      <c r="F694" s="151"/>
      <c r="G694" s="150"/>
      <c r="H694" s="152"/>
      <c r="I694" s="178"/>
      <c r="J694" s="182"/>
      <c r="K694" s="182"/>
      <c r="M694" s="168"/>
      <c r="N694" s="11"/>
    </row>
    <row r="695" spans="1:14" ht="13" customHeight="1">
      <c r="A695" s="161"/>
      <c r="B695" s="162" t="s">
        <v>751</v>
      </c>
      <c r="C695" s="163" t="s">
        <v>752</v>
      </c>
      <c r="D695" s="164"/>
      <c r="E695" s="165">
        <v>8</v>
      </c>
      <c r="F695" s="166" t="s">
        <v>269</v>
      </c>
      <c r="G695" s="167"/>
      <c r="H695" s="153"/>
      <c r="I695" s="180"/>
      <c r="J695" s="183"/>
      <c r="K695" s="183"/>
      <c r="M695" s="128">
        <f>IF(B695&lt;&gt;"計",ROUNDDOWN(E695*G695,0),SUM(M$1:M694))</f>
        <v>0</v>
      </c>
      <c r="N695" s="11" t="str">
        <f>IF((+H695-M695)&lt;&gt;0,H695-M695,IF(H695&gt;0,"0",""))</f>
        <v/>
      </c>
    </row>
    <row r="696" spans="1:14" ht="13" customHeight="1">
      <c r="A696" s="171"/>
      <c r="B696" s="169"/>
      <c r="C696" s="159" t="s">
        <v>750</v>
      </c>
      <c r="D696" s="170"/>
      <c r="E696" s="150"/>
      <c r="F696" s="151"/>
      <c r="G696" s="150"/>
      <c r="H696" s="152"/>
      <c r="I696" s="178"/>
      <c r="J696" s="182"/>
      <c r="K696" s="182"/>
      <c r="M696" s="168"/>
      <c r="N696" s="11"/>
    </row>
    <row r="697" spans="1:14" ht="13" customHeight="1">
      <c r="A697" s="161"/>
      <c r="B697" s="162"/>
      <c r="C697" s="163"/>
      <c r="D697" s="164"/>
      <c r="E697" s="165"/>
      <c r="F697" s="166"/>
      <c r="G697" s="167"/>
      <c r="H697" s="153"/>
      <c r="I697" s="180"/>
      <c r="J697" s="183"/>
      <c r="K697" s="183"/>
      <c r="M697" s="128">
        <f>IF(B697&lt;&gt;"計",ROUNDDOWN(E697*G697,0),SUM(M$1:M696))</f>
        <v>0</v>
      </c>
      <c r="N697" s="11" t="str">
        <f>IF((+H697-M697)&lt;&gt;0,H697-M697,IF(H697&gt;0,"0",""))</f>
        <v/>
      </c>
    </row>
    <row r="698" spans="1:14" ht="13" customHeight="1">
      <c r="A698" s="171"/>
      <c r="B698" s="169" t="s">
        <v>742</v>
      </c>
      <c r="C698" s="159" t="s">
        <v>753</v>
      </c>
      <c r="D698" s="170"/>
      <c r="E698" s="150"/>
      <c r="F698" s="151"/>
      <c r="G698" s="150"/>
      <c r="H698" s="152"/>
      <c r="I698" s="178"/>
      <c r="J698" s="182"/>
      <c r="K698" s="182"/>
      <c r="M698" s="168"/>
      <c r="N698" s="11"/>
    </row>
    <row r="699" spans="1:14" ht="13" customHeight="1">
      <c r="A699" s="161"/>
      <c r="B699" s="162" t="s">
        <v>754</v>
      </c>
      <c r="C699" s="163" t="s">
        <v>755</v>
      </c>
      <c r="D699" s="164"/>
      <c r="E699" s="165">
        <v>98</v>
      </c>
      <c r="F699" s="166" t="s">
        <v>269</v>
      </c>
      <c r="G699" s="167"/>
      <c r="H699" s="153"/>
      <c r="I699" s="180"/>
      <c r="J699" s="183"/>
      <c r="K699" s="183"/>
      <c r="M699" s="128">
        <f>IF(B699&lt;&gt;"計",ROUNDDOWN(E699*G699,0),SUM(M$1:M698))</f>
        <v>0</v>
      </c>
      <c r="N699" s="11" t="str">
        <f>IF((+H699-M699)&lt;&gt;0,H699-M699,IF(H699&gt;0,"0",""))</f>
        <v/>
      </c>
    </row>
    <row r="700" spans="1:14" ht="13" customHeight="1">
      <c r="A700" s="171"/>
      <c r="B700" s="169"/>
      <c r="C700" s="159" t="s">
        <v>756</v>
      </c>
      <c r="D700" s="170"/>
      <c r="E700" s="150"/>
      <c r="F700" s="151"/>
      <c r="G700" s="150"/>
      <c r="H700" s="152"/>
      <c r="I700" s="178"/>
      <c r="J700" s="182"/>
      <c r="K700" s="182"/>
      <c r="M700" s="168"/>
      <c r="N700" s="11"/>
    </row>
    <row r="701" spans="1:14" ht="13" customHeight="1">
      <c r="A701" s="161"/>
      <c r="B701" s="162"/>
      <c r="C701" s="163" t="s">
        <v>757</v>
      </c>
      <c r="D701" s="164"/>
      <c r="E701" s="165"/>
      <c r="F701" s="166"/>
      <c r="G701" s="167"/>
      <c r="H701" s="153"/>
      <c r="I701" s="180"/>
      <c r="J701" s="183"/>
      <c r="K701" s="183"/>
      <c r="M701" s="128">
        <f>IF(B701&lt;&gt;"計",ROUNDDOWN(E701*G701,0),SUM(M$1:M700))</f>
        <v>0</v>
      </c>
      <c r="N701" s="11" t="str">
        <f>IF((+H701-M701)&lt;&gt;0,H701-M701,IF(H701&gt;0,"0",""))</f>
        <v/>
      </c>
    </row>
    <row r="702" spans="1:14" ht="13" customHeight="1">
      <c r="A702" s="171"/>
      <c r="B702" s="169" t="s">
        <v>745</v>
      </c>
      <c r="C702" s="159" t="s">
        <v>758</v>
      </c>
      <c r="D702" s="170"/>
      <c r="E702" s="150"/>
      <c r="F702" s="151"/>
      <c r="G702" s="150"/>
      <c r="H702" s="152"/>
      <c r="I702" s="178"/>
      <c r="J702" s="182"/>
      <c r="K702" s="182"/>
      <c r="M702" s="168"/>
      <c r="N702" s="11"/>
    </row>
    <row r="703" spans="1:14" ht="13" customHeight="1">
      <c r="A703" s="161"/>
      <c r="B703" s="162" t="s">
        <v>759</v>
      </c>
      <c r="C703" s="163" t="s">
        <v>760</v>
      </c>
      <c r="D703" s="164"/>
      <c r="E703" s="165">
        <v>20</v>
      </c>
      <c r="F703" s="166" t="s">
        <v>269</v>
      </c>
      <c r="G703" s="167"/>
      <c r="H703" s="153"/>
      <c r="I703" s="180"/>
      <c r="J703" s="183"/>
      <c r="K703" s="183"/>
      <c r="M703" s="128">
        <f>IF(B703&lt;&gt;"計",ROUNDDOWN(E703*G703,0),SUM(M$1:M702))</f>
        <v>0</v>
      </c>
      <c r="N703" s="11" t="str">
        <f>IF((+H703-M703)&lt;&gt;0,H703-M703,IF(H703&gt;0,"0",""))</f>
        <v/>
      </c>
    </row>
    <row r="704" spans="1:14" ht="13" customHeight="1">
      <c r="A704" s="171"/>
      <c r="B704" s="169"/>
      <c r="C704" s="159" t="s">
        <v>761</v>
      </c>
      <c r="D704" s="170"/>
      <c r="E704" s="150"/>
      <c r="F704" s="151"/>
      <c r="G704" s="150"/>
      <c r="H704" s="152"/>
      <c r="I704" s="178"/>
      <c r="J704" s="182"/>
      <c r="K704" s="182"/>
      <c r="M704" s="168"/>
      <c r="N704" s="11"/>
    </row>
    <row r="705" spans="1:14" ht="13" customHeight="1">
      <c r="A705" s="161"/>
      <c r="B705" s="162"/>
      <c r="C705" s="163"/>
      <c r="D705" s="164"/>
      <c r="E705" s="165"/>
      <c r="F705" s="166"/>
      <c r="G705" s="167"/>
      <c r="H705" s="153"/>
      <c r="I705" s="180"/>
      <c r="J705" s="183"/>
      <c r="K705" s="183"/>
      <c r="M705" s="128">
        <f>IF(B705&lt;&gt;"計",ROUNDDOWN(E705*G705,0),SUM(M$1:M704))</f>
        <v>0</v>
      </c>
      <c r="N705" s="11" t="str">
        <f>IF((+H705-M705)&lt;&gt;0,H705-M705,IF(H705&gt;0,"0",""))</f>
        <v/>
      </c>
    </row>
    <row r="706" spans="1:14" ht="13" customHeight="1">
      <c r="A706" s="171"/>
      <c r="B706" s="169" t="s">
        <v>762</v>
      </c>
      <c r="C706" s="159" t="s">
        <v>758</v>
      </c>
      <c r="D706" s="170"/>
      <c r="E706" s="150"/>
      <c r="F706" s="151"/>
      <c r="G706" s="150"/>
      <c r="H706" s="152"/>
      <c r="I706" s="178"/>
      <c r="J706" s="182"/>
      <c r="K706" s="182"/>
      <c r="M706" s="168"/>
      <c r="N706" s="11"/>
    </row>
    <row r="707" spans="1:14" ht="13" customHeight="1">
      <c r="A707" s="161"/>
      <c r="B707" s="162" t="s">
        <v>763</v>
      </c>
      <c r="C707" s="163" t="s">
        <v>760</v>
      </c>
      <c r="D707" s="164"/>
      <c r="E707" s="165">
        <v>12</v>
      </c>
      <c r="F707" s="166" t="s">
        <v>269</v>
      </c>
      <c r="G707" s="167"/>
      <c r="H707" s="153"/>
      <c r="I707" s="180"/>
      <c r="J707" s="183"/>
      <c r="K707" s="183"/>
      <c r="M707" s="128">
        <f>IF(B707&lt;&gt;"計",ROUNDDOWN(E707*G707,0),SUM(M$1:M706))</f>
        <v>0</v>
      </c>
      <c r="N707" s="11" t="str">
        <f>IF((+H707-M707)&lt;&gt;0,H707-M707,IF(H707&gt;0,"0",""))</f>
        <v/>
      </c>
    </row>
    <row r="708" spans="1:14" ht="13" customHeight="1">
      <c r="A708" s="171"/>
      <c r="B708" s="169"/>
      <c r="C708" s="159" t="s">
        <v>764</v>
      </c>
      <c r="D708" s="170"/>
      <c r="E708" s="150"/>
      <c r="F708" s="151"/>
      <c r="G708" s="150"/>
      <c r="H708" s="152"/>
      <c r="I708" s="178"/>
      <c r="J708" s="182"/>
      <c r="K708" s="182"/>
      <c r="M708" s="168"/>
      <c r="N708" s="11"/>
    </row>
    <row r="709" spans="1:14" ht="13" customHeight="1">
      <c r="A709" s="161"/>
      <c r="B709" s="162"/>
      <c r="C709" s="163"/>
      <c r="D709" s="164"/>
      <c r="E709" s="165"/>
      <c r="F709" s="166"/>
      <c r="G709" s="167"/>
      <c r="H709" s="153"/>
      <c r="I709" s="180"/>
      <c r="J709" s="183"/>
      <c r="K709" s="183"/>
      <c r="M709" s="128">
        <f>IF(B709&lt;&gt;"計",ROUNDDOWN(E709*G709,0),SUM(M$1:M708))</f>
        <v>0</v>
      </c>
      <c r="N709" s="11" t="str">
        <f>IF((+H709-M709)&lt;&gt;0,H709-M709,IF(H709&gt;0,"0",""))</f>
        <v/>
      </c>
    </row>
    <row r="710" spans="1:14" ht="13" customHeight="1">
      <c r="A710" s="171"/>
      <c r="B710" s="169" t="s">
        <v>745</v>
      </c>
      <c r="C710" s="159" t="s">
        <v>765</v>
      </c>
      <c r="D710" s="170"/>
      <c r="E710" s="150"/>
      <c r="F710" s="151"/>
      <c r="G710" s="150"/>
      <c r="H710" s="152"/>
      <c r="I710" s="178"/>
      <c r="J710" s="182"/>
      <c r="K710" s="182"/>
      <c r="M710" s="168"/>
      <c r="N710" s="11"/>
    </row>
    <row r="711" spans="1:14" ht="13" customHeight="1">
      <c r="A711" s="161"/>
      <c r="B711" s="162" t="s">
        <v>763</v>
      </c>
      <c r="C711" s="163" t="s">
        <v>766</v>
      </c>
      <c r="D711" s="164"/>
      <c r="E711" s="165">
        <v>20</v>
      </c>
      <c r="F711" s="166" t="s">
        <v>269</v>
      </c>
      <c r="G711" s="167"/>
      <c r="H711" s="153"/>
      <c r="I711" s="180"/>
      <c r="J711" s="183"/>
      <c r="K711" s="183"/>
      <c r="M711" s="128">
        <f>IF(B711&lt;&gt;"計",ROUNDDOWN(E711*G711,0),SUM(M$1:M710))</f>
        <v>0</v>
      </c>
      <c r="N711" s="11" t="str">
        <f>IF((+H711-M711)&lt;&gt;0,H711-M711,IF(H711&gt;0,"0",""))</f>
        <v/>
      </c>
    </row>
    <row r="712" spans="1:14" ht="13" customHeight="1">
      <c r="A712" s="171"/>
      <c r="B712" s="158"/>
      <c r="C712" s="159" t="s">
        <v>767</v>
      </c>
      <c r="D712" s="160"/>
      <c r="E712" s="150"/>
      <c r="F712" s="151"/>
      <c r="G712" s="150"/>
      <c r="H712" s="152"/>
      <c r="I712" s="178"/>
      <c r="J712" s="182"/>
      <c r="K712" s="182"/>
      <c r="M712" s="168"/>
      <c r="N712" s="11"/>
    </row>
    <row r="713" spans="1:14" ht="13" customHeight="1">
      <c r="A713" s="161"/>
      <c r="B713" s="162"/>
      <c r="C713" s="163"/>
      <c r="D713" s="164"/>
      <c r="E713" s="165"/>
      <c r="F713" s="166"/>
      <c r="G713" s="167"/>
      <c r="H713" s="153"/>
      <c r="I713" s="180"/>
      <c r="J713" s="183"/>
      <c r="K713" s="183"/>
      <c r="M713" s="128">
        <f>IF(B713&lt;&gt;"計",ROUNDDOWN(E713*G713,0),SUM(M$1:M712))</f>
        <v>0</v>
      </c>
      <c r="N713" s="11" t="str">
        <f>IF((+H713-M713)&lt;&gt;0,H713-M713,IF(H713&gt;0,"0",""))</f>
        <v/>
      </c>
    </row>
    <row r="714" spans="1:14" ht="13" customHeight="1">
      <c r="A714" s="171"/>
      <c r="B714" s="169" t="s">
        <v>768</v>
      </c>
      <c r="C714" s="159" t="s">
        <v>769</v>
      </c>
      <c r="D714" s="170"/>
      <c r="E714" s="150"/>
      <c r="F714" s="151"/>
      <c r="G714" s="150"/>
      <c r="H714" s="152"/>
      <c r="I714" s="178"/>
      <c r="J714" s="182"/>
      <c r="K714" s="182"/>
      <c r="M714" s="168"/>
      <c r="N714" s="11"/>
    </row>
    <row r="715" spans="1:14" ht="13" customHeight="1">
      <c r="A715" s="161"/>
      <c r="B715" s="162" t="s">
        <v>770</v>
      </c>
      <c r="C715" s="163" t="s">
        <v>771</v>
      </c>
      <c r="D715" s="164"/>
      <c r="E715" s="165">
        <v>173</v>
      </c>
      <c r="F715" s="166" t="s">
        <v>285</v>
      </c>
      <c r="G715" s="167"/>
      <c r="H715" s="153"/>
      <c r="I715" s="180"/>
      <c r="J715" s="183"/>
      <c r="K715" s="183"/>
      <c r="M715" s="128">
        <f>IF(B715&lt;&gt;"計",ROUNDDOWN(E715*G715,0),SUM(M$1:M714))</f>
        <v>0</v>
      </c>
      <c r="N715" s="11" t="str">
        <f>IF((+H715-M715)&lt;&gt;0,H715-M715,IF(H715&gt;0,"0",""))</f>
        <v/>
      </c>
    </row>
    <row r="716" spans="1:14" ht="13" customHeight="1">
      <c r="A716" s="171"/>
      <c r="B716" s="169" t="s">
        <v>772</v>
      </c>
      <c r="C716" s="159" t="s">
        <v>773</v>
      </c>
      <c r="D716" s="170"/>
      <c r="E716" s="150"/>
      <c r="F716" s="151"/>
      <c r="G716" s="150"/>
      <c r="H716" s="152"/>
      <c r="I716" s="178"/>
      <c r="J716" s="182"/>
      <c r="K716" s="182"/>
      <c r="M716" s="168"/>
      <c r="N716" s="11"/>
    </row>
    <row r="717" spans="1:14" ht="13" customHeight="1">
      <c r="A717" s="161"/>
      <c r="B717" s="162" t="s">
        <v>282</v>
      </c>
      <c r="C717" s="163" t="s">
        <v>774</v>
      </c>
      <c r="D717" s="164"/>
      <c r="E717" s="165">
        <v>8</v>
      </c>
      <c r="F717" s="166" t="s">
        <v>269</v>
      </c>
      <c r="G717" s="167"/>
      <c r="H717" s="153"/>
      <c r="I717" s="180"/>
      <c r="J717" s="183"/>
      <c r="K717" s="183"/>
      <c r="M717" s="128">
        <f>IF(B717&lt;&gt;"計",ROUNDDOWN(E717*G717,0),SUM(M$1:M716))</f>
        <v>0</v>
      </c>
      <c r="N717" s="11" t="str">
        <f>IF((+H717-M717)&lt;&gt;0,H717-M717,IF(H717&gt;0,"0",""))</f>
        <v/>
      </c>
    </row>
    <row r="718" spans="1:14" ht="13" customHeight="1">
      <c r="A718" s="171"/>
      <c r="B718" s="169" t="s">
        <v>775</v>
      </c>
      <c r="C718" s="159"/>
      <c r="D718" s="170"/>
      <c r="E718" s="150"/>
      <c r="F718" s="151"/>
      <c r="G718" s="150"/>
      <c r="H718" s="152"/>
      <c r="I718" s="178"/>
      <c r="J718" s="182"/>
      <c r="K718" s="182"/>
      <c r="M718" s="168"/>
      <c r="N718" s="11"/>
    </row>
    <row r="719" spans="1:14" ht="13" customHeight="1">
      <c r="A719" s="161"/>
      <c r="B719" s="162" t="s">
        <v>482</v>
      </c>
      <c r="C719" s="163"/>
      <c r="D719" s="164"/>
      <c r="E719" s="165">
        <v>2.4</v>
      </c>
      <c r="F719" s="166" t="s">
        <v>274</v>
      </c>
      <c r="G719" s="167"/>
      <c r="H719" s="153"/>
      <c r="I719" s="180"/>
      <c r="J719" s="183"/>
      <c r="K719" s="183"/>
      <c r="M719" s="128">
        <f>IF(B719&lt;&gt;"計",ROUNDDOWN(E719*G719,0),SUM(M$1:M718))</f>
        <v>0</v>
      </c>
      <c r="N719" s="11" t="str">
        <f>IF((+H719-M719)&lt;&gt;0,H719-M719,IF(H719&gt;0,"0",""))</f>
        <v/>
      </c>
    </row>
    <row r="720" spans="1:14" ht="13" customHeight="1">
      <c r="A720" s="171"/>
      <c r="B720" s="169" t="s">
        <v>776</v>
      </c>
      <c r="C720" s="159"/>
      <c r="D720" s="170"/>
      <c r="E720" s="150"/>
      <c r="F720" s="151"/>
      <c r="G720" s="150"/>
      <c r="H720" s="152"/>
      <c r="I720" s="178"/>
      <c r="J720" s="182"/>
      <c r="K720" s="182"/>
      <c r="M720" s="168"/>
      <c r="N720" s="11"/>
    </row>
    <row r="721" spans="1:14" ht="13" customHeight="1">
      <c r="A721" s="161"/>
      <c r="B721" s="162" t="s">
        <v>777</v>
      </c>
      <c r="C721" s="163" t="s">
        <v>778</v>
      </c>
      <c r="D721" s="164"/>
      <c r="E721" s="165">
        <v>8</v>
      </c>
      <c r="F721" s="166" t="s">
        <v>269</v>
      </c>
      <c r="G721" s="167"/>
      <c r="H721" s="153"/>
      <c r="I721" s="180"/>
      <c r="J721" s="183"/>
      <c r="K721" s="183"/>
      <c r="M721" s="128">
        <f>IF(B721&lt;&gt;"計",ROUNDDOWN(E721*G721,0),SUM(M$1:M720))</f>
        <v>0</v>
      </c>
      <c r="N721" s="11" t="str">
        <f>IF((+H721-M721)&lt;&gt;0,H721-M721,IF(H721&gt;0,"0",""))</f>
        <v/>
      </c>
    </row>
    <row r="722" spans="1:14" ht="13" customHeight="1">
      <c r="A722" s="171"/>
      <c r="B722" s="169"/>
      <c r="C722" s="159" t="s">
        <v>779</v>
      </c>
      <c r="D722" s="170"/>
      <c r="E722" s="150"/>
      <c r="F722" s="151"/>
      <c r="G722" s="150"/>
      <c r="H722" s="152"/>
      <c r="I722" s="178"/>
      <c r="J722" s="182"/>
      <c r="K722" s="182"/>
      <c r="M722" s="168"/>
      <c r="N722" s="11"/>
    </row>
    <row r="723" spans="1:14" ht="13" customHeight="1">
      <c r="A723" s="161"/>
      <c r="B723" s="162" t="s">
        <v>484</v>
      </c>
      <c r="C723" s="163" t="s">
        <v>780</v>
      </c>
      <c r="D723" s="164"/>
      <c r="E723" s="165">
        <v>32.9</v>
      </c>
      <c r="F723" s="166" t="s">
        <v>285</v>
      </c>
      <c r="G723" s="167"/>
      <c r="H723" s="153"/>
      <c r="I723" s="180"/>
      <c r="J723" s="183"/>
      <c r="K723" s="183"/>
      <c r="M723" s="128">
        <f>IF(B723&lt;&gt;"計",ROUNDDOWN(E723*G723,0),SUM(M$1:M722))</f>
        <v>0</v>
      </c>
      <c r="N723" s="11" t="str">
        <f>IF((+H723-M723)&lt;&gt;0,H723-M723,IF(H723&gt;0,"0",""))</f>
        <v/>
      </c>
    </row>
    <row r="724" spans="1:14" ht="13" customHeight="1">
      <c r="A724" s="171"/>
      <c r="B724" s="169" t="s">
        <v>749</v>
      </c>
      <c r="C724" s="159"/>
      <c r="D724" s="170"/>
      <c r="E724" s="150"/>
      <c r="F724" s="151"/>
      <c r="G724" s="150"/>
      <c r="H724" s="152"/>
      <c r="I724" s="178"/>
      <c r="J724" s="182"/>
      <c r="K724" s="182"/>
      <c r="M724" s="168"/>
      <c r="N724" s="11"/>
    </row>
    <row r="725" spans="1:14" ht="13" customHeight="1">
      <c r="A725" s="161"/>
      <c r="B725" s="162" t="s">
        <v>781</v>
      </c>
      <c r="C725" s="163" t="s">
        <v>782</v>
      </c>
      <c r="D725" s="164"/>
      <c r="E725" s="165">
        <v>8</v>
      </c>
      <c r="F725" s="166" t="s">
        <v>269</v>
      </c>
      <c r="G725" s="167"/>
      <c r="H725" s="153"/>
      <c r="I725" s="180"/>
      <c r="J725" s="183"/>
      <c r="K725" s="183"/>
      <c r="M725" s="128">
        <f>IF(B725&lt;&gt;"計",ROUNDDOWN(E725*G725,0),SUM(M$1:M724))</f>
        <v>0</v>
      </c>
      <c r="N725" s="11" t="str">
        <f>IF((+H725-M725)&lt;&gt;0,H725-M725,IF(H725&gt;0,"0",""))</f>
        <v/>
      </c>
    </row>
    <row r="726" spans="1:14" ht="13" customHeight="1">
      <c r="A726" s="171"/>
      <c r="B726" s="169" t="s">
        <v>749</v>
      </c>
      <c r="C726" s="159" t="s">
        <v>783</v>
      </c>
      <c r="D726" s="170"/>
      <c r="E726" s="150"/>
      <c r="F726" s="151"/>
      <c r="G726" s="150"/>
      <c r="H726" s="152"/>
      <c r="I726" s="178"/>
      <c r="J726" s="182"/>
      <c r="K726" s="182"/>
      <c r="M726" s="168"/>
      <c r="N726" s="11"/>
    </row>
    <row r="727" spans="1:14" ht="13" customHeight="1">
      <c r="A727" s="161"/>
      <c r="B727" s="162" t="s">
        <v>784</v>
      </c>
      <c r="C727" s="163" t="s">
        <v>785</v>
      </c>
      <c r="D727" s="164"/>
      <c r="E727" s="165">
        <v>8</v>
      </c>
      <c r="F727" s="166" t="s">
        <v>269</v>
      </c>
      <c r="G727" s="167"/>
      <c r="H727" s="153"/>
      <c r="I727" s="180"/>
      <c r="J727" s="183"/>
      <c r="K727" s="183"/>
      <c r="M727" s="128">
        <f>IF(B727&lt;&gt;"計",ROUNDDOWN(E727*G727,0),SUM(M$1:M726))</f>
        <v>0</v>
      </c>
      <c r="N727" s="11" t="str">
        <f>IF((+H727-M727)&lt;&gt;0,H727-M727,IF(H727&gt;0,"0",""))</f>
        <v/>
      </c>
    </row>
    <row r="728" spans="1:14" ht="13" customHeight="1">
      <c r="A728" s="171"/>
      <c r="B728" s="158"/>
      <c r="C728" s="159"/>
      <c r="D728" s="160"/>
      <c r="E728" s="150"/>
      <c r="F728" s="151"/>
      <c r="G728" s="150"/>
      <c r="H728" s="152"/>
      <c r="I728" s="178"/>
      <c r="J728" s="182"/>
      <c r="K728" s="182"/>
      <c r="M728" s="168"/>
      <c r="N728" s="11"/>
    </row>
    <row r="729" spans="1:14" ht="13" customHeight="1">
      <c r="A729" s="161"/>
      <c r="B729" s="162" t="s">
        <v>369</v>
      </c>
      <c r="C729" s="163"/>
      <c r="D729" s="164"/>
      <c r="E729" s="165"/>
      <c r="F729" s="166"/>
      <c r="G729" s="167"/>
      <c r="H729" s="153"/>
      <c r="I729" s="180"/>
      <c r="J729" s="183"/>
      <c r="K729" s="183"/>
      <c r="M729" s="128">
        <f>IF(B729&lt;&gt;"計",ROUNDDOWN(E729*G729,0),SUM(M$1:M728))</f>
        <v>0</v>
      </c>
      <c r="N729" s="11" t="str">
        <f>IF((+H729-M729)&lt;&gt;0,H729-M729,IF(H729&gt;0,"0",""))</f>
        <v/>
      </c>
    </row>
    <row r="730" spans="1:14" ht="13" customHeight="1">
      <c r="A730" s="157"/>
      <c r="B730" s="169" t="s">
        <v>786</v>
      </c>
      <c r="C730" s="159" t="s">
        <v>787</v>
      </c>
      <c r="D730" s="170"/>
      <c r="E730" s="150"/>
      <c r="F730" s="151"/>
      <c r="G730" s="150"/>
      <c r="H730" s="152"/>
      <c r="I730" s="178"/>
      <c r="J730" s="182"/>
      <c r="K730" s="182"/>
      <c r="M730" s="168"/>
      <c r="N730" s="11"/>
    </row>
    <row r="731" spans="1:14" ht="13" customHeight="1">
      <c r="A731" s="161"/>
      <c r="B731" s="162" t="s">
        <v>788</v>
      </c>
      <c r="C731" s="163" t="s">
        <v>789</v>
      </c>
      <c r="D731" s="164"/>
      <c r="E731" s="165">
        <v>1</v>
      </c>
      <c r="F731" s="166" t="s">
        <v>269</v>
      </c>
      <c r="G731" s="167"/>
      <c r="H731" s="153"/>
      <c r="I731" s="180"/>
      <c r="J731" s="183"/>
      <c r="K731" s="183"/>
      <c r="M731" s="128">
        <f>IF(B731&lt;&gt;"計",ROUNDDOWN(E731*G731,0),SUM(M$1:M730))</f>
        <v>0</v>
      </c>
      <c r="N731" s="11" t="str">
        <f>IF((+H731-M731)&lt;&gt;0,H731-M731,IF(H731&gt;0,"0",""))</f>
        <v/>
      </c>
    </row>
    <row r="732" spans="1:14" ht="13" customHeight="1">
      <c r="A732" s="157"/>
      <c r="B732" s="169"/>
      <c r="C732" s="159" t="s">
        <v>790</v>
      </c>
      <c r="D732" s="170"/>
      <c r="E732" s="150"/>
      <c r="F732" s="151"/>
      <c r="G732" s="150"/>
      <c r="H732" s="152"/>
      <c r="I732" s="178"/>
      <c r="J732" s="182"/>
      <c r="K732" s="182"/>
      <c r="M732" s="168"/>
      <c r="N732" s="11"/>
    </row>
    <row r="733" spans="1:14" ht="13" customHeight="1">
      <c r="A733" s="161"/>
      <c r="B733" s="162"/>
      <c r="C733" s="163" t="s">
        <v>791</v>
      </c>
      <c r="D733" s="164"/>
      <c r="E733" s="165"/>
      <c r="F733" s="166"/>
      <c r="G733" s="167"/>
      <c r="H733" s="153"/>
      <c r="I733" s="180"/>
      <c r="J733" s="183"/>
      <c r="K733" s="183"/>
      <c r="M733" s="128">
        <f>IF(B733&lt;&gt;"計",ROUNDDOWN(E733*G733,0),SUM(M$1:M732))</f>
        <v>0</v>
      </c>
      <c r="N733" s="11" t="str">
        <f>IF((+H733-M733)&lt;&gt;0,H733-M733,IF(H733&gt;0,"0",""))</f>
        <v/>
      </c>
    </row>
    <row r="734" spans="1:14" ht="13" customHeight="1">
      <c r="A734" s="157"/>
      <c r="B734" s="169"/>
      <c r="C734" s="159" t="s">
        <v>792</v>
      </c>
      <c r="D734" s="170"/>
      <c r="E734" s="150"/>
      <c r="F734" s="151"/>
      <c r="G734" s="150"/>
      <c r="H734" s="152"/>
      <c r="I734" s="178"/>
      <c r="J734" s="182"/>
      <c r="K734" s="182"/>
      <c r="M734" s="168"/>
      <c r="N734" s="11"/>
    </row>
    <row r="735" spans="1:14" ht="13" customHeight="1">
      <c r="A735" s="161"/>
      <c r="B735" s="162"/>
      <c r="C735" s="163" t="s">
        <v>793</v>
      </c>
      <c r="D735" s="164"/>
      <c r="E735" s="165"/>
      <c r="F735" s="166"/>
      <c r="G735" s="167"/>
      <c r="H735" s="153"/>
      <c r="I735" s="180"/>
      <c r="J735" s="183"/>
      <c r="K735" s="183"/>
      <c r="M735" s="128">
        <f>IF(B735&lt;&gt;"計",ROUNDDOWN(E735*G735,0),SUM(M$1:M734))</f>
        <v>0</v>
      </c>
      <c r="N735" s="11" t="str">
        <f>IF((+H735-M735)&lt;&gt;0,H735-M735,IF(H735&gt;0,"0",""))</f>
        <v/>
      </c>
    </row>
    <row r="736" spans="1:14" ht="13" customHeight="1">
      <c r="A736" s="171"/>
      <c r="B736" s="169" t="s">
        <v>794</v>
      </c>
      <c r="C736" s="159" t="s">
        <v>795</v>
      </c>
      <c r="D736" s="170"/>
      <c r="E736" s="150"/>
      <c r="F736" s="151"/>
      <c r="G736" s="150"/>
      <c r="H736" s="152"/>
      <c r="I736" s="178"/>
      <c r="J736" s="182"/>
      <c r="K736" s="182"/>
      <c r="M736" s="168"/>
      <c r="N736" s="11"/>
    </row>
    <row r="737" spans="1:14" ht="13" customHeight="1">
      <c r="A737" s="161"/>
      <c r="B737" s="162" t="s">
        <v>796</v>
      </c>
      <c r="C737" s="163" t="s">
        <v>797</v>
      </c>
      <c r="D737" s="164"/>
      <c r="E737" s="165">
        <v>3</v>
      </c>
      <c r="F737" s="166" t="s">
        <v>269</v>
      </c>
      <c r="G737" s="167"/>
      <c r="H737" s="153"/>
      <c r="I737" s="180"/>
      <c r="J737" s="183"/>
      <c r="K737" s="183"/>
      <c r="M737" s="128">
        <f>IF(B737&lt;&gt;"計",ROUNDDOWN(E737*G737,0),SUM(M$1:M736))</f>
        <v>0</v>
      </c>
      <c r="N737" s="11" t="str">
        <f>IF((+H737-M737)&lt;&gt;0,H737-M737,IF(H737&gt;0,"0",""))</f>
        <v/>
      </c>
    </row>
    <row r="738" spans="1:14" ht="13" customHeight="1">
      <c r="A738" s="171"/>
      <c r="B738" s="169"/>
      <c r="C738" s="159" t="s">
        <v>798</v>
      </c>
      <c r="D738" s="170"/>
      <c r="E738" s="150"/>
      <c r="F738" s="151"/>
      <c r="G738" s="150"/>
      <c r="H738" s="152"/>
      <c r="I738" s="178"/>
      <c r="J738" s="182"/>
      <c r="K738" s="182"/>
      <c r="M738" s="168"/>
      <c r="N738" s="11"/>
    </row>
    <row r="739" spans="1:14" ht="13" customHeight="1">
      <c r="A739" s="161"/>
      <c r="B739" s="162"/>
      <c r="C739" s="163" t="s">
        <v>799</v>
      </c>
      <c r="D739" s="164"/>
      <c r="E739" s="165"/>
      <c r="F739" s="166"/>
      <c r="G739" s="167"/>
      <c r="H739" s="153"/>
      <c r="I739" s="180"/>
      <c r="J739" s="183"/>
      <c r="K739" s="183"/>
      <c r="M739" s="128">
        <f>IF(B739&lt;&gt;"計",ROUNDDOWN(E739*G739,0),SUM(M$1:M738))</f>
        <v>0</v>
      </c>
      <c r="N739" s="11" t="str">
        <f>IF((+H739-M739)&lt;&gt;0,H739-M739,IF(H739&gt;0,"0",""))</f>
        <v/>
      </c>
    </row>
    <row r="740" spans="1:14" ht="13" customHeight="1">
      <c r="A740" s="171"/>
      <c r="B740" s="169"/>
      <c r="C740" s="159" t="s">
        <v>800</v>
      </c>
      <c r="D740" s="170"/>
      <c r="E740" s="150"/>
      <c r="F740" s="151"/>
      <c r="G740" s="150"/>
      <c r="H740" s="152"/>
      <c r="I740" s="178"/>
      <c r="J740" s="182"/>
      <c r="K740" s="182"/>
      <c r="M740" s="168"/>
      <c r="N740" s="11"/>
    </row>
    <row r="741" spans="1:14" ht="13" customHeight="1">
      <c r="A741" s="161"/>
      <c r="B741" s="162"/>
      <c r="C741" s="163"/>
      <c r="D741" s="164"/>
      <c r="E741" s="165"/>
      <c r="F741" s="166"/>
      <c r="G741" s="167"/>
      <c r="H741" s="153"/>
      <c r="I741" s="180"/>
      <c r="J741" s="183"/>
      <c r="K741" s="183"/>
      <c r="M741" s="128">
        <f>IF(B741&lt;&gt;"計",ROUNDDOWN(E741*G741,0),SUM(M$1:M740))</f>
        <v>0</v>
      </c>
      <c r="N741" s="11" t="str">
        <f>IF((+H741-M741)&lt;&gt;0,H741-M741,IF(H741&gt;0,"0",""))</f>
        <v/>
      </c>
    </row>
    <row r="742" spans="1:14" ht="13" customHeight="1">
      <c r="A742" s="171"/>
      <c r="B742" s="169" t="s">
        <v>801</v>
      </c>
      <c r="C742" s="159" t="s">
        <v>802</v>
      </c>
      <c r="D742" s="170"/>
      <c r="E742" s="150"/>
      <c r="F742" s="151"/>
      <c r="G742" s="150"/>
      <c r="H742" s="152"/>
      <c r="I742" s="178"/>
      <c r="J742" s="182"/>
      <c r="K742" s="182"/>
      <c r="M742" s="168"/>
      <c r="N742" s="11"/>
    </row>
    <row r="743" spans="1:14" ht="13" customHeight="1">
      <c r="A743" s="161"/>
      <c r="B743" s="162" t="s">
        <v>796</v>
      </c>
      <c r="C743" s="163" t="s">
        <v>797</v>
      </c>
      <c r="D743" s="164"/>
      <c r="E743" s="165">
        <v>2</v>
      </c>
      <c r="F743" s="166" t="s">
        <v>269</v>
      </c>
      <c r="G743" s="167"/>
      <c r="H743" s="153"/>
      <c r="I743" s="180"/>
      <c r="J743" s="183"/>
      <c r="K743" s="183"/>
      <c r="M743" s="128">
        <f>IF(B743&lt;&gt;"計",ROUNDDOWN(E743*G743,0),SUM(M$1:M742))</f>
        <v>0</v>
      </c>
      <c r="N743" s="11" t="str">
        <f>IF((+H743-M743)&lt;&gt;0,H743-M743,IF(H743&gt;0,"0",""))</f>
        <v/>
      </c>
    </row>
    <row r="744" spans="1:14" ht="13" customHeight="1">
      <c r="A744" s="171"/>
      <c r="B744" s="169"/>
      <c r="C744" s="159" t="s">
        <v>798</v>
      </c>
      <c r="D744" s="170"/>
      <c r="E744" s="150"/>
      <c r="F744" s="151"/>
      <c r="G744" s="150"/>
      <c r="H744" s="152"/>
      <c r="I744" s="178"/>
      <c r="J744" s="182"/>
      <c r="K744" s="182"/>
      <c r="M744" s="168"/>
      <c r="N744" s="11"/>
    </row>
    <row r="745" spans="1:14" ht="13" customHeight="1">
      <c r="A745" s="161"/>
      <c r="B745" s="162"/>
      <c r="C745" s="163" t="s">
        <v>799</v>
      </c>
      <c r="D745" s="164"/>
      <c r="E745" s="165"/>
      <c r="F745" s="166"/>
      <c r="G745" s="167"/>
      <c r="H745" s="153"/>
      <c r="I745" s="180"/>
      <c r="J745" s="183"/>
      <c r="K745" s="183"/>
      <c r="M745" s="128">
        <f>IF(B745&lt;&gt;"計",ROUNDDOWN(E745*G745,0),SUM(M$1:M744))</f>
        <v>0</v>
      </c>
      <c r="N745" s="11" t="str">
        <f>IF((+H745-M745)&lt;&gt;0,H745-M745,IF(H745&gt;0,"0",""))</f>
        <v/>
      </c>
    </row>
    <row r="746" spans="1:14" ht="13" customHeight="1">
      <c r="A746" s="171"/>
      <c r="B746" s="169"/>
      <c r="C746" s="159" t="s">
        <v>803</v>
      </c>
      <c r="D746" s="170"/>
      <c r="E746" s="150"/>
      <c r="F746" s="151"/>
      <c r="G746" s="150"/>
      <c r="H746" s="152"/>
      <c r="I746" s="178"/>
      <c r="J746" s="182"/>
      <c r="K746" s="182"/>
      <c r="M746" s="168"/>
      <c r="N746" s="11"/>
    </row>
    <row r="747" spans="1:14" ht="13" customHeight="1">
      <c r="A747" s="161"/>
      <c r="B747" s="162"/>
      <c r="C747" s="163"/>
      <c r="D747" s="164"/>
      <c r="E747" s="165"/>
      <c r="F747" s="166"/>
      <c r="G747" s="167"/>
      <c r="H747" s="153"/>
      <c r="I747" s="180"/>
      <c r="J747" s="183"/>
      <c r="K747" s="183"/>
      <c r="M747" s="128">
        <f>IF(B747&lt;&gt;"計",ROUNDDOWN(E747*G747,0),SUM(M$1:M746))</f>
        <v>0</v>
      </c>
      <c r="N747" s="11" t="str">
        <f>IF((+H747-M747)&lt;&gt;0,H747-M747,IF(H747&gt;0,"0",""))</f>
        <v/>
      </c>
    </row>
    <row r="748" spans="1:14" ht="13" customHeight="1">
      <c r="A748" s="171"/>
      <c r="B748" s="169" t="s">
        <v>804</v>
      </c>
      <c r="C748" s="159" t="s">
        <v>805</v>
      </c>
      <c r="D748" s="170"/>
      <c r="E748" s="150"/>
      <c r="F748" s="151"/>
      <c r="G748" s="150"/>
      <c r="H748" s="152"/>
      <c r="I748" s="178"/>
      <c r="J748" s="182"/>
      <c r="K748" s="182"/>
      <c r="M748" s="168"/>
      <c r="N748" s="11"/>
    </row>
    <row r="749" spans="1:14" ht="13" customHeight="1">
      <c r="A749" s="161"/>
      <c r="B749" s="162" t="s">
        <v>806</v>
      </c>
      <c r="C749" s="163" t="s">
        <v>807</v>
      </c>
      <c r="D749" s="164"/>
      <c r="E749" s="165">
        <v>98</v>
      </c>
      <c r="F749" s="166" t="s">
        <v>269</v>
      </c>
      <c r="G749" s="167"/>
      <c r="H749" s="153"/>
      <c r="I749" s="180"/>
      <c r="J749" s="183"/>
      <c r="K749" s="183"/>
      <c r="M749" s="128">
        <f>IF(B749&lt;&gt;"計",ROUNDDOWN(E749*G749,0),SUM(M$1:M748))</f>
        <v>0</v>
      </c>
      <c r="N749" s="11" t="str">
        <f>IF((+H749-M749)&lt;&gt;0,H749-M749,IF(H749&gt;0,"0",""))</f>
        <v/>
      </c>
    </row>
    <row r="750" spans="1:14" ht="13" customHeight="1">
      <c r="A750" s="171"/>
      <c r="B750" s="169"/>
      <c r="C750" s="159" t="s">
        <v>808</v>
      </c>
      <c r="D750" s="170"/>
      <c r="E750" s="150"/>
      <c r="F750" s="151"/>
      <c r="G750" s="150"/>
      <c r="H750" s="152"/>
      <c r="I750" s="178"/>
      <c r="J750" s="182"/>
      <c r="K750" s="182"/>
      <c r="M750" s="168"/>
      <c r="N750" s="11"/>
    </row>
    <row r="751" spans="1:14" ht="13" customHeight="1">
      <c r="A751" s="161"/>
      <c r="B751" s="162"/>
      <c r="C751" s="163" t="s">
        <v>809</v>
      </c>
      <c r="D751" s="164"/>
      <c r="E751" s="165"/>
      <c r="F751" s="166"/>
      <c r="G751" s="167"/>
      <c r="H751" s="153"/>
      <c r="I751" s="180"/>
      <c r="J751" s="183"/>
      <c r="K751" s="183"/>
      <c r="M751" s="128">
        <f>IF(B751&lt;&gt;"計",ROUNDDOWN(E751*G751,0),SUM(M$1:M750))</f>
        <v>0</v>
      </c>
      <c r="N751" s="11" t="str">
        <f>IF((+H751-M751)&lt;&gt;0,H751-M751,IF(H751&gt;0,"0",""))</f>
        <v/>
      </c>
    </row>
    <row r="752" spans="1:14" ht="13" customHeight="1">
      <c r="A752" s="171"/>
      <c r="B752" s="169"/>
      <c r="C752" s="159" t="s">
        <v>810</v>
      </c>
      <c r="D752" s="170"/>
      <c r="E752" s="150"/>
      <c r="F752" s="151"/>
      <c r="G752" s="150"/>
      <c r="H752" s="152"/>
      <c r="I752" s="178"/>
      <c r="J752" s="182"/>
      <c r="K752" s="182"/>
      <c r="M752" s="168"/>
      <c r="N752" s="11"/>
    </row>
    <row r="753" spans="1:14" ht="13" customHeight="1">
      <c r="A753" s="161"/>
      <c r="B753" s="162"/>
      <c r="C753" s="163" t="s">
        <v>811</v>
      </c>
      <c r="D753" s="164"/>
      <c r="E753" s="165"/>
      <c r="F753" s="166"/>
      <c r="G753" s="167"/>
      <c r="H753" s="153"/>
      <c r="I753" s="180"/>
      <c r="J753" s="183"/>
      <c r="K753" s="183"/>
      <c r="M753" s="128">
        <f>IF(B753&lt;&gt;"計",ROUNDDOWN(E753*G753,0),SUM(M$1:M752))</f>
        <v>0</v>
      </c>
      <c r="N753" s="11" t="str">
        <f>IF((+H753-M753)&lt;&gt;0,H753-M753,IF(H753&gt;0,"0",""))</f>
        <v/>
      </c>
    </row>
    <row r="754" spans="1:14" ht="13" customHeight="1">
      <c r="A754" s="171"/>
      <c r="B754" s="169"/>
      <c r="C754" s="159" t="s">
        <v>812</v>
      </c>
      <c r="D754" s="170"/>
      <c r="E754" s="150"/>
      <c r="F754" s="151"/>
      <c r="G754" s="150"/>
      <c r="H754" s="152"/>
      <c r="I754" s="178"/>
      <c r="J754" s="182"/>
      <c r="K754" s="182"/>
      <c r="M754" s="168"/>
      <c r="N754" s="11"/>
    </row>
    <row r="755" spans="1:14" ht="13" customHeight="1">
      <c r="A755" s="161"/>
      <c r="B755" s="162"/>
      <c r="C755" s="163" t="s">
        <v>813</v>
      </c>
      <c r="D755" s="164"/>
      <c r="E755" s="165"/>
      <c r="F755" s="166"/>
      <c r="G755" s="167"/>
      <c r="H755" s="153"/>
      <c r="I755" s="180"/>
      <c r="J755" s="183"/>
      <c r="K755" s="183"/>
      <c r="M755" s="128">
        <f>IF(B755&lt;&gt;"計",ROUNDDOWN(E755*G755,0),SUM(M$1:M754))</f>
        <v>0</v>
      </c>
      <c r="N755" s="11" t="str">
        <f>IF((+H755-M755)&lt;&gt;0,H755-M755,IF(H755&gt;0,"0",""))</f>
        <v/>
      </c>
    </row>
    <row r="756" spans="1:14" ht="13" customHeight="1">
      <c r="A756" s="171"/>
      <c r="B756" s="169"/>
      <c r="C756" s="159" t="s">
        <v>814</v>
      </c>
      <c r="D756" s="170"/>
      <c r="E756" s="150"/>
      <c r="F756" s="151"/>
      <c r="G756" s="150"/>
      <c r="H756" s="152"/>
      <c r="I756" s="178"/>
      <c r="J756" s="182"/>
      <c r="K756" s="182"/>
      <c r="M756" s="168"/>
      <c r="N756" s="11"/>
    </row>
    <row r="757" spans="1:14" ht="13" customHeight="1">
      <c r="A757" s="161"/>
      <c r="B757" s="162"/>
      <c r="C757" s="163" t="s">
        <v>815</v>
      </c>
      <c r="D757" s="164"/>
      <c r="E757" s="165"/>
      <c r="F757" s="166"/>
      <c r="G757" s="167"/>
      <c r="H757" s="153"/>
      <c r="I757" s="180"/>
      <c r="J757" s="183"/>
      <c r="K757" s="183"/>
      <c r="M757" s="128">
        <f>IF(B757&lt;&gt;"計",ROUNDDOWN(E757*G757,0),SUM(M$1:M756))</f>
        <v>0</v>
      </c>
      <c r="N757" s="11" t="str">
        <f>IF((+H757-M757)&lt;&gt;0,H757-M757,IF(H757&gt;0,"0",""))</f>
        <v/>
      </c>
    </row>
    <row r="758" spans="1:14" ht="13" customHeight="1">
      <c r="A758" s="171"/>
      <c r="B758" s="169" t="s">
        <v>816</v>
      </c>
      <c r="C758" s="159" t="s">
        <v>817</v>
      </c>
      <c r="D758" s="170"/>
      <c r="E758" s="150"/>
      <c r="F758" s="151"/>
      <c r="G758" s="150"/>
      <c r="H758" s="152"/>
      <c r="I758" s="178"/>
      <c r="J758" s="182"/>
      <c r="K758" s="182"/>
      <c r="M758" s="168"/>
      <c r="N758" s="11"/>
    </row>
    <row r="759" spans="1:14" ht="13" customHeight="1">
      <c r="A759" s="161"/>
      <c r="B759" s="162" t="s">
        <v>818</v>
      </c>
      <c r="C759" s="163" t="s">
        <v>819</v>
      </c>
      <c r="D759" s="164"/>
      <c r="E759" s="165">
        <v>98</v>
      </c>
      <c r="F759" s="166" t="s">
        <v>269</v>
      </c>
      <c r="G759" s="167"/>
      <c r="H759" s="153"/>
      <c r="I759" s="180"/>
      <c r="J759" s="183"/>
      <c r="K759" s="183"/>
      <c r="M759" s="128">
        <f>IF(B759&lt;&gt;"計",ROUNDDOWN(E759*G759,0),SUM(M$1:M758))</f>
        <v>0</v>
      </c>
      <c r="N759" s="11" t="str">
        <f>IF((+H759-M759)&lt;&gt;0,H759-M759,IF(H759&gt;0,"0",""))</f>
        <v/>
      </c>
    </row>
    <row r="760" spans="1:14" ht="13" customHeight="1">
      <c r="A760" s="171"/>
      <c r="B760" s="169"/>
      <c r="C760" s="159" t="s">
        <v>790</v>
      </c>
      <c r="D760" s="170"/>
      <c r="E760" s="150"/>
      <c r="F760" s="151"/>
      <c r="G760" s="150"/>
      <c r="H760" s="152"/>
      <c r="I760" s="178"/>
      <c r="J760" s="182"/>
      <c r="K760" s="182"/>
      <c r="M760" s="168"/>
      <c r="N760" s="11"/>
    </row>
    <row r="761" spans="1:14" ht="13" customHeight="1">
      <c r="A761" s="161"/>
      <c r="B761" s="162"/>
      <c r="C761" s="163" t="s">
        <v>820</v>
      </c>
      <c r="D761" s="164"/>
      <c r="E761" s="165"/>
      <c r="F761" s="166"/>
      <c r="G761" s="167"/>
      <c r="H761" s="153"/>
      <c r="I761" s="180"/>
      <c r="J761" s="183"/>
      <c r="K761" s="183"/>
      <c r="M761" s="128">
        <f>IF(B761&lt;&gt;"計",ROUNDDOWN(E761*G761,0),SUM(M$1:M760))</f>
        <v>0</v>
      </c>
      <c r="N761" s="11" t="str">
        <f>IF((+H761-M761)&lt;&gt;0,H761-M761,IF(H761&gt;0,"0",""))</f>
        <v/>
      </c>
    </row>
    <row r="762" spans="1:14" ht="13" customHeight="1">
      <c r="A762" s="171"/>
      <c r="B762" s="169"/>
      <c r="C762" s="159" t="s">
        <v>370</v>
      </c>
      <c r="D762" s="170"/>
      <c r="E762" s="150"/>
      <c r="F762" s="151"/>
      <c r="G762" s="150"/>
      <c r="H762" s="152"/>
      <c r="I762" s="178"/>
      <c r="J762" s="182"/>
      <c r="K762" s="182"/>
      <c r="M762" s="168"/>
      <c r="N762" s="11"/>
    </row>
    <row r="763" spans="1:14" ht="13" customHeight="1">
      <c r="A763" s="161"/>
      <c r="B763" s="162"/>
      <c r="C763" s="163" t="s">
        <v>371</v>
      </c>
      <c r="D763" s="164"/>
      <c r="E763" s="165"/>
      <c r="F763" s="166"/>
      <c r="G763" s="167"/>
      <c r="H763" s="153"/>
      <c r="I763" s="180"/>
      <c r="J763" s="183"/>
      <c r="K763" s="183"/>
      <c r="M763" s="128">
        <f>IF(B763&lt;&gt;"計",ROUNDDOWN(E763*G763,0),SUM(M$1:M762))</f>
        <v>0</v>
      </c>
      <c r="N763" s="11" t="str">
        <f>IF((+H763-M763)&lt;&gt;0,H763-M763,IF(H763&gt;0,"0",""))</f>
        <v/>
      </c>
    </row>
    <row r="764" spans="1:14" ht="13" customHeight="1">
      <c r="A764" s="171"/>
      <c r="B764" s="169"/>
      <c r="C764" s="159" t="s">
        <v>372</v>
      </c>
      <c r="D764" s="170"/>
      <c r="E764" s="150"/>
      <c r="F764" s="151"/>
      <c r="G764" s="150"/>
      <c r="H764" s="152"/>
      <c r="I764" s="178"/>
      <c r="J764" s="182"/>
      <c r="K764" s="182"/>
      <c r="M764" s="168"/>
      <c r="N764" s="11"/>
    </row>
    <row r="765" spans="1:14" ht="13" customHeight="1">
      <c r="A765" s="161"/>
      <c r="B765" s="162"/>
      <c r="C765" s="163" t="s">
        <v>815</v>
      </c>
      <c r="D765" s="164"/>
      <c r="E765" s="165"/>
      <c r="F765" s="166"/>
      <c r="G765" s="167"/>
      <c r="H765" s="153"/>
      <c r="I765" s="180"/>
      <c r="J765" s="183"/>
      <c r="K765" s="183"/>
      <c r="M765" s="128">
        <f>IF(B765&lt;&gt;"計",ROUNDDOWN(E765*G765,0),SUM(M$1:M764))</f>
        <v>0</v>
      </c>
      <c r="N765" s="11" t="str">
        <f>IF((+H765-M765)&lt;&gt;0,H765-M765,IF(H765&gt;0,"0",""))</f>
        <v/>
      </c>
    </row>
    <row r="766" spans="1:14" ht="13" customHeight="1">
      <c r="A766" s="171"/>
      <c r="B766" s="169" t="s">
        <v>821</v>
      </c>
      <c r="C766" s="159" t="s">
        <v>822</v>
      </c>
      <c r="D766" s="170"/>
      <c r="E766" s="150"/>
      <c r="F766" s="151"/>
      <c r="G766" s="150"/>
      <c r="H766" s="152"/>
      <c r="I766" s="178"/>
      <c r="J766" s="182"/>
      <c r="K766" s="182"/>
      <c r="M766" s="168"/>
      <c r="N766" s="11"/>
    </row>
    <row r="767" spans="1:14" ht="13" customHeight="1">
      <c r="A767" s="161"/>
      <c r="B767" s="162" t="s">
        <v>823</v>
      </c>
      <c r="C767" s="163" t="s">
        <v>824</v>
      </c>
      <c r="D767" s="164"/>
      <c r="E767" s="165">
        <v>1</v>
      </c>
      <c r="F767" s="166" t="s">
        <v>269</v>
      </c>
      <c r="G767" s="167"/>
      <c r="H767" s="153"/>
      <c r="I767" s="180"/>
      <c r="J767" s="183"/>
      <c r="K767" s="183"/>
      <c r="M767" s="128">
        <f>IF(B767&lt;&gt;"計",ROUNDDOWN(E767*G767,0),SUM(M$1:M766))</f>
        <v>0</v>
      </c>
      <c r="N767" s="11" t="str">
        <f>IF((+H767-M767)&lt;&gt;0,H767-M767,IF(H767&gt;0,"0",""))</f>
        <v/>
      </c>
    </row>
    <row r="768" spans="1:14" ht="13" customHeight="1">
      <c r="A768" s="171"/>
      <c r="B768" s="169"/>
      <c r="C768" s="159" t="s">
        <v>825</v>
      </c>
      <c r="D768" s="170"/>
      <c r="E768" s="150"/>
      <c r="F768" s="151"/>
      <c r="G768" s="150"/>
      <c r="H768" s="152"/>
      <c r="I768" s="178"/>
      <c r="J768" s="182"/>
      <c r="K768" s="182"/>
      <c r="M768" s="168"/>
      <c r="N768" s="11"/>
    </row>
    <row r="769" spans="1:14" ht="13" customHeight="1">
      <c r="A769" s="161"/>
      <c r="B769" s="162"/>
      <c r="C769" s="163" t="s">
        <v>826</v>
      </c>
      <c r="D769" s="164"/>
      <c r="E769" s="165"/>
      <c r="F769" s="166"/>
      <c r="G769" s="167"/>
      <c r="H769" s="153"/>
      <c r="I769" s="180"/>
      <c r="J769" s="183"/>
      <c r="K769" s="183"/>
      <c r="M769" s="128">
        <f>IF(B769&lt;&gt;"計",ROUNDDOWN(E769*G769,0),SUM(M$1:M768))</f>
        <v>0</v>
      </c>
      <c r="N769" s="11" t="str">
        <f>IF((+H769-M769)&lt;&gt;0,H769-M769,IF(H769&gt;0,"0",""))</f>
        <v/>
      </c>
    </row>
    <row r="770" spans="1:14" ht="13" customHeight="1">
      <c r="A770" s="171"/>
      <c r="B770" s="169"/>
      <c r="C770" s="159" t="s">
        <v>827</v>
      </c>
      <c r="D770" s="170"/>
      <c r="E770" s="150"/>
      <c r="F770" s="151"/>
      <c r="G770" s="150"/>
      <c r="H770" s="152"/>
      <c r="I770" s="178"/>
      <c r="J770" s="182"/>
      <c r="K770" s="182"/>
      <c r="M770" s="168"/>
      <c r="N770" s="11"/>
    </row>
    <row r="771" spans="1:14" ht="13" customHeight="1">
      <c r="A771" s="161"/>
      <c r="B771" s="162"/>
      <c r="C771" s="163" t="s">
        <v>790</v>
      </c>
      <c r="D771" s="164"/>
      <c r="E771" s="165"/>
      <c r="F771" s="166"/>
      <c r="G771" s="167"/>
      <c r="H771" s="153"/>
      <c r="I771" s="180"/>
      <c r="J771" s="183"/>
      <c r="K771" s="183"/>
      <c r="M771" s="128">
        <f>IF(B771&lt;&gt;"計",ROUNDDOWN(E771*G771,0),SUM(M$1:M770))</f>
        <v>0</v>
      </c>
      <c r="N771" s="11" t="str">
        <f>IF((+H771-M771)&lt;&gt;0,H771-M771,IF(H771&gt;0,"0",""))</f>
        <v/>
      </c>
    </row>
    <row r="772" spans="1:14" ht="13" customHeight="1">
      <c r="A772" s="171"/>
      <c r="B772" s="169"/>
      <c r="C772" s="159" t="s">
        <v>828</v>
      </c>
      <c r="D772" s="170"/>
      <c r="E772" s="150"/>
      <c r="F772" s="151"/>
      <c r="G772" s="150"/>
      <c r="H772" s="152"/>
      <c r="I772" s="178"/>
      <c r="J772" s="182"/>
      <c r="K772" s="182"/>
      <c r="M772" s="168"/>
      <c r="N772" s="11"/>
    </row>
    <row r="773" spans="1:14" ht="13" customHeight="1">
      <c r="A773" s="161"/>
      <c r="B773" s="162"/>
      <c r="C773" s="163" t="s">
        <v>829</v>
      </c>
      <c r="D773" s="164"/>
      <c r="E773" s="165"/>
      <c r="F773" s="166"/>
      <c r="G773" s="167"/>
      <c r="H773" s="153"/>
      <c r="I773" s="180"/>
      <c r="J773" s="183"/>
      <c r="K773" s="183"/>
      <c r="M773" s="128">
        <f>IF(B773&lt;&gt;"計",ROUNDDOWN(E773*G773,0),SUM(M$1:M772))</f>
        <v>0</v>
      </c>
      <c r="N773" s="11" t="str">
        <f>IF((+H773-M773)&lt;&gt;0,H773-M773,IF(H773&gt;0,"0",""))</f>
        <v/>
      </c>
    </row>
    <row r="774" spans="1:14" ht="13" customHeight="1">
      <c r="A774" s="171"/>
      <c r="B774" s="169"/>
      <c r="C774" s="159" t="s">
        <v>813</v>
      </c>
      <c r="D774" s="170"/>
      <c r="E774" s="150"/>
      <c r="F774" s="151"/>
      <c r="G774" s="150"/>
      <c r="H774" s="152"/>
      <c r="I774" s="178"/>
      <c r="J774" s="182"/>
      <c r="K774" s="182"/>
      <c r="M774" s="168"/>
      <c r="N774" s="11"/>
    </row>
    <row r="775" spans="1:14" ht="13" customHeight="1">
      <c r="A775" s="161"/>
      <c r="B775" s="162"/>
      <c r="C775" s="163" t="s">
        <v>814</v>
      </c>
      <c r="D775" s="164"/>
      <c r="E775" s="165"/>
      <c r="F775" s="166"/>
      <c r="G775" s="167"/>
      <c r="H775" s="153"/>
      <c r="I775" s="180"/>
      <c r="J775" s="183"/>
      <c r="K775" s="183"/>
      <c r="M775" s="128">
        <f>IF(B775&lt;&gt;"計",ROUNDDOWN(E775*G775,0),SUM(M$1:M774))</f>
        <v>0</v>
      </c>
      <c r="N775" s="11" t="str">
        <f>IF((+H775-M775)&lt;&gt;0,H775-M775,IF(H775&gt;0,"0",""))</f>
        <v/>
      </c>
    </row>
    <row r="776" spans="1:14" ht="13" customHeight="1">
      <c r="A776" s="171"/>
      <c r="B776" s="169"/>
      <c r="C776" s="159" t="s">
        <v>830</v>
      </c>
      <c r="D776" s="170"/>
      <c r="E776" s="150"/>
      <c r="F776" s="151"/>
      <c r="G776" s="150"/>
      <c r="H776" s="152"/>
      <c r="I776" s="178"/>
      <c r="J776" s="182"/>
      <c r="K776" s="182"/>
      <c r="M776" s="168"/>
      <c r="N776" s="11"/>
    </row>
    <row r="777" spans="1:14" ht="13" customHeight="1">
      <c r="A777" s="161"/>
      <c r="B777" s="162"/>
      <c r="C777" s="163"/>
      <c r="D777" s="164"/>
      <c r="E777" s="165"/>
      <c r="F777" s="166"/>
      <c r="G777" s="167"/>
      <c r="H777" s="153"/>
      <c r="I777" s="180"/>
      <c r="J777" s="183"/>
      <c r="K777" s="183"/>
      <c r="M777" s="128">
        <f>IF(B777&lt;&gt;"計",ROUNDDOWN(E777*G777,0),SUM(M$1:M776))</f>
        <v>0</v>
      </c>
      <c r="N777" s="11" t="str">
        <f>IF((+H777-M777)&lt;&gt;0,H777-M777,IF(H777&gt;0,"0",""))</f>
        <v/>
      </c>
    </row>
    <row r="778" spans="1:14" ht="13" customHeight="1">
      <c r="A778" s="171"/>
      <c r="B778" s="169" t="s">
        <v>831</v>
      </c>
      <c r="C778" s="159" t="s">
        <v>832</v>
      </c>
      <c r="D778" s="170"/>
      <c r="E778" s="150"/>
      <c r="F778" s="151"/>
      <c r="G778" s="150"/>
      <c r="H778" s="152"/>
      <c r="I778" s="178"/>
      <c r="J778" s="182"/>
      <c r="K778" s="182"/>
      <c r="M778" s="168"/>
      <c r="N778" s="11"/>
    </row>
    <row r="779" spans="1:14" ht="13" customHeight="1">
      <c r="A779" s="161"/>
      <c r="B779" s="162" t="s">
        <v>823</v>
      </c>
      <c r="C779" s="163" t="s">
        <v>833</v>
      </c>
      <c r="D779" s="164"/>
      <c r="E779" s="165">
        <v>11</v>
      </c>
      <c r="F779" s="166" t="s">
        <v>269</v>
      </c>
      <c r="G779" s="167"/>
      <c r="H779" s="153"/>
      <c r="I779" s="180"/>
      <c r="J779" s="183"/>
      <c r="K779" s="183"/>
      <c r="M779" s="128">
        <f>IF(B779&lt;&gt;"計",ROUNDDOWN(E779*G779,0),SUM(M$1:M778))</f>
        <v>0</v>
      </c>
      <c r="N779" s="11" t="str">
        <f>IF((+H779-M779)&lt;&gt;0,H779-M779,IF(H779&gt;0,"0",""))</f>
        <v/>
      </c>
    </row>
    <row r="780" spans="1:14" ht="13" customHeight="1">
      <c r="A780" s="171"/>
      <c r="B780" s="169"/>
      <c r="C780" s="159" t="s">
        <v>825</v>
      </c>
      <c r="D780" s="170"/>
      <c r="E780" s="150"/>
      <c r="F780" s="151"/>
      <c r="G780" s="150"/>
      <c r="H780" s="152"/>
      <c r="I780" s="178"/>
      <c r="J780" s="182"/>
      <c r="K780" s="182"/>
      <c r="M780" s="168"/>
      <c r="N780" s="11"/>
    </row>
    <row r="781" spans="1:14" ht="13" customHeight="1">
      <c r="A781" s="161"/>
      <c r="B781" s="162"/>
      <c r="C781" s="163" t="s">
        <v>826</v>
      </c>
      <c r="D781" s="164"/>
      <c r="E781" s="165"/>
      <c r="F781" s="166"/>
      <c r="G781" s="167"/>
      <c r="H781" s="153"/>
      <c r="I781" s="180"/>
      <c r="J781" s="183"/>
      <c r="K781" s="183"/>
      <c r="M781" s="128">
        <f>IF(B781&lt;&gt;"計",ROUNDDOWN(E781*G781,0),SUM(M$1:M780))</f>
        <v>0</v>
      </c>
      <c r="N781" s="11" t="str">
        <f>IF((+H781-M781)&lt;&gt;0,H781-M781,IF(H781&gt;0,"0",""))</f>
        <v/>
      </c>
    </row>
    <row r="782" spans="1:14" ht="13" customHeight="1">
      <c r="A782" s="171"/>
      <c r="B782" s="169"/>
      <c r="C782" s="159" t="s">
        <v>827</v>
      </c>
      <c r="D782" s="170"/>
      <c r="E782" s="150"/>
      <c r="F782" s="151"/>
      <c r="G782" s="150"/>
      <c r="H782" s="152"/>
      <c r="I782" s="178"/>
      <c r="J782" s="182"/>
      <c r="K782" s="182"/>
      <c r="M782" s="168"/>
      <c r="N782" s="11"/>
    </row>
    <row r="783" spans="1:14" ht="13" customHeight="1">
      <c r="A783" s="161"/>
      <c r="B783" s="162"/>
      <c r="C783" s="163" t="s">
        <v>790</v>
      </c>
      <c r="D783" s="164"/>
      <c r="E783" s="165"/>
      <c r="F783" s="166"/>
      <c r="G783" s="167"/>
      <c r="H783" s="153"/>
      <c r="I783" s="180"/>
      <c r="J783" s="183"/>
      <c r="K783" s="183"/>
      <c r="M783" s="128">
        <f>IF(B783&lt;&gt;"計",ROUNDDOWN(E783*G783,0),SUM(M$1:M782))</f>
        <v>0</v>
      </c>
      <c r="N783" s="11" t="str">
        <f>IF((+H783-M783)&lt;&gt;0,H783-M783,IF(H783&gt;0,"0",""))</f>
        <v/>
      </c>
    </row>
    <row r="784" spans="1:14" ht="13" customHeight="1">
      <c r="A784" s="171"/>
      <c r="B784" s="169"/>
      <c r="C784" s="159" t="s">
        <v>828</v>
      </c>
      <c r="D784" s="170"/>
      <c r="E784" s="150"/>
      <c r="F784" s="151"/>
      <c r="G784" s="150"/>
      <c r="H784" s="152"/>
      <c r="I784" s="178"/>
      <c r="J784" s="182"/>
      <c r="K784" s="182"/>
      <c r="M784" s="168"/>
      <c r="N784" s="11"/>
    </row>
    <row r="785" spans="1:14" ht="13" customHeight="1">
      <c r="A785" s="161"/>
      <c r="B785" s="162"/>
      <c r="C785" s="163" t="s">
        <v>829</v>
      </c>
      <c r="D785" s="164"/>
      <c r="E785" s="165"/>
      <c r="F785" s="166"/>
      <c r="G785" s="167"/>
      <c r="H785" s="153"/>
      <c r="I785" s="180"/>
      <c r="J785" s="183"/>
      <c r="K785" s="183"/>
      <c r="M785" s="128">
        <f>IF(B785&lt;&gt;"計",ROUNDDOWN(E785*G785,0),SUM(M$1:M784))</f>
        <v>0</v>
      </c>
      <c r="N785" s="11" t="str">
        <f>IF((+H785-M785)&lt;&gt;0,H785-M785,IF(H785&gt;0,"0",""))</f>
        <v/>
      </c>
    </row>
    <row r="786" spans="1:14" ht="13" customHeight="1">
      <c r="A786" s="171"/>
      <c r="B786" s="169"/>
      <c r="C786" s="159" t="s">
        <v>813</v>
      </c>
      <c r="D786" s="170"/>
      <c r="E786" s="150"/>
      <c r="F786" s="151"/>
      <c r="G786" s="150"/>
      <c r="H786" s="152"/>
      <c r="I786" s="178"/>
      <c r="J786" s="182"/>
      <c r="K786" s="182"/>
      <c r="M786" s="168"/>
      <c r="N786" s="11"/>
    </row>
    <row r="787" spans="1:14" ht="13" customHeight="1">
      <c r="A787" s="161"/>
      <c r="B787" s="162"/>
      <c r="C787" s="163" t="s">
        <v>814</v>
      </c>
      <c r="D787" s="164"/>
      <c r="E787" s="165"/>
      <c r="F787" s="166"/>
      <c r="G787" s="167"/>
      <c r="H787" s="153"/>
      <c r="I787" s="180"/>
      <c r="J787" s="183"/>
      <c r="K787" s="183"/>
      <c r="M787" s="128">
        <f>IF(B787&lt;&gt;"計",ROUNDDOWN(E787*G787,0),SUM(M$1:M786))</f>
        <v>0</v>
      </c>
      <c r="N787" s="11" t="str">
        <f>IF((+H787-M787)&lt;&gt;0,H787-M787,IF(H787&gt;0,"0",""))</f>
        <v/>
      </c>
    </row>
    <row r="788" spans="1:14" ht="13" customHeight="1">
      <c r="A788" s="171"/>
      <c r="B788" s="169"/>
      <c r="C788" s="159" t="s">
        <v>830</v>
      </c>
      <c r="D788" s="170"/>
      <c r="E788" s="150"/>
      <c r="F788" s="151"/>
      <c r="G788" s="150"/>
      <c r="H788" s="152"/>
      <c r="I788" s="178"/>
      <c r="J788" s="182"/>
      <c r="K788" s="182"/>
      <c r="M788" s="168"/>
      <c r="N788" s="11"/>
    </row>
    <row r="789" spans="1:14" ht="13" customHeight="1">
      <c r="A789" s="161"/>
      <c r="B789" s="162"/>
      <c r="C789" s="163"/>
      <c r="D789" s="164"/>
      <c r="E789" s="165"/>
      <c r="F789" s="166"/>
      <c r="G789" s="167"/>
      <c r="H789" s="153"/>
      <c r="I789" s="180"/>
      <c r="J789" s="183"/>
      <c r="K789" s="183"/>
      <c r="M789" s="128">
        <f>IF(B789&lt;&gt;"計",ROUNDDOWN(E789*G789,0),SUM(M$1:M788))</f>
        <v>0</v>
      </c>
      <c r="N789" s="11" t="str">
        <f>IF((+H789-M789)&lt;&gt;0,H789-M789,IF(H789&gt;0,"0",""))</f>
        <v/>
      </c>
    </row>
    <row r="790" spans="1:14" ht="13" customHeight="1">
      <c r="A790" s="171"/>
      <c r="B790" s="169" t="s">
        <v>834</v>
      </c>
      <c r="C790" s="159" t="s">
        <v>835</v>
      </c>
      <c r="D790" s="170"/>
      <c r="E790" s="150"/>
      <c r="F790" s="151"/>
      <c r="G790" s="150"/>
      <c r="H790" s="152"/>
      <c r="I790" s="178"/>
      <c r="J790" s="182"/>
      <c r="K790" s="182"/>
      <c r="M790" s="168"/>
      <c r="N790" s="11"/>
    </row>
    <row r="791" spans="1:14" ht="13" customHeight="1">
      <c r="A791" s="161"/>
      <c r="B791" s="162" t="s">
        <v>836</v>
      </c>
      <c r="C791" s="163" t="s">
        <v>827</v>
      </c>
      <c r="D791" s="164"/>
      <c r="E791" s="165">
        <v>12</v>
      </c>
      <c r="F791" s="166" t="s">
        <v>269</v>
      </c>
      <c r="G791" s="167"/>
      <c r="H791" s="153"/>
      <c r="I791" s="180"/>
      <c r="J791" s="183"/>
      <c r="K791" s="183"/>
      <c r="M791" s="128">
        <f>IF(B791&lt;&gt;"計",ROUNDDOWN(E791*G791,0),SUM(M$1:M790))</f>
        <v>0</v>
      </c>
      <c r="N791" s="11" t="str">
        <f>IF((+H791-M791)&lt;&gt;0,H791-M791,IF(H791&gt;0,"0",""))</f>
        <v/>
      </c>
    </row>
    <row r="792" spans="1:14" ht="13" customHeight="1">
      <c r="A792" s="171"/>
      <c r="B792" s="169"/>
      <c r="C792" s="159" t="s">
        <v>790</v>
      </c>
      <c r="D792" s="170"/>
      <c r="E792" s="150"/>
      <c r="F792" s="151"/>
      <c r="G792" s="150"/>
      <c r="H792" s="152"/>
      <c r="I792" s="178"/>
      <c r="J792" s="182"/>
      <c r="K792" s="182"/>
      <c r="M792" s="168"/>
      <c r="N792" s="11"/>
    </row>
    <row r="793" spans="1:14" ht="13" customHeight="1">
      <c r="A793" s="161"/>
      <c r="B793" s="162"/>
      <c r="C793" s="163" t="s">
        <v>837</v>
      </c>
      <c r="D793" s="164"/>
      <c r="E793" s="165"/>
      <c r="F793" s="166"/>
      <c r="G793" s="167"/>
      <c r="H793" s="153"/>
      <c r="I793" s="180"/>
      <c r="J793" s="183"/>
      <c r="K793" s="183"/>
      <c r="M793" s="128">
        <f>IF(B793&lt;&gt;"計",ROUNDDOWN(E793*G793,0),SUM(M$1:M792))</f>
        <v>0</v>
      </c>
      <c r="N793" s="11" t="str">
        <f>IF((+H793-M793)&lt;&gt;0,H793-M793,IF(H793&gt;0,"0",""))</f>
        <v/>
      </c>
    </row>
    <row r="794" spans="1:14" ht="13" customHeight="1">
      <c r="A794" s="171"/>
      <c r="B794" s="169"/>
      <c r="C794" s="159" t="s">
        <v>838</v>
      </c>
      <c r="D794" s="170"/>
      <c r="E794" s="150"/>
      <c r="F794" s="151"/>
      <c r="G794" s="150"/>
      <c r="H794" s="152"/>
      <c r="I794" s="178"/>
      <c r="J794" s="182"/>
      <c r="K794" s="182"/>
      <c r="M794" s="168"/>
      <c r="N794" s="11"/>
    </row>
    <row r="795" spans="1:14" ht="13" customHeight="1">
      <c r="A795" s="161"/>
      <c r="B795" s="162"/>
      <c r="C795" s="163" t="s">
        <v>839</v>
      </c>
      <c r="D795" s="164"/>
      <c r="E795" s="165"/>
      <c r="F795" s="166"/>
      <c r="G795" s="167"/>
      <c r="H795" s="153"/>
      <c r="I795" s="180"/>
      <c r="J795" s="183"/>
      <c r="K795" s="183"/>
      <c r="M795" s="128">
        <f>IF(B795&lt;&gt;"計",ROUNDDOWN(E795*G795,0),SUM(M$1:M794))</f>
        <v>0</v>
      </c>
      <c r="N795" s="11" t="str">
        <f>IF((+H795-M795)&lt;&gt;0,H795-M795,IF(H795&gt;0,"0",""))</f>
        <v/>
      </c>
    </row>
    <row r="796" spans="1:14" ht="13" customHeight="1">
      <c r="A796" s="171"/>
      <c r="B796" s="169"/>
      <c r="C796" s="159" t="s">
        <v>830</v>
      </c>
      <c r="D796" s="170"/>
      <c r="E796" s="150"/>
      <c r="F796" s="151"/>
      <c r="G796" s="150"/>
      <c r="H796" s="152"/>
      <c r="I796" s="178"/>
      <c r="J796" s="182"/>
      <c r="K796" s="182"/>
      <c r="M796" s="168"/>
      <c r="N796" s="11"/>
    </row>
    <row r="797" spans="1:14" ht="13" customHeight="1">
      <c r="A797" s="161"/>
      <c r="B797" s="162"/>
      <c r="C797" s="163"/>
      <c r="D797" s="164"/>
      <c r="E797" s="165"/>
      <c r="F797" s="166"/>
      <c r="G797" s="167"/>
      <c r="H797" s="153"/>
      <c r="I797" s="180"/>
      <c r="J797" s="183"/>
      <c r="K797" s="183"/>
      <c r="M797" s="128">
        <f>IF(B797&lt;&gt;"計",ROUNDDOWN(E797*G797,0),SUM(M$1:M796))</f>
        <v>0</v>
      </c>
      <c r="N797" s="11" t="str">
        <f>IF((+H797-M797)&lt;&gt;0,H797-M797,IF(H797&gt;0,"0",""))</f>
        <v/>
      </c>
    </row>
    <row r="798" spans="1:14" ht="13" customHeight="1">
      <c r="A798" s="171"/>
      <c r="B798" s="169" t="s">
        <v>840</v>
      </c>
      <c r="C798" s="159" t="s">
        <v>841</v>
      </c>
      <c r="D798" s="170"/>
      <c r="E798" s="150"/>
      <c r="F798" s="151"/>
      <c r="G798" s="150"/>
      <c r="H798" s="152"/>
      <c r="I798" s="178"/>
      <c r="J798" s="182"/>
      <c r="K798" s="182"/>
      <c r="M798" s="168"/>
      <c r="N798" s="11"/>
    </row>
    <row r="799" spans="1:14" ht="13" customHeight="1">
      <c r="A799" s="161"/>
      <c r="B799" s="162" t="s">
        <v>842</v>
      </c>
      <c r="C799" s="163" t="s">
        <v>827</v>
      </c>
      <c r="D799" s="164"/>
      <c r="E799" s="165">
        <v>12</v>
      </c>
      <c r="F799" s="166" t="s">
        <v>269</v>
      </c>
      <c r="G799" s="167"/>
      <c r="H799" s="153"/>
      <c r="I799" s="180"/>
      <c r="J799" s="183"/>
      <c r="K799" s="183"/>
      <c r="M799" s="128">
        <f>IF(B799&lt;&gt;"計",ROUNDDOWN(E799*G799,0),SUM(M$1:M798))</f>
        <v>0</v>
      </c>
      <c r="N799" s="11" t="str">
        <f>IF((+H799-M799)&lt;&gt;0,H799-M799,IF(H799&gt;0,"0",""))</f>
        <v/>
      </c>
    </row>
    <row r="800" spans="1:14" ht="13" customHeight="1">
      <c r="A800" s="171"/>
      <c r="B800" s="169"/>
      <c r="C800" s="159" t="s">
        <v>790</v>
      </c>
      <c r="D800" s="170"/>
      <c r="E800" s="150"/>
      <c r="F800" s="151"/>
      <c r="G800" s="150"/>
      <c r="H800" s="152"/>
      <c r="I800" s="178"/>
      <c r="J800" s="182"/>
      <c r="K800" s="182"/>
      <c r="M800" s="168"/>
      <c r="N800" s="11"/>
    </row>
    <row r="801" spans="1:14" ht="13" customHeight="1">
      <c r="A801" s="161"/>
      <c r="B801" s="162"/>
      <c r="C801" s="163" t="s">
        <v>812</v>
      </c>
      <c r="D801" s="164"/>
      <c r="E801" s="165"/>
      <c r="F801" s="166"/>
      <c r="G801" s="167"/>
      <c r="H801" s="153"/>
      <c r="I801" s="180"/>
      <c r="J801" s="183"/>
      <c r="K801" s="183"/>
      <c r="M801" s="128">
        <f>IF(B801&lt;&gt;"計",ROUNDDOWN(E801*G801,0),SUM(M$1:M800))</f>
        <v>0</v>
      </c>
      <c r="N801" s="11" t="str">
        <f>IF((+H801-M801)&lt;&gt;0,H801-M801,IF(H801&gt;0,"0",""))</f>
        <v/>
      </c>
    </row>
    <row r="802" spans="1:14" ht="13" customHeight="1">
      <c r="A802" s="171"/>
      <c r="B802" s="169"/>
      <c r="C802" s="159" t="s">
        <v>843</v>
      </c>
      <c r="D802" s="170"/>
      <c r="E802" s="150"/>
      <c r="F802" s="151"/>
      <c r="G802" s="150"/>
      <c r="H802" s="152"/>
      <c r="I802" s="178"/>
      <c r="J802" s="182"/>
      <c r="K802" s="182"/>
      <c r="M802" s="168"/>
      <c r="N802" s="11"/>
    </row>
    <row r="803" spans="1:14" ht="13" customHeight="1">
      <c r="A803" s="161"/>
      <c r="B803" s="162"/>
      <c r="C803" s="163" t="s">
        <v>813</v>
      </c>
      <c r="D803" s="164"/>
      <c r="E803" s="165"/>
      <c r="F803" s="166"/>
      <c r="G803" s="167"/>
      <c r="H803" s="153"/>
      <c r="I803" s="180"/>
      <c r="J803" s="183"/>
      <c r="K803" s="183"/>
      <c r="M803" s="128">
        <f>IF(B803&lt;&gt;"計",ROUNDDOWN(E803*G803,0),SUM(M$1:M802))</f>
        <v>0</v>
      </c>
      <c r="N803" s="11" t="str">
        <f>IF((+H803-M803)&lt;&gt;0,H803-M803,IF(H803&gt;0,"0",""))</f>
        <v/>
      </c>
    </row>
    <row r="804" spans="1:14" ht="13" customHeight="1">
      <c r="A804" s="171"/>
      <c r="B804" s="169"/>
      <c r="C804" s="159" t="s">
        <v>814</v>
      </c>
      <c r="D804" s="170"/>
      <c r="E804" s="150"/>
      <c r="F804" s="151"/>
      <c r="G804" s="150"/>
      <c r="H804" s="152"/>
      <c r="I804" s="178"/>
      <c r="J804" s="182"/>
      <c r="K804" s="182"/>
      <c r="M804" s="168"/>
      <c r="N804" s="11"/>
    </row>
    <row r="805" spans="1:14" ht="13" customHeight="1">
      <c r="A805" s="161"/>
      <c r="B805" s="162"/>
      <c r="C805" s="163" t="s">
        <v>830</v>
      </c>
      <c r="D805" s="164"/>
      <c r="E805" s="165"/>
      <c r="F805" s="166"/>
      <c r="G805" s="167"/>
      <c r="H805" s="153"/>
      <c r="I805" s="180"/>
      <c r="J805" s="183"/>
      <c r="K805" s="183"/>
      <c r="M805" s="128">
        <f>IF(B805&lt;&gt;"計",ROUNDDOWN(E805*G805,0),SUM(M$1:M804))</f>
        <v>0</v>
      </c>
      <c r="N805" s="11" t="str">
        <f>IF((+H805-M805)&lt;&gt;0,H805-M805,IF(H805&gt;0,"0",""))</f>
        <v/>
      </c>
    </row>
    <row r="806" spans="1:14" ht="13" customHeight="1">
      <c r="A806" s="171"/>
      <c r="B806" s="169" t="s">
        <v>844</v>
      </c>
      <c r="C806" s="159" t="s">
        <v>845</v>
      </c>
      <c r="D806" s="170"/>
      <c r="E806" s="150"/>
      <c r="F806" s="151"/>
      <c r="G806" s="150"/>
      <c r="H806" s="152"/>
      <c r="I806" s="178"/>
      <c r="J806" s="182"/>
      <c r="K806" s="182"/>
      <c r="M806" s="168"/>
      <c r="N806" s="11"/>
    </row>
    <row r="807" spans="1:14" ht="13" customHeight="1">
      <c r="A807" s="161"/>
      <c r="B807" s="162" t="s">
        <v>846</v>
      </c>
      <c r="C807" s="163" t="s">
        <v>847</v>
      </c>
      <c r="D807" s="164"/>
      <c r="E807" s="165">
        <v>12</v>
      </c>
      <c r="F807" s="166" t="s">
        <v>269</v>
      </c>
      <c r="G807" s="167"/>
      <c r="H807" s="153"/>
      <c r="I807" s="180"/>
      <c r="J807" s="183"/>
      <c r="K807" s="183"/>
      <c r="M807" s="128">
        <f>IF(B807&lt;&gt;"計",ROUNDDOWN(E807*G807,0),SUM(M$1:M806))</f>
        <v>0</v>
      </c>
      <c r="N807" s="11" t="str">
        <f>IF((+H807-M807)&lt;&gt;0,H807-M807,IF(H807&gt;0,"0",""))</f>
        <v/>
      </c>
    </row>
    <row r="808" spans="1:14" ht="13" customHeight="1">
      <c r="A808" s="171"/>
      <c r="B808" s="169"/>
      <c r="C808" s="159" t="s">
        <v>508</v>
      </c>
      <c r="D808" s="170"/>
      <c r="E808" s="150"/>
      <c r="F808" s="151"/>
      <c r="G808" s="150"/>
      <c r="H808" s="152"/>
      <c r="I808" s="178"/>
      <c r="J808" s="182"/>
      <c r="K808" s="182"/>
      <c r="M808" s="168"/>
      <c r="N808" s="11"/>
    </row>
    <row r="809" spans="1:14" ht="13" customHeight="1">
      <c r="A809" s="161"/>
      <c r="B809" s="162"/>
      <c r="C809" s="163" t="s">
        <v>838</v>
      </c>
      <c r="D809" s="164"/>
      <c r="E809" s="165"/>
      <c r="F809" s="166"/>
      <c r="G809" s="167"/>
      <c r="H809" s="153"/>
      <c r="I809" s="180"/>
      <c r="J809" s="183"/>
      <c r="K809" s="183"/>
      <c r="M809" s="128">
        <f>IF(B809&lt;&gt;"計",ROUNDDOWN(E809*G809,0),SUM(M$1:M808))</f>
        <v>0</v>
      </c>
      <c r="N809" s="11" t="str">
        <f>IF((+H809-M809)&lt;&gt;0,H809-M809,IF(H809&gt;0,"0",""))</f>
        <v/>
      </c>
    </row>
    <row r="810" spans="1:14" ht="13" customHeight="1">
      <c r="A810" s="171"/>
      <c r="B810" s="169"/>
      <c r="C810" s="159" t="s">
        <v>839</v>
      </c>
      <c r="D810" s="170"/>
      <c r="E810" s="150"/>
      <c r="F810" s="151"/>
      <c r="G810" s="150"/>
      <c r="H810" s="152"/>
      <c r="I810" s="178"/>
      <c r="J810" s="182"/>
      <c r="K810" s="182"/>
      <c r="M810" s="168"/>
      <c r="N810" s="11"/>
    </row>
    <row r="811" spans="1:14" ht="13" customHeight="1">
      <c r="A811" s="161"/>
      <c r="B811" s="162"/>
      <c r="C811" s="163" t="s">
        <v>848</v>
      </c>
      <c r="D811" s="164"/>
      <c r="E811" s="165"/>
      <c r="F811" s="166"/>
      <c r="G811" s="167"/>
      <c r="H811" s="153"/>
      <c r="I811" s="180"/>
      <c r="J811" s="183"/>
      <c r="K811" s="183"/>
      <c r="M811" s="128">
        <f>IF(B811&lt;&gt;"計",ROUNDDOWN(E811*G811,0),SUM(M$1:M810))</f>
        <v>0</v>
      </c>
      <c r="N811" s="11" t="str">
        <f>IF((+H811-M811)&lt;&gt;0,H811-M811,IF(H811&gt;0,"0",""))</f>
        <v/>
      </c>
    </row>
    <row r="812" spans="1:14" ht="13" customHeight="1">
      <c r="A812" s="171"/>
      <c r="B812" s="169"/>
      <c r="C812" s="159" t="s">
        <v>849</v>
      </c>
      <c r="D812" s="170"/>
      <c r="E812" s="150"/>
      <c r="F812" s="151"/>
      <c r="G812" s="150"/>
      <c r="H812" s="152"/>
      <c r="I812" s="178"/>
      <c r="J812" s="182"/>
      <c r="K812" s="182"/>
      <c r="M812" s="168"/>
      <c r="N812" s="11"/>
    </row>
    <row r="813" spans="1:14" ht="13" customHeight="1">
      <c r="A813" s="161"/>
      <c r="B813" s="162"/>
      <c r="C813" s="163" t="s">
        <v>850</v>
      </c>
      <c r="D813" s="164"/>
      <c r="E813" s="165"/>
      <c r="F813" s="166"/>
      <c r="G813" s="167"/>
      <c r="H813" s="153"/>
      <c r="I813" s="180"/>
      <c r="J813" s="183"/>
      <c r="K813" s="183"/>
      <c r="M813" s="128">
        <f>IF(B813&lt;&gt;"計",ROUNDDOWN(E813*G813,0),SUM(M$1:M812))</f>
        <v>0</v>
      </c>
      <c r="N813" s="11" t="str">
        <f>IF((+H813-M813)&lt;&gt;0,H813-M813,IF(H813&gt;0,"0",""))</f>
        <v/>
      </c>
    </row>
    <row r="814" spans="1:14" ht="13" customHeight="1">
      <c r="A814" s="171"/>
      <c r="B814" s="169"/>
      <c r="C814" s="159" t="s">
        <v>830</v>
      </c>
      <c r="D814" s="170"/>
      <c r="E814" s="150"/>
      <c r="F814" s="151"/>
      <c r="G814" s="150"/>
      <c r="H814" s="152"/>
      <c r="I814" s="178"/>
      <c r="J814" s="182"/>
      <c r="K814" s="182"/>
      <c r="M814" s="168"/>
      <c r="N814" s="11"/>
    </row>
    <row r="815" spans="1:14" ht="13" customHeight="1">
      <c r="A815" s="161"/>
      <c r="B815" s="162"/>
      <c r="C815" s="163"/>
      <c r="D815" s="164"/>
      <c r="E815" s="165"/>
      <c r="F815" s="166"/>
      <c r="G815" s="167"/>
      <c r="H815" s="153"/>
      <c r="I815" s="180"/>
      <c r="J815" s="183"/>
      <c r="K815" s="183"/>
      <c r="M815" s="128">
        <f>IF(B815&lt;&gt;"計",ROUNDDOWN(E815*G815,0),SUM(M$1:M814))</f>
        <v>0</v>
      </c>
      <c r="N815" s="11" t="str">
        <f>IF((+H815-M815)&lt;&gt;0,H815-M815,IF(H815&gt;0,"0",""))</f>
        <v/>
      </c>
    </row>
    <row r="816" spans="1:14" ht="13" customHeight="1">
      <c r="A816" s="171"/>
      <c r="B816" s="169" t="s">
        <v>844</v>
      </c>
      <c r="C816" s="159" t="s">
        <v>851</v>
      </c>
      <c r="D816" s="170"/>
      <c r="E816" s="150"/>
      <c r="F816" s="151"/>
      <c r="G816" s="150"/>
      <c r="H816" s="152"/>
      <c r="I816" s="178"/>
      <c r="J816" s="182"/>
      <c r="K816" s="182"/>
      <c r="M816" s="168"/>
      <c r="N816" s="11"/>
    </row>
    <row r="817" spans="1:14" ht="13" customHeight="1">
      <c r="A817" s="161"/>
      <c r="B817" s="162" t="s">
        <v>852</v>
      </c>
      <c r="C817" s="163" t="s">
        <v>853</v>
      </c>
      <c r="D817" s="164"/>
      <c r="E817" s="165">
        <v>12</v>
      </c>
      <c r="F817" s="166" t="s">
        <v>269</v>
      </c>
      <c r="G817" s="167"/>
      <c r="H817" s="153"/>
      <c r="I817" s="180"/>
      <c r="J817" s="183"/>
      <c r="K817" s="183"/>
      <c r="M817" s="128">
        <f>IF(B817&lt;&gt;"計",ROUNDDOWN(E817*G817,0),SUM(M$1:M816))</f>
        <v>0</v>
      </c>
      <c r="N817" s="11" t="str">
        <f>IF((+H817-M817)&lt;&gt;0,H817-M817,IF(H817&gt;0,"0",""))</f>
        <v/>
      </c>
    </row>
    <row r="818" spans="1:14" ht="13" customHeight="1">
      <c r="A818" s="171"/>
      <c r="B818" s="169"/>
      <c r="C818" s="159" t="s">
        <v>790</v>
      </c>
      <c r="D818" s="170"/>
      <c r="E818" s="150"/>
      <c r="F818" s="151"/>
      <c r="G818" s="150"/>
      <c r="H818" s="152"/>
      <c r="I818" s="178"/>
      <c r="J818" s="182"/>
      <c r="K818" s="182"/>
      <c r="M818" s="168"/>
      <c r="N818" s="11"/>
    </row>
    <row r="819" spans="1:14" ht="13" customHeight="1">
      <c r="A819" s="161"/>
      <c r="B819" s="162"/>
      <c r="C819" s="163" t="s">
        <v>799</v>
      </c>
      <c r="D819" s="164"/>
      <c r="E819" s="165"/>
      <c r="F819" s="166"/>
      <c r="G819" s="167"/>
      <c r="H819" s="153"/>
      <c r="I819" s="180"/>
      <c r="J819" s="183"/>
      <c r="K819" s="183"/>
      <c r="M819" s="128">
        <f>IF(B819&lt;&gt;"計",ROUNDDOWN(E819*G819,0),SUM(M$1:M818))</f>
        <v>0</v>
      </c>
      <c r="N819" s="11" t="str">
        <f>IF((+H819-M819)&lt;&gt;0,H819-M819,IF(H819&gt;0,"0",""))</f>
        <v/>
      </c>
    </row>
    <row r="820" spans="1:14" ht="13" customHeight="1">
      <c r="A820" s="171"/>
      <c r="B820" s="169"/>
      <c r="C820" s="159" t="s">
        <v>830</v>
      </c>
      <c r="D820" s="170"/>
      <c r="E820" s="150"/>
      <c r="F820" s="151"/>
      <c r="G820" s="150"/>
      <c r="H820" s="152"/>
      <c r="I820" s="178"/>
      <c r="J820" s="182"/>
      <c r="K820" s="182"/>
      <c r="M820" s="168"/>
      <c r="N820" s="11"/>
    </row>
    <row r="821" spans="1:14" ht="13" customHeight="1">
      <c r="A821" s="161"/>
      <c r="B821" s="162"/>
      <c r="C821" s="163"/>
      <c r="D821" s="164"/>
      <c r="E821" s="165"/>
      <c r="F821" s="166"/>
      <c r="G821" s="167"/>
      <c r="H821" s="153"/>
      <c r="I821" s="180"/>
      <c r="J821" s="183"/>
      <c r="K821" s="183"/>
      <c r="M821" s="128">
        <f>IF(B821&lt;&gt;"計",ROUNDDOWN(E821*G821,0),SUM(M$1:M820))</f>
        <v>0</v>
      </c>
      <c r="N821" s="11" t="str">
        <f>IF((+H821-M821)&lt;&gt;0,H821-M821,IF(H821&gt;0,"0",""))</f>
        <v/>
      </c>
    </row>
    <row r="822" spans="1:14" ht="13" customHeight="1">
      <c r="A822" s="171"/>
      <c r="B822" s="169" t="s">
        <v>854</v>
      </c>
      <c r="C822" s="159" t="s">
        <v>855</v>
      </c>
      <c r="D822" s="170"/>
      <c r="E822" s="150"/>
      <c r="F822" s="151"/>
      <c r="G822" s="150"/>
      <c r="H822" s="152"/>
      <c r="I822" s="178"/>
      <c r="J822" s="182"/>
      <c r="K822" s="182"/>
      <c r="M822" s="168"/>
      <c r="N822" s="11"/>
    </row>
    <row r="823" spans="1:14" ht="13" customHeight="1">
      <c r="A823" s="161"/>
      <c r="B823" s="162" t="s">
        <v>856</v>
      </c>
      <c r="C823" s="163" t="s">
        <v>857</v>
      </c>
      <c r="D823" s="164"/>
      <c r="E823" s="165">
        <v>12</v>
      </c>
      <c r="F823" s="166" t="s">
        <v>269</v>
      </c>
      <c r="G823" s="167"/>
      <c r="H823" s="153"/>
      <c r="I823" s="180"/>
      <c r="J823" s="183"/>
      <c r="K823" s="183"/>
      <c r="M823" s="128">
        <f>IF(B823&lt;&gt;"計",ROUNDDOWN(E823*G823,0),SUM(M$1:M822))</f>
        <v>0</v>
      </c>
      <c r="N823" s="11" t="str">
        <f>IF((+H823-M823)&lt;&gt;0,H823-M823,IF(H823&gt;0,"0",""))</f>
        <v/>
      </c>
    </row>
    <row r="824" spans="1:14" ht="13" customHeight="1">
      <c r="A824" s="171"/>
      <c r="B824" s="169"/>
      <c r="C824" s="159" t="s">
        <v>858</v>
      </c>
      <c r="D824" s="170"/>
      <c r="E824" s="150"/>
      <c r="F824" s="151"/>
      <c r="G824" s="150"/>
      <c r="H824" s="152"/>
      <c r="I824" s="178"/>
      <c r="J824" s="182"/>
      <c r="K824" s="182"/>
      <c r="M824" s="168"/>
      <c r="N824" s="11"/>
    </row>
    <row r="825" spans="1:14" ht="13" customHeight="1">
      <c r="A825" s="161"/>
      <c r="B825" s="162"/>
      <c r="C825" s="163" t="s">
        <v>819</v>
      </c>
      <c r="D825" s="164"/>
      <c r="E825" s="165"/>
      <c r="F825" s="166"/>
      <c r="G825" s="167"/>
      <c r="H825" s="153"/>
      <c r="I825" s="180"/>
      <c r="J825" s="183"/>
      <c r="K825" s="183"/>
      <c r="M825" s="128">
        <f>IF(B825&lt;&gt;"計",ROUNDDOWN(E825*G825,0),SUM(M$1:M824))</f>
        <v>0</v>
      </c>
      <c r="N825" s="11" t="str">
        <f>IF((+H825-M825)&lt;&gt;0,H825-M825,IF(H825&gt;0,"0",""))</f>
        <v/>
      </c>
    </row>
    <row r="826" spans="1:14" ht="13" customHeight="1">
      <c r="A826" s="171"/>
      <c r="B826" s="169"/>
      <c r="C826" s="159" t="s">
        <v>790</v>
      </c>
      <c r="D826" s="170"/>
      <c r="E826" s="150"/>
      <c r="F826" s="151"/>
      <c r="G826" s="150"/>
      <c r="H826" s="152"/>
      <c r="I826" s="178"/>
      <c r="J826" s="182"/>
      <c r="K826" s="182"/>
      <c r="M826" s="168"/>
      <c r="N826" s="11"/>
    </row>
    <row r="827" spans="1:14" ht="13" customHeight="1">
      <c r="A827" s="161"/>
      <c r="B827" s="162"/>
      <c r="C827" s="163" t="s">
        <v>820</v>
      </c>
      <c r="D827" s="164"/>
      <c r="E827" s="165"/>
      <c r="F827" s="166"/>
      <c r="G827" s="167"/>
      <c r="H827" s="153"/>
      <c r="I827" s="180"/>
      <c r="J827" s="183"/>
      <c r="K827" s="183"/>
      <c r="M827" s="128">
        <f>IF(B827&lt;&gt;"計",ROUNDDOWN(E827*G827,0),SUM(M$1:M826))</f>
        <v>0</v>
      </c>
      <c r="N827" s="11" t="str">
        <f>IF((+H827-M827)&lt;&gt;0,H827-M827,IF(H827&gt;0,"0",""))</f>
        <v/>
      </c>
    </row>
    <row r="828" spans="1:14" ht="13" customHeight="1">
      <c r="A828" s="171"/>
      <c r="B828" s="169"/>
      <c r="C828" s="159" t="s">
        <v>370</v>
      </c>
      <c r="D828" s="170"/>
      <c r="E828" s="150"/>
      <c r="F828" s="151"/>
      <c r="G828" s="150"/>
      <c r="H828" s="152"/>
      <c r="I828" s="178"/>
      <c r="J828" s="182"/>
      <c r="K828" s="182"/>
      <c r="M828" s="168"/>
      <c r="N828" s="11"/>
    </row>
    <row r="829" spans="1:14" ht="13" customHeight="1">
      <c r="A829" s="161"/>
      <c r="B829" s="162"/>
      <c r="C829" s="163" t="s">
        <v>371</v>
      </c>
      <c r="D829" s="164"/>
      <c r="E829" s="165"/>
      <c r="F829" s="166"/>
      <c r="G829" s="167"/>
      <c r="H829" s="153"/>
      <c r="I829" s="180"/>
      <c r="J829" s="183"/>
      <c r="K829" s="183"/>
      <c r="M829" s="128">
        <f>IF(B829&lt;&gt;"計",ROUNDDOWN(E829*G829,0),SUM(M$1:M828))</f>
        <v>0</v>
      </c>
      <c r="N829" s="11" t="str">
        <f>IF((+H829-M829)&lt;&gt;0,H829-M829,IF(H829&gt;0,"0",""))</f>
        <v/>
      </c>
    </row>
    <row r="830" spans="1:14" ht="13" customHeight="1">
      <c r="A830" s="171"/>
      <c r="B830" s="169"/>
      <c r="C830" s="159" t="s">
        <v>372</v>
      </c>
      <c r="D830" s="170"/>
      <c r="E830" s="150"/>
      <c r="F830" s="151"/>
      <c r="G830" s="150"/>
      <c r="H830" s="152"/>
      <c r="I830" s="178"/>
      <c r="J830" s="182"/>
      <c r="K830" s="182"/>
      <c r="M830" s="168"/>
      <c r="N830" s="11"/>
    </row>
    <row r="831" spans="1:14" ht="13" customHeight="1">
      <c r="A831" s="161"/>
      <c r="B831" s="162"/>
      <c r="C831" s="163" t="s">
        <v>830</v>
      </c>
      <c r="D831" s="164"/>
      <c r="E831" s="165"/>
      <c r="F831" s="166"/>
      <c r="G831" s="167"/>
      <c r="H831" s="153"/>
      <c r="I831" s="180"/>
      <c r="J831" s="183"/>
      <c r="K831" s="183"/>
      <c r="M831" s="128">
        <f>IF(B831&lt;&gt;"計",ROUNDDOWN(E831*G831,0),SUM(M$1:M830))</f>
        <v>0</v>
      </c>
      <c r="N831" s="11" t="str">
        <f>IF((+H831-M831)&lt;&gt;0,H831-M831,IF(H831&gt;0,"0",""))</f>
        <v/>
      </c>
    </row>
    <row r="832" spans="1:14" ht="13" customHeight="1">
      <c r="A832" s="171"/>
      <c r="B832" s="169" t="s">
        <v>859</v>
      </c>
      <c r="C832" s="159" t="s">
        <v>860</v>
      </c>
      <c r="D832" s="170"/>
      <c r="E832" s="150"/>
      <c r="F832" s="151"/>
      <c r="G832" s="150"/>
      <c r="H832" s="152"/>
      <c r="I832" s="178"/>
      <c r="J832" s="182"/>
      <c r="K832" s="182"/>
      <c r="M832" s="168"/>
      <c r="N832" s="11"/>
    </row>
    <row r="833" spans="1:14" ht="13" customHeight="1">
      <c r="A833" s="161"/>
      <c r="B833" s="162" t="s">
        <v>861</v>
      </c>
      <c r="C833" s="163" t="s">
        <v>827</v>
      </c>
      <c r="D833" s="164"/>
      <c r="E833" s="165">
        <v>8</v>
      </c>
      <c r="F833" s="166" t="s">
        <v>269</v>
      </c>
      <c r="G833" s="167"/>
      <c r="H833" s="153"/>
      <c r="I833" s="180"/>
      <c r="J833" s="183"/>
      <c r="K833" s="183"/>
      <c r="M833" s="128">
        <f>IF(B833&lt;&gt;"計",ROUNDDOWN(E833*G833,0),SUM(M$1:M832))</f>
        <v>0</v>
      </c>
      <c r="N833" s="11" t="str">
        <f>IF((+H833-M833)&lt;&gt;0,H833-M833,IF(H833&gt;0,"0",""))</f>
        <v/>
      </c>
    </row>
    <row r="834" spans="1:14" ht="13" customHeight="1">
      <c r="A834" s="171"/>
      <c r="B834" s="169"/>
      <c r="C834" s="159" t="s">
        <v>790</v>
      </c>
      <c r="D834" s="170"/>
      <c r="E834" s="150"/>
      <c r="F834" s="151"/>
      <c r="G834" s="150"/>
      <c r="H834" s="152"/>
      <c r="I834" s="178"/>
      <c r="J834" s="182"/>
      <c r="K834" s="182"/>
      <c r="M834" s="168"/>
      <c r="N834" s="11"/>
    </row>
    <row r="835" spans="1:14" ht="13" customHeight="1">
      <c r="A835" s="161"/>
      <c r="B835" s="162"/>
      <c r="C835" s="163" t="s">
        <v>837</v>
      </c>
      <c r="D835" s="164"/>
      <c r="E835" s="165"/>
      <c r="F835" s="166"/>
      <c r="G835" s="167"/>
      <c r="H835" s="153"/>
      <c r="I835" s="180"/>
      <c r="J835" s="183"/>
      <c r="K835" s="183"/>
      <c r="M835" s="128">
        <f>IF(B835&lt;&gt;"計",ROUNDDOWN(E835*G835,0),SUM(M$1:M834))</f>
        <v>0</v>
      </c>
      <c r="N835" s="11" t="str">
        <f>IF((+H835-M835)&lt;&gt;0,H835-M835,IF(H835&gt;0,"0",""))</f>
        <v/>
      </c>
    </row>
    <row r="836" spans="1:14" ht="13" customHeight="1">
      <c r="A836" s="171"/>
      <c r="B836" s="169"/>
      <c r="C836" s="159" t="s">
        <v>838</v>
      </c>
      <c r="D836" s="170"/>
      <c r="E836" s="150"/>
      <c r="F836" s="151"/>
      <c r="G836" s="150"/>
      <c r="H836" s="152"/>
      <c r="I836" s="178"/>
      <c r="J836" s="182"/>
      <c r="K836" s="182"/>
      <c r="M836" s="168"/>
      <c r="N836" s="11"/>
    </row>
    <row r="837" spans="1:14" ht="13" customHeight="1">
      <c r="A837" s="161"/>
      <c r="B837" s="162"/>
      <c r="C837" s="163" t="s">
        <v>839</v>
      </c>
      <c r="D837" s="164"/>
      <c r="E837" s="165"/>
      <c r="F837" s="166"/>
      <c r="G837" s="167"/>
      <c r="H837" s="153"/>
      <c r="I837" s="180"/>
      <c r="J837" s="183"/>
      <c r="K837" s="183"/>
      <c r="M837" s="128">
        <f>IF(B837&lt;&gt;"計",ROUNDDOWN(E837*G837,0),SUM(M$1:M836))</f>
        <v>0</v>
      </c>
      <c r="N837" s="11" t="str">
        <f>IF((+H837-M837)&lt;&gt;0,H837-M837,IF(H837&gt;0,"0",""))</f>
        <v/>
      </c>
    </row>
    <row r="838" spans="1:14" ht="13" customHeight="1">
      <c r="A838" s="171"/>
      <c r="B838" s="169"/>
      <c r="C838" s="159" t="s">
        <v>862</v>
      </c>
      <c r="D838" s="170"/>
      <c r="E838" s="150"/>
      <c r="F838" s="151"/>
      <c r="G838" s="150"/>
      <c r="H838" s="152"/>
      <c r="I838" s="178"/>
      <c r="J838" s="182"/>
      <c r="K838" s="182"/>
      <c r="M838" s="168"/>
      <c r="N838" s="11"/>
    </row>
    <row r="839" spans="1:14" ht="13" customHeight="1">
      <c r="A839" s="161"/>
      <c r="B839" s="162"/>
      <c r="C839" s="163"/>
      <c r="D839" s="164"/>
      <c r="E839" s="165"/>
      <c r="F839" s="166"/>
      <c r="G839" s="167"/>
      <c r="H839" s="153"/>
      <c r="I839" s="180"/>
      <c r="J839" s="183"/>
      <c r="K839" s="183"/>
      <c r="M839" s="128">
        <f>IF(B839&lt;&gt;"計",ROUNDDOWN(E839*G839,0),SUM(M$1:M838))</f>
        <v>0</v>
      </c>
      <c r="N839" s="11" t="str">
        <f>IF((+H839-M839)&lt;&gt;0,H839-M839,IF(H839&gt;0,"0",""))</f>
        <v/>
      </c>
    </row>
    <row r="840" spans="1:14" ht="13" customHeight="1">
      <c r="A840" s="171"/>
      <c r="B840" s="169" t="s">
        <v>863</v>
      </c>
      <c r="C840" s="159" t="s">
        <v>864</v>
      </c>
      <c r="D840" s="170"/>
      <c r="E840" s="150"/>
      <c r="F840" s="151"/>
      <c r="G840" s="150"/>
      <c r="H840" s="152"/>
      <c r="I840" s="178"/>
      <c r="J840" s="182"/>
      <c r="K840" s="182"/>
      <c r="M840" s="168"/>
      <c r="N840" s="11"/>
    </row>
    <row r="841" spans="1:14" ht="13" customHeight="1">
      <c r="A841" s="161"/>
      <c r="B841" s="162" t="s">
        <v>818</v>
      </c>
      <c r="C841" s="163" t="s">
        <v>819</v>
      </c>
      <c r="D841" s="164"/>
      <c r="E841" s="165">
        <v>8</v>
      </c>
      <c r="F841" s="166" t="s">
        <v>269</v>
      </c>
      <c r="G841" s="167"/>
      <c r="H841" s="153"/>
      <c r="I841" s="180"/>
      <c r="J841" s="183"/>
      <c r="K841" s="183"/>
      <c r="M841" s="128">
        <f>IF(B841&lt;&gt;"計",ROUNDDOWN(E841*G841,0),SUM(M$1:M840))</f>
        <v>0</v>
      </c>
      <c r="N841" s="11" t="str">
        <f>IF((+H841-M841)&lt;&gt;0,H841-M841,IF(H841&gt;0,"0",""))</f>
        <v/>
      </c>
    </row>
    <row r="842" spans="1:14" ht="13" customHeight="1">
      <c r="A842" s="171"/>
      <c r="B842" s="169"/>
      <c r="C842" s="159" t="s">
        <v>790</v>
      </c>
      <c r="D842" s="170"/>
      <c r="E842" s="150"/>
      <c r="F842" s="151"/>
      <c r="G842" s="150"/>
      <c r="H842" s="152"/>
      <c r="I842" s="178"/>
      <c r="J842" s="182"/>
      <c r="K842" s="182"/>
      <c r="M842" s="168"/>
      <c r="N842" s="11"/>
    </row>
    <row r="843" spans="1:14" ht="13" customHeight="1">
      <c r="A843" s="161"/>
      <c r="B843" s="162"/>
      <c r="C843" s="163" t="s">
        <v>820</v>
      </c>
      <c r="D843" s="164"/>
      <c r="E843" s="165"/>
      <c r="F843" s="166"/>
      <c r="G843" s="167"/>
      <c r="H843" s="153"/>
      <c r="I843" s="180"/>
      <c r="J843" s="183"/>
      <c r="K843" s="183"/>
      <c r="M843" s="128">
        <f>IF(B843&lt;&gt;"計",ROUNDDOWN(E843*G843,0),SUM(M$1:M842))</f>
        <v>0</v>
      </c>
      <c r="N843" s="11" t="str">
        <f>IF((+H843-M843)&lt;&gt;0,H843-M843,IF(H843&gt;0,"0",""))</f>
        <v/>
      </c>
    </row>
    <row r="844" spans="1:14" ht="13" customHeight="1">
      <c r="A844" s="171"/>
      <c r="B844" s="169"/>
      <c r="C844" s="159" t="s">
        <v>370</v>
      </c>
      <c r="D844" s="170"/>
      <c r="E844" s="150"/>
      <c r="F844" s="151"/>
      <c r="G844" s="150"/>
      <c r="H844" s="152"/>
      <c r="I844" s="178"/>
      <c r="J844" s="182"/>
      <c r="K844" s="182"/>
      <c r="M844" s="168"/>
      <c r="N844" s="11"/>
    </row>
    <row r="845" spans="1:14" ht="13" customHeight="1">
      <c r="A845" s="161"/>
      <c r="B845" s="162"/>
      <c r="C845" s="163" t="s">
        <v>371</v>
      </c>
      <c r="D845" s="164"/>
      <c r="E845" s="165"/>
      <c r="F845" s="166"/>
      <c r="G845" s="167"/>
      <c r="H845" s="153"/>
      <c r="I845" s="180"/>
      <c r="J845" s="183"/>
      <c r="K845" s="183"/>
      <c r="M845" s="128">
        <f>IF(B845&lt;&gt;"計",ROUNDDOWN(E845*G845,0),SUM(M$1:M844))</f>
        <v>0</v>
      </c>
      <c r="N845" s="11" t="str">
        <f>IF((+H845-M845)&lt;&gt;0,H845-M845,IF(H845&gt;0,"0",""))</f>
        <v/>
      </c>
    </row>
    <row r="846" spans="1:14" ht="13" customHeight="1">
      <c r="A846" s="171"/>
      <c r="B846" s="169"/>
      <c r="C846" s="159" t="s">
        <v>372</v>
      </c>
      <c r="D846" s="170"/>
      <c r="E846" s="150"/>
      <c r="F846" s="151"/>
      <c r="G846" s="150"/>
      <c r="H846" s="152"/>
      <c r="I846" s="178"/>
      <c r="J846" s="182"/>
      <c r="K846" s="182"/>
      <c r="M846" s="168"/>
      <c r="N846" s="11"/>
    </row>
    <row r="847" spans="1:14" ht="13" customHeight="1">
      <c r="A847" s="161"/>
      <c r="B847" s="162"/>
      <c r="C847" s="163" t="s">
        <v>862</v>
      </c>
      <c r="D847" s="164"/>
      <c r="E847" s="165"/>
      <c r="F847" s="166"/>
      <c r="G847" s="167"/>
      <c r="H847" s="153"/>
      <c r="I847" s="180"/>
      <c r="J847" s="183"/>
      <c r="K847" s="183"/>
      <c r="M847" s="128">
        <f>IF(B847&lt;&gt;"計",ROUNDDOWN(E847*G847,0),SUM(M$1:M846))</f>
        <v>0</v>
      </c>
      <c r="N847" s="11" t="str">
        <f>IF((+H847-M847)&lt;&gt;0,H847-M847,IF(H847&gt;0,"0",""))</f>
        <v/>
      </c>
    </row>
    <row r="848" spans="1:14" ht="13" customHeight="1">
      <c r="A848" s="171"/>
      <c r="B848" s="169" t="s">
        <v>865</v>
      </c>
      <c r="C848" s="159" t="s">
        <v>866</v>
      </c>
      <c r="D848" s="170"/>
      <c r="E848" s="150"/>
      <c r="F848" s="151"/>
      <c r="G848" s="150"/>
      <c r="H848" s="152"/>
      <c r="I848" s="178"/>
      <c r="J848" s="182"/>
      <c r="K848" s="182"/>
      <c r="M848" s="168"/>
      <c r="N848" s="11"/>
    </row>
    <row r="849" spans="1:14" ht="13" customHeight="1">
      <c r="A849" s="161"/>
      <c r="B849" s="162" t="s">
        <v>846</v>
      </c>
      <c r="C849" s="163" t="s">
        <v>847</v>
      </c>
      <c r="D849" s="164"/>
      <c r="E849" s="165">
        <v>8</v>
      </c>
      <c r="F849" s="166" t="s">
        <v>269</v>
      </c>
      <c r="G849" s="167"/>
      <c r="H849" s="153"/>
      <c r="I849" s="180"/>
      <c r="J849" s="183"/>
      <c r="K849" s="183"/>
      <c r="M849" s="128">
        <f>IF(B849&lt;&gt;"計",ROUNDDOWN(E849*G849,0),SUM(M$1:M848))</f>
        <v>0</v>
      </c>
      <c r="N849" s="11" t="str">
        <f>IF((+H849-M849)&lt;&gt;0,H849-M849,IF(H849&gt;0,"0",""))</f>
        <v/>
      </c>
    </row>
    <row r="850" spans="1:14" ht="13" customHeight="1">
      <c r="A850" s="171"/>
      <c r="B850" s="169"/>
      <c r="C850" s="159" t="s">
        <v>508</v>
      </c>
      <c r="D850" s="170"/>
      <c r="E850" s="150"/>
      <c r="F850" s="151"/>
      <c r="G850" s="150"/>
      <c r="H850" s="152"/>
      <c r="I850" s="178"/>
      <c r="J850" s="182"/>
      <c r="K850" s="182"/>
      <c r="M850" s="168"/>
      <c r="N850" s="11"/>
    </row>
    <row r="851" spans="1:14" ht="13" customHeight="1">
      <c r="A851" s="161"/>
      <c r="B851" s="162"/>
      <c r="C851" s="163" t="s">
        <v>838</v>
      </c>
      <c r="D851" s="164"/>
      <c r="E851" s="165"/>
      <c r="F851" s="166"/>
      <c r="G851" s="167"/>
      <c r="H851" s="153"/>
      <c r="I851" s="180"/>
      <c r="J851" s="183"/>
      <c r="K851" s="183"/>
      <c r="M851" s="128">
        <f>IF(B851&lt;&gt;"計",ROUNDDOWN(E851*G851,0),SUM(M$1:M850))</f>
        <v>0</v>
      </c>
      <c r="N851" s="11" t="str">
        <f>IF((+H851-M851)&lt;&gt;0,H851-M851,IF(H851&gt;0,"0",""))</f>
        <v/>
      </c>
    </row>
    <row r="852" spans="1:14" ht="13" customHeight="1">
      <c r="A852" s="171"/>
      <c r="B852" s="169"/>
      <c r="C852" s="159" t="s">
        <v>839</v>
      </c>
      <c r="D852" s="170"/>
      <c r="E852" s="150"/>
      <c r="F852" s="151"/>
      <c r="G852" s="150"/>
      <c r="H852" s="152"/>
      <c r="I852" s="178"/>
      <c r="J852" s="182"/>
      <c r="K852" s="182"/>
      <c r="M852" s="168"/>
      <c r="N852" s="11"/>
    </row>
    <row r="853" spans="1:14" ht="13" customHeight="1">
      <c r="A853" s="161"/>
      <c r="B853" s="162"/>
      <c r="C853" s="163" t="s">
        <v>848</v>
      </c>
      <c r="D853" s="164"/>
      <c r="E853" s="165"/>
      <c r="F853" s="166"/>
      <c r="G853" s="167"/>
      <c r="H853" s="153"/>
      <c r="I853" s="180"/>
      <c r="J853" s="183"/>
      <c r="K853" s="183"/>
      <c r="M853" s="128">
        <f>IF(B853&lt;&gt;"計",ROUNDDOWN(E853*G853,0),SUM(M$1:M852))</f>
        <v>0</v>
      </c>
      <c r="N853" s="11" t="str">
        <f>IF((+H853-M853)&lt;&gt;0,H853-M853,IF(H853&gt;0,"0",""))</f>
        <v/>
      </c>
    </row>
    <row r="854" spans="1:14" ht="13" customHeight="1">
      <c r="A854" s="171"/>
      <c r="B854" s="169"/>
      <c r="C854" s="159" t="s">
        <v>849</v>
      </c>
      <c r="D854" s="170"/>
      <c r="E854" s="150"/>
      <c r="F854" s="151"/>
      <c r="G854" s="150"/>
      <c r="H854" s="152"/>
      <c r="I854" s="178"/>
      <c r="J854" s="182"/>
      <c r="K854" s="182"/>
      <c r="M854" s="168"/>
      <c r="N854" s="11"/>
    </row>
    <row r="855" spans="1:14" ht="13" customHeight="1">
      <c r="A855" s="161"/>
      <c r="B855" s="162"/>
      <c r="C855" s="163" t="s">
        <v>850</v>
      </c>
      <c r="D855" s="164"/>
      <c r="E855" s="165"/>
      <c r="F855" s="166"/>
      <c r="G855" s="167"/>
      <c r="H855" s="153"/>
      <c r="I855" s="180"/>
      <c r="J855" s="183"/>
      <c r="K855" s="183"/>
      <c r="M855" s="128">
        <f>IF(B855&lt;&gt;"計",ROUNDDOWN(E855*G855,0),SUM(M$1:M854))</f>
        <v>0</v>
      </c>
      <c r="N855" s="11" t="str">
        <f>IF((+H855-M855)&lt;&gt;0,H855-M855,IF(H855&gt;0,"0",""))</f>
        <v/>
      </c>
    </row>
    <row r="856" spans="1:14" ht="13" customHeight="1">
      <c r="A856" s="171"/>
      <c r="B856" s="169"/>
      <c r="C856" s="159" t="s">
        <v>862</v>
      </c>
      <c r="D856" s="170"/>
      <c r="E856" s="150"/>
      <c r="F856" s="151"/>
      <c r="G856" s="150"/>
      <c r="H856" s="152"/>
      <c r="I856" s="178"/>
      <c r="J856" s="182"/>
      <c r="K856" s="182"/>
      <c r="M856" s="168"/>
      <c r="N856" s="11"/>
    </row>
    <row r="857" spans="1:14" ht="13" customHeight="1">
      <c r="A857" s="161"/>
      <c r="B857" s="162"/>
      <c r="C857" s="163"/>
      <c r="D857" s="164"/>
      <c r="E857" s="165"/>
      <c r="F857" s="166"/>
      <c r="G857" s="167"/>
      <c r="H857" s="153"/>
      <c r="I857" s="180"/>
      <c r="J857" s="183"/>
      <c r="K857" s="183"/>
      <c r="M857" s="128">
        <f>IF(B857&lt;&gt;"計",ROUNDDOWN(E857*G857,0),SUM(M$1:M856))</f>
        <v>0</v>
      </c>
      <c r="N857" s="11" t="str">
        <f>IF((+H857-M857)&lt;&gt;0,H857-M857,IF(H857&gt;0,"0",""))</f>
        <v/>
      </c>
    </row>
    <row r="858" spans="1:14" ht="13" customHeight="1">
      <c r="A858" s="171"/>
      <c r="B858" s="169" t="s">
        <v>865</v>
      </c>
      <c r="C858" s="159" t="s">
        <v>851</v>
      </c>
      <c r="D858" s="170"/>
      <c r="E858" s="150"/>
      <c r="F858" s="151"/>
      <c r="G858" s="150"/>
      <c r="H858" s="152"/>
      <c r="I858" s="178"/>
      <c r="J858" s="182"/>
      <c r="K858" s="182"/>
      <c r="M858" s="168"/>
      <c r="N858" s="11"/>
    </row>
    <row r="859" spans="1:14" ht="13" customHeight="1">
      <c r="A859" s="161"/>
      <c r="B859" s="162" t="s">
        <v>852</v>
      </c>
      <c r="C859" s="163" t="s">
        <v>853</v>
      </c>
      <c r="D859" s="164"/>
      <c r="E859" s="165">
        <v>8</v>
      </c>
      <c r="F859" s="166" t="s">
        <v>269</v>
      </c>
      <c r="G859" s="167"/>
      <c r="H859" s="153"/>
      <c r="I859" s="180"/>
      <c r="J859" s="183"/>
      <c r="K859" s="183"/>
      <c r="M859" s="128">
        <f>IF(B859&lt;&gt;"計",ROUNDDOWN(E859*G859,0),SUM(M$1:M858))</f>
        <v>0</v>
      </c>
      <c r="N859" s="11" t="str">
        <f>IF((+H859-M859)&lt;&gt;0,H859-M859,IF(H859&gt;0,"0",""))</f>
        <v/>
      </c>
    </row>
    <row r="860" spans="1:14" ht="13" customHeight="1">
      <c r="A860" s="171"/>
      <c r="B860" s="169"/>
      <c r="C860" s="159" t="s">
        <v>790</v>
      </c>
      <c r="D860" s="170"/>
      <c r="E860" s="150"/>
      <c r="F860" s="151"/>
      <c r="G860" s="150"/>
      <c r="H860" s="152"/>
      <c r="I860" s="178"/>
      <c r="J860" s="182"/>
      <c r="K860" s="182"/>
      <c r="M860" s="168"/>
      <c r="N860" s="11"/>
    </row>
    <row r="861" spans="1:14" ht="13" customHeight="1">
      <c r="A861" s="161"/>
      <c r="B861" s="162"/>
      <c r="C861" s="163" t="s">
        <v>799</v>
      </c>
      <c r="D861" s="164"/>
      <c r="E861" s="165"/>
      <c r="F861" s="166"/>
      <c r="G861" s="167"/>
      <c r="H861" s="153"/>
      <c r="I861" s="180"/>
      <c r="J861" s="183"/>
      <c r="K861" s="183"/>
      <c r="M861" s="128">
        <f>IF(B861&lt;&gt;"計",ROUNDDOWN(E861*G861,0),SUM(M$1:M860))</f>
        <v>0</v>
      </c>
      <c r="N861" s="11" t="str">
        <f>IF((+H861-M861)&lt;&gt;0,H861-M861,IF(H861&gt;0,"0",""))</f>
        <v/>
      </c>
    </row>
    <row r="862" spans="1:14" ht="13" customHeight="1">
      <c r="A862" s="171"/>
      <c r="B862" s="169"/>
      <c r="C862" s="159" t="s">
        <v>862</v>
      </c>
      <c r="D862" s="170"/>
      <c r="E862" s="150"/>
      <c r="F862" s="151"/>
      <c r="G862" s="150"/>
      <c r="H862" s="152"/>
      <c r="I862" s="178"/>
      <c r="J862" s="182"/>
      <c r="K862" s="182"/>
      <c r="M862" s="168"/>
      <c r="N862" s="11"/>
    </row>
    <row r="863" spans="1:14" ht="13" customHeight="1">
      <c r="A863" s="161"/>
      <c r="B863" s="162"/>
      <c r="C863" s="163"/>
      <c r="D863" s="164"/>
      <c r="E863" s="165"/>
      <c r="F863" s="166"/>
      <c r="G863" s="167"/>
      <c r="H863" s="153"/>
      <c r="I863" s="180"/>
      <c r="J863" s="183"/>
      <c r="K863" s="183"/>
      <c r="M863" s="128">
        <f>IF(B863&lt;&gt;"計",ROUNDDOWN(E863*G863,0),SUM(M$1:M862))</f>
        <v>0</v>
      </c>
      <c r="N863" s="11" t="str">
        <f>IF((+H863-M863)&lt;&gt;0,H863-M863,IF(H863&gt;0,"0",""))</f>
        <v/>
      </c>
    </row>
    <row r="864" spans="1:14" ht="13" customHeight="1">
      <c r="A864" s="171"/>
      <c r="B864" s="169" t="s">
        <v>867</v>
      </c>
      <c r="C864" s="159" t="s">
        <v>868</v>
      </c>
      <c r="D864" s="170"/>
      <c r="E864" s="150"/>
      <c r="F864" s="151"/>
      <c r="G864" s="150"/>
      <c r="H864" s="152"/>
      <c r="I864" s="178"/>
      <c r="J864" s="182"/>
      <c r="K864" s="182"/>
      <c r="M864" s="168"/>
      <c r="N864" s="11"/>
    </row>
    <row r="865" spans="1:14" ht="13" customHeight="1">
      <c r="A865" s="161"/>
      <c r="B865" s="162" t="s">
        <v>869</v>
      </c>
      <c r="C865" s="163" t="s">
        <v>827</v>
      </c>
      <c r="D865" s="164"/>
      <c r="E865" s="165">
        <v>8</v>
      </c>
      <c r="F865" s="166" t="s">
        <v>269</v>
      </c>
      <c r="G865" s="167"/>
      <c r="H865" s="153"/>
      <c r="I865" s="180"/>
      <c r="J865" s="183"/>
      <c r="K865" s="183"/>
      <c r="M865" s="128">
        <f>IF(B865&lt;&gt;"計",ROUNDDOWN(E865*G865,0),SUM(M$1:M864))</f>
        <v>0</v>
      </c>
      <c r="N865" s="11" t="str">
        <f>IF((+H865-M865)&lt;&gt;0,H865-M865,IF(H865&gt;0,"0",""))</f>
        <v/>
      </c>
    </row>
    <row r="866" spans="1:14" ht="13" customHeight="1">
      <c r="A866" s="171"/>
      <c r="B866" s="169"/>
      <c r="C866" s="159" t="s">
        <v>790</v>
      </c>
      <c r="D866" s="170"/>
      <c r="E866" s="150"/>
      <c r="F866" s="151"/>
      <c r="G866" s="150"/>
      <c r="H866" s="152"/>
      <c r="I866" s="178"/>
      <c r="J866" s="182"/>
      <c r="K866" s="182"/>
      <c r="M866" s="168"/>
      <c r="N866" s="11"/>
    </row>
    <row r="867" spans="1:14" ht="13" customHeight="1">
      <c r="A867" s="161"/>
      <c r="B867" s="162"/>
      <c r="C867" s="163" t="s">
        <v>870</v>
      </c>
      <c r="D867" s="164"/>
      <c r="E867" s="165"/>
      <c r="F867" s="166"/>
      <c r="G867" s="167"/>
      <c r="H867" s="153"/>
      <c r="I867" s="180"/>
      <c r="J867" s="183"/>
      <c r="K867" s="183"/>
      <c r="M867" s="128">
        <f>IF(B867&lt;&gt;"計",ROUNDDOWN(E867*G867,0),SUM(M$1:M866))</f>
        <v>0</v>
      </c>
      <c r="N867" s="11" t="str">
        <f>IF((+H867-M867)&lt;&gt;0,H867-M867,IF(H867&gt;0,"0",""))</f>
        <v/>
      </c>
    </row>
    <row r="868" spans="1:14" ht="13" customHeight="1">
      <c r="A868" s="171"/>
      <c r="B868" s="169"/>
      <c r="C868" s="159" t="s">
        <v>813</v>
      </c>
      <c r="D868" s="170"/>
      <c r="E868" s="150"/>
      <c r="F868" s="151"/>
      <c r="G868" s="150"/>
      <c r="H868" s="152"/>
      <c r="I868" s="178"/>
      <c r="J868" s="182"/>
      <c r="K868" s="182"/>
      <c r="M868" s="168"/>
      <c r="N868" s="11"/>
    </row>
    <row r="869" spans="1:14" ht="13" customHeight="1">
      <c r="A869" s="161"/>
      <c r="B869" s="162"/>
      <c r="C869" s="163" t="s">
        <v>814</v>
      </c>
      <c r="D869" s="164"/>
      <c r="E869" s="165"/>
      <c r="F869" s="166"/>
      <c r="G869" s="167"/>
      <c r="H869" s="153"/>
      <c r="I869" s="180"/>
      <c r="J869" s="183"/>
      <c r="K869" s="183"/>
      <c r="M869" s="128">
        <f>IF(B869&lt;&gt;"計",ROUNDDOWN(E869*G869,0),SUM(M$1:M868))</f>
        <v>0</v>
      </c>
      <c r="N869" s="11" t="str">
        <f>IF((+H869-M869)&lt;&gt;0,H869-M869,IF(H869&gt;0,"0",""))</f>
        <v/>
      </c>
    </row>
    <row r="870" spans="1:14" ht="13" customHeight="1">
      <c r="A870" s="171"/>
      <c r="B870" s="169"/>
      <c r="C870" s="159" t="s">
        <v>862</v>
      </c>
      <c r="D870" s="170"/>
      <c r="E870" s="150"/>
      <c r="F870" s="151"/>
      <c r="G870" s="150"/>
      <c r="H870" s="152"/>
      <c r="I870" s="178"/>
      <c r="J870" s="182"/>
      <c r="K870" s="182"/>
      <c r="M870" s="168"/>
      <c r="N870" s="11"/>
    </row>
    <row r="871" spans="1:14" ht="13" customHeight="1">
      <c r="A871" s="161"/>
      <c r="B871" s="162"/>
      <c r="C871" s="163"/>
      <c r="D871" s="164"/>
      <c r="E871" s="165"/>
      <c r="F871" s="166"/>
      <c r="G871" s="167"/>
      <c r="H871" s="153"/>
      <c r="I871" s="180"/>
      <c r="J871" s="183"/>
      <c r="K871" s="183"/>
      <c r="M871" s="128">
        <f>IF(B871&lt;&gt;"計",ROUNDDOWN(E871*G871,0),SUM(M$1:M870))</f>
        <v>0</v>
      </c>
      <c r="N871" s="11" t="str">
        <f>IF((+H871-M871)&lt;&gt;0,H871-M871,IF(H871&gt;0,"0",""))</f>
        <v/>
      </c>
    </row>
    <row r="872" spans="1:14" ht="13" customHeight="1">
      <c r="A872" s="171"/>
      <c r="B872" s="169" t="s">
        <v>871</v>
      </c>
      <c r="C872" s="159" t="s">
        <v>872</v>
      </c>
      <c r="D872" s="170"/>
      <c r="E872" s="150"/>
      <c r="F872" s="151"/>
      <c r="G872" s="150"/>
      <c r="H872" s="152"/>
      <c r="I872" s="178"/>
      <c r="J872" s="182"/>
      <c r="K872" s="182"/>
      <c r="M872" s="168"/>
      <c r="N872" s="11"/>
    </row>
    <row r="873" spans="1:14" ht="13" customHeight="1">
      <c r="A873" s="161"/>
      <c r="B873" s="162" t="s">
        <v>873</v>
      </c>
      <c r="C873" s="163" t="s">
        <v>827</v>
      </c>
      <c r="D873" s="164"/>
      <c r="E873" s="165">
        <v>1</v>
      </c>
      <c r="F873" s="166" t="s">
        <v>269</v>
      </c>
      <c r="G873" s="167"/>
      <c r="H873" s="153"/>
      <c r="I873" s="180"/>
      <c r="J873" s="183"/>
      <c r="K873" s="183"/>
      <c r="M873" s="128">
        <f>IF(B873&lt;&gt;"計",ROUNDDOWN(E873*G873,0),SUM(M$1:M872))</f>
        <v>0</v>
      </c>
      <c r="N873" s="11" t="str">
        <f>IF((+H873-M873)&lt;&gt;0,H873-M873,IF(H873&gt;0,"0",""))</f>
        <v/>
      </c>
    </row>
    <row r="874" spans="1:14" ht="13" customHeight="1">
      <c r="A874" s="171"/>
      <c r="B874" s="169"/>
      <c r="C874" s="159" t="s">
        <v>790</v>
      </c>
      <c r="D874" s="170"/>
      <c r="E874" s="150"/>
      <c r="F874" s="151"/>
      <c r="G874" s="150"/>
      <c r="H874" s="152"/>
      <c r="I874" s="178"/>
      <c r="J874" s="182"/>
      <c r="K874" s="182"/>
      <c r="M874" s="168"/>
      <c r="N874" s="11"/>
    </row>
    <row r="875" spans="1:14" ht="13" customHeight="1">
      <c r="A875" s="161"/>
      <c r="B875" s="162"/>
      <c r="C875" s="163" t="s">
        <v>874</v>
      </c>
      <c r="D875" s="164"/>
      <c r="E875" s="165"/>
      <c r="F875" s="166"/>
      <c r="G875" s="167"/>
      <c r="H875" s="153"/>
      <c r="I875" s="180"/>
      <c r="J875" s="183"/>
      <c r="K875" s="183"/>
      <c r="M875" s="128">
        <f>IF(B875&lt;&gt;"計",ROUNDDOWN(E875*G875,0),SUM(M$1:M874))</f>
        <v>0</v>
      </c>
      <c r="N875" s="11" t="str">
        <f>IF((+H875-M875)&lt;&gt;0,H875-M875,IF(H875&gt;0,"0",""))</f>
        <v/>
      </c>
    </row>
    <row r="876" spans="1:14" ht="13" customHeight="1">
      <c r="A876" s="171"/>
      <c r="B876" s="169"/>
      <c r="C876" s="159" t="s">
        <v>812</v>
      </c>
      <c r="D876" s="170"/>
      <c r="E876" s="150"/>
      <c r="F876" s="151"/>
      <c r="G876" s="150"/>
      <c r="H876" s="152"/>
      <c r="I876" s="178"/>
      <c r="J876" s="182"/>
      <c r="K876" s="182"/>
      <c r="M876" s="168"/>
      <c r="N876" s="11"/>
    </row>
    <row r="877" spans="1:14" ht="13" customHeight="1">
      <c r="A877" s="161"/>
      <c r="B877" s="162"/>
      <c r="C877" s="163" t="s">
        <v>875</v>
      </c>
      <c r="D877" s="164"/>
      <c r="E877" s="165"/>
      <c r="F877" s="166"/>
      <c r="G877" s="167"/>
      <c r="H877" s="153"/>
      <c r="I877" s="180"/>
      <c r="J877" s="183"/>
      <c r="K877" s="183"/>
      <c r="M877" s="128">
        <f>IF(B877&lt;&gt;"計",ROUNDDOWN(E877*G877,0),SUM(M$1:M876))</f>
        <v>0</v>
      </c>
      <c r="N877" s="11" t="str">
        <f>IF((+H877-M877)&lt;&gt;0,H877-M877,IF(H877&gt;0,"0",""))</f>
        <v/>
      </c>
    </row>
    <row r="878" spans="1:14" ht="13" customHeight="1">
      <c r="A878" s="171"/>
      <c r="B878" s="169"/>
      <c r="C878" s="159" t="s">
        <v>862</v>
      </c>
      <c r="D878" s="170"/>
      <c r="E878" s="150"/>
      <c r="F878" s="151"/>
      <c r="G878" s="150"/>
      <c r="H878" s="152"/>
      <c r="I878" s="178"/>
      <c r="J878" s="182"/>
      <c r="K878" s="182"/>
      <c r="M878" s="168"/>
      <c r="N878" s="11"/>
    </row>
    <row r="879" spans="1:14" ht="13" customHeight="1">
      <c r="A879" s="161"/>
      <c r="B879" s="162"/>
      <c r="C879" s="163"/>
      <c r="D879" s="164"/>
      <c r="E879" s="165"/>
      <c r="F879" s="166"/>
      <c r="G879" s="167"/>
      <c r="H879" s="153"/>
      <c r="I879" s="180"/>
      <c r="J879" s="183"/>
      <c r="K879" s="183"/>
      <c r="M879" s="128">
        <f>IF(B879&lt;&gt;"計",ROUNDDOWN(E879*G879,0),SUM(M$1:M878))</f>
        <v>0</v>
      </c>
      <c r="N879" s="11" t="str">
        <f>IF((+H879-M879)&lt;&gt;0,H879-M879,IF(H879&gt;0,"0",""))</f>
        <v/>
      </c>
    </row>
    <row r="880" spans="1:14" ht="13" customHeight="1">
      <c r="A880" s="171"/>
      <c r="B880" s="169" t="s">
        <v>871</v>
      </c>
      <c r="C880" s="159" t="s">
        <v>876</v>
      </c>
      <c r="D880" s="170"/>
      <c r="E880" s="150"/>
      <c r="F880" s="151"/>
      <c r="G880" s="150"/>
      <c r="H880" s="152"/>
      <c r="I880" s="178"/>
      <c r="J880" s="182"/>
      <c r="K880" s="182"/>
      <c r="M880" s="168"/>
      <c r="N880" s="11"/>
    </row>
    <row r="881" spans="1:14" ht="13" customHeight="1">
      <c r="A881" s="161"/>
      <c r="B881" s="162" t="s">
        <v>873</v>
      </c>
      <c r="C881" s="163" t="s">
        <v>827</v>
      </c>
      <c r="D881" s="164"/>
      <c r="E881" s="165">
        <v>5</v>
      </c>
      <c r="F881" s="166" t="s">
        <v>269</v>
      </c>
      <c r="G881" s="167"/>
      <c r="H881" s="153"/>
      <c r="I881" s="180"/>
      <c r="J881" s="183"/>
      <c r="K881" s="183"/>
      <c r="M881" s="128">
        <f>IF(B881&lt;&gt;"計",ROUNDDOWN(E881*G881,0),SUM(M$1:M880))</f>
        <v>0</v>
      </c>
      <c r="N881" s="11" t="str">
        <f>IF((+H881-M881)&lt;&gt;0,H881-M881,IF(H881&gt;0,"0",""))</f>
        <v/>
      </c>
    </row>
    <row r="882" spans="1:14" ht="13" customHeight="1">
      <c r="A882" s="171"/>
      <c r="B882" s="169"/>
      <c r="C882" s="159" t="s">
        <v>790</v>
      </c>
      <c r="D882" s="170"/>
      <c r="E882" s="150"/>
      <c r="F882" s="151"/>
      <c r="G882" s="150"/>
      <c r="H882" s="152"/>
      <c r="I882" s="178"/>
      <c r="J882" s="182"/>
      <c r="K882" s="182"/>
      <c r="M882" s="168"/>
      <c r="N882" s="11"/>
    </row>
    <row r="883" spans="1:14" ht="13" customHeight="1">
      <c r="A883" s="161"/>
      <c r="B883" s="162"/>
      <c r="C883" s="163" t="s">
        <v>874</v>
      </c>
      <c r="D883" s="164"/>
      <c r="E883" s="165"/>
      <c r="F883" s="166"/>
      <c r="G883" s="167"/>
      <c r="H883" s="153"/>
      <c r="I883" s="180"/>
      <c r="J883" s="183"/>
      <c r="K883" s="183"/>
      <c r="M883" s="128">
        <f>IF(B883&lt;&gt;"計",ROUNDDOWN(E883*G883,0),SUM(M$1:M882))</f>
        <v>0</v>
      </c>
      <c r="N883" s="11" t="str">
        <f>IF((+H883-M883)&lt;&gt;0,H883-M883,IF(H883&gt;0,"0",""))</f>
        <v/>
      </c>
    </row>
    <row r="884" spans="1:14" ht="13" customHeight="1">
      <c r="A884" s="171"/>
      <c r="B884" s="169"/>
      <c r="C884" s="159" t="s">
        <v>812</v>
      </c>
      <c r="D884" s="170"/>
      <c r="E884" s="150"/>
      <c r="F884" s="151"/>
      <c r="G884" s="150"/>
      <c r="H884" s="152"/>
      <c r="I884" s="178"/>
      <c r="J884" s="182"/>
      <c r="K884" s="182"/>
      <c r="M884" s="168"/>
      <c r="N884" s="11"/>
    </row>
    <row r="885" spans="1:14" ht="13" customHeight="1">
      <c r="A885" s="161"/>
      <c r="B885" s="162"/>
      <c r="C885" s="163" t="s">
        <v>877</v>
      </c>
      <c r="D885" s="164"/>
      <c r="E885" s="165"/>
      <c r="F885" s="166"/>
      <c r="G885" s="167"/>
      <c r="H885" s="153"/>
      <c r="I885" s="180"/>
      <c r="J885" s="183"/>
      <c r="K885" s="183"/>
      <c r="M885" s="128">
        <f>IF(B885&lt;&gt;"計",ROUNDDOWN(E885*G885,0),SUM(M$1:M884))</f>
        <v>0</v>
      </c>
      <c r="N885" s="11" t="str">
        <f>IF((+H885-M885)&lt;&gt;0,H885-M885,IF(H885&gt;0,"0",""))</f>
        <v/>
      </c>
    </row>
    <row r="886" spans="1:14" ht="13" customHeight="1">
      <c r="A886" s="171"/>
      <c r="B886" s="169"/>
      <c r="C886" s="159" t="s">
        <v>862</v>
      </c>
      <c r="D886" s="170"/>
      <c r="E886" s="150"/>
      <c r="F886" s="151"/>
      <c r="G886" s="150"/>
      <c r="H886" s="152"/>
      <c r="I886" s="178"/>
      <c r="J886" s="182"/>
      <c r="K886" s="182"/>
      <c r="M886" s="168"/>
      <c r="N886" s="11"/>
    </row>
    <row r="887" spans="1:14" ht="13" customHeight="1">
      <c r="A887" s="161"/>
      <c r="B887" s="162"/>
      <c r="C887" s="163"/>
      <c r="D887" s="164"/>
      <c r="E887" s="165"/>
      <c r="F887" s="166"/>
      <c r="G887" s="167"/>
      <c r="H887" s="153"/>
      <c r="I887" s="180"/>
      <c r="J887" s="183"/>
      <c r="K887" s="183"/>
      <c r="M887" s="128">
        <f>IF(B887&lt;&gt;"計",ROUNDDOWN(E887*G887,0),SUM(M$1:M886))</f>
        <v>0</v>
      </c>
      <c r="N887" s="11" t="str">
        <f>IF((+H887-M887)&lt;&gt;0,H887-M887,IF(H887&gt;0,"0",""))</f>
        <v/>
      </c>
    </row>
    <row r="888" spans="1:14" ht="13" customHeight="1">
      <c r="A888" s="171"/>
      <c r="B888" s="169" t="s">
        <v>871</v>
      </c>
      <c r="C888" s="159" t="s">
        <v>878</v>
      </c>
      <c r="D888" s="170"/>
      <c r="E888" s="150"/>
      <c r="F888" s="151"/>
      <c r="G888" s="150"/>
      <c r="H888" s="152"/>
      <c r="I888" s="178"/>
      <c r="J888" s="182"/>
      <c r="K888" s="182"/>
      <c r="M888" s="168"/>
      <c r="N888" s="11"/>
    </row>
    <row r="889" spans="1:14" ht="13" customHeight="1">
      <c r="A889" s="161"/>
      <c r="B889" s="162" t="s">
        <v>873</v>
      </c>
      <c r="C889" s="163" t="s">
        <v>827</v>
      </c>
      <c r="D889" s="164"/>
      <c r="E889" s="165">
        <v>1</v>
      </c>
      <c r="F889" s="166" t="s">
        <v>269</v>
      </c>
      <c r="G889" s="167"/>
      <c r="H889" s="153"/>
      <c r="I889" s="180"/>
      <c r="J889" s="183"/>
      <c r="K889" s="183"/>
      <c r="M889" s="128">
        <f>IF(B889&lt;&gt;"計",ROUNDDOWN(E889*G889,0),SUM(M$1:M888))</f>
        <v>0</v>
      </c>
      <c r="N889" s="11" t="str">
        <f>IF((+H889-M889)&lt;&gt;0,H889-M889,IF(H889&gt;0,"0",""))</f>
        <v/>
      </c>
    </row>
    <row r="890" spans="1:14" ht="13" customHeight="1">
      <c r="A890" s="171"/>
      <c r="B890" s="169"/>
      <c r="C890" s="159" t="s">
        <v>790</v>
      </c>
      <c r="D890" s="170"/>
      <c r="E890" s="150"/>
      <c r="F890" s="151"/>
      <c r="G890" s="150"/>
      <c r="H890" s="152"/>
      <c r="I890" s="178"/>
      <c r="J890" s="182"/>
      <c r="K890" s="182"/>
      <c r="M890" s="168"/>
      <c r="N890" s="11"/>
    </row>
    <row r="891" spans="1:14" ht="13" customHeight="1">
      <c r="A891" s="161"/>
      <c r="B891" s="162"/>
      <c r="C891" s="163" t="s">
        <v>874</v>
      </c>
      <c r="D891" s="164"/>
      <c r="E891" s="165"/>
      <c r="F891" s="166"/>
      <c r="G891" s="167"/>
      <c r="H891" s="153"/>
      <c r="I891" s="180"/>
      <c r="J891" s="183"/>
      <c r="K891" s="183"/>
      <c r="M891" s="128">
        <f>IF(B891&lt;&gt;"計",ROUNDDOWN(E891*G891,0),SUM(M$1:M890))</f>
        <v>0</v>
      </c>
      <c r="N891" s="11" t="str">
        <f>IF((+H891-M891)&lt;&gt;0,H891-M891,IF(H891&gt;0,"0",""))</f>
        <v/>
      </c>
    </row>
    <row r="892" spans="1:14" ht="13" customHeight="1">
      <c r="A892" s="171"/>
      <c r="B892" s="169"/>
      <c r="C892" s="159" t="s">
        <v>812</v>
      </c>
      <c r="D892" s="170"/>
      <c r="E892" s="150"/>
      <c r="F892" s="151"/>
      <c r="G892" s="150"/>
      <c r="H892" s="152"/>
      <c r="I892" s="178"/>
      <c r="J892" s="182"/>
      <c r="K892" s="182"/>
      <c r="M892" s="168"/>
      <c r="N892" s="11"/>
    </row>
    <row r="893" spans="1:14" ht="13" customHeight="1">
      <c r="A893" s="161"/>
      <c r="B893" s="162"/>
      <c r="C893" s="163" t="s">
        <v>879</v>
      </c>
      <c r="D893" s="164"/>
      <c r="E893" s="165"/>
      <c r="F893" s="166"/>
      <c r="G893" s="167"/>
      <c r="H893" s="153"/>
      <c r="I893" s="180"/>
      <c r="J893" s="183"/>
      <c r="K893" s="183"/>
      <c r="M893" s="128">
        <f>IF(B893&lt;&gt;"計",ROUNDDOWN(E893*G893,0),SUM(M$1:M892))</f>
        <v>0</v>
      </c>
      <c r="N893" s="11" t="str">
        <f>IF((+H893-M893)&lt;&gt;0,H893-M893,IF(H893&gt;0,"0",""))</f>
        <v/>
      </c>
    </row>
    <row r="894" spans="1:14" ht="13" customHeight="1">
      <c r="A894" s="171"/>
      <c r="B894" s="169"/>
      <c r="C894" s="159" t="s">
        <v>862</v>
      </c>
      <c r="D894" s="170"/>
      <c r="E894" s="150"/>
      <c r="F894" s="151"/>
      <c r="G894" s="150"/>
      <c r="H894" s="152"/>
      <c r="I894" s="178"/>
      <c r="J894" s="182"/>
      <c r="K894" s="182"/>
      <c r="M894" s="168"/>
      <c r="N894" s="11"/>
    </row>
    <row r="895" spans="1:14" ht="13" customHeight="1">
      <c r="A895" s="161"/>
      <c r="B895" s="162"/>
      <c r="C895" s="163"/>
      <c r="D895" s="164"/>
      <c r="E895" s="165"/>
      <c r="F895" s="166"/>
      <c r="G895" s="167"/>
      <c r="H895" s="153"/>
      <c r="I895" s="180"/>
      <c r="J895" s="183"/>
      <c r="K895" s="183"/>
      <c r="M895" s="128">
        <f>IF(B895&lt;&gt;"計",ROUNDDOWN(E895*G895,0),SUM(M$1:M894))</f>
        <v>0</v>
      </c>
      <c r="N895" s="11" t="str">
        <f>IF((+H895-M895)&lt;&gt;0,H895-M895,IF(H895&gt;0,"0",""))</f>
        <v/>
      </c>
    </row>
    <row r="896" spans="1:14" ht="13" customHeight="1">
      <c r="A896" s="171"/>
      <c r="B896" s="169" t="s">
        <v>871</v>
      </c>
      <c r="C896" s="159" t="s">
        <v>876</v>
      </c>
      <c r="D896" s="170"/>
      <c r="E896" s="150"/>
      <c r="F896" s="151"/>
      <c r="G896" s="150"/>
      <c r="H896" s="152"/>
      <c r="I896" s="178"/>
      <c r="J896" s="182"/>
      <c r="K896" s="182"/>
      <c r="M896" s="168"/>
      <c r="N896" s="11"/>
    </row>
    <row r="897" spans="1:14" ht="13" customHeight="1">
      <c r="A897" s="161"/>
      <c r="B897" s="162" t="s">
        <v>873</v>
      </c>
      <c r="C897" s="163" t="s">
        <v>827</v>
      </c>
      <c r="D897" s="164"/>
      <c r="E897" s="165">
        <v>1</v>
      </c>
      <c r="F897" s="166" t="s">
        <v>269</v>
      </c>
      <c r="G897" s="167"/>
      <c r="H897" s="153"/>
      <c r="I897" s="180"/>
      <c r="J897" s="183"/>
      <c r="K897" s="183"/>
      <c r="M897" s="128">
        <f>IF(B897&lt;&gt;"計",ROUNDDOWN(E897*G897,0),SUM(M$1:M896))</f>
        <v>0</v>
      </c>
      <c r="N897" s="11" t="str">
        <f>IF((+H897-M897)&lt;&gt;0,H897-M897,IF(H897&gt;0,"0",""))</f>
        <v/>
      </c>
    </row>
    <row r="898" spans="1:14" ht="13" customHeight="1">
      <c r="A898" s="171"/>
      <c r="B898" s="169"/>
      <c r="C898" s="159" t="s">
        <v>790</v>
      </c>
      <c r="D898" s="170"/>
      <c r="E898" s="150"/>
      <c r="F898" s="151"/>
      <c r="G898" s="150"/>
      <c r="H898" s="152"/>
      <c r="I898" s="178"/>
      <c r="J898" s="182"/>
      <c r="K898" s="182"/>
      <c r="M898" s="168"/>
      <c r="N898" s="11"/>
    </row>
    <row r="899" spans="1:14" ht="13" customHeight="1">
      <c r="A899" s="161"/>
      <c r="B899" s="162"/>
      <c r="C899" s="163" t="s">
        <v>874</v>
      </c>
      <c r="D899" s="164"/>
      <c r="E899" s="165"/>
      <c r="F899" s="166"/>
      <c r="G899" s="167"/>
      <c r="H899" s="153"/>
      <c r="I899" s="180"/>
      <c r="J899" s="183"/>
      <c r="K899" s="183"/>
      <c r="M899" s="128">
        <f>IF(B899&lt;&gt;"計",ROUNDDOWN(E899*G899,0),SUM(M$1:M898))</f>
        <v>0</v>
      </c>
      <c r="N899" s="11" t="str">
        <f>IF((+H899-M899)&lt;&gt;0,H899-M899,IF(H899&gt;0,"0",""))</f>
        <v/>
      </c>
    </row>
    <row r="900" spans="1:14" ht="13" customHeight="1">
      <c r="A900" s="171"/>
      <c r="B900" s="169"/>
      <c r="C900" s="159" t="s">
        <v>812</v>
      </c>
      <c r="D900" s="170"/>
      <c r="E900" s="150"/>
      <c r="F900" s="151"/>
      <c r="G900" s="150"/>
      <c r="H900" s="152"/>
      <c r="I900" s="178"/>
      <c r="J900" s="182"/>
      <c r="K900" s="182"/>
      <c r="M900" s="168"/>
      <c r="N900" s="11"/>
    </row>
    <row r="901" spans="1:14" ht="13" customHeight="1">
      <c r="A901" s="161"/>
      <c r="B901" s="162"/>
      <c r="C901" s="163" t="s">
        <v>880</v>
      </c>
      <c r="D901" s="164"/>
      <c r="E901" s="165"/>
      <c r="F901" s="166"/>
      <c r="G901" s="167"/>
      <c r="H901" s="153"/>
      <c r="I901" s="180"/>
      <c r="J901" s="183"/>
      <c r="K901" s="183"/>
      <c r="M901" s="128">
        <f>IF(B901&lt;&gt;"計",ROUNDDOWN(E901*G901,0),SUM(M$1:M900))</f>
        <v>0</v>
      </c>
      <c r="N901" s="11" t="str">
        <f>IF((+H901-M901)&lt;&gt;0,H901-M901,IF(H901&gt;0,"0",""))</f>
        <v/>
      </c>
    </row>
    <row r="902" spans="1:14" ht="13" customHeight="1">
      <c r="A902" s="171"/>
      <c r="B902" s="169"/>
      <c r="C902" s="159" t="s">
        <v>862</v>
      </c>
      <c r="D902" s="170"/>
      <c r="E902" s="150"/>
      <c r="F902" s="151"/>
      <c r="G902" s="150"/>
      <c r="H902" s="152"/>
      <c r="I902" s="178"/>
      <c r="J902" s="182"/>
      <c r="K902" s="182"/>
      <c r="M902" s="168"/>
      <c r="N902" s="11"/>
    </row>
    <row r="903" spans="1:14" ht="13" customHeight="1">
      <c r="A903" s="161"/>
      <c r="B903" s="162"/>
      <c r="C903" s="163"/>
      <c r="D903" s="164"/>
      <c r="E903" s="165"/>
      <c r="F903" s="166"/>
      <c r="G903" s="167"/>
      <c r="H903" s="153"/>
      <c r="I903" s="180"/>
      <c r="J903" s="183"/>
      <c r="K903" s="183"/>
      <c r="M903" s="128">
        <f>IF(B903&lt;&gt;"計",ROUNDDOWN(E903*G903,0),SUM(M$1:M902))</f>
        <v>0</v>
      </c>
      <c r="N903" s="11" t="str">
        <f>IF((+H903-M903)&lt;&gt;0,H903-M903,IF(H903&gt;0,"0",""))</f>
        <v/>
      </c>
    </row>
    <row r="904" spans="1:14" ht="13" customHeight="1">
      <c r="A904" s="171"/>
      <c r="B904" s="169" t="s">
        <v>881</v>
      </c>
      <c r="C904" s="159" t="s">
        <v>373</v>
      </c>
      <c r="D904" s="170"/>
      <c r="E904" s="150"/>
      <c r="F904" s="151"/>
      <c r="G904" s="150"/>
      <c r="H904" s="152"/>
      <c r="I904" s="178"/>
      <c r="J904" s="182"/>
      <c r="K904" s="182"/>
      <c r="M904" s="168"/>
      <c r="N904" s="11"/>
    </row>
    <row r="905" spans="1:14" ht="13" customHeight="1">
      <c r="A905" s="161"/>
      <c r="B905" s="162" t="s">
        <v>882</v>
      </c>
      <c r="C905" s="163" t="s">
        <v>883</v>
      </c>
      <c r="D905" s="164"/>
      <c r="E905" s="165">
        <v>8</v>
      </c>
      <c r="F905" s="166" t="s">
        <v>269</v>
      </c>
      <c r="G905" s="167"/>
      <c r="H905" s="153"/>
      <c r="I905" s="180"/>
      <c r="J905" s="183"/>
      <c r="K905" s="183"/>
      <c r="M905" s="128">
        <f>IF(B905&lt;&gt;"計",ROUNDDOWN(E905*G905,0),SUM(M$1:M904))</f>
        <v>0</v>
      </c>
      <c r="N905" s="11" t="str">
        <f>IF((+H905-M905)&lt;&gt;0,H905-M905,IF(H905&gt;0,"0",""))</f>
        <v/>
      </c>
    </row>
    <row r="906" spans="1:14" ht="13" customHeight="1">
      <c r="A906" s="171"/>
      <c r="B906" s="169"/>
      <c r="C906" s="159" t="s">
        <v>862</v>
      </c>
      <c r="D906" s="170"/>
      <c r="E906" s="150"/>
      <c r="F906" s="151"/>
      <c r="G906" s="150"/>
      <c r="H906" s="152"/>
      <c r="I906" s="178"/>
      <c r="J906" s="182"/>
      <c r="K906" s="182"/>
      <c r="M906" s="168"/>
      <c r="N906" s="11"/>
    </row>
    <row r="907" spans="1:14" ht="13" customHeight="1">
      <c r="A907" s="161"/>
      <c r="B907" s="162"/>
      <c r="C907" s="163"/>
      <c r="D907" s="164"/>
      <c r="E907" s="165"/>
      <c r="F907" s="166"/>
      <c r="G907" s="167"/>
      <c r="H907" s="153"/>
      <c r="I907" s="180"/>
      <c r="J907" s="183"/>
      <c r="K907" s="183"/>
      <c r="M907" s="128">
        <f>IF(B907&lt;&gt;"計",ROUNDDOWN(E907*G907,0),SUM(M$1:M906))</f>
        <v>0</v>
      </c>
      <c r="N907" s="11" t="str">
        <f>IF((+H907-M907)&lt;&gt;0,H907-M907,IF(H907&gt;0,"0",""))</f>
        <v/>
      </c>
    </row>
    <row r="908" spans="1:14" ht="13" customHeight="1">
      <c r="A908" s="171"/>
      <c r="B908" s="169" t="s">
        <v>884</v>
      </c>
      <c r="C908" s="159" t="s">
        <v>373</v>
      </c>
      <c r="D908" s="170"/>
      <c r="E908" s="150"/>
      <c r="F908" s="151"/>
      <c r="G908" s="150"/>
      <c r="H908" s="152"/>
      <c r="I908" s="178"/>
      <c r="J908" s="182"/>
      <c r="K908" s="182"/>
      <c r="M908" s="168"/>
      <c r="N908" s="11"/>
    </row>
    <row r="909" spans="1:14" ht="13" customHeight="1">
      <c r="A909" s="161"/>
      <c r="B909" s="162" t="s">
        <v>885</v>
      </c>
      <c r="C909" s="163" t="s">
        <v>886</v>
      </c>
      <c r="D909" s="164"/>
      <c r="E909" s="165">
        <v>8</v>
      </c>
      <c r="F909" s="166" t="s">
        <v>269</v>
      </c>
      <c r="G909" s="167"/>
      <c r="H909" s="153"/>
      <c r="I909" s="180"/>
      <c r="J909" s="183"/>
      <c r="K909" s="183"/>
      <c r="M909" s="128">
        <f>IF(B909&lt;&gt;"計",ROUNDDOWN(E909*G909,0),SUM(M$1:M908))</f>
        <v>0</v>
      </c>
      <c r="N909" s="11" t="str">
        <f>IF((+H909-M909)&lt;&gt;0,H909-M909,IF(H909&gt;0,"0",""))</f>
        <v/>
      </c>
    </row>
    <row r="910" spans="1:14" ht="13" customHeight="1">
      <c r="A910" s="171"/>
      <c r="B910" s="169"/>
      <c r="C910" s="159" t="s">
        <v>862</v>
      </c>
      <c r="D910" s="170"/>
      <c r="E910" s="150"/>
      <c r="F910" s="151"/>
      <c r="G910" s="150"/>
      <c r="H910" s="152"/>
      <c r="I910" s="178"/>
      <c r="J910" s="182"/>
      <c r="K910" s="182"/>
      <c r="M910" s="168"/>
      <c r="N910" s="11"/>
    </row>
    <row r="911" spans="1:14" ht="13" customHeight="1">
      <c r="A911" s="161"/>
      <c r="B911" s="162"/>
      <c r="C911" s="163"/>
      <c r="D911" s="164"/>
      <c r="E911" s="165"/>
      <c r="F911" s="166"/>
      <c r="G911" s="167"/>
      <c r="H911" s="153"/>
      <c r="I911" s="180"/>
      <c r="J911" s="183"/>
      <c r="K911" s="183"/>
      <c r="M911" s="128">
        <f>IF(B911&lt;&gt;"計",ROUNDDOWN(E911*G911,0),SUM(M$1:M910))</f>
        <v>0</v>
      </c>
      <c r="N911" s="11" t="str">
        <f>IF((+H911-M911)&lt;&gt;0,H911-M911,IF(H911&gt;0,"0",""))</f>
        <v/>
      </c>
    </row>
    <row r="912" spans="1:14" ht="13" customHeight="1">
      <c r="A912" s="171"/>
      <c r="B912" s="169" t="s">
        <v>887</v>
      </c>
      <c r="C912" s="159" t="s">
        <v>373</v>
      </c>
      <c r="D912" s="170"/>
      <c r="E912" s="150"/>
      <c r="F912" s="151"/>
      <c r="G912" s="150"/>
      <c r="H912" s="152"/>
      <c r="I912" s="178"/>
      <c r="J912" s="182"/>
      <c r="K912" s="182"/>
      <c r="M912" s="168"/>
      <c r="N912" s="11"/>
    </row>
    <row r="913" spans="1:14" ht="13" customHeight="1">
      <c r="A913" s="161"/>
      <c r="B913" s="162" t="s">
        <v>888</v>
      </c>
      <c r="C913" s="163" t="s">
        <v>889</v>
      </c>
      <c r="D913" s="164"/>
      <c r="E913" s="165">
        <v>8</v>
      </c>
      <c r="F913" s="166" t="s">
        <v>269</v>
      </c>
      <c r="G913" s="167"/>
      <c r="H913" s="153"/>
      <c r="I913" s="180"/>
      <c r="J913" s="183"/>
      <c r="K913" s="183"/>
      <c r="M913" s="128">
        <f>IF(B913&lt;&gt;"計",ROUNDDOWN(E913*G913,0),SUM(M$1:M912))</f>
        <v>0</v>
      </c>
      <c r="N913" s="11" t="str">
        <f>IF((+H913-M913)&lt;&gt;0,H913-M913,IF(H913&gt;0,"0",""))</f>
        <v/>
      </c>
    </row>
    <row r="914" spans="1:14" ht="13" customHeight="1">
      <c r="A914" s="171"/>
      <c r="B914" s="169"/>
      <c r="C914" s="159" t="s">
        <v>862</v>
      </c>
      <c r="D914" s="170"/>
      <c r="E914" s="150"/>
      <c r="F914" s="151"/>
      <c r="G914" s="150"/>
      <c r="H914" s="152"/>
      <c r="I914" s="178"/>
      <c r="J914" s="182"/>
      <c r="K914" s="182"/>
      <c r="M914" s="168"/>
      <c r="N914" s="11"/>
    </row>
    <row r="915" spans="1:14" ht="13" customHeight="1">
      <c r="A915" s="161"/>
      <c r="B915" s="162"/>
      <c r="C915" s="163"/>
      <c r="D915" s="164"/>
      <c r="E915" s="165"/>
      <c r="F915" s="166"/>
      <c r="G915" s="167"/>
      <c r="H915" s="153"/>
      <c r="I915" s="180"/>
      <c r="J915" s="183"/>
      <c r="K915" s="183"/>
      <c r="M915" s="128">
        <f>IF(B915&lt;&gt;"計",ROUNDDOWN(E915*G915,0),SUM(M$1:M914))</f>
        <v>0</v>
      </c>
      <c r="N915" s="11" t="str">
        <f>IF((+H915-M915)&lt;&gt;0,H915-M915,IF(H915&gt;0,"0",""))</f>
        <v/>
      </c>
    </row>
    <row r="916" spans="1:14" ht="13" customHeight="1">
      <c r="A916" s="171"/>
      <c r="B916" s="169" t="s">
        <v>890</v>
      </c>
      <c r="C916" s="159" t="s">
        <v>373</v>
      </c>
      <c r="D916" s="170"/>
      <c r="E916" s="150"/>
      <c r="F916" s="151"/>
      <c r="G916" s="150"/>
      <c r="H916" s="152"/>
      <c r="I916" s="178"/>
      <c r="J916" s="182"/>
      <c r="K916" s="182"/>
      <c r="M916" s="168"/>
      <c r="N916" s="11"/>
    </row>
    <row r="917" spans="1:14" ht="13" customHeight="1">
      <c r="A917" s="161"/>
      <c r="B917" s="162" t="s">
        <v>891</v>
      </c>
      <c r="C917" s="163" t="s">
        <v>892</v>
      </c>
      <c r="D917" s="164"/>
      <c r="E917" s="165">
        <v>8</v>
      </c>
      <c r="F917" s="166" t="s">
        <v>269</v>
      </c>
      <c r="G917" s="167"/>
      <c r="H917" s="153"/>
      <c r="I917" s="180"/>
      <c r="J917" s="183"/>
      <c r="K917" s="183"/>
      <c r="M917" s="128">
        <f>IF(B917&lt;&gt;"計",ROUNDDOWN(E917*G917,0),SUM(M$1:M916))</f>
        <v>0</v>
      </c>
      <c r="N917" s="11" t="str">
        <f>IF((+H917-M917)&lt;&gt;0,H917-M917,IF(H917&gt;0,"0",""))</f>
        <v/>
      </c>
    </row>
    <row r="918" spans="1:14" ht="13" customHeight="1">
      <c r="A918" s="171"/>
      <c r="B918" s="169"/>
      <c r="C918" s="159" t="s">
        <v>862</v>
      </c>
      <c r="D918" s="170"/>
      <c r="E918" s="150"/>
      <c r="F918" s="151"/>
      <c r="G918" s="150"/>
      <c r="H918" s="152"/>
      <c r="I918" s="178"/>
      <c r="J918" s="182"/>
      <c r="K918" s="182"/>
      <c r="M918" s="168"/>
      <c r="N918" s="11"/>
    </row>
    <row r="919" spans="1:14" ht="13" customHeight="1">
      <c r="A919" s="161"/>
      <c r="B919" s="162"/>
      <c r="C919" s="163"/>
      <c r="D919" s="164"/>
      <c r="E919" s="165"/>
      <c r="F919" s="166"/>
      <c r="G919" s="167"/>
      <c r="H919" s="153"/>
      <c r="I919" s="180"/>
      <c r="J919" s="183"/>
      <c r="K919" s="183"/>
      <c r="M919" s="128">
        <f>IF(B919&lt;&gt;"計",ROUNDDOWN(E919*G919,0),SUM(M$1:M918))</f>
        <v>0</v>
      </c>
      <c r="N919" s="11" t="str">
        <f>IF((+H919-M919)&lt;&gt;0,H919-M919,IF(H919&gt;0,"0",""))</f>
        <v/>
      </c>
    </row>
    <row r="920" spans="1:14" ht="13" customHeight="1">
      <c r="A920" s="171"/>
      <c r="B920" s="169" t="s">
        <v>893</v>
      </c>
      <c r="C920" s="159" t="s">
        <v>373</v>
      </c>
      <c r="D920" s="170"/>
      <c r="E920" s="150"/>
      <c r="F920" s="151"/>
      <c r="G920" s="150"/>
      <c r="H920" s="152"/>
      <c r="I920" s="178"/>
      <c r="J920" s="182"/>
      <c r="K920" s="182"/>
      <c r="M920" s="168"/>
      <c r="N920" s="11"/>
    </row>
    <row r="921" spans="1:14" ht="13" customHeight="1">
      <c r="A921" s="161"/>
      <c r="B921" s="162" t="s">
        <v>894</v>
      </c>
      <c r="C921" s="163" t="s">
        <v>895</v>
      </c>
      <c r="D921" s="164"/>
      <c r="E921" s="165">
        <v>16</v>
      </c>
      <c r="F921" s="166" t="s">
        <v>269</v>
      </c>
      <c r="G921" s="167"/>
      <c r="H921" s="153"/>
      <c r="I921" s="180"/>
      <c r="J921" s="183"/>
      <c r="K921" s="183"/>
      <c r="M921" s="128">
        <f>IF(B921&lt;&gt;"計",ROUNDDOWN(E921*G921,0),SUM(M$1:M920))</f>
        <v>0</v>
      </c>
      <c r="N921" s="11" t="str">
        <f>IF((+H921-M921)&lt;&gt;0,H921-M921,IF(H921&gt;0,"0",""))</f>
        <v/>
      </c>
    </row>
    <row r="922" spans="1:14" ht="13" customHeight="1">
      <c r="A922" s="171"/>
      <c r="B922" s="169"/>
      <c r="C922" s="159" t="s">
        <v>862</v>
      </c>
      <c r="D922" s="170"/>
      <c r="E922" s="150"/>
      <c r="F922" s="151"/>
      <c r="G922" s="150"/>
      <c r="H922" s="152"/>
      <c r="I922" s="178"/>
      <c r="J922" s="182"/>
      <c r="K922" s="182"/>
      <c r="M922" s="168"/>
      <c r="N922" s="11"/>
    </row>
    <row r="923" spans="1:14" ht="13" customHeight="1">
      <c r="A923" s="161"/>
      <c r="B923" s="162"/>
      <c r="C923" s="163"/>
      <c r="D923" s="164"/>
      <c r="E923" s="165"/>
      <c r="F923" s="166"/>
      <c r="G923" s="167"/>
      <c r="H923" s="153"/>
      <c r="I923" s="180"/>
      <c r="J923" s="183"/>
      <c r="K923" s="183"/>
      <c r="M923" s="128">
        <f>IF(B923&lt;&gt;"計",ROUNDDOWN(E923*G923,0),SUM(M$1:M922))</f>
        <v>0</v>
      </c>
      <c r="N923" s="11" t="str">
        <f>IF((+H923-M923)&lt;&gt;0,H923-M923,IF(H923&gt;0,"0",""))</f>
        <v/>
      </c>
    </row>
    <row r="924" spans="1:14" ht="13" customHeight="1">
      <c r="A924" s="171"/>
      <c r="B924" s="169" t="s">
        <v>896</v>
      </c>
      <c r="C924" s="159" t="s">
        <v>373</v>
      </c>
      <c r="D924" s="170"/>
      <c r="E924" s="150"/>
      <c r="F924" s="151"/>
      <c r="G924" s="150"/>
      <c r="H924" s="152"/>
      <c r="I924" s="178"/>
      <c r="J924" s="182"/>
      <c r="K924" s="182"/>
      <c r="M924" s="168"/>
      <c r="N924" s="11"/>
    </row>
    <row r="925" spans="1:14" ht="13" customHeight="1">
      <c r="A925" s="161"/>
      <c r="B925" s="162" t="s">
        <v>897</v>
      </c>
      <c r="C925" s="163" t="s">
        <v>898</v>
      </c>
      <c r="D925" s="164"/>
      <c r="E925" s="165">
        <v>8</v>
      </c>
      <c r="F925" s="166" t="s">
        <v>269</v>
      </c>
      <c r="G925" s="167"/>
      <c r="H925" s="153"/>
      <c r="I925" s="180"/>
      <c r="J925" s="183"/>
      <c r="K925" s="183"/>
      <c r="M925" s="128">
        <f>IF(B925&lt;&gt;"計",ROUNDDOWN(E925*G925,0),SUM(M$1:M924))</f>
        <v>0</v>
      </c>
      <c r="N925" s="11" t="str">
        <f>IF((+H925-M925)&lt;&gt;0,H925-M925,IF(H925&gt;0,"0",""))</f>
        <v/>
      </c>
    </row>
    <row r="926" spans="1:14" ht="13" customHeight="1">
      <c r="A926" s="171"/>
      <c r="B926" s="169"/>
      <c r="C926" s="159" t="s">
        <v>862</v>
      </c>
      <c r="D926" s="170"/>
      <c r="E926" s="150"/>
      <c r="F926" s="151"/>
      <c r="G926" s="150"/>
      <c r="H926" s="152"/>
      <c r="I926" s="178"/>
      <c r="J926" s="182"/>
      <c r="K926" s="182"/>
      <c r="M926" s="168"/>
      <c r="N926" s="11"/>
    </row>
    <row r="927" spans="1:14" ht="13" customHeight="1">
      <c r="A927" s="161"/>
      <c r="B927" s="162"/>
      <c r="C927" s="163"/>
      <c r="D927" s="164"/>
      <c r="E927" s="165"/>
      <c r="F927" s="166"/>
      <c r="G927" s="167"/>
      <c r="H927" s="153"/>
      <c r="I927" s="180"/>
      <c r="J927" s="183"/>
      <c r="K927" s="183"/>
      <c r="M927" s="128">
        <f>IF(B927&lt;&gt;"計",ROUNDDOWN(E927*G927,0),SUM(M$1:M926))</f>
        <v>0</v>
      </c>
      <c r="N927" s="11" t="str">
        <f>IF((+H927-M927)&lt;&gt;0,H927-M927,IF(H927&gt;0,"0",""))</f>
        <v/>
      </c>
    </row>
    <row r="928" spans="1:14" ht="13" customHeight="1">
      <c r="A928" s="171"/>
      <c r="B928" s="169" t="s">
        <v>899</v>
      </c>
      <c r="C928" s="159" t="s">
        <v>373</v>
      </c>
      <c r="D928" s="170"/>
      <c r="E928" s="150"/>
      <c r="F928" s="151"/>
      <c r="G928" s="150"/>
      <c r="H928" s="152"/>
      <c r="I928" s="178"/>
      <c r="J928" s="182"/>
      <c r="K928" s="182"/>
      <c r="M928" s="168"/>
      <c r="N928" s="11"/>
    </row>
    <row r="929" spans="1:14" ht="13" customHeight="1">
      <c r="A929" s="161"/>
      <c r="B929" s="162" t="s">
        <v>900</v>
      </c>
      <c r="C929" s="163" t="s">
        <v>901</v>
      </c>
      <c r="D929" s="164"/>
      <c r="E929" s="165">
        <v>8</v>
      </c>
      <c r="F929" s="166" t="s">
        <v>269</v>
      </c>
      <c r="G929" s="167"/>
      <c r="H929" s="153"/>
      <c r="I929" s="180"/>
      <c r="J929" s="183"/>
      <c r="K929" s="183"/>
      <c r="M929" s="128">
        <f>IF(B929&lt;&gt;"計",ROUNDDOWN(E929*G929,0),SUM(M$1:M928))</f>
        <v>0</v>
      </c>
      <c r="N929" s="11" t="str">
        <f>IF((+H929-M929)&lt;&gt;0,H929-M929,IF(H929&gt;0,"0",""))</f>
        <v/>
      </c>
    </row>
    <row r="930" spans="1:14" ht="13" customHeight="1">
      <c r="A930" s="171"/>
      <c r="B930" s="169"/>
      <c r="C930" s="159" t="s">
        <v>862</v>
      </c>
      <c r="D930" s="170"/>
      <c r="E930" s="150"/>
      <c r="F930" s="151"/>
      <c r="G930" s="150"/>
      <c r="H930" s="152"/>
      <c r="I930" s="178"/>
      <c r="J930" s="182"/>
      <c r="K930" s="182"/>
      <c r="M930" s="168"/>
      <c r="N930" s="11"/>
    </row>
    <row r="931" spans="1:14" ht="13" customHeight="1">
      <c r="A931" s="161"/>
      <c r="B931" s="162"/>
      <c r="C931" s="163"/>
      <c r="D931" s="164"/>
      <c r="E931" s="165"/>
      <c r="F931" s="166"/>
      <c r="G931" s="167"/>
      <c r="H931" s="153"/>
      <c r="I931" s="180"/>
      <c r="J931" s="183"/>
      <c r="K931" s="183"/>
      <c r="M931" s="128">
        <f>IF(B931&lt;&gt;"計",ROUNDDOWN(E931*G931,0),SUM(M$1:M930))</f>
        <v>0</v>
      </c>
      <c r="N931" s="11" t="str">
        <f>IF((+H931-M931)&lt;&gt;0,H931-M931,IF(H931&gt;0,"0",""))</f>
        <v/>
      </c>
    </row>
    <row r="932" spans="1:14" ht="13" customHeight="1">
      <c r="A932" s="171"/>
      <c r="B932" s="169" t="s">
        <v>902</v>
      </c>
      <c r="C932" s="159" t="s">
        <v>373</v>
      </c>
      <c r="D932" s="170"/>
      <c r="E932" s="150"/>
      <c r="F932" s="151"/>
      <c r="G932" s="150"/>
      <c r="H932" s="152"/>
      <c r="I932" s="178"/>
      <c r="J932" s="182"/>
      <c r="K932" s="182"/>
      <c r="M932" s="168"/>
      <c r="N932" s="11"/>
    </row>
    <row r="933" spans="1:14" ht="13" customHeight="1">
      <c r="A933" s="161"/>
      <c r="B933" s="162" t="s">
        <v>903</v>
      </c>
      <c r="C933" s="163" t="s">
        <v>904</v>
      </c>
      <c r="D933" s="164"/>
      <c r="E933" s="165">
        <v>12</v>
      </c>
      <c r="F933" s="166" t="s">
        <v>269</v>
      </c>
      <c r="G933" s="167"/>
      <c r="H933" s="153"/>
      <c r="I933" s="180"/>
      <c r="J933" s="183"/>
      <c r="K933" s="183"/>
      <c r="M933" s="128">
        <f>IF(B933&lt;&gt;"計",ROUNDDOWN(E933*G933,0),SUM(M$1:M932))</f>
        <v>0</v>
      </c>
      <c r="N933" s="11" t="str">
        <f>IF((+H933-M933)&lt;&gt;0,H933-M933,IF(H933&gt;0,"0",""))</f>
        <v/>
      </c>
    </row>
    <row r="934" spans="1:14" ht="13" customHeight="1">
      <c r="A934" s="171"/>
      <c r="B934" s="169"/>
      <c r="C934" s="159" t="s">
        <v>830</v>
      </c>
      <c r="D934" s="170"/>
      <c r="E934" s="150"/>
      <c r="F934" s="151"/>
      <c r="G934" s="150"/>
      <c r="H934" s="152"/>
      <c r="I934" s="178"/>
      <c r="J934" s="182"/>
      <c r="K934" s="182"/>
      <c r="M934" s="168"/>
      <c r="N934" s="11"/>
    </row>
    <row r="935" spans="1:14" ht="13" customHeight="1">
      <c r="A935" s="161"/>
      <c r="B935" s="162"/>
      <c r="C935" s="163"/>
      <c r="D935" s="164"/>
      <c r="E935" s="165"/>
      <c r="F935" s="166"/>
      <c r="G935" s="167"/>
      <c r="H935" s="153"/>
      <c r="I935" s="180"/>
      <c r="J935" s="183"/>
      <c r="K935" s="183"/>
      <c r="M935" s="128">
        <f>IF(B935&lt;&gt;"計",ROUNDDOWN(E935*G935,0),SUM(M$1:M934))</f>
        <v>0</v>
      </c>
      <c r="N935" s="11" t="str">
        <f>IF((+H935-M935)&lt;&gt;0,H935-M935,IF(H935&gt;0,"0",""))</f>
        <v/>
      </c>
    </row>
    <row r="936" spans="1:14" ht="13" customHeight="1">
      <c r="A936" s="171"/>
      <c r="B936" s="169" t="s">
        <v>905</v>
      </c>
      <c r="C936" s="159" t="s">
        <v>373</v>
      </c>
      <c r="D936" s="170"/>
      <c r="E936" s="150"/>
      <c r="F936" s="151"/>
      <c r="G936" s="150"/>
      <c r="H936" s="152"/>
      <c r="I936" s="178"/>
      <c r="J936" s="182"/>
      <c r="K936" s="182"/>
      <c r="M936" s="168"/>
      <c r="N936" s="11"/>
    </row>
    <row r="937" spans="1:14" ht="13" customHeight="1">
      <c r="A937" s="161"/>
      <c r="B937" s="162" t="s">
        <v>906</v>
      </c>
      <c r="C937" s="163" t="s">
        <v>907</v>
      </c>
      <c r="D937" s="164"/>
      <c r="E937" s="165">
        <v>8</v>
      </c>
      <c r="F937" s="166" t="s">
        <v>269</v>
      </c>
      <c r="G937" s="167"/>
      <c r="H937" s="153"/>
      <c r="I937" s="180"/>
      <c r="J937" s="183"/>
      <c r="K937" s="183"/>
      <c r="M937" s="128">
        <f>IF(B937&lt;&gt;"計",ROUNDDOWN(E937*G937,0),SUM(M$1:M936))</f>
        <v>0</v>
      </c>
      <c r="N937" s="11" t="str">
        <f>IF((+H937-M937)&lt;&gt;0,H937-M937,IF(H937&gt;0,"0",""))</f>
        <v/>
      </c>
    </row>
    <row r="938" spans="1:14" ht="13" customHeight="1">
      <c r="A938" s="171"/>
      <c r="B938" s="169"/>
      <c r="C938" s="159" t="s">
        <v>862</v>
      </c>
      <c r="D938" s="170"/>
      <c r="E938" s="150"/>
      <c r="F938" s="151"/>
      <c r="G938" s="150"/>
      <c r="H938" s="152"/>
      <c r="I938" s="178"/>
      <c r="J938" s="182"/>
      <c r="K938" s="182"/>
      <c r="M938" s="168"/>
      <c r="N938" s="11"/>
    </row>
    <row r="939" spans="1:14" ht="13" customHeight="1">
      <c r="A939" s="161"/>
      <c r="B939" s="162"/>
      <c r="C939" s="163"/>
      <c r="D939" s="164"/>
      <c r="E939" s="165"/>
      <c r="F939" s="166"/>
      <c r="G939" s="167"/>
      <c r="H939" s="153"/>
      <c r="I939" s="180"/>
      <c r="J939" s="183"/>
      <c r="K939" s="183"/>
      <c r="M939" s="128">
        <f>IF(B939&lt;&gt;"計",ROUNDDOWN(E939*G939,0),SUM(M$1:M938))</f>
        <v>0</v>
      </c>
      <c r="N939" s="11" t="str">
        <f>IF((+H939-M939)&lt;&gt;0,H939-M939,IF(H939&gt;0,"0",""))</f>
        <v/>
      </c>
    </row>
    <row r="940" spans="1:14" ht="13" customHeight="1">
      <c r="A940" s="171"/>
      <c r="B940" s="158"/>
      <c r="C940" s="159"/>
      <c r="D940" s="160"/>
      <c r="E940" s="150"/>
      <c r="F940" s="151"/>
      <c r="G940" s="150"/>
      <c r="H940" s="152"/>
      <c r="I940" s="178"/>
      <c r="J940" s="182"/>
      <c r="K940" s="182"/>
      <c r="M940" s="168"/>
      <c r="N940" s="11"/>
    </row>
    <row r="941" spans="1:14" ht="13" customHeight="1">
      <c r="A941" s="161"/>
      <c r="B941" s="162" t="s">
        <v>908</v>
      </c>
      <c r="C941" s="163"/>
      <c r="D941" s="164"/>
      <c r="E941" s="165"/>
      <c r="F941" s="166"/>
      <c r="G941" s="167"/>
      <c r="H941" s="153"/>
      <c r="I941" s="180"/>
      <c r="J941" s="183"/>
      <c r="K941" s="183"/>
      <c r="M941" s="128">
        <f>IF(B941&lt;&gt;"計",ROUNDDOWN(E941*G941,0),SUM(M$1:M940))</f>
        <v>0</v>
      </c>
      <c r="N941" s="11" t="str">
        <f>IF((+H941-M941)&lt;&gt;0,H941-M941,IF(H941&gt;0,"0",""))</f>
        <v/>
      </c>
    </row>
    <row r="942" spans="1:14" ht="13" customHeight="1">
      <c r="A942" s="171"/>
      <c r="B942" s="169" t="s">
        <v>909</v>
      </c>
      <c r="C942" s="159" t="s">
        <v>910</v>
      </c>
      <c r="D942" s="170"/>
      <c r="E942" s="150"/>
      <c r="F942" s="151"/>
      <c r="G942" s="150"/>
      <c r="H942" s="152"/>
      <c r="I942" s="178"/>
      <c r="J942" s="182"/>
      <c r="K942" s="182"/>
      <c r="M942" s="168"/>
      <c r="N942" s="11"/>
    </row>
    <row r="943" spans="1:14" ht="13" customHeight="1">
      <c r="A943" s="161"/>
      <c r="B943" s="162" t="s">
        <v>911</v>
      </c>
      <c r="C943" s="163" t="s">
        <v>516</v>
      </c>
      <c r="D943" s="164"/>
      <c r="E943" s="165">
        <v>3</v>
      </c>
      <c r="F943" s="166" t="s">
        <v>269</v>
      </c>
      <c r="G943" s="167"/>
      <c r="H943" s="153"/>
      <c r="I943" s="180"/>
      <c r="J943" s="183"/>
      <c r="K943" s="183"/>
      <c r="M943" s="128">
        <f>IF(B943&lt;&gt;"計",ROUNDDOWN(E943*G943,0),SUM(M$1:M942))</f>
        <v>0</v>
      </c>
      <c r="N943" s="11" t="str">
        <f>IF((+H943-M943)&lt;&gt;0,H943-M943,IF(H943&gt;0,"0",""))</f>
        <v/>
      </c>
    </row>
    <row r="944" spans="1:14" ht="13" customHeight="1">
      <c r="A944" s="171"/>
      <c r="B944" s="169"/>
      <c r="C944" s="159" t="s">
        <v>513</v>
      </c>
      <c r="D944" s="170"/>
      <c r="E944" s="150"/>
      <c r="F944" s="151"/>
      <c r="G944" s="150"/>
      <c r="H944" s="152"/>
      <c r="I944" s="178"/>
      <c r="J944" s="182"/>
      <c r="K944" s="182"/>
      <c r="M944" s="168"/>
      <c r="N944" s="11"/>
    </row>
    <row r="945" spans="1:14" ht="13" customHeight="1">
      <c r="A945" s="161"/>
      <c r="B945" s="162"/>
      <c r="C945" s="163" t="s">
        <v>509</v>
      </c>
      <c r="D945" s="164"/>
      <c r="E945" s="165"/>
      <c r="F945" s="166"/>
      <c r="G945" s="167"/>
      <c r="H945" s="153"/>
      <c r="I945" s="180"/>
      <c r="J945" s="183"/>
      <c r="K945" s="183"/>
      <c r="M945" s="128">
        <f>IF(B945&lt;&gt;"計",ROUNDDOWN(E945*G945,0),SUM(M$1:M944))</f>
        <v>0</v>
      </c>
      <c r="N945" s="11" t="str">
        <f>IF((+H945-M945)&lt;&gt;0,H945-M945,IF(H945&gt;0,"0",""))</f>
        <v/>
      </c>
    </row>
    <row r="946" spans="1:14" ht="13" customHeight="1">
      <c r="A946" s="171"/>
      <c r="B946" s="169"/>
      <c r="C946" s="159" t="s">
        <v>510</v>
      </c>
      <c r="D946" s="170"/>
      <c r="E946" s="150"/>
      <c r="F946" s="151"/>
      <c r="G946" s="150"/>
      <c r="H946" s="152"/>
      <c r="I946" s="178"/>
      <c r="J946" s="182"/>
      <c r="K946" s="182"/>
      <c r="M946" s="168"/>
      <c r="N946" s="11"/>
    </row>
    <row r="947" spans="1:14" ht="13" customHeight="1">
      <c r="A947" s="161"/>
      <c r="B947" s="162"/>
      <c r="C947" s="163" t="s">
        <v>511</v>
      </c>
      <c r="D947" s="164"/>
      <c r="E947" s="165"/>
      <c r="F947" s="166"/>
      <c r="G947" s="167"/>
      <c r="H947" s="153"/>
      <c r="I947" s="180"/>
      <c r="J947" s="183"/>
      <c r="K947" s="183"/>
      <c r="M947" s="128">
        <f>IF(B947&lt;&gt;"計",ROUNDDOWN(E947*G947,0),SUM(M$1:M946))</f>
        <v>0</v>
      </c>
      <c r="N947" s="11" t="str">
        <f>IF((+H947-M947)&lt;&gt;0,H947-M947,IF(H947&gt;0,"0",""))</f>
        <v/>
      </c>
    </row>
    <row r="948" spans="1:14" ht="13" customHeight="1">
      <c r="A948" s="171"/>
      <c r="B948" s="169"/>
      <c r="C948" s="159" t="s">
        <v>517</v>
      </c>
      <c r="D948" s="170"/>
      <c r="E948" s="150"/>
      <c r="F948" s="151"/>
      <c r="G948" s="150"/>
      <c r="H948" s="152"/>
      <c r="I948" s="178"/>
      <c r="J948" s="182"/>
      <c r="K948" s="182"/>
      <c r="M948" s="168"/>
      <c r="N948" s="11"/>
    </row>
    <row r="949" spans="1:14" ht="13" customHeight="1">
      <c r="A949" s="161"/>
      <c r="B949" s="162"/>
      <c r="C949" s="163" t="s">
        <v>512</v>
      </c>
      <c r="D949" s="164"/>
      <c r="E949" s="165"/>
      <c r="F949" s="166"/>
      <c r="G949" s="167"/>
      <c r="H949" s="153"/>
      <c r="I949" s="180"/>
      <c r="J949" s="183"/>
      <c r="K949" s="183"/>
      <c r="M949" s="128">
        <f>IF(B949&lt;&gt;"計",ROUNDDOWN(E949*G949,0),SUM(M$1:M948))</f>
        <v>0</v>
      </c>
      <c r="N949" s="11" t="str">
        <f>IF((+H949-M949)&lt;&gt;0,H949-M949,IF(H949&gt;0,"0",""))</f>
        <v/>
      </c>
    </row>
    <row r="950" spans="1:14" ht="13" customHeight="1">
      <c r="A950" s="171"/>
      <c r="B950" s="169"/>
      <c r="C950" s="159" t="s">
        <v>513</v>
      </c>
      <c r="D950" s="170"/>
      <c r="E950" s="150"/>
      <c r="F950" s="151"/>
      <c r="G950" s="150"/>
      <c r="H950" s="152"/>
      <c r="I950" s="178"/>
      <c r="J950" s="182"/>
      <c r="K950" s="182"/>
      <c r="M950" s="168"/>
      <c r="N950" s="11"/>
    </row>
    <row r="951" spans="1:14" ht="13" customHeight="1">
      <c r="A951" s="161"/>
      <c r="B951" s="162"/>
      <c r="C951" s="163" t="s">
        <v>514</v>
      </c>
      <c r="D951" s="164"/>
      <c r="E951" s="165"/>
      <c r="F951" s="166"/>
      <c r="G951" s="167"/>
      <c r="H951" s="153"/>
      <c r="I951" s="180"/>
      <c r="J951" s="183"/>
      <c r="K951" s="183"/>
      <c r="M951" s="128">
        <f>IF(B951&lt;&gt;"計",ROUNDDOWN(E951*G951,0),SUM(M$1:M950))</f>
        <v>0</v>
      </c>
      <c r="N951" s="11" t="str">
        <f>IF((+H951-M951)&lt;&gt;0,H951-M951,IF(H951&gt;0,"0",""))</f>
        <v/>
      </c>
    </row>
    <row r="952" spans="1:14" ht="13" customHeight="1">
      <c r="A952" s="171"/>
      <c r="B952" s="169"/>
      <c r="C952" s="159" t="s">
        <v>515</v>
      </c>
      <c r="D952" s="170"/>
      <c r="E952" s="150"/>
      <c r="F952" s="151"/>
      <c r="G952" s="150"/>
      <c r="H952" s="152"/>
      <c r="I952" s="178"/>
      <c r="J952" s="182"/>
      <c r="K952" s="182"/>
      <c r="M952" s="168"/>
      <c r="N952" s="11"/>
    </row>
    <row r="953" spans="1:14" ht="13" customHeight="1">
      <c r="A953" s="161"/>
      <c r="B953" s="162"/>
      <c r="C953" s="163" t="s">
        <v>518</v>
      </c>
      <c r="D953" s="164"/>
      <c r="E953" s="165"/>
      <c r="F953" s="166"/>
      <c r="G953" s="167"/>
      <c r="H953" s="153"/>
      <c r="I953" s="180"/>
      <c r="J953" s="183"/>
      <c r="K953" s="183"/>
      <c r="M953" s="128">
        <f>IF(B953&lt;&gt;"計",ROUNDDOWN(E953*G953,0),SUM(M$1:M952))</f>
        <v>0</v>
      </c>
      <c r="N953" s="11" t="str">
        <f>IF((+H953-M953)&lt;&gt;0,H953-M953,IF(H953&gt;0,"0",""))</f>
        <v/>
      </c>
    </row>
    <row r="954" spans="1:14" ht="13" customHeight="1">
      <c r="A954" s="171"/>
      <c r="B954" s="169"/>
      <c r="C954" s="159" t="s">
        <v>519</v>
      </c>
      <c r="D954" s="170"/>
      <c r="E954" s="150"/>
      <c r="F954" s="151"/>
      <c r="G954" s="150"/>
      <c r="H954" s="152"/>
      <c r="I954" s="178"/>
      <c r="J954" s="182"/>
      <c r="K954" s="182"/>
      <c r="M954" s="168"/>
      <c r="N954" s="11"/>
    </row>
    <row r="955" spans="1:14" ht="13" customHeight="1">
      <c r="A955" s="161"/>
      <c r="B955" s="162"/>
      <c r="C955" s="163" t="s">
        <v>520</v>
      </c>
      <c r="D955" s="164"/>
      <c r="E955" s="165"/>
      <c r="F955" s="166"/>
      <c r="G955" s="167"/>
      <c r="H955" s="153"/>
      <c r="I955" s="180"/>
      <c r="J955" s="183"/>
      <c r="K955" s="183"/>
      <c r="M955" s="128">
        <f>IF(B955&lt;&gt;"計",ROUNDDOWN(E955*G955,0),SUM(M$1:M954))</f>
        <v>0</v>
      </c>
      <c r="N955" s="11" t="str">
        <f>IF((+H955-M955)&lt;&gt;0,H955-M955,IF(H955&gt;0,"0",""))</f>
        <v/>
      </c>
    </row>
    <row r="956" spans="1:14" ht="13" customHeight="1">
      <c r="A956" s="171"/>
      <c r="B956" s="169"/>
      <c r="C956" s="159" t="s">
        <v>521</v>
      </c>
      <c r="D956" s="170"/>
      <c r="E956" s="150"/>
      <c r="F956" s="151"/>
      <c r="G956" s="150"/>
      <c r="H956" s="152"/>
      <c r="I956" s="178"/>
      <c r="J956" s="182"/>
      <c r="K956" s="182"/>
      <c r="M956" s="168"/>
      <c r="N956" s="11"/>
    </row>
    <row r="957" spans="1:14" ht="13" customHeight="1">
      <c r="A957" s="161"/>
      <c r="B957" s="162"/>
      <c r="C957" s="163" t="s">
        <v>522</v>
      </c>
      <c r="D957" s="164"/>
      <c r="E957" s="165"/>
      <c r="F957" s="166"/>
      <c r="G957" s="167"/>
      <c r="H957" s="153"/>
      <c r="I957" s="180"/>
      <c r="J957" s="183"/>
      <c r="K957" s="183"/>
      <c r="M957" s="128">
        <f>IF(B957&lt;&gt;"計",ROUNDDOWN(E957*G957,0),SUM(M$1:M956))</f>
        <v>0</v>
      </c>
      <c r="N957" s="11" t="str">
        <f>IF((+H957-M957)&lt;&gt;0,H957-M957,IF(H957&gt;0,"0",""))</f>
        <v/>
      </c>
    </row>
    <row r="958" spans="1:14" ht="13" customHeight="1">
      <c r="A958" s="171"/>
      <c r="B958" s="169" t="s">
        <v>912</v>
      </c>
      <c r="C958" s="159" t="s">
        <v>913</v>
      </c>
      <c r="D958" s="170"/>
      <c r="E958" s="150"/>
      <c r="F958" s="151"/>
      <c r="G958" s="150"/>
      <c r="H958" s="152"/>
      <c r="I958" s="178"/>
      <c r="J958" s="182"/>
      <c r="K958" s="182"/>
      <c r="M958" s="168"/>
      <c r="N958" s="11"/>
    </row>
    <row r="959" spans="1:14" ht="13" customHeight="1">
      <c r="A959" s="161"/>
      <c r="B959" s="162" t="s">
        <v>523</v>
      </c>
      <c r="C959" s="163" t="s">
        <v>516</v>
      </c>
      <c r="D959" s="164"/>
      <c r="E959" s="165">
        <v>6</v>
      </c>
      <c r="F959" s="166" t="s">
        <v>269</v>
      </c>
      <c r="G959" s="167"/>
      <c r="H959" s="153"/>
      <c r="I959" s="180"/>
      <c r="J959" s="183"/>
      <c r="K959" s="183"/>
      <c r="M959" s="128">
        <f>IF(B959&lt;&gt;"計",ROUNDDOWN(E959*G959,0),SUM(M$1:M958))</f>
        <v>0</v>
      </c>
      <c r="N959" s="11" t="str">
        <f>IF((+H959-M959)&lt;&gt;0,H959-M959,IF(H959&gt;0,"0",""))</f>
        <v/>
      </c>
    </row>
    <row r="960" spans="1:14" ht="13" customHeight="1">
      <c r="A960" s="171"/>
      <c r="B960" s="169"/>
      <c r="C960" s="159" t="s">
        <v>513</v>
      </c>
      <c r="D960" s="170"/>
      <c r="E960" s="150"/>
      <c r="F960" s="151"/>
      <c r="G960" s="150"/>
      <c r="H960" s="152"/>
      <c r="I960" s="178"/>
      <c r="J960" s="182"/>
      <c r="K960" s="182"/>
      <c r="M960" s="168"/>
      <c r="N960" s="11"/>
    </row>
    <row r="961" spans="1:14" ht="13" customHeight="1">
      <c r="A961" s="161"/>
      <c r="B961" s="162"/>
      <c r="C961" s="163" t="s">
        <v>378</v>
      </c>
      <c r="D961" s="164"/>
      <c r="E961" s="165"/>
      <c r="F961" s="166"/>
      <c r="G961" s="167"/>
      <c r="H961" s="153"/>
      <c r="I961" s="180"/>
      <c r="J961" s="183"/>
      <c r="K961" s="183"/>
      <c r="M961" s="128">
        <f>IF(B961&lt;&gt;"計",ROUNDDOWN(E961*G961,0),SUM(M$1:M960))</f>
        <v>0</v>
      </c>
      <c r="N961" s="11" t="str">
        <f>IF((+H961-M961)&lt;&gt;0,H961-M961,IF(H961&gt;0,"0",""))</f>
        <v/>
      </c>
    </row>
    <row r="962" spans="1:14" ht="13" customHeight="1">
      <c r="A962" s="171"/>
      <c r="B962" s="169"/>
      <c r="C962" s="159" t="s">
        <v>524</v>
      </c>
      <c r="D962" s="170"/>
      <c r="E962" s="150"/>
      <c r="F962" s="151"/>
      <c r="G962" s="150"/>
      <c r="H962" s="152"/>
      <c r="I962" s="178"/>
      <c r="J962" s="182"/>
      <c r="K962" s="182"/>
      <c r="M962" s="168"/>
      <c r="N962" s="11"/>
    </row>
    <row r="963" spans="1:14" ht="13" customHeight="1">
      <c r="A963" s="161"/>
      <c r="B963" s="162"/>
      <c r="C963" s="163" t="s">
        <v>512</v>
      </c>
      <c r="D963" s="164"/>
      <c r="E963" s="165"/>
      <c r="F963" s="166"/>
      <c r="G963" s="167"/>
      <c r="H963" s="153"/>
      <c r="I963" s="180"/>
      <c r="J963" s="183"/>
      <c r="K963" s="183"/>
      <c r="M963" s="128">
        <f>IF(B963&lt;&gt;"計",ROUNDDOWN(E963*G963,0),SUM(M$1:M962))</f>
        <v>0</v>
      </c>
      <c r="N963" s="11" t="str">
        <f>IF((+H963-M963)&lt;&gt;0,H963-M963,IF(H963&gt;0,"0",""))</f>
        <v/>
      </c>
    </row>
    <row r="964" spans="1:14" ht="13" customHeight="1">
      <c r="A964" s="171"/>
      <c r="B964" s="169"/>
      <c r="C964" s="159" t="s">
        <v>513</v>
      </c>
      <c r="D964" s="170"/>
      <c r="E964" s="150"/>
      <c r="F964" s="151"/>
      <c r="G964" s="150"/>
      <c r="H964" s="152"/>
      <c r="I964" s="178"/>
      <c r="J964" s="182"/>
      <c r="K964" s="182"/>
      <c r="M964" s="168"/>
      <c r="N964" s="11"/>
    </row>
    <row r="965" spans="1:14" ht="13" customHeight="1">
      <c r="A965" s="161"/>
      <c r="B965" s="162"/>
      <c r="C965" s="163" t="s">
        <v>514</v>
      </c>
      <c r="D965" s="164"/>
      <c r="E965" s="165"/>
      <c r="F965" s="166"/>
      <c r="G965" s="167"/>
      <c r="H965" s="153"/>
      <c r="I965" s="180"/>
      <c r="J965" s="183"/>
      <c r="K965" s="183"/>
      <c r="M965" s="128">
        <f>IF(B965&lt;&gt;"計",ROUNDDOWN(E965*G965,0),SUM(M$1:M964))</f>
        <v>0</v>
      </c>
      <c r="N965" s="11" t="str">
        <f>IF((+H965-M965)&lt;&gt;0,H965-M965,IF(H965&gt;0,"0",""))</f>
        <v/>
      </c>
    </row>
    <row r="966" spans="1:14" ht="13" customHeight="1">
      <c r="A966" s="171"/>
      <c r="B966" s="169"/>
      <c r="C966" s="159" t="s">
        <v>515</v>
      </c>
      <c r="D966" s="170"/>
      <c r="E966" s="150"/>
      <c r="F966" s="151"/>
      <c r="G966" s="150"/>
      <c r="H966" s="152"/>
      <c r="I966" s="178"/>
      <c r="J966" s="182"/>
      <c r="K966" s="182"/>
      <c r="M966" s="168"/>
      <c r="N966" s="11"/>
    </row>
    <row r="967" spans="1:14" ht="13" customHeight="1">
      <c r="A967" s="161"/>
      <c r="B967" s="162"/>
      <c r="C967" s="163"/>
      <c r="D967" s="164"/>
      <c r="E967" s="165"/>
      <c r="F967" s="166"/>
      <c r="G967" s="167"/>
      <c r="H967" s="153"/>
      <c r="I967" s="180"/>
      <c r="J967" s="183"/>
      <c r="K967" s="183"/>
      <c r="M967" s="128">
        <f>IF(B967&lt;&gt;"計",ROUNDDOWN(E967*G967,0),SUM(M$1:M966))</f>
        <v>0</v>
      </c>
      <c r="N967" s="11" t="str">
        <f>IF((+H967-M967)&lt;&gt;0,H967-M967,IF(H967&gt;0,"0",""))</f>
        <v/>
      </c>
    </row>
    <row r="968" spans="1:14" ht="13" customHeight="1">
      <c r="A968" s="171"/>
      <c r="B968" s="169" t="s">
        <v>914</v>
      </c>
      <c r="C968" s="159" t="s">
        <v>915</v>
      </c>
      <c r="D968" s="170"/>
      <c r="E968" s="150"/>
      <c r="F968" s="151"/>
      <c r="G968" s="150"/>
      <c r="H968" s="152"/>
      <c r="I968" s="178"/>
      <c r="J968" s="182"/>
      <c r="K968" s="182"/>
      <c r="M968" s="168"/>
      <c r="N968" s="11"/>
    </row>
    <row r="969" spans="1:14" ht="13" customHeight="1">
      <c r="A969" s="161"/>
      <c r="B969" s="162" t="s">
        <v>916</v>
      </c>
      <c r="C969" s="163" t="s">
        <v>516</v>
      </c>
      <c r="D969" s="164"/>
      <c r="E969" s="165">
        <v>9</v>
      </c>
      <c r="F969" s="166" t="s">
        <v>269</v>
      </c>
      <c r="G969" s="167"/>
      <c r="H969" s="153"/>
      <c r="I969" s="180"/>
      <c r="J969" s="183"/>
      <c r="K969" s="183"/>
      <c r="M969" s="128">
        <f>IF(B969&lt;&gt;"計",ROUNDDOWN(E969*G969,0),SUM(M$1:M968))</f>
        <v>0</v>
      </c>
      <c r="N969" s="11" t="str">
        <f>IF((+H969-M969)&lt;&gt;0,H969-M969,IF(H969&gt;0,"0",""))</f>
        <v/>
      </c>
    </row>
    <row r="970" spans="1:14" ht="13" customHeight="1">
      <c r="A970" s="171"/>
      <c r="B970" s="169"/>
      <c r="C970" s="159" t="s">
        <v>513</v>
      </c>
      <c r="D970" s="170"/>
      <c r="E970" s="150"/>
      <c r="F970" s="151"/>
      <c r="G970" s="150"/>
      <c r="H970" s="152"/>
      <c r="I970" s="178"/>
      <c r="J970" s="182"/>
      <c r="K970" s="182"/>
      <c r="M970" s="168"/>
      <c r="N970" s="11"/>
    </row>
    <row r="971" spans="1:14" ht="13" customHeight="1">
      <c r="A971" s="161"/>
      <c r="B971" s="162"/>
      <c r="C971" s="163" t="s">
        <v>378</v>
      </c>
      <c r="D971" s="164"/>
      <c r="E971" s="165"/>
      <c r="F971" s="166"/>
      <c r="G971" s="167"/>
      <c r="H971" s="153"/>
      <c r="I971" s="180"/>
      <c r="J971" s="183"/>
      <c r="K971" s="183"/>
      <c r="M971" s="128">
        <f>IF(B971&lt;&gt;"計",ROUNDDOWN(E971*G971,0),SUM(M$1:M970))</f>
        <v>0</v>
      </c>
      <c r="N971" s="11" t="str">
        <f>IF((+H971-M971)&lt;&gt;0,H971-M971,IF(H971&gt;0,"0",""))</f>
        <v/>
      </c>
    </row>
    <row r="972" spans="1:14" ht="13" customHeight="1">
      <c r="A972" s="171"/>
      <c r="B972" s="169"/>
      <c r="C972" s="159" t="s">
        <v>512</v>
      </c>
      <c r="D972" s="170"/>
      <c r="E972" s="150"/>
      <c r="F972" s="151"/>
      <c r="G972" s="150"/>
      <c r="H972" s="152"/>
      <c r="I972" s="178"/>
      <c r="J972" s="182"/>
      <c r="K972" s="182"/>
      <c r="M972" s="168"/>
      <c r="N972" s="11"/>
    </row>
    <row r="973" spans="1:14" ht="13" customHeight="1">
      <c r="A973" s="161"/>
      <c r="B973" s="162"/>
      <c r="C973" s="163" t="s">
        <v>513</v>
      </c>
      <c r="D973" s="164"/>
      <c r="E973" s="165"/>
      <c r="F973" s="166"/>
      <c r="G973" s="167"/>
      <c r="H973" s="153"/>
      <c r="I973" s="180"/>
      <c r="J973" s="183"/>
      <c r="K973" s="183"/>
      <c r="M973" s="128">
        <f>IF(B973&lt;&gt;"計",ROUNDDOWN(E973*G973,0),SUM(M$1:M972))</f>
        <v>0</v>
      </c>
      <c r="N973" s="11" t="str">
        <f>IF((+H973-M973)&lt;&gt;0,H973-M973,IF(H973&gt;0,"0",""))</f>
        <v/>
      </c>
    </row>
    <row r="974" spans="1:14" ht="13" customHeight="1">
      <c r="A974" s="171"/>
      <c r="B974" s="169"/>
      <c r="C974" s="159" t="s">
        <v>514</v>
      </c>
      <c r="D974" s="170"/>
      <c r="E974" s="150"/>
      <c r="F974" s="151"/>
      <c r="G974" s="150"/>
      <c r="H974" s="152"/>
      <c r="I974" s="178"/>
      <c r="J974" s="182"/>
      <c r="K974" s="182"/>
      <c r="M974" s="168"/>
      <c r="N974" s="11"/>
    </row>
    <row r="975" spans="1:14" ht="13" customHeight="1">
      <c r="A975" s="161"/>
      <c r="B975" s="162"/>
      <c r="C975" s="163" t="s">
        <v>515</v>
      </c>
      <c r="D975" s="164"/>
      <c r="E975" s="165"/>
      <c r="F975" s="166"/>
      <c r="G975" s="167"/>
      <c r="H975" s="153"/>
      <c r="I975" s="180"/>
      <c r="J975" s="183"/>
      <c r="K975" s="183"/>
      <c r="M975" s="128">
        <f>IF(B975&lt;&gt;"計",ROUNDDOWN(E975*G975,0),SUM(M$1:M974))</f>
        <v>0</v>
      </c>
      <c r="N975" s="11" t="str">
        <f>IF((+H975-M975)&lt;&gt;0,H975-M975,IF(H975&gt;0,"0",""))</f>
        <v/>
      </c>
    </row>
    <row r="976" spans="1:14" ht="13" customHeight="1">
      <c r="A976" s="171"/>
      <c r="B976" s="169" t="s">
        <v>917</v>
      </c>
      <c r="C976" s="159" t="s">
        <v>581</v>
      </c>
      <c r="D976" s="170"/>
      <c r="E976" s="150"/>
      <c r="F976" s="151"/>
      <c r="G976" s="150"/>
      <c r="H976" s="152"/>
      <c r="I976" s="178"/>
      <c r="J976" s="182"/>
      <c r="K976" s="182"/>
      <c r="M976" s="168"/>
      <c r="N976" s="11"/>
    </row>
    <row r="977" spans="1:14" ht="13" customHeight="1">
      <c r="A977" s="161"/>
      <c r="B977" s="162" t="s">
        <v>918</v>
      </c>
      <c r="C977" s="163" t="s">
        <v>516</v>
      </c>
      <c r="D977" s="164"/>
      <c r="E977" s="165">
        <v>12</v>
      </c>
      <c r="F977" s="166" t="s">
        <v>269</v>
      </c>
      <c r="G977" s="167"/>
      <c r="H977" s="153"/>
      <c r="I977" s="180"/>
      <c r="J977" s="183"/>
      <c r="K977" s="183"/>
      <c r="M977" s="128">
        <f>IF(B977&lt;&gt;"計",ROUNDDOWN(E977*G977,0),SUM(M$1:M976))</f>
        <v>0</v>
      </c>
      <c r="N977" s="11" t="str">
        <f>IF((+H977-M977)&lt;&gt;0,H977-M977,IF(H977&gt;0,"0",""))</f>
        <v/>
      </c>
    </row>
    <row r="978" spans="1:14" ht="13" customHeight="1">
      <c r="A978" s="171"/>
      <c r="B978" s="169"/>
      <c r="C978" s="159" t="s">
        <v>513</v>
      </c>
      <c r="D978" s="170"/>
      <c r="E978" s="150"/>
      <c r="F978" s="151"/>
      <c r="G978" s="150"/>
      <c r="H978" s="152"/>
      <c r="I978" s="178"/>
      <c r="J978" s="182"/>
      <c r="K978" s="182"/>
      <c r="M978" s="168"/>
      <c r="N978" s="11"/>
    </row>
    <row r="979" spans="1:14" ht="13" customHeight="1">
      <c r="A979" s="161"/>
      <c r="B979" s="162"/>
      <c r="C979" s="163" t="s">
        <v>378</v>
      </c>
      <c r="D979" s="164"/>
      <c r="E979" s="165"/>
      <c r="F979" s="166"/>
      <c r="G979" s="167"/>
      <c r="H979" s="153"/>
      <c r="I979" s="180"/>
      <c r="J979" s="183"/>
      <c r="K979" s="183"/>
      <c r="M979" s="128">
        <f>IF(B979&lt;&gt;"計",ROUNDDOWN(E979*G979,0),SUM(M$1:M978))</f>
        <v>0</v>
      </c>
      <c r="N979" s="11" t="str">
        <f>IF((+H979-M979)&lt;&gt;0,H979-M979,IF(H979&gt;0,"0",""))</f>
        <v/>
      </c>
    </row>
    <row r="980" spans="1:14" ht="13" customHeight="1">
      <c r="A980" s="171"/>
      <c r="B980" s="169" t="s">
        <v>919</v>
      </c>
      <c r="C980" s="159" t="s">
        <v>376</v>
      </c>
      <c r="D980" s="170"/>
      <c r="E980" s="150"/>
      <c r="F980" s="151"/>
      <c r="G980" s="150"/>
      <c r="H980" s="152"/>
      <c r="I980" s="178"/>
      <c r="J980" s="182"/>
      <c r="K980" s="182"/>
      <c r="M980" s="168"/>
      <c r="N980" s="11"/>
    </row>
    <row r="981" spans="1:14" ht="13" customHeight="1">
      <c r="A981" s="161"/>
      <c r="B981" s="162" t="s">
        <v>920</v>
      </c>
      <c r="C981" s="163" t="s">
        <v>377</v>
      </c>
      <c r="D981" s="164"/>
      <c r="E981" s="165">
        <v>3</v>
      </c>
      <c r="F981" s="166" t="s">
        <v>269</v>
      </c>
      <c r="G981" s="167"/>
      <c r="H981" s="153"/>
      <c r="I981" s="180"/>
      <c r="J981" s="183"/>
      <c r="K981" s="183"/>
      <c r="M981" s="128">
        <f>IF(B981&lt;&gt;"計",ROUNDDOWN(E981*G981,0),SUM(M$1:M980))</f>
        <v>0</v>
      </c>
      <c r="N981" s="11" t="str">
        <f>IF((+H981-M981)&lt;&gt;0,H981-M981,IF(H981&gt;0,"0",""))</f>
        <v/>
      </c>
    </row>
    <row r="982" spans="1:14" ht="13" customHeight="1">
      <c r="A982" s="171"/>
      <c r="B982" s="169"/>
      <c r="C982" s="159" t="s">
        <v>378</v>
      </c>
      <c r="D982" s="170"/>
      <c r="E982" s="150"/>
      <c r="F982" s="151"/>
      <c r="G982" s="150"/>
      <c r="H982" s="152"/>
      <c r="I982" s="178"/>
      <c r="J982" s="182"/>
      <c r="K982" s="182"/>
      <c r="M982" s="168"/>
      <c r="N982" s="11"/>
    </row>
    <row r="983" spans="1:14" ht="13" customHeight="1">
      <c r="A983" s="161"/>
      <c r="B983" s="162"/>
      <c r="C983" s="163" t="s">
        <v>379</v>
      </c>
      <c r="D983" s="164"/>
      <c r="E983" s="165"/>
      <c r="F983" s="166"/>
      <c r="G983" s="167"/>
      <c r="H983" s="153"/>
      <c r="I983" s="180"/>
      <c r="J983" s="183"/>
      <c r="K983" s="183"/>
      <c r="M983" s="128">
        <f>IF(B983&lt;&gt;"計",ROUNDDOWN(E983*G983,0),SUM(M$1:M982))</f>
        <v>0</v>
      </c>
      <c r="N983" s="11" t="str">
        <f>IF((+H983-M983)&lt;&gt;0,H983-M983,IF(H983&gt;0,"0",""))</f>
        <v/>
      </c>
    </row>
    <row r="984" spans="1:14" ht="13" customHeight="1">
      <c r="A984" s="171"/>
      <c r="B984" s="169"/>
      <c r="C984" s="159" t="s">
        <v>380</v>
      </c>
      <c r="D984" s="170"/>
      <c r="E984" s="150"/>
      <c r="F984" s="151"/>
      <c r="G984" s="150"/>
      <c r="H984" s="152"/>
      <c r="I984" s="178"/>
      <c r="J984" s="182"/>
      <c r="K984" s="182"/>
      <c r="M984" s="168"/>
      <c r="N984" s="11"/>
    </row>
    <row r="985" spans="1:14" ht="13" customHeight="1">
      <c r="A985" s="161"/>
      <c r="B985" s="162"/>
      <c r="C985" s="163"/>
      <c r="D985" s="164"/>
      <c r="E985" s="165"/>
      <c r="F985" s="166"/>
      <c r="G985" s="167"/>
      <c r="H985" s="153"/>
      <c r="I985" s="180"/>
      <c r="J985" s="183"/>
      <c r="K985" s="183"/>
      <c r="M985" s="128">
        <f>IF(B985&lt;&gt;"計",ROUNDDOWN(E985*G985,0),SUM(M$1:M984))</f>
        <v>0</v>
      </c>
      <c r="N985" s="11" t="str">
        <f>IF((+H985-M985)&lt;&gt;0,H985-M985,IF(H985&gt;0,"0",""))</f>
        <v/>
      </c>
    </row>
    <row r="986" spans="1:14" ht="13" customHeight="1">
      <c r="A986" s="171"/>
      <c r="B986" s="169" t="s">
        <v>921</v>
      </c>
      <c r="C986" s="159" t="s">
        <v>525</v>
      </c>
      <c r="D986" s="170"/>
      <c r="E986" s="150"/>
      <c r="F986" s="151"/>
      <c r="G986" s="150"/>
      <c r="H986" s="152"/>
      <c r="I986" s="178"/>
      <c r="J986" s="182"/>
      <c r="K986" s="182"/>
      <c r="M986" s="168"/>
      <c r="N986" s="11"/>
    </row>
    <row r="987" spans="1:14" ht="13" customHeight="1">
      <c r="A987" s="161"/>
      <c r="B987" s="162" t="s">
        <v>526</v>
      </c>
      <c r="C987" s="163" t="s">
        <v>527</v>
      </c>
      <c r="D987" s="164"/>
      <c r="E987" s="165">
        <v>30</v>
      </c>
      <c r="F987" s="166" t="s">
        <v>269</v>
      </c>
      <c r="G987" s="167"/>
      <c r="H987" s="153"/>
      <c r="I987" s="180"/>
      <c r="J987" s="183"/>
      <c r="K987" s="183"/>
      <c r="M987" s="128">
        <f>IF(B987&lt;&gt;"計",ROUNDDOWN(E987*G987,0),SUM(M$1:M986))</f>
        <v>0</v>
      </c>
      <c r="N987" s="11" t="str">
        <f>IF((+H987-M987)&lt;&gt;0,H987-M987,IF(H987&gt;0,"0",""))</f>
        <v/>
      </c>
    </row>
    <row r="988" spans="1:14" ht="13" customHeight="1">
      <c r="A988" s="171"/>
      <c r="B988" s="169"/>
      <c r="C988" s="159" t="s">
        <v>528</v>
      </c>
      <c r="D988" s="170"/>
      <c r="E988" s="150"/>
      <c r="F988" s="151"/>
      <c r="G988" s="150"/>
      <c r="H988" s="152"/>
      <c r="I988" s="178"/>
      <c r="J988" s="182"/>
      <c r="K988" s="182"/>
      <c r="M988" s="168"/>
      <c r="N988" s="11"/>
    </row>
    <row r="989" spans="1:14" ht="13" customHeight="1">
      <c r="A989" s="161"/>
      <c r="B989" s="162"/>
      <c r="C989" s="163"/>
      <c r="D989" s="164"/>
      <c r="E989" s="165"/>
      <c r="F989" s="166"/>
      <c r="G989" s="167"/>
      <c r="H989" s="153"/>
      <c r="I989" s="180"/>
      <c r="J989" s="183"/>
      <c r="K989" s="183"/>
      <c r="M989" s="128">
        <f>IF(B989&lt;&gt;"計",ROUNDDOWN(E989*G989,0),SUM(M$1:M988))</f>
        <v>0</v>
      </c>
      <c r="N989" s="11" t="str">
        <f>IF((+H989-M989)&lt;&gt;0,H989-M989,IF(H989&gt;0,"0",""))</f>
        <v/>
      </c>
    </row>
    <row r="990" spans="1:14" ht="13" customHeight="1">
      <c r="A990" s="171"/>
      <c r="B990" s="169" t="s">
        <v>922</v>
      </c>
      <c r="C990" s="159" t="s">
        <v>381</v>
      </c>
      <c r="D990" s="170"/>
      <c r="E990" s="150"/>
      <c r="F990" s="151"/>
      <c r="G990" s="150"/>
      <c r="H990" s="152"/>
      <c r="I990" s="178"/>
      <c r="J990" s="182"/>
      <c r="K990" s="182"/>
      <c r="M990" s="168"/>
      <c r="N990" s="11"/>
    </row>
    <row r="991" spans="1:14" ht="13" customHeight="1">
      <c r="A991" s="161"/>
      <c r="B991" s="162" t="s">
        <v>382</v>
      </c>
      <c r="C991" s="163" t="s">
        <v>383</v>
      </c>
      <c r="D991" s="164"/>
      <c r="E991" s="165">
        <v>6</v>
      </c>
      <c r="F991" s="166" t="s">
        <v>269</v>
      </c>
      <c r="G991" s="167"/>
      <c r="H991" s="153"/>
      <c r="I991" s="180"/>
      <c r="J991" s="183"/>
      <c r="K991" s="183"/>
      <c r="M991" s="128">
        <f>IF(B991&lt;&gt;"計",ROUNDDOWN(E991*G991,0),SUM(M$1:M990))</f>
        <v>0</v>
      </c>
      <c r="N991" s="11" t="str">
        <f>IF((+H991-M991)&lt;&gt;0,H991-M991,IF(H991&gt;0,"0",""))</f>
        <v/>
      </c>
    </row>
    <row r="992" spans="1:14" ht="13" customHeight="1">
      <c r="A992" s="171"/>
      <c r="B992" s="169"/>
      <c r="C992" s="159" t="s">
        <v>384</v>
      </c>
      <c r="D992" s="170"/>
      <c r="E992" s="150"/>
      <c r="F992" s="151"/>
      <c r="G992" s="150"/>
      <c r="H992" s="152"/>
      <c r="I992" s="178"/>
      <c r="J992" s="182"/>
      <c r="K992" s="182"/>
      <c r="M992" s="168"/>
      <c r="N992" s="11"/>
    </row>
    <row r="993" spans="1:14" ht="13" customHeight="1">
      <c r="A993" s="161"/>
      <c r="B993" s="162"/>
      <c r="C993" s="163"/>
      <c r="D993" s="164"/>
      <c r="E993" s="165"/>
      <c r="F993" s="166"/>
      <c r="G993" s="167"/>
      <c r="H993" s="153"/>
      <c r="I993" s="180"/>
      <c r="J993" s="183"/>
      <c r="K993" s="183"/>
      <c r="M993" s="128">
        <f>IF(B993&lt;&gt;"計",ROUNDDOWN(E993*G993,0),SUM(M$1:M992))</f>
        <v>0</v>
      </c>
      <c r="N993" s="11" t="str">
        <f>IF((+H993-M993)&lt;&gt;0,H993-M993,IF(H993&gt;0,"0",""))</f>
        <v/>
      </c>
    </row>
    <row r="994" spans="1:14" ht="13" customHeight="1">
      <c r="A994" s="171"/>
      <c r="B994" s="169" t="s">
        <v>923</v>
      </c>
      <c r="C994" s="159" t="s">
        <v>381</v>
      </c>
      <c r="D994" s="170"/>
      <c r="E994" s="150"/>
      <c r="F994" s="151"/>
      <c r="G994" s="150"/>
      <c r="H994" s="152"/>
      <c r="I994" s="178"/>
      <c r="J994" s="182"/>
      <c r="K994" s="182"/>
      <c r="M994" s="168"/>
      <c r="N994" s="11"/>
    </row>
    <row r="995" spans="1:14" ht="13" customHeight="1">
      <c r="A995" s="161"/>
      <c r="B995" s="162" t="s">
        <v>529</v>
      </c>
      <c r="C995" s="163" t="s">
        <v>383</v>
      </c>
      <c r="D995" s="164"/>
      <c r="E995" s="165">
        <v>9</v>
      </c>
      <c r="F995" s="166" t="s">
        <v>269</v>
      </c>
      <c r="G995" s="167"/>
      <c r="H995" s="153"/>
      <c r="I995" s="180"/>
      <c r="J995" s="183"/>
      <c r="K995" s="183"/>
      <c r="M995" s="128">
        <f>IF(B995&lt;&gt;"計",ROUNDDOWN(E995*G995,0),SUM(M$1:M994))</f>
        <v>0</v>
      </c>
      <c r="N995" s="11" t="str">
        <f>IF((+H995-M995)&lt;&gt;0,H995-M995,IF(H995&gt;0,"0",""))</f>
        <v/>
      </c>
    </row>
    <row r="996" spans="1:14" ht="13" customHeight="1">
      <c r="A996" s="171"/>
      <c r="B996" s="169"/>
      <c r="C996" s="159" t="s">
        <v>384</v>
      </c>
      <c r="D996" s="170"/>
      <c r="E996" s="150"/>
      <c r="F996" s="151"/>
      <c r="G996" s="150"/>
      <c r="H996" s="152"/>
      <c r="I996" s="178"/>
      <c r="J996" s="182"/>
      <c r="K996" s="182"/>
      <c r="M996" s="168"/>
      <c r="N996" s="11"/>
    </row>
    <row r="997" spans="1:14" ht="13" customHeight="1">
      <c r="A997" s="161"/>
      <c r="B997" s="162"/>
      <c r="C997" s="163"/>
      <c r="D997" s="164"/>
      <c r="E997" s="165"/>
      <c r="F997" s="166"/>
      <c r="G997" s="167"/>
      <c r="H997" s="153"/>
      <c r="I997" s="180"/>
      <c r="J997" s="183"/>
      <c r="K997" s="183"/>
      <c r="M997" s="128">
        <f>IF(B997&lt;&gt;"計",ROUNDDOWN(E997*G997,0),SUM(M$1:M996))</f>
        <v>0</v>
      </c>
      <c r="N997" s="11" t="str">
        <f>IF((+H997-M997)&lt;&gt;0,H997-M997,IF(H997&gt;0,"0",""))</f>
        <v/>
      </c>
    </row>
    <row r="998" spans="1:14" ht="13" customHeight="1">
      <c r="A998" s="171"/>
      <c r="B998" s="169" t="s">
        <v>924</v>
      </c>
      <c r="C998" s="159" t="s">
        <v>381</v>
      </c>
      <c r="D998" s="170"/>
      <c r="E998" s="150"/>
      <c r="F998" s="151"/>
      <c r="G998" s="150"/>
      <c r="H998" s="152"/>
      <c r="I998" s="178"/>
      <c r="J998" s="182"/>
      <c r="K998" s="182"/>
      <c r="M998" s="168"/>
      <c r="N998" s="11"/>
    </row>
    <row r="999" spans="1:14" ht="13" customHeight="1">
      <c r="A999" s="161"/>
      <c r="B999" s="162" t="s">
        <v>530</v>
      </c>
      <c r="C999" s="163" t="s">
        <v>531</v>
      </c>
      <c r="D999" s="164"/>
      <c r="E999" s="165">
        <v>118</v>
      </c>
      <c r="F999" s="166" t="s">
        <v>269</v>
      </c>
      <c r="G999" s="167"/>
      <c r="H999" s="153"/>
      <c r="I999" s="180"/>
      <c r="J999" s="183"/>
      <c r="K999" s="183"/>
      <c r="M999" s="128">
        <f>IF(B999&lt;&gt;"計",ROUNDDOWN(E999*G999,0),SUM(M$1:M998))</f>
        <v>0</v>
      </c>
      <c r="N999" s="11" t="str">
        <f>IF((+H999-M999)&lt;&gt;0,H999-M999,IF(H999&gt;0,"0",""))</f>
        <v/>
      </c>
    </row>
    <row r="1000" spans="1:14" ht="13" customHeight="1">
      <c r="A1000" s="171"/>
      <c r="B1000" s="169"/>
      <c r="C1000" s="159" t="s">
        <v>532</v>
      </c>
      <c r="D1000" s="170"/>
      <c r="E1000" s="150"/>
      <c r="F1000" s="151"/>
      <c r="G1000" s="150"/>
      <c r="H1000" s="152"/>
      <c r="I1000" s="178"/>
      <c r="J1000" s="182"/>
      <c r="K1000" s="182"/>
      <c r="M1000" s="168"/>
      <c r="N1000" s="11"/>
    </row>
    <row r="1001" spans="1:14" ht="13" customHeight="1">
      <c r="A1001" s="161"/>
      <c r="B1001" s="162"/>
      <c r="C1001" s="163"/>
      <c r="D1001" s="164"/>
      <c r="E1001" s="165"/>
      <c r="F1001" s="166"/>
      <c r="G1001" s="167"/>
      <c r="H1001" s="153"/>
      <c r="I1001" s="180"/>
      <c r="J1001" s="183"/>
      <c r="K1001" s="183"/>
      <c r="M1001" s="128">
        <f>IF(B1001&lt;&gt;"計",ROUNDDOWN(E1001*G1001,0),SUM(M$1:M1000))</f>
        <v>0</v>
      </c>
      <c r="N1001" s="11" t="str">
        <f>IF((+H1001-M1001)&lt;&gt;0,H1001-M1001,IF(H1001&gt;0,"0",""))</f>
        <v/>
      </c>
    </row>
    <row r="1002" spans="1:14" ht="13" customHeight="1">
      <c r="A1002" s="171"/>
      <c r="B1002" s="169" t="s">
        <v>925</v>
      </c>
      <c r="C1002" s="159" t="s">
        <v>538</v>
      </c>
      <c r="D1002" s="170"/>
      <c r="E1002" s="150"/>
      <c r="F1002" s="151"/>
      <c r="G1002" s="150"/>
      <c r="H1002" s="152"/>
      <c r="I1002" s="178"/>
      <c r="J1002" s="182"/>
      <c r="K1002" s="182"/>
      <c r="M1002" s="168"/>
      <c r="N1002" s="11"/>
    </row>
    <row r="1003" spans="1:14" ht="13" customHeight="1">
      <c r="A1003" s="161"/>
      <c r="B1003" s="162" t="s">
        <v>533</v>
      </c>
      <c r="C1003" s="163" t="s">
        <v>534</v>
      </c>
      <c r="D1003" s="164"/>
      <c r="E1003" s="165">
        <v>6</v>
      </c>
      <c r="F1003" s="166" t="s">
        <v>269</v>
      </c>
      <c r="G1003" s="167"/>
      <c r="H1003" s="153"/>
      <c r="I1003" s="180"/>
      <c r="J1003" s="183"/>
      <c r="K1003" s="183"/>
      <c r="M1003" s="128">
        <f>IF(B1003&lt;&gt;"計",ROUNDDOWN(E1003*G1003,0),SUM(M$1:M1002))</f>
        <v>0</v>
      </c>
      <c r="N1003" s="11" t="str">
        <f>IF((+H1003-M1003)&lt;&gt;0,H1003-M1003,IF(H1003&gt;0,"0",""))</f>
        <v/>
      </c>
    </row>
    <row r="1004" spans="1:14" ht="13" customHeight="1">
      <c r="A1004" s="171"/>
      <c r="B1004" s="169"/>
      <c r="C1004" s="159" t="s">
        <v>535</v>
      </c>
      <c r="D1004" s="170"/>
      <c r="E1004" s="150"/>
      <c r="F1004" s="151"/>
      <c r="G1004" s="150"/>
      <c r="H1004" s="152"/>
      <c r="I1004" s="178"/>
      <c r="J1004" s="182"/>
      <c r="K1004" s="182"/>
      <c r="M1004" s="168"/>
      <c r="N1004" s="11"/>
    </row>
    <row r="1005" spans="1:14" ht="13" customHeight="1">
      <c r="A1005" s="161"/>
      <c r="B1005" s="162"/>
      <c r="C1005" s="163" t="s">
        <v>536</v>
      </c>
      <c r="D1005" s="164"/>
      <c r="E1005" s="165"/>
      <c r="F1005" s="166"/>
      <c r="G1005" s="167"/>
      <c r="H1005" s="153"/>
      <c r="I1005" s="180"/>
      <c r="J1005" s="183"/>
      <c r="K1005" s="183"/>
      <c r="M1005" s="128">
        <f>IF(B1005&lt;&gt;"計",ROUNDDOWN(E1005*G1005,0),SUM(M$1:M1004))</f>
        <v>0</v>
      </c>
      <c r="N1005" s="11" t="str">
        <f>IF((+H1005-M1005)&lt;&gt;0,H1005-M1005,IF(H1005&gt;0,"0",""))</f>
        <v/>
      </c>
    </row>
    <row r="1006" spans="1:14" ht="13" customHeight="1">
      <c r="A1006" s="171"/>
      <c r="B1006" s="169"/>
      <c r="C1006" s="159" t="s">
        <v>537</v>
      </c>
      <c r="D1006" s="170"/>
      <c r="E1006" s="150"/>
      <c r="F1006" s="151"/>
      <c r="G1006" s="150"/>
      <c r="H1006" s="152"/>
      <c r="I1006" s="178"/>
      <c r="J1006" s="182"/>
      <c r="K1006" s="182"/>
      <c r="M1006" s="168"/>
      <c r="N1006" s="11"/>
    </row>
    <row r="1007" spans="1:14" ht="13" customHeight="1">
      <c r="A1007" s="161"/>
      <c r="B1007" s="162"/>
      <c r="C1007" s="163"/>
      <c r="D1007" s="164"/>
      <c r="E1007" s="165"/>
      <c r="F1007" s="166"/>
      <c r="G1007" s="167"/>
      <c r="H1007" s="153"/>
      <c r="I1007" s="180"/>
      <c r="J1007" s="183"/>
      <c r="K1007" s="183"/>
      <c r="M1007" s="128">
        <f>IF(B1007&lt;&gt;"計",ROUNDDOWN(E1007*G1007,0),SUM(M$1:M1006))</f>
        <v>0</v>
      </c>
      <c r="N1007" s="11" t="str">
        <f>IF((+H1007-M1007)&lt;&gt;0,H1007-M1007,IF(H1007&gt;0,"0",""))</f>
        <v/>
      </c>
    </row>
    <row r="1008" spans="1:14" ht="13" customHeight="1">
      <c r="A1008" s="157"/>
      <c r="B1008" s="158"/>
      <c r="C1008" s="159"/>
      <c r="D1008" s="160"/>
      <c r="E1008" s="150"/>
      <c r="F1008" s="151"/>
      <c r="G1008" s="150"/>
      <c r="H1008" s="152"/>
      <c r="I1008" s="178"/>
      <c r="J1008" s="182"/>
      <c r="K1008" s="182"/>
      <c r="M1008" s="168"/>
      <c r="N1008" s="11"/>
    </row>
    <row r="1009" spans="1:14" ht="13" customHeight="1">
      <c r="A1009" s="161"/>
      <c r="B1009" s="162"/>
      <c r="C1009" s="163"/>
      <c r="D1009" s="164"/>
      <c r="E1009" s="165"/>
      <c r="F1009" s="166"/>
      <c r="G1009" s="167"/>
      <c r="H1009" s="153"/>
      <c r="I1009" s="180"/>
      <c r="J1009" s="183"/>
      <c r="K1009" s="183"/>
      <c r="M1009" s="128">
        <f>IF(B1009&lt;&gt;"計",ROUNDDOWN(E1009*G1009,0),SUM(M$1:M1008))</f>
        <v>0</v>
      </c>
      <c r="N1009" s="11" t="str">
        <f>IF((+H1009-M1009)&lt;&gt;0,H1009-M1009,IF(H1009&gt;0,"0",""))</f>
        <v/>
      </c>
    </row>
    <row r="1010" spans="1:14" ht="13" customHeight="1">
      <c r="A1010" s="157"/>
      <c r="B1010" s="158"/>
      <c r="C1010" s="159"/>
      <c r="D1010" s="160"/>
      <c r="E1010" s="150"/>
      <c r="F1010" s="151"/>
      <c r="G1010" s="150"/>
      <c r="H1010" s="152"/>
      <c r="I1010" s="178"/>
      <c r="J1010" s="182"/>
      <c r="K1010" s="182"/>
      <c r="M1010" s="168"/>
      <c r="N1010" s="11"/>
    </row>
    <row r="1011" spans="1:14" ht="13" customHeight="1">
      <c r="A1011" s="161"/>
      <c r="B1011" s="162"/>
      <c r="C1011" s="163"/>
      <c r="D1011" s="164"/>
      <c r="E1011" s="165"/>
      <c r="F1011" s="166"/>
      <c r="G1011" s="167"/>
      <c r="H1011" s="153"/>
      <c r="I1011" s="180"/>
      <c r="J1011" s="183"/>
      <c r="K1011" s="183"/>
      <c r="M1011" s="128">
        <f>IF(B1011&lt;&gt;"計",ROUNDDOWN(E1011*G1011,0),SUM(M$1:M1010))</f>
        <v>0</v>
      </c>
      <c r="N1011" s="11" t="str">
        <f>IF((+H1011-M1011)&lt;&gt;0,H1011-M1011,IF(H1011&gt;0,"0",""))</f>
        <v/>
      </c>
    </row>
    <row r="1012" spans="1:14" ht="13" customHeight="1">
      <c r="A1012" s="157"/>
      <c r="B1012" s="158"/>
      <c r="C1012" s="159"/>
      <c r="D1012" s="160"/>
      <c r="E1012" s="150"/>
      <c r="F1012" s="151"/>
      <c r="G1012" s="150"/>
      <c r="H1012" s="152"/>
      <c r="I1012" s="178"/>
      <c r="J1012" s="182"/>
      <c r="K1012" s="182"/>
      <c r="M1012" s="168"/>
      <c r="N1012" s="11"/>
    </row>
    <row r="1013" spans="1:14" ht="13" customHeight="1">
      <c r="A1013" s="161"/>
      <c r="B1013" s="162"/>
      <c r="C1013" s="163"/>
      <c r="D1013" s="164"/>
      <c r="E1013" s="165"/>
      <c r="F1013" s="166"/>
      <c r="G1013" s="167"/>
      <c r="H1013" s="153"/>
      <c r="I1013" s="180"/>
      <c r="J1013" s="183"/>
      <c r="K1013" s="183"/>
      <c r="M1013" s="128">
        <f>IF(B1013&lt;&gt;"計",ROUNDDOWN(E1013*G1013,0),SUM(M$1:M1012))</f>
        <v>0</v>
      </c>
      <c r="N1013" s="11" t="str">
        <f>IF((+H1013-M1013)&lt;&gt;0,H1013-M1013,IF(H1013&gt;0,"0",""))</f>
        <v/>
      </c>
    </row>
    <row r="1014" spans="1:14" ht="13" customHeight="1">
      <c r="A1014" s="157"/>
      <c r="B1014" s="158"/>
      <c r="C1014" s="159"/>
      <c r="D1014" s="160"/>
      <c r="E1014" s="150"/>
      <c r="F1014" s="151"/>
      <c r="G1014" s="150"/>
      <c r="H1014" s="152"/>
      <c r="I1014" s="178"/>
      <c r="J1014" s="182"/>
      <c r="K1014" s="182"/>
      <c r="M1014" s="168"/>
      <c r="N1014" s="11"/>
    </row>
    <row r="1015" spans="1:14" ht="13" customHeight="1">
      <c r="A1015" s="161"/>
      <c r="B1015" s="162"/>
      <c r="C1015" s="163"/>
      <c r="D1015" s="164"/>
      <c r="E1015" s="165"/>
      <c r="F1015" s="166"/>
      <c r="G1015" s="167"/>
      <c r="H1015" s="153"/>
      <c r="I1015" s="180"/>
      <c r="J1015" s="183"/>
      <c r="K1015" s="183"/>
      <c r="M1015" s="128">
        <f>IF(B1015&lt;&gt;"計",ROUNDDOWN(E1015*G1015,0),SUM(M$1:M1014))</f>
        <v>0</v>
      </c>
      <c r="N1015" s="11" t="str">
        <f>IF((+H1015-M1015)&lt;&gt;0,H1015-M1015,IF(H1015&gt;0,"0",""))</f>
        <v/>
      </c>
    </row>
    <row r="1016" spans="1:14" ht="13" customHeight="1">
      <c r="A1016" s="157"/>
      <c r="B1016" s="158"/>
      <c r="C1016" s="159"/>
      <c r="D1016" s="160"/>
      <c r="E1016" s="150"/>
      <c r="F1016" s="151"/>
      <c r="G1016" s="150"/>
      <c r="H1016" s="152"/>
      <c r="I1016" s="178"/>
      <c r="J1016" s="182"/>
      <c r="K1016" s="182"/>
      <c r="M1016" s="168"/>
      <c r="N1016" s="11"/>
    </row>
    <row r="1017" spans="1:14" ht="13" customHeight="1">
      <c r="A1017" s="161"/>
      <c r="B1017" s="162"/>
      <c r="C1017" s="163"/>
      <c r="D1017" s="164"/>
      <c r="E1017" s="165"/>
      <c r="F1017" s="166"/>
      <c r="G1017" s="167"/>
      <c r="H1017" s="153"/>
      <c r="I1017" s="180"/>
      <c r="J1017" s="183"/>
      <c r="K1017" s="183"/>
      <c r="M1017" s="128">
        <f>IF(B1017&lt;&gt;"計",ROUNDDOWN(E1017*G1017,0),SUM(M$1:M1016))</f>
        <v>0</v>
      </c>
      <c r="N1017" s="11" t="str">
        <f>IF((+H1017-M1017)&lt;&gt;0,H1017-M1017,IF(H1017&gt;0,"0",""))</f>
        <v/>
      </c>
    </row>
    <row r="1018" spans="1:14" ht="13" customHeight="1">
      <c r="A1018" s="157"/>
      <c r="B1018" s="158"/>
      <c r="C1018" s="159"/>
      <c r="D1018" s="160"/>
      <c r="E1018" s="150"/>
      <c r="F1018" s="151"/>
      <c r="G1018" s="150"/>
      <c r="H1018" s="152"/>
      <c r="I1018" s="178"/>
      <c r="J1018" s="182"/>
      <c r="K1018" s="182"/>
      <c r="M1018" s="168"/>
      <c r="N1018" s="11"/>
    </row>
    <row r="1019" spans="1:14" ht="13" customHeight="1">
      <c r="A1019" s="161"/>
      <c r="B1019" s="162"/>
      <c r="C1019" s="163"/>
      <c r="D1019" s="164"/>
      <c r="E1019" s="165"/>
      <c r="F1019" s="166"/>
      <c r="G1019" s="167"/>
      <c r="H1019" s="153"/>
      <c r="I1019" s="180"/>
      <c r="J1019" s="183"/>
      <c r="K1019" s="183"/>
      <c r="M1019" s="128">
        <f>IF(B1019&lt;&gt;"計",ROUNDDOWN(E1019*G1019,0),SUM(M$1:M1018))</f>
        <v>0</v>
      </c>
      <c r="N1019" s="11" t="str">
        <f>IF((+H1019-M1019)&lt;&gt;0,H1019-M1019,IF(H1019&gt;0,"0",""))</f>
        <v/>
      </c>
    </row>
    <row r="1020" spans="1:14" ht="13" customHeight="1">
      <c r="A1020" s="157"/>
      <c r="B1020" s="158"/>
      <c r="C1020" s="159"/>
      <c r="D1020" s="160"/>
      <c r="E1020" s="150"/>
      <c r="F1020" s="151"/>
      <c r="G1020" s="150"/>
      <c r="H1020" s="152"/>
      <c r="I1020" s="178"/>
      <c r="J1020" s="182"/>
      <c r="K1020" s="182"/>
      <c r="M1020" s="168"/>
      <c r="N1020" s="11"/>
    </row>
    <row r="1021" spans="1:14" ht="13" customHeight="1">
      <c r="A1021" s="161"/>
      <c r="B1021" s="162"/>
      <c r="C1021" s="163"/>
      <c r="D1021" s="164"/>
      <c r="E1021" s="165"/>
      <c r="F1021" s="166"/>
      <c r="G1021" s="167"/>
      <c r="H1021" s="153"/>
      <c r="I1021" s="180"/>
      <c r="J1021" s="183"/>
      <c r="K1021" s="183"/>
      <c r="M1021" s="128">
        <f>IF(B1021&lt;&gt;"計",ROUNDDOWN(E1021*G1021,0),SUM(M$1:M1020))</f>
        <v>0</v>
      </c>
      <c r="N1021" s="11" t="str">
        <f>IF((+H1021-M1021)&lt;&gt;0,H1021-M1021,IF(H1021&gt;0,"0",""))</f>
        <v/>
      </c>
    </row>
    <row r="1022" spans="1:14" ht="13" customHeight="1">
      <c r="A1022" s="157"/>
      <c r="B1022" s="158"/>
      <c r="C1022" s="159"/>
      <c r="D1022" s="160"/>
      <c r="E1022" s="150"/>
      <c r="F1022" s="151"/>
      <c r="G1022" s="150"/>
      <c r="H1022" s="152"/>
      <c r="I1022" s="178"/>
      <c r="J1022" s="182"/>
      <c r="K1022" s="182"/>
      <c r="M1022" s="168"/>
      <c r="N1022" s="11"/>
    </row>
    <row r="1023" spans="1:14" ht="13" customHeight="1">
      <c r="A1023" s="161"/>
      <c r="B1023" s="162"/>
      <c r="C1023" s="163"/>
      <c r="D1023" s="164"/>
      <c r="E1023" s="165"/>
      <c r="F1023" s="166"/>
      <c r="G1023" s="167"/>
      <c r="H1023" s="153"/>
      <c r="I1023" s="180"/>
      <c r="J1023" s="183"/>
      <c r="K1023" s="183"/>
      <c r="M1023" s="128">
        <f>IF(B1023&lt;&gt;"計",ROUNDDOWN(E1023*G1023,0),SUM(M$1:M1022))</f>
        <v>0</v>
      </c>
      <c r="N1023" s="11" t="str">
        <f>IF((+H1023-M1023)&lt;&gt;0,H1023-M1023,IF(H1023&gt;0,"0",""))</f>
        <v/>
      </c>
    </row>
    <row r="1024" spans="1:14" ht="13" customHeight="1">
      <c r="A1024" s="157"/>
      <c r="B1024" s="158"/>
      <c r="C1024" s="159"/>
      <c r="D1024" s="160"/>
      <c r="E1024" s="150"/>
      <c r="F1024" s="151"/>
      <c r="G1024" s="150"/>
      <c r="H1024" s="152"/>
      <c r="I1024" s="178"/>
      <c r="J1024" s="182"/>
      <c r="K1024" s="182"/>
      <c r="M1024" s="168"/>
      <c r="N1024" s="11"/>
    </row>
    <row r="1025" spans="1:14" ht="13" customHeight="1">
      <c r="A1025" s="161"/>
      <c r="B1025" s="162"/>
      <c r="C1025" s="163"/>
      <c r="D1025" s="164"/>
      <c r="E1025" s="165"/>
      <c r="F1025" s="166"/>
      <c r="G1025" s="167"/>
      <c r="H1025" s="153"/>
      <c r="I1025" s="180"/>
      <c r="J1025" s="183"/>
      <c r="K1025" s="183"/>
      <c r="M1025" s="128">
        <f>IF(B1025&lt;&gt;"計",ROUNDDOWN(E1025*G1025,0),SUM(M$1:M1024))</f>
        <v>0</v>
      </c>
      <c r="N1025" s="11" t="str">
        <f>IF((+H1025-M1025)&lt;&gt;0,H1025-M1025,IF(H1025&gt;0,"0",""))</f>
        <v/>
      </c>
    </row>
    <row r="1026" spans="1:14" ht="13" customHeight="1">
      <c r="A1026" s="157"/>
      <c r="B1026" s="158"/>
      <c r="C1026" s="159"/>
      <c r="D1026" s="160"/>
      <c r="E1026" s="150"/>
      <c r="F1026" s="151"/>
      <c r="G1026" s="150"/>
      <c r="H1026" s="152"/>
      <c r="I1026" s="178"/>
      <c r="J1026" s="182"/>
      <c r="K1026" s="182"/>
      <c r="M1026" s="168"/>
      <c r="N1026" s="11"/>
    </row>
    <row r="1027" spans="1:14" ht="13" customHeight="1">
      <c r="A1027" s="161"/>
      <c r="B1027" s="162"/>
      <c r="C1027" s="163"/>
      <c r="D1027" s="164"/>
      <c r="E1027" s="165"/>
      <c r="F1027" s="166"/>
      <c r="G1027" s="167"/>
      <c r="H1027" s="153"/>
      <c r="I1027" s="180"/>
      <c r="J1027" s="183"/>
      <c r="K1027" s="183"/>
      <c r="M1027" s="128">
        <f>IF(B1027&lt;&gt;"計",ROUNDDOWN(E1027*G1027,0),SUM(M$1:M1026))</f>
        <v>0</v>
      </c>
      <c r="N1027" s="11" t="str">
        <f>IF((+H1027-M1027)&lt;&gt;0,H1027-M1027,IF(H1027&gt;0,"0",""))</f>
        <v/>
      </c>
    </row>
    <row r="1028" spans="1:14" ht="13" customHeight="1">
      <c r="A1028" s="157"/>
      <c r="B1028" s="158"/>
      <c r="C1028" s="159"/>
      <c r="D1028" s="160"/>
      <c r="E1028" s="150"/>
      <c r="F1028" s="151"/>
      <c r="G1028" s="150"/>
      <c r="H1028" s="152"/>
      <c r="I1028" s="178"/>
      <c r="J1028" s="182"/>
      <c r="K1028" s="182"/>
      <c r="M1028" s="168"/>
      <c r="N1028" s="11"/>
    </row>
    <row r="1029" spans="1:14" ht="13" customHeight="1">
      <c r="A1029" s="161"/>
      <c r="B1029" s="162"/>
      <c r="C1029" s="163"/>
      <c r="D1029" s="164"/>
      <c r="E1029" s="165"/>
      <c r="F1029" s="166"/>
      <c r="G1029" s="167"/>
      <c r="H1029" s="153"/>
      <c r="I1029" s="180"/>
      <c r="J1029" s="183"/>
      <c r="K1029" s="183"/>
      <c r="M1029" s="128">
        <f>IF(B1029&lt;&gt;"計",ROUNDDOWN(E1029*G1029,0),SUM(M$1:M1028))</f>
        <v>0</v>
      </c>
      <c r="N1029" s="11" t="str">
        <f>IF((+H1029-M1029)&lt;&gt;0,H1029-M1029,IF(H1029&gt;0,"0",""))</f>
        <v/>
      </c>
    </row>
    <row r="1030" spans="1:14" ht="13" customHeight="1">
      <c r="A1030" s="157"/>
      <c r="B1030" s="158"/>
      <c r="C1030" s="159"/>
      <c r="D1030" s="160"/>
      <c r="E1030" s="150"/>
      <c r="F1030" s="151"/>
      <c r="G1030" s="150"/>
      <c r="H1030" s="152"/>
      <c r="I1030" s="178"/>
      <c r="J1030" s="182"/>
      <c r="K1030" s="182"/>
      <c r="M1030" s="168"/>
      <c r="N1030" s="11"/>
    </row>
    <row r="1031" spans="1:14" ht="13" customHeight="1">
      <c r="A1031" s="161"/>
      <c r="B1031" s="162"/>
      <c r="C1031" s="163"/>
      <c r="D1031" s="164"/>
      <c r="E1031" s="165"/>
      <c r="F1031" s="166"/>
      <c r="G1031" s="167"/>
      <c r="H1031" s="153"/>
      <c r="I1031" s="180"/>
      <c r="J1031" s="183"/>
      <c r="K1031" s="183"/>
      <c r="M1031" s="128">
        <f>IF(B1031&lt;&gt;"計",ROUNDDOWN(E1031*G1031,0),SUM(M$1:M1030))</f>
        <v>0</v>
      </c>
      <c r="N1031" s="11" t="str">
        <f>IF((+H1031-M1031)&lt;&gt;0,H1031-M1031,IF(H1031&gt;0,"0",""))</f>
        <v/>
      </c>
    </row>
    <row r="1032" spans="1:14" ht="13" customHeight="1">
      <c r="A1032" s="157"/>
      <c r="B1032" s="158"/>
      <c r="C1032" s="159"/>
      <c r="D1032" s="160"/>
      <c r="E1032" s="150"/>
      <c r="F1032" s="151"/>
      <c r="G1032" s="150"/>
      <c r="H1032" s="152"/>
      <c r="I1032" s="178"/>
      <c r="J1032" s="182"/>
      <c r="K1032" s="182"/>
      <c r="M1032" s="168"/>
      <c r="N1032" s="11"/>
    </row>
    <row r="1033" spans="1:14" ht="13" customHeight="1">
      <c r="A1033" s="161"/>
      <c r="B1033" s="162"/>
      <c r="C1033" s="163"/>
      <c r="D1033" s="164"/>
      <c r="E1033" s="165"/>
      <c r="F1033" s="166"/>
      <c r="G1033" s="167"/>
      <c r="H1033" s="153"/>
      <c r="I1033" s="180"/>
      <c r="J1033" s="183"/>
      <c r="K1033" s="183"/>
      <c r="M1033" s="128">
        <f>IF(B1033&lt;&gt;"計",ROUNDDOWN(E1033*G1033,0),SUM(M$1:M1032))</f>
        <v>0</v>
      </c>
      <c r="N1033" s="11" t="str">
        <f>IF((+H1033-M1033)&lt;&gt;0,H1033-M1033,IF(H1033&gt;0,"0",""))</f>
        <v/>
      </c>
    </row>
    <row r="1034" spans="1:14" ht="13" customHeight="1">
      <c r="A1034" s="157"/>
      <c r="B1034" s="158"/>
      <c r="C1034" s="159"/>
      <c r="D1034" s="160"/>
      <c r="E1034" s="150"/>
      <c r="F1034" s="151"/>
      <c r="G1034" s="150"/>
      <c r="H1034" s="152"/>
      <c r="I1034" s="178"/>
      <c r="J1034" s="182"/>
      <c r="K1034" s="182"/>
      <c r="M1034" s="168"/>
      <c r="N1034" s="11"/>
    </row>
    <row r="1035" spans="1:14" ht="13" customHeight="1">
      <c r="A1035" s="161"/>
      <c r="B1035" s="162"/>
      <c r="C1035" s="163"/>
      <c r="D1035" s="164"/>
      <c r="E1035" s="165"/>
      <c r="F1035" s="166"/>
      <c r="G1035" s="167"/>
      <c r="H1035" s="153"/>
      <c r="I1035" s="180"/>
      <c r="J1035" s="183"/>
      <c r="K1035" s="183"/>
      <c r="M1035" s="128">
        <f>IF(B1035&lt;&gt;"計",ROUNDDOWN(E1035*G1035,0),SUM(M$1:M1034))</f>
        <v>0</v>
      </c>
      <c r="N1035" s="11" t="str">
        <f>IF((+H1035-M1035)&lt;&gt;0,H1035-M1035,IF(H1035&gt;0,"0",""))</f>
        <v/>
      </c>
    </row>
    <row r="1036" spans="1:14" ht="13" customHeight="1">
      <c r="A1036" s="157"/>
      <c r="B1036" s="158"/>
      <c r="C1036" s="159"/>
      <c r="D1036" s="160"/>
      <c r="E1036" s="150"/>
      <c r="F1036" s="151"/>
      <c r="G1036" s="150"/>
      <c r="H1036" s="152"/>
      <c r="I1036" s="178"/>
      <c r="J1036" s="182"/>
      <c r="K1036" s="182"/>
      <c r="M1036" s="168"/>
      <c r="N1036" s="11"/>
    </row>
    <row r="1037" spans="1:14" ht="13" customHeight="1">
      <c r="A1037" s="161"/>
      <c r="B1037" s="162"/>
      <c r="C1037" s="163"/>
      <c r="D1037" s="164"/>
      <c r="E1037" s="165"/>
      <c r="F1037" s="166"/>
      <c r="G1037" s="167"/>
      <c r="H1037" s="153"/>
      <c r="I1037" s="180"/>
      <c r="J1037" s="183"/>
      <c r="K1037" s="183"/>
      <c r="M1037" s="128">
        <f>IF(B1037&lt;&gt;"計",ROUNDDOWN(E1037*G1037,0),SUM(M$1:M1036))</f>
        <v>0</v>
      </c>
      <c r="N1037" s="11" t="str">
        <f>IF((+H1037-M1037)&lt;&gt;0,H1037-M1037,IF(H1037&gt;0,"0",""))</f>
        <v/>
      </c>
    </row>
    <row r="1038" spans="1:14" ht="13" customHeight="1">
      <c r="A1038" s="157"/>
      <c r="B1038" s="158"/>
      <c r="C1038" s="159"/>
      <c r="D1038" s="160"/>
      <c r="E1038" s="150"/>
      <c r="F1038" s="151"/>
      <c r="G1038" s="150"/>
      <c r="H1038" s="152"/>
      <c r="I1038" s="178"/>
      <c r="J1038" s="182"/>
      <c r="K1038" s="182"/>
      <c r="M1038" s="168"/>
      <c r="N1038" s="11"/>
    </row>
    <row r="1039" spans="1:14" ht="13" customHeight="1">
      <c r="A1039" s="161"/>
      <c r="B1039" s="162"/>
      <c r="C1039" s="163"/>
      <c r="D1039" s="164"/>
      <c r="E1039" s="165"/>
      <c r="F1039" s="166"/>
      <c r="G1039" s="167"/>
      <c r="H1039" s="153"/>
      <c r="I1039" s="180"/>
      <c r="J1039" s="183"/>
      <c r="K1039" s="183"/>
      <c r="M1039" s="128">
        <f>IF(B1039&lt;&gt;"計",ROUNDDOWN(E1039*G1039,0),SUM(M$1:M1038))</f>
        <v>0</v>
      </c>
      <c r="N1039" s="11" t="str">
        <f>IF((+H1039-M1039)&lt;&gt;0,H1039-M1039,IF(H1039&gt;0,"0",""))</f>
        <v/>
      </c>
    </row>
    <row r="1040" spans="1:14" ht="13" customHeight="1">
      <c r="A1040" s="157"/>
      <c r="B1040" s="158"/>
      <c r="C1040" s="159"/>
      <c r="D1040" s="160"/>
      <c r="E1040" s="150"/>
      <c r="F1040" s="151"/>
      <c r="G1040" s="150"/>
      <c r="H1040" s="152"/>
      <c r="I1040" s="178"/>
      <c r="J1040" s="182"/>
      <c r="K1040" s="182"/>
      <c r="M1040" s="168"/>
      <c r="N1040" s="11"/>
    </row>
    <row r="1041" spans="1:14" ht="13" customHeight="1">
      <c r="A1041" s="161"/>
      <c r="B1041" s="162"/>
      <c r="C1041" s="163"/>
      <c r="D1041" s="164"/>
      <c r="E1041" s="165"/>
      <c r="F1041" s="166"/>
      <c r="G1041" s="167"/>
      <c r="H1041" s="153"/>
      <c r="I1041" s="180"/>
      <c r="J1041" s="183"/>
      <c r="K1041" s="183"/>
      <c r="M1041" s="128">
        <f>IF(B1041&lt;&gt;"計",ROUNDDOWN(E1041*G1041,0),SUM(M$1:M1040))</f>
        <v>0</v>
      </c>
      <c r="N1041" s="11" t="str">
        <f>IF((+H1041-M1041)&lt;&gt;0,H1041-M1041,IF(H1041&gt;0,"0",""))</f>
        <v/>
      </c>
    </row>
    <row r="1042" spans="1:14" ht="13" customHeight="1">
      <c r="A1042" s="157"/>
      <c r="B1042" s="158"/>
      <c r="C1042" s="159"/>
      <c r="D1042" s="160"/>
      <c r="E1042" s="150"/>
      <c r="F1042" s="151"/>
      <c r="G1042" s="150"/>
      <c r="H1042" s="152"/>
      <c r="I1042" s="178"/>
      <c r="J1042" s="182"/>
      <c r="K1042" s="182"/>
      <c r="M1042" s="168"/>
      <c r="N1042" s="11"/>
    </row>
    <row r="1043" spans="1:14" ht="13" customHeight="1">
      <c r="A1043" s="161"/>
      <c r="B1043" s="162" t="s">
        <v>237</v>
      </c>
      <c r="C1043" s="163"/>
      <c r="D1043" s="164"/>
      <c r="E1043" s="165"/>
      <c r="F1043" s="166"/>
      <c r="G1043" s="167"/>
      <c r="H1043" s="153"/>
      <c r="I1043" s="180"/>
      <c r="J1043" s="183"/>
      <c r="K1043" s="183"/>
      <c r="M1043" s="128">
        <f>IF(B1043&lt;&gt;"計",ROUNDDOWN(E1043*G1043,0),SUM(M$506:M1042))</f>
        <v>0</v>
      </c>
      <c r="N1043" s="11" t="str">
        <f>IF((+H1043-M1043)&lt;&gt;0,H1043-M1043,IF(H1043&gt;0,"0",""))</f>
        <v/>
      </c>
    </row>
    <row r="1044" spans="1:14" ht="13" customHeight="1">
      <c r="A1044" s="157"/>
      <c r="B1044" s="158"/>
      <c r="C1044" s="159"/>
      <c r="D1044" s="160"/>
      <c r="E1044" s="150"/>
      <c r="F1044" s="151"/>
      <c r="G1044" s="150"/>
      <c r="H1044" s="152"/>
      <c r="I1044" s="178"/>
      <c r="J1044" s="182"/>
      <c r="K1044" s="182"/>
      <c r="M1044" s="168"/>
      <c r="N1044" s="11"/>
    </row>
    <row r="1045" spans="1:14" ht="13" customHeight="1">
      <c r="A1045" s="161"/>
      <c r="B1045" s="162"/>
      <c r="C1045" s="163"/>
      <c r="D1045" s="164"/>
      <c r="E1045" s="165"/>
      <c r="F1045" s="166"/>
      <c r="G1045" s="167"/>
      <c r="H1045" s="153"/>
      <c r="I1045" s="180"/>
      <c r="J1045" s="183"/>
      <c r="K1045" s="183"/>
      <c r="M1045" s="128">
        <f>IF(B1045&lt;&gt;"計",ROUNDDOWN(E1045*G1045,0),SUM(M$1:M1044))</f>
        <v>0</v>
      </c>
      <c r="N1045" s="11" t="str">
        <f>IF((+H1045-M1045)&lt;&gt;0,H1045-M1045,IF(H1045&gt;0,"0",""))</f>
        <v/>
      </c>
    </row>
    <row r="1046" spans="1:14" ht="13" customHeight="1">
      <c r="A1046" s="157"/>
      <c r="B1046" s="158"/>
      <c r="C1046" s="159"/>
      <c r="D1046" s="160"/>
      <c r="E1046" s="150"/>
      <c r="F1046" s="151"/>
      <c r="G1046" s="150"/>
      <c r="H1046" s="152"/>
      <c r="I1046" s="178"/>
      <c r="J1046" s="182"/>
      <c r="K1046" s="182"/>
      <c r="M1046" s="168"/>
      <c r="N1046" s="11"/>
    </row>
    <row r="1047" spans="1:14" ht="13" customHeight="1">
      <c r="A1047" s="161" t="s">
        <v>394</v>
      </c>
      <c r="B1047" s="162" t="s">
        <v>386</v>
      </c>
      <c r="C1047" s="163"/>
      <c r="D1047" s="164"/>
      <c r="E1047" s="165"/>
      <c r="F1047" s="166"/>
      <c r="G1047" s="167"/>
      <c r="H1047" s="153"/>
      <c r="I1047" s="180"/>
      <c r="J1047" s="183"/>
      <c r="K1047" s="183"/>
      <c r="M1047" s="128">
        <f>IF(B1047&lt;&gt;"計",ROUNDDOWN(E1047*G1047,0),SUM(M$1:M1046))</f>
        <v>0</v>
      </c>
      <c r="N1047" s="11" t="str">
        <f>IF((+H1047-M1047)&lt;&gt;0,H1047-M1047,IF(H1047&gt;0,"0",""))</f>
        <v/>
      </c>
    </row>
    <row r="1048" spans="1:14" ht="13" customHeight="1">
      <c r="A1048" s="157"/>
      <c r="B1048" s="158"/>
      <c r="C1048" s="159"/>
      <c r="D1048" s="160"/>
      <c r="E1048" s="150"/>
      <c r="F1048" s="151"/>
      <c r="G1048" s="150"/>
      <c r="H1048" s="152"/>
      <c r="I1048" s="178"/>
      <c r="J1048" s="182"/>
      <c r="K1048" s="182"/>
      <c r="M1048" s="168"/>
      <c r="N1048" s="11"/>
    </row>
    <row r="1049" spans="1:14" ht="13" customHeight="1">
      <c r="A1049" s="161"/>
      <c r="B1049" s="162"/>
      <c r="C1049" s="163"/>
      <c r="D1049" s="164"/>
      <c r="E1049" s="165"/>
      <c r="F1049" s="166"/>
      <c r="G1049" s="167"/>
      <c r="H1049" s="153"/>
      <c r="I1049" s="180"/>
      <c r="J1049" s="183"/>
      <c r="K1049" s="183"/>
      <c r="M1049" s="128">
        <f>IF(B1049&lt;&gt;"計",ROUNDDOWN(E1049*G1049,0),SUM(M$1:M1048))</f>
        <v>0</v>
      </c>
      <c r="N1049" s="11" t="str">
        <f>IF((+H1049-M1049)&lt;&gt;0,H1049-M1049,IF(H1049&gt;0,"0",""))</f>
        <v/>
      </c>
    </row>
    <row r="1050" spans="1:14" ht="13" customHeight="1">
      <c r="A1050" s="157"/>
      <c r="B1050" s="158"/>
      <c r="C1050" s="159"/>
      <c r="D1050" s="160"/>
      <c r="E1050" s="150"/>
      <c r="F1050" s="151"/>
      <c r="G1050" s="150"/>
      <c r="H1050" s="152"/>
      <c r="I1050" s="178"/>
      <c r="J1050" s="182"/>
      <c r="K1050" s="182"/>
      <c r="M1050" s="168"/>
      <c r="N1050" s="11"/>
    </row>
    <row r="1051" spans="1:14" ht="13" customHeight="1">
      <c r="A1051" s="161" t="s">
        <v>258</v>
      </c>
      <c r="B1051" s="162" t="s">
        <v>261</v>
      </c>
      <c r="C1051" s="163"/>
      <c r="D1051" s="164"/>
      <c r="E1051" s="165">
        <v>1</v>
      </c>
      <c r="F1051" s="166" t="s">
        <v>235</v>
      </c>
      <c r="G1051" s="167"/>
      <c r="H1051" s="153"/>
      <c r="I1051" s="180"/>
      <c r="J1051" s="183"/>
      <c r="K1051" s="183"/>
      <c r="M1051" s="128">
        <f>IF(B1051&lt;&gt;"計",ROUNDDOWN(E1051*G1051,0),SUM(M$1:M1050))</f>
        <v>0</v>
      </c>
      <c r="N1051" s="11" t="str">
        <f>IF((+H1051-M1051)&lt;&gt;0,H1051-M1051,IF(H1051&gt;0,"0",""))</f>
        <v/>
      </c>
    </row>
    <row r="1052" spans="1:14" ht="13" customHeight="1">
      <c r="A1052" s="157"/>
      <c r="B1052" s="158"/>
      <c r="C1052" s="159"/>
      <c r="D1052" s="160"/>
      <c r="E1052" s="150"/>
      <c r="F1052" s="151"/>
      <c r="G1052" s="150"/>
      <c r="H1052" s="152"/>
      <c r="I1052" s="178"/>
      <c r="J1052" s="182"/>
      <c r="K1052" s="182"/>
      <c r="M1052" s="168"/>
      <c r="N1052" s="11"/>
    </row>
    <row r="1053" spans="1:14" ht="13" customHeight="1">
      <c r="A1053" s="161"/>
      <c r="B1053" s="162"/>
      <c r="C1053" s="163"/>
      <c r="D1053" s="164"/>
      <c r="E1053" s="165"/>
      <c r="F1053" s="166"/>
      <c r="G1053" s="167"/>
      <c r="H1053" s="153"/>
      <c r="I1053" s="180"/>
      <c r="J1053" s="183"/>
      <c r="K1053" s="183"/>
      <c r="M1053" s="128">
        <f>IF(B1053&lt;&gt;"計",ROUNDDOWN(E1053*G1053,0),SUM(M$1:M1052))</f>
        <v>0</v>
      </c>
      <c r="N1053" s="11" t="str">
        <f>IF((+H1053-M1053)&lt;&gt;0,H1053-M1053,IF(H1053&gt;0,"0",""))</f>
        <v/>
      </c>
    </row>
    <row r="1054" spans="1:14" ht="13" customHeight="1">
      <c r="A1054" s="157"/>
      <c r="B1054" s="158"/>
      <c r="C1054" s="159"/>
      <c r="D1054" s="160"/>
      <c r="E1054" s="150"/>
      <c r="F1054" s="151"/>
      <c r="G1054" s="150"/>
      <c r="H1054" s="152"/>
      <c r="I1054" s="178"/>
      <c r="J1054" s="182"/>
      <c r="K1054" s="182"/>
      <c r="M1054" s="168"/>
      <c r="N1054" s="11"/>
    </row>
    <row r="1055" spans="1:14" ht="13" customHeight="1">
      <c r="A1055" s="161"/>
      <c r="B1055" s="162"/>
      <c r="C1055" s="163"/>
      <c r="D1055" s="164"/>
      <c r="E1055" s="165"/>
      <c r="F1055" s="166"/>
      <c r="G1055" s="167"/>
      <c r="H1055" s="153"/>
      <c r="I1055" s="180"/>
      <c r="J1055" s="183"/>
      <c r="K1055" s="183"/>
      <c r="M1055" s="128">
        <f>IF(B1055&lt;&gt;"計",ROUNDDOWN(E1055*G1055,0),SUM(M$1:M1054))</f>
        <v>0</v>
      </c>
      <c r="N1055" s="11" t="str">
        <f>IF((+H1055-M1055)&lt;&gt;0,H1055-M1055,IF(H1055&gt;0,"0",""))</f>
        <v/>
      </c>
    </row>
    <row r="1056" spans="1:14" ht="13" customHeight="1">
      <c r="A1056" s="157"/>
      <c r="B1056" s="158"/>
      <c r="C1056" s="159"/>
      <c r="D1056" s="160"/>
      <c r="E1056" s="150"/>
      <c r="F1056" s="151"/>
      <c r="G1056" s="150"/>
      <c r="H1056" s="152"/>
      <c r="I1056" s="178"/>
      <c r="J1056" s="182"/>
      <c r="K1056" s="182"/>
      <c r="M1056" s="168"/>
      <c r="N1056" s="11"/>
    </row>
    <row r="1057" spans="1:14" ht="13" customHeight="1">
      <c r="A1057" s="161"/>
      <c r="B1057" s="162"/>
      <c r="C1057" s="163"/>
      <c r="D1057" s="164"/>
      <c r="E1057" s="165"/>
      <c r="F1057" s="166"/>
      <c r="G1057" s="167"/>
      <c r="H1057" s="153"/>
      <c r="I1057" s="180"/>
      <c r="J1057" s="183"/>
      <c r="K1057" s="183"/>
      <c r="M1057" s="128">
        <f>IF(B1057&lt;&gt;"計",ROUNDDOWN(E1057*G1057,0),SUM(M$1:M1056))</f>
        <v>0</v>
      </c>
      <c r="N1057" s="11" t="str">
        <f>IF((+H1057-M1057)&lt;&gt;0,H1057-M1057,IF(H1057&gt;0,"0",""))</f>
        <v/>
      </c>
    </row>
    <row r="1058" spans="1:14" ht="13" customHeight="1">
      <c r="A1058" s="157"/>
      <c r="B1058" s="158"/>
      <c r="C1058" s="159"/>
      <c r="D1058" s="160"/>
      <c r="E1058" s="150"/>
      <c r="F1058" s="151"/>
      <c r="G1058" s="150"/>
      <c r="H1058" s="152"/>
      <c r="I1058" s="178"/>
      <c r="J1058" s="182"/>
      <c r="K1058" s="182"/>
      <c r="M1058" s="168"/>
      <c r="N1058" s="11"/>
    </row>
    <row r="1059" spans="1:14" ht="13" customHeight="1">
      <c r="A1059" s="161"/>
      <c r="B1059" s="162"/>
      <c r="C1059" s="163"/>
      <c r="D1059" s="164"/>
      <c r="E1059" s="165"/>
      <c r="F1059" s="166"/>
      <c r="G1059" s="167"/>
      <c r="H1059" s="153"/>
      <c r="I1059" s="180"/>
      <c r="J1059" s="183"/>
      <c r="K1059" s="183"/>
      <c r="M1059" s="128">
        <f>IF(B1059&lt;&gt;"計",ROUNDDOWN(E1059*G1059,0),SUM(M$1:M1058))</f>
        <v>0</v>
      </c>
      <c r="N1059" s="11" t="str">
        <f>IF((+H1059-M1059)&lt;&gt;0,H1059-M1059,IF(H1059&gt;0,"0",""))</f>
        <v/>
      </c>
    </row>
    <row r="1060" spans="1:14" ht="13" customHeight="1">
      <c r="A1060" s="157"/>
      <c r="B1060" s="158"/>
      <c r="C1060" s="159"/>
      <c r="D1060" s="160"/>
      <c r="E1060" s="150"/>
      <c r="F1060" s="151"/>
      <c r="G1060" s="150"/>
      <c r="H1060" s="152"/>
      <c r="I1060" s="178"/>
      <c r="J1060" s="182"/>
      <c r="K1060" s="182"/>
      <c r="M1060" s="168"/>
      <c r="N1060" s="11"/>
    </row>
    <row r="1061" spans="1:14" ht="13" customHeight="1">
      <c r="A1061" s="161"/>
      <c r="B1061" s="162"/>
      <c r="C1061" s="163"/>
      <c r="D1061" s="164"/>
      <c r="E1061" s="165"/>
      <c r="F1061" s="166"/>
      <c r="G1061" s="167"/>
      <c r="H1061" s="153"/>
      <c r="I1061" s="180"/>
      <c r="J1061" s="183"/>
      <c r="K1061" s="183"/>
      <c r="M1061" s="128">
        <f>IF(B1061&lt;&gt;"計",ROUNDDOWN(E1061*G1061,0),SUM(M$1:M1060))</f>
        <v>0</v>
      </c>
      <c r="N1061" s="11" t="str">
        <f>IF((+H1061-M1061)&lt;&gt;0,H1061-M1061,IF(H1061&gt;0,"0",""))</f>
        <v/>
      </c>
    </row>
    <row r="1062" spans="1:14" ht="13" customHeight="1">
      <c r="A1062" s="157"/>
      <c r="B1062" s="158"/>
      <c r="C1062" s="159"/>
      <c r="D1062" s="160"/>
      <c r="E1062" s="150"/>
      <c r="F1062" s="151"/>
      <c r="G1062" s="150"/>
      <c r="H1062" s="152"/>
      <c r="I1062" s="178"/>
      <c r="J1062" s="182"/>
      <c r="K1062" s="182"/>
      <c r="M1062" s="168"/>
      <c r="N1062" s="11"/>
    </row>
    <row r="1063" spans="1:14" ht="13" customHeight="1">
      <c r="A1063" s="161"/>
      <c r="B1063" s="162"/>
      <c r="C1063" s="163"/>
      <c r="D1063" s="164"/>
      <c r="E1063" s="165"/>
      <c r="F1063" s="166"/>
      <c r="G1063" s="167"/>
      <c r="H1063" s="153"/>
      <c r="I1063" s="180"/>
      <c r="J1063" s="183"/>
      <c r="K1063" s="183"/>
      <c r="M1063" s="128">
        <f>IF(B1063&lt;&gt;"計",ROUNDDOWN(E1063*G1063,0),SUM(M$1:M1062))</f>
        <v>0</v>
      </c>
      <c r="N1063" s="11" t="str">
        <f>IF((+H1063-M1063)&lt;&gt;0,H1063-M1063,IF(H1063&gt;0,"0",""))</f>
        <v/>
      </c>
    </row>
    <row r="1064" spans="1:14" ht="13" customHeight="1">
      <c r="A1064" s="157"/>
      <c r="B1064" s="158"/>
      <c r="C1064" s="159"/>
      <c r="D1064" s="160"/>
      <c r="E1064" s="150"/>
      <c r="F1064" s="151"/>
      <c r="G1064" s="150"/>
      <c r="H1064" s="152"/>
      <c r="I1064" s="178"/>
      <c r="J1064" s="182"/>
      <c r="K1064" s="182"/>
      <c r="M1064" s="168"/>
      <c r="N1064" s="11"/>
    </row>
    <row r="1065" spans="1:14" ht="13" customHeight="1">
      <c r="A1065" s="161"/>
      <c r="B1065" s="162"/>
      <c r="C1065" s="163"/>
      <c r="D1065" s="164"/>
      <c r="E1065" s="165"/>
      <c r="F1065" s="166"/>
      <c r="G1065" s="167"/>
      <c r="H1065" s="153"/>
      <c r="I1065" s="180"/>
      <c r="J1065" s="183"/>
      <c r="K1065" s="183"/>
      <c r="M1065" s="128">
        <f>IF(B1065&lt;&gt;"計",ROUNDDOWN(E1065*G1065,0),SUM(M$1:M1064))</f>
        <v>0</v>
      </c>
      <c r="N1065" s="11" t="str">
        <f>IF((+H1065-M1065)&lt;&gt;0,H1065-M1065,IF(H1065&gt;0,"0",""))</f>
        <v/>
      </c>
    </row>
    <row r="1066" spans="1:14" ht="13" customHeight="1">
      <c r="A1066" s="157"/>
      <c r="B1066" s="158"/>
      <c r="C1066" s="159"/>
      <c r="D1066" s="160"/>
      <c r="E1066" s="150"/>
      <c r="F1066" s="151"/>
      <c r="G1066" s="150"/>
      <c r="H1066" s="152"/>
      <c r="I1066" s="178"/>
      <c r="J1066" s="182"/>
      <c r="K1066" s="182"/>
      <c r="M1066" s="168"/>
      <c r="N1066" s="11"/>
    </row>
    <row r="1067" spans="1:14" ht="13" customHeight="1">
      <c r="A1067" s="161"/>
      <c r="B1067" s="162"/>
      <c r="C1067" s="163"/>
      <c r="D1067" s="164"/>
      <c r="E1067" s="165"/>
      <c r="F1067" s="166"/>
      <c r="G1067" s="167"/>
      <c r="H1067" s="153"/>
      <c r="I1067" s="180"/>
      <c r="J1067" s="183"/>
      <c r="K1067" s="183"/>
      <c r="M1067" s="128">
        <f>IF(B1067&lt;&gt;"計",ROUNDDOWN(E1067*G1067,0),SUM(M$1:M1066))</f>
        <v>0</v>
      </c>
      <c r="N1067" s="11" t="str">
        <f>IF((+H1067-M1067)&lt;&gt;0,H1067-M1067,IF(H1067&gt;0,"0",""))</f>
        <v/>
      </c>
    </row>
    <row r="1068" spans="1:14" ht="13" customHeight="1">
      <c r="A1068" s="157"/>
      <c r="B1068" s="158"/>
      <c r="C1068" s="159"/>
      <c r="D1068" s="160"/>
      <c r="E1068" s="150"/>
      <c r="F1068" s="151"/>
      <c r="G1068" s="150"/>
      <c r="H1068" s="152"/>
      <c r="I1068" s="178"/>
      <c r="J1068" s="182"/>
      <c r="K1068" s="182"/>
      <c r="M1068" s="168"/>
      <c r="N1068" s="11"/>
    </row>
    <row r="1069" spans="1:14" ht="13" customHeight="1">
      <c r="A1069" s="161"/>
      <c r="B1069" s="162"/>
      <c r="C1069" s="163"/>
      <c r="D1069" s="164"/>
      <c r="E1069" s="165"/>
      <c r="F1069" s="166"/>
      <c r="G1069" s="167"/>
      <c r="H1069" s="153"/>
      <c r="I1069" s="180"/>
      <c r="J1069" s="183"/>
      <c r="K1069" s="183"/>
      <c r="M1069" s="128">
        <f>IF(B1069&lt;&gt;"計",ROUNDDOWN(E1069*G1069,0),SUM(M$1:M1068))</f>
        <v>0</v>
      </c>
      <c r="N1069" s="11" t="str">
        <f>IF((+H1069-M1069)&lt;&gt;0,H1069-M1069,IF(H1069&gt;0,"0",""))</f>
        <v/>
      </c>
    </row>
    <row r="1070" spans="1:14" ht="13" customHeight="1">
      <c r="A1070" s="157"/>
      <c r="B1070" s="158"/>
      <c r="C1070" s="159"/>
      <c r="D1070" s="160"/>
      <c r="E1070" s="150"/>
      <c r="F1070" s="151"/>
      <c r="G1070" s="150"/>
      <c r="H1070" s="152"/>
      <c r="I1070" s="178"/>
      <c r="J1070" s="182"/>
      <c r="K1070" s="182"/>
      <c r="M1070" s="168"/>
      <c r="N1070" s="11"/>
    </row>
    <row r="1071" spans="1:14" ht="13" customHeight="1">
      <c r="A1071" s="161"/>
      <c r="B1071" s="162"/>
      <c r="C1071" s="163"/>
      <c r="D1071" s="164"/>
      <c r="E1071" s="165"/>
      <c r="F1071" s="166"/>
      <c r="G1071" s="167"/>
      <c r="H1071" s="153"/>
      <c r="I1071" s="180"/>
      <c r="J1071" s="183"/>
      <c r="K1071" s="183"/>
      <c r="M1071" s="128">
        <f>IF(B1071&lt;&gt;"計",ROUNDDOWN(E1071*G1071,0),SUM(M$1:M1070))</f>
        <v>0</v>
      </c>
      <c r="N1071" s="11" t="str">
        <f>IF((+H1071-M1071)&lt;&gt;0,H1071-M1071,IF(H1071&gt;0,"0",""))</f>
        <v/>
      </c>
    </row>
    <row r="1072" spans="1:14" ht="13" customHeight="1">
      <c r="A1072" s="157"/>
      <c r="B1072" s="158"/>
      <c r="C1072" s="159"/>
      <c r="D1072" s="160"/>
      <c r="E1072" s="150"/>
      <c r="F1072" s="151"/>
      <c r="G1072" s="150"/>
      <c r="H1072" s="152"/>
      <c r="I1072" s="178"/>
      <c r="J1072" s="182"/>
      <c r="K1072" s="182"/>
      <c r="M1072" s="168"/>
      <c r="N1072" s="11"/>
    </row>
    <row r="1073" spans="1:14" ht="13" customHeight="1">
      <c r="A1073" s="161"/>
      <c r="B1073" s="162"/>
      <c r="C1073" s="163"/>
      <c r="D1073" s="164"/>
      <c r="E1073" s="165"/>
      <c r="F1073" s="166"/>
      <c r="G1073" s="167"/>
      <c r="H1073" s="153"/>
      <c r="I1073" s="180"/>
      <c r="J1073" s="183"/>
      <c r="K1073" s="183"/>
      <c r="M1073" s="128">
        <f>IF(B1073&lt;&gt;"計",ROUNDDOWN(E1073*G1073,0),SUM(M$1:M1072))</f>
        <v>0</v>
      </c>
      <c r="N1073" s="11" t="str">
        <f>IF((+H1073-M1073)&lt;&gt;0,H1073-M1073,IF(H1073&gt;0,"0",""))</f>
        <v/>
      </c>
    </row>
    <row r="1074" spans="1:14" ht="13" customHeight="1">
      <c r="A1074" s="157"/>
      <c r="B1074" s="158"/>
      <c r="C1074" s="159"/>
      <c r="D1074" s="160"/>
      <c r="E1074" s="150"/>
      <c r="F1074" s="151"/>
      <c r="G1074" s="150"/>
      <c r="H1074" s="152"/>
      <c r="I1074" s="178"/>
      <c r="J1074" s="182"/>
      <c r="K1074" s="182"/>
      <c r="M1074" s="168"/>
      <c r="N1074" s="11"/>
    </row>
    <row r="1075" spans="1:14" ht="13" customHeight="1">
      <c r="A1075" s="161"/>
      <c r="B1075" s="162"/>
      <c r="C1075" s="163"/>
      <c r="D1075" s="164"/>
      <c r="E1075" s="165"/>
      <c r="F1075" s="166"/>
      <c r="G1075" s="167"/>
      <c r="H1075" s="153"/>
      <c r="I1075" s="180"/>
      <c r="J1075" s="183"/>
      <c r="K1075" s="183"/>
      <c r="M1075" s="128">
        <f>IF(B1075&lt;&gt;"計",ROUNDDOWN(E1075*G1075,0),SUM(M$1:M1074))</f>
        <v>0</v>
      </c>
      <c r="N1075" s="11" t="str">
        <f>IF((+H1075-M1075)&lt;&gt;0,H1075-M1075,IF(H1075&gt;0,"0",""))</f>
        <v/>
      </c>
    </row>
    <row r="1076" spans="1:14" ht="13" customHeight="1">
      <c r="A1076" s="157"/>
      <c r="B1076" s="158"/>
      <c r="C1076" s="159"/>
      <c r="D1076" s="160"/>
      <c r="E1076" s="150"/>
      <c r="F1076" s="151"/>
      <c r="G1076" s="150"/>
      <c r="H1076" s="152"/>
      <c r="I1076" s="178"/>
      <c r="J1076" s="182"/>
      <c r="K1076" s="182"/>
      <c r="M1076" s="168"/>
      <c r="N1076" s="11"/>
    </row>
    <row r="1077" spans="1:14" ht="13" customHeight="1">
      <c r="A1077" s="161"/>
      <c r="B1077" s="162"/>
      <c r="C1077" s="163"/>
      <c r="D1077" s="164"/>
      <c r="E1077" s="165"/>
      <c r="F1077" s="166"/>
      <c r="G1077" s="167"/>
      <c r="H1077" s="153"/>
      <c r="I1077" s="180"/>
      <c r="J1077" s="183"/>
      <c r="K1077" s="183"/>
      <c r="M1077" s="128">
        <f>IF(B1077&lt;&gt;"計",ROUNDDOWN(E1077*G1077,0),SUM(M$1:M1076))</f>
        <v>0</v>
      </c>
      <c r="N1077" s="11" t="str">
        <f>IF((+H1077-M1077)&lt;&gt;0,H1077-M1077,IF(H1077&gt;0,"0",""))</f>
        <v/>
      </c>
    </row>
    <row r="1078" spans="1:14" ht="13" customHeight="1">
      <c r="A1078" s="157"/>
      <c r="B1078" s="158"/>
      <c r="C1078" s="159"/>
      <c r="D1078" s="160"/>
      <c r="E1078" s="150"/>
      <c r="F1078" s="151"/>
      <c r="G1078" s="150"/>
      <c r="H1078" s="152"/>
      <c r="I1078" s="178"/>
      <c r="J1078" s="182"/>
      <c r="K1078" s="182"/>
      <c r="M1078" s="168"/>
      <c r="N1078" s="11"/>
    </row>
    <row r="1079" spans="1:14" ht="13" customHeight="1">
      <c r="A1079" s="161"/>
      <c r="B1079" s="162" t="s">
        <v>237</v>
      </c>
      <c r="C1079" s="163"/>
      <c r="D1079" s="164"/>
      <c r="E1079" s="165"/>
      <c r="F1079" s="166"/>
      <c r="G1079" s="167"/>
      <c r="H1079" s="153"/>
      <c r="I1079" s="180"/>
      <c r="J1079" s="183"/>
      <c r="K1079" s="183"/>
      <c r="M1079" s="128">
        <f>IF(B1079&lt;&gt;"計",ROUNDDOWN(E1079*G1079,0),SUM(M$1046:M1078))</f>
        <v>0</v>
      </c>
      <c r="N1079" s="11" t="str">
        <f>IF((+H1079-M1079)&lt;&gt;0,H1079-M1079,IF(H1079&gt;0,"0",""))</f>
        <v/>
      </c>
    </row>
    <row r="1080" spans="1:14" ht="13" customHeight="1">
      <c r="A1080" s="157"/>
      <c r="B1080" s="158"/>
      <c r="C1080" s="159"/>
      <c r="D1080" s="160"/>
      <c r="E1080" s="150"/>
      <c r="F1080" s="151"/>
      <c r="G1080" s="150"/>
      <c r="H1080" s="152"/>
      <c r="I1080" s="178"/>
      <c r="J1080" s="182"/>
      <c r="K1080" s="182"/>
      <c r="M1080" s="168"/>
      <c r="N1080" s="11"/>
    </row>
    <row r="1081" spans="1:14" ht="13" customHeight="1">
      <c r="A1081" s="161"/>
      <c r="B1081" s="162"/>
      <c r="C1081" s="163"/>
      <c r="D1081" s="164"/>
      <c r="E1081" s="165"/>
      <c r="F1081" s="166"/>
      <c r="G1081" s="167"/>
      <c r="H1081" s="153"/>
      <c r="I1081" s="180"/>
      <c r="J1081" s="183"/>
      <c r="K1081" s="183"/>
      <c r="M1081" s="128">
        <f>IF(B1081&lt;&gt;"計",ROUNDDOWN(E1081*G1081,0),SUM(M$1:M1080))</f>
        <v>0</v>
      </c>
      <c r="N1081" s="11" t="str">
        <f>IF((+H1081-M1081)&lt;&gt;0,H1081-M1081,IF(H1081&gt;0,"0",""))</f>
        <v/>
      </c>
    </row>
    <row r="1082" spans="1:14" ht="13" customHeight="1">
      <c r="A1082" s="157"/>
      <c r="B1082" s="158"/>
      <c r="C1082" s="159"/>
      <c r="D1082" s="160"/>
      <c r="E1082" s="150"/>
      <c r="F1082" s="151"/>
      <c r="G1082" s="150"/>
      <c r="H1082" s="152"/>
      <c r="I1082" s="178"/>
      <c r="J1082" s="182"/>
      <c r="K1082" s="182"/>
      <c r="M1082" s="168"/>
      <c r="N1082" s="11"/>
    </row>
    <row r="1083" spans="1:14" ht="13" customHeight="1">
      <c r="A1083" s="161" t="s">
        <v>262</v>
      </c>
      <c r="B1083" s="162" t="s">
        <v>276</v>
      </c>
      <c r="C1083" s="163"/>
      <c r="D1083" s="164"/>
      <c r="E1083" s="165"/>
      <c r="F1083" s="166"/>
      <c r="G1083" s="167"/>
      <c r="H1083" s="153"/>
      <c r="I1083" s="180"/>
      <c r="J1083" s="183"/>
      <c r="K1083" s="183"/>
      <c r="M1083" s="128">
        <f>IF(B1083&lt;&gt;"計",ROUNDDOWN(E1083*G1083,0),SUM(M$1:M1082))</f>
        <v>0</v>
      </c>
      <c r="N1083" s="11" t="str">
        <f>IF((+H1083-M1083)&lt;&gt;0,H1083-M1083,IF(H1083&gt;0,"0",""))</f>
        <v/>
      </c>
    </row>
    <row r="1084" spans="1:14" ht="13" customHeight="1">
      <c r="A1084" s="171"/>
      <c r="B1084" s="158"/>
      <c r="C1084" s="159"/>
      <c r="D1084" s="160"/>
      <c r="E1084" s="150"/>
      <c r="F1084" s="151"/>
      <c r="G1084" s="150"/>
      <c r="H1084" s="152"/>
      <c r="I1084" s="178"/>
      <c r="J1084" s="182"/>
      <c r="K1084" s="182"/>
      <c r="M1084" s="168"/>
      <c r="N1084" s="11"/>
    </row>
    <row r="1085" spans="1:14" ht="13" customHeight="1">
      <c r="A1085" s="161"/>
      <c r="B1085" s="162"/>
      <c r="C1085" s="163"/>
      <c r="D1085" s="164"/>
      <c r="E1085" s="165"/>
      <c r="F1085" s="166"/>
      <c r="G1085" s="167"/>
      <c r="H1085" s="153"/>
      <c r="I1085" s="180"/>
      <c r="J1085" s="183"/>
      <c r="K1085" s="183"/>
      <c r="M1085" s="128">
        <f>IF(B1085&lt;&gt;"計",ROUNDDOWN(E1085*G1085,0),SUM(M$1:M1084))</f>
        <v>0</v>
      </c>
      <c r="N1085" s="11" t="str">
        <f>IF((+H1085-M1085)&lt;&gt;0,H1085-M1085,IF(H1085&gt;0,"0",""))</f>
        <v/>
      </c>
    </row>
    <row r="1086" spans="1:14" ht="13" customHeight="1">
      <c r="A1086" s="171"/>
      <c r="B1086" s="158"/>
      <c r="C1086" s="159"/>
      <c r="D1086" s="160"/>
      <c r="E1086" s="150"/>
      <c r="F1086" s="151"/>
      <c r="G1086" s="150"/>
      <c r="H1086" s="152"/>
      <c r="I1086" s="178"/>
      <c r="J1086" s="182"/>
      <c r="K1086" s="182"/>
      <c r="M1086" s="168"/>
      <c r="N1086" s="11"/>
    </row>
    <row r="1087" spans="1:14" ht="13" customHeight="1">
      <c r="A1087" s="161"/>
      <c r="B1087" s="162" t="s">
        <v>265</v>
      </c>
      <c r="C1087" s="163"/>
      <c r="D1087" s="164"/>
      <c r="E1087" s="165"/>
      <c r="F1087" s="166"/>
      <c r="G1087" s="167"/>
      <c r="H1087" s="153"/>
      <c r="I1087" s="180"/>
      <c r="J1087" s="183"/>
      <c r="K1087" s="183"/>
      <c r="M1087" s="128">
        <f>IF(B1087&lt;&gt;"計",ROUNDDOWN(E1087*G1087,0),SUM(M$1:M1086))</f>
        <v>0</v>
      </c>
      <c r="N1087" s="11" t="str">
        <f>IF((+H1087-M1087)&lt;&gt;0,H1087-M1087,IF(H1087&gt;0,"0",""))</f>
        <v/>
      </c>
    </row>
    <row r="1088" spans="1:14" ht="13" customHeight="1">
      <c r="A1088" s="171"/>
      <c r="B1088" s="169" t="s">
        <v>302</v>
      </c>
      <c r="C1088" s="159" t="s">
        <v>333</v>
      </c>
      <c r="D1088" s="170"/>
      <c r="E1088" s="150"/>
      <c r="F1088" s="151"/>
      <c r="G1088" s="150"/>
      <c r="H1088" s="152"/>
      <c r="I1088" s="178"/>
      <c r="J1088" s="182"/>
      <c r="K1088" s="182"/>
      <c r="M1088" s="168"/>
      <c r="N1088" s="11"/>
    </row>
    <row r="1089" spans="1:14" ht="13" customHeight="1">
      <c r="A1089" s="161"/>
      <c r="B1089" s="162" t="s">
        <v>540</v>
      </c>
      <c r="C1089" s="163" t="s">
        <v>393</v>
      </c>
      <c r="D1089" s="164"/>
      <c r="E1089" s="165">
        <v>1</v>
      </c>
      <c r="F1089" s="166" t="s">
        <v>274</v>
      </c>
      <c r="G1089" s="167"/>
      <c r="H1089" s="153"/>
      <c r="I1089" s="180"/>
      <c r="J1089" s="183"/>
      <c r="K1089" s="183"/>
      <c r="M1089" s="128">
        <f>IF(B1089&lt;&gt;"計",ROUNDDOWN(E1089*G1089,0),SUM(M$1:M1088))</f>
        <v>0</v>
      </c>
      <c r="N1089" s="11" t="str">
        <f>IF((+H1089-M1089)&lt;&gt;0,H1089-M1089,IF(H1089&gt;0,"0",""))</f>
        <v/>
      </c>
    </row>
    <row r="1090" spans="1:14" ht="13" customHeight="1">
      <c r="A1090" s="171"/>
      <c r="B1090" s="169" t="s">
        <v>357</v>
      </c>
      <c r="C1090" s="159" t="s">
        <v>630</v>
      </c>
      <c r="D1090" s="170"/>
      <c r="E1090" s="150"/>
      <c r="F1090" s="151"/>
      <c r="G1090" s="150"/>
      <c r="H1090" s="152"/>
      <c r="I1090" s="178"/>
      <c r="J1090" s="182"/>
      <c r="K1090" s="182"/>
      <c r="M1090" s="168"/>
      <c r="N1090" s="11"/>
    </row>
    <row r="1091" spans="1:14" ht="13" customHeight="1">
      <c r="A1091" s="161"/>
      <c r="B1091" s="162" t="s">
        <v>540</v>
      </c>
      <c r="C1091" s="163" t="s">
        <v>926</v>
      </c>
      <c r="D1091" s="164"/>
      <c r="E1091" s="165">
        <v>1</v>
      </c>
      <c r="F1091" s="166" t="s">
        <v>269</v>
      </c>
      <c r="G1091" s="167"/>
      <c r="H1091" s="153"/>
      <c r="I1091" s="180"/>
      <c r="J1091" s="183"/>
      <c r="K1091" s="183"/>
      <c r="M1091" s="128">
        <f>IF(B1091&lt;&gt;"計",ROUNDDOWN(E1091*G1091,0),SUM(M$1:M1090))</f>
        <v>0</v>
      </c>
      <c r="N1091" s="11" t="str">
        <f>IF((+H1091-M1091)&lt;&gt;0,H1091-M1091,IF(H1091&gt;0,"0",""))</f>
        <v/>
      </c>
    </row>
    <row r="1092" spans="1:14" ht="13" customHeight="1">
      <c r="A1092" s="171"/>
      <c r="B1092" s="158"/>
      <c r="C1092" s="159" t="s">
        <v>389</v>
      </c>
      <c r="D1092" s="160"/>
      <c r="E1092" s="150"/>
      <c r="F1092" s="151"/>
      <c r="G1092" s="150"/>
      <c r="H1092" s="152"/>
      <c r="I1092" s="178"/>
      <c r="J1092" s="182"/>
      <c r="K1092" s="182"/>
      <c r="M1092" s="168"/>
      <c r="N1092" s="11"/>
    </row>
    <row r="1093" spans="1:14" ht="13" customHeight="1">
      <c r="A1093" s="161"/>
      <c r="B1093" s="162"/>
      <c r="C1093" s="163"/>
      <c r="D1093" s="164"/>
      <c r="E1093" s="165"/>
      <c r="F1093" s="166"/>
      <c r="G1093" s="167"/>
      <c r="H1093" s="153"/>
      <c r="I1093" s="180"/>
      <c r="J1093" s="183"/>
      <c r="K1093" s="183"/>
      <c r="M1093" s="128">
        <f>IF(B1093&lt;&gt;"計",ROUNDDOWN(E1093*G1093,0),SUM(M$1:M1092))</f>
        <v>0</v>
      </c>
      <c r="N1093" s="11" t="str">
        <f>IF((+H1093-M1093)&lt;&gt;0,H1093-M1093,IF(H1093&gt;0,"0",""))</f>
        <v/>
      </c>
    </row>
    <row r="1094" spans="1:14" ht="13" customHeight="1">
      <c r="A1094" s="171"/>
      <c r="B1094" s="169" t="s">
        <v>357</v>
      </c>
      <c r="C1094" s="159" t="s">
        <v>629</v>
      </c>
      <c r="D1094" s="170"/>
      <c r="E1094" s="150"/>
      <c r="F1094" s="151"/>
      <c r="G1094" s="150"/>
      <c r="H1094" s="152"/>
      <c r="I1094" s="178"/>
      <c r="J1094" s="182"/>
      <c r="K1094" s="182"/>
      <c r="M1094" s="168"/>
      <c r="N1094" s="11"/>
    </row>
    <row r="1095" spans="1:14" ht="13" customHeight="1">
      <c r="A1095" s="161"/>
      <c r="B1095" s="162" t="s">
        <v>540</v>
      </c>
      <c r="C1095" s="163" t="s">
        <v>926</v>
      </c>
      <c r="D1095" s="164"/>
      <c r="E1095" s="165">
        <v>1</v>
      </c>
      <c r="F1095" s="166" t="s">
        <v>269</v>
      </c>
      <c r="G1095" s="167"/>
      <c r="H1095" s="153"/>
      <c r="I1095" s="180"/>
      <c r="J1095" s="183"/>
      <c r="K1095" s="183"/>
      <c r="M1095" s="128">
        <f>IF(B1095&lt;&gt;"計",ROUNDDOWN(E1095*G1095,0),SUM(M$1:M1094))</f>
        <v>0</v>
      </c>
      <c r="N1095" s="11" t="str">
        <f>IF((+H1095-M1095)&lt;&gt;0,H1095-M1095,IF(H1095&gt;0,"0",""))</f>
        <v/>
      </c>
    </row>
    <row r="1096" spans="1:14" ht="13" customHeight="1">
      <c r="A1096" s="171"/>
      <c r="B1096" s="158"/>
      <c r="C1096" s="159" t="s">
        <v>389</v>
      </c>
      <c r="D1096" s="160"/>
      <c r="E1096" s="150"/>
      <c r="F1096" s="151"/>
      <c r="G1096" s="150"/>
      <c r="H1096" s="152"/>
      <c r="I1096" s="178"/>
      <c r="J1096" s="182"/>
      <c r="K1096" s="182"/>
      <c r="M1096" s="168"/>
      <c r="N1096" s="11"/>
    </row>
    <row r="1097" spans="1:14" ht="13" customHeight="1">
      <c r="A1097" s="161"/>
      <c r="B1097" s="162"/>
      <c r="C1097" s="163"/>
      <c r="D1097" s="164"/>
      <c r="E1097" s="165"/>
      <c r="F1097" s="166"/>
      <c r="G1097" s="167"/>
      <c r="H1097" s="153"/>
      <c r="I1097" s="180"/>
      <c r="J1097" s="183"/>
      <c r="K1097" s="183"/>
      <c r="M1097" s="128">
        <f>IF(B1097&lt;&gt;"計",ROUNDDOWN(E1097*G1097,0),SUM(M$1:M1096))</f>
        <v>0</v>
      </c>
      <c r="N1097" s="11" t="str">
        <f>IF((+H1097-M1097)&lt;&gt;0,H1097-M1097,IF(H1097&gt;0,"0",""))</f>
        <v/>
      </c>
    </row>
    <row r="1098" spans="1:14" ht="13" customHeight="1">
      <c r="A1098" s="171"/>
      <c r="B1098" s="169" t="s">
        <v>309</v>
      </c>
      <c r="C1098" s="159" t="s">
        <v>927</v>
      </c>
      <c r="D1098" s="170"/>
      <c r="E1098" s="150"/>
      <c r="F1098" s="151"/>
      <c r="G1098" s="150"/>
      <c r="H1098" s="152"/>
      <c r="I1098" s="178"/>
      <c r="J1098" s="182"/>
      <c r="K1098" s="182"/>
      <c r="M1098" s="168"/>
      <c r="N1098" s="11"/>
    </row>
    <row r="1099" spans="1:14" ht="13" customHeight="1">
      <c r="A1099" s="161"/>
      <c r="B1099" s="162" t="s">
        <v>540</v>
      </c>
      <c r="C1099" s="163" t="s">
        <v>389</v>
      </c>
      <c r="D1099" s="164"/>
      <c r="E1099" s="165">
        <v>0.4</v>
      </c>
      <c r="F1099" s="166" t="s">
        <v>368</v>
      </c>
      <c r="G1099" s="167"/>
      <c r="H1099" s="153"/>
      <c r="I1099" s="180"/>
      <c r="J1099" s="183"/>
      <c r="K1099" s="183"/>
      <c r="M1099" s="128">
        <f>IF(B1099&lt;&gt;"計",ROUNDDOWN(E1099*G1099,0),SUM(M$1:M1098))</f>
        <v>0</v>
      </c>
      <c r="N1099" s="11" t="str">
        <f>IF((+H1099-M1099)&lt;&gt;0,H1099-M1099,IF(H1099&gt;0,"0",""))</f>
        <v/>
      </c>
    </row>
    <row r="1100" spans="1:14" ht="13" customHeight="1">
      <c r="A1100" s="171"/>
      <c r="B1100" s="169" t="s">
        <v>768</v>
      </c>
      <c r="C1100" s="159" t="s">
        <v>928</v>
      </c>
      <c r="D1100" s="170"/>
      <c r="E1100" s="150"/>
      <c r="F1100" s="151"/>
      <c r="G1100" s="150"/>
      <c r="H1100" s="152"/>
      <c r="I1100" s="178"/>
      <c r="J1100" s="182"/>
      <c r="K1100" s="182"/>
      <c r="M1100" s="168"/>
      <c r="N1100" s="11"/>
    </row>
    <row r="1101" spans="1:14" ht="13" customHeight="1">
      <c r="A1101" s="161"/>
      <c r="B1101" s="162" t="s">
        <v>540</v>
      </c>
      <c r="C1101" s="163" t="s">
        <v>544</v>
      </c>
      <c r="D1101" s="164"/>
      <c r="E1101" s="165">
        <v>705</v>
      </c>
      <c r="F1101" s="166" t="s">
        <v>285</v>
      </c>
      <c r="G1101" s="167"/>
      <c r="H1101" s="153"/>
      <c r="I1101" s="180"/>
      <c r="J1101" s="183"/>
      <c r="K1101" s="183"/>
      <c r="M1101" s="128">
        <f>IF(B1101&lt;&gt;"計",ROUNDDOWN(E1101*G1101,0),SUM(M$1:M1100))</f>
        <v>0</v>
      </c>
      <c r="N1101" s="11" t="str">
        <f>IF((+H1101-M1101)&lt;&gt;0,H1101-M1101,IF(H1101&gt;0,"0",""))</f>
        <v/>
      </c>
    </row>
    <row r="1102" spans="1:14" ht="13" customHeight="1">
      <c r="A1102" s="171"/>
      <c r="B1102" s="158"/>
      <c r="C1102" s="159" t="s">
        <v>929</v>
      </c>
      <c r="D1102" s="160"/>
      <c r="E1102" s="150"/>
      <c r="F1102" s="151"/>
      <c r="G1102" s="150"/>
      <c r="H1102" s="152"/>
      <c r="I1102" s="178"/>
      <c r="J1102" s="182"/>
      <c r="K1102" s="182"/>
      <c r="M1102" s="168"/>
      <c r="N1102" s="11"/>
    </row>
    <row r="1103" spans="1:14" ht="13" customHeight="1">
      <c r="A1103" s="161"/>
      <c r="B1103" s="162"/>
      <c r="C1103" s="163"/>
      <c r="D1103" s="164"/>
      <c r="E1103" s="165"/>
      <c r="F1103" s="166"/>
      <c r="G1103" s="167"/>
      <c r="H1103" s="153"/>
      <c r="I1103" s="180"/>
      <c r="J1103" s="183"/>
      <c r="K1103" s="183"/>
      <c r="M1103" s="128">
        <f>IF(B1103&lt;&gt;"計",ROUNDDOWN(E1103*G1103,0),SUM(M$1:M1102))</f>
        <v>0</v>
      </c>
      <c r="N1103" s="11" t="str">
        <f>IF((+H1103-M1103)&lt;&gt;0,H1103-M1103,IF(H1103&gt;0,"0",""))</f>
        <v/>
      </c>
    </row>
    <row r="1104" spans="1:14" ht="13" customHeight="1">
      <c r="A1104" s="171"/>
      <c r="B1104" s="169" t="s">
        <v>745</v>
      </c>
      <c r="C1104" s="159" t="s">
        <v>930</v>
      </c>
      <c r="D1104" s="170"/>
      <c r="E1104" s="150"/>
      <c r="F1104" s="151"/>
      <c r="G1104" s="150"/>
      <c r="H1104" s="152"/>
      <c r="I1104" s="178"/>
      <c r="J1104" s="182"/>
      <c r="K1104" s="182"/>
      <c r="M1104" s="168"/>
      <c r="N1104" s="11"/>
    </row>
    <row r="1105" spans="1:14" ht="13" customHeight="1">
      <c r="A1105" s="161"/>
      <c r="B1105" s="162" t="s">
        <v>540</v>
      </c>
      <c r="C1105" s="163" t="s">
        <v>544</v>
      </c>
      <c r="D1105" s="164"/>
      <c r="E1105" s="165">
        <v>164</v>
      </c>
      <c r="F1105" s="166" t="s">
        <v>285</v>
      </c>
      <c r="G1105" s="167"/>
      <c r="H1105" s="153"/>
      <c r="I1105" s="180"/>
      <c r="J1105" s="183"/>
      <c r="K1105" s="183"/>
      <c r="M1105" s="128">
        <f>IF(B1105&lt;&gt;"計",ROUNDDOWN(E1105*G1105,0),SUM(M$1:M1104))</f>
        <v>0</v>
      </c>
      <c r="N1105" s="11" t="str">
        <f>IF((+H1105-M1105)&lt;&gt;0,H1105-M1105,IF(H1105&gt;0,"0",""))</f>
        <v/>
      </c>
    </row>
    <row r="1106" spans="1:14" ht="13" customHeight="1">
      <c r="A1106" s="171"/>
      <c r="B1106" s="158"/>
      <c r="C1106" s="159" t="s">
        <v>931</v>
      </c>
      <c r="D1106" s="160"/>
      <c r="E1106" s="150"/>
      <c r="F1106" s="151"/>
      <c r="G1106" s="150"/>
      <c r="H1106" s="152"/>
      <c r="I1106" s="178"/>
      <c r="J1106" s="182"/>
      <c r="K1106" s="182"/>
      <c r="M1106" s="168"/>
      <c r="N1106" s="11"/>
    </row>
    <row r="1107" spans="1:14" ht="13" customHeight="1">
      <c r="A1107" s="161"/>
      <c r="B1107" s="162"/>
      <c r="C1107" s="163"/>
      <c r="D1107" s="164"/>
      <c r="E1107" s="165"/>
      <c r="F1107" s="166"/>
      <c r="G1107" s="167"/>
      <c r="H1107" s="153"/>
      <c r="I1107" s="180"/>
      <c r="J1107" s="183"/>
      <c r="K1107" s="183"/>
      <c r="M1107" s="128">
        <f>IF(B1107&lt;&gt;"計",ROUNDDOWN(E1107*G1107,0),SUM(M$1:M1106))</f>
        <v>0</v>
      </c>
      <c r="N1107" s="11" t="str">
        <f>IF((+H1107-M1107)&lt;&gt;0,H1107-M1107,IF(H1107&gt;0,"0",""))</f>
        <v/>
      </c>
    </row>
    <row r="1108" spans="1:14" ht="13" customHeight="1">
      <c r="A1108" s="171"/>
      <c r="B1108" s="169" t="s">
        <v>745</v>
      </c>
      <c r="C1108" s="159" t="s">
        <v>932</v>
      </c>
      <c r="D1108" s="170"/>
      <c r="E1108" s="150"/>
      <c r="F1108" s="151"/>
      <c r="G1108" s="150"/>
      <c r="H1108" s="152"/>
      <c r="I1108" s="178"/>
      <c r="J1108" s="182"/>
      <c r="K1108" s="182"/>
      <c r="M1108" s="168"/>
      <c r="N1108" s="11"/>
    </row>
    <row r="1109" spans="1:14" ht="13" customHeight="1">
      <c r="A1109" s="161"/>
      <c r="B1109" s="162" t="s">
        <v>540</v>
      </c>
      <c r="C1109" s="163" t="s">
        <v>389</v>
      </c>
      <c r="D1109" s="164"/>
      <c r="E1109" s="165">
        <v>112</v>
      </c>
      <c r="F1109" s="166" t="s">
        <v>285</v>
      </c>
      <c r="G1109" s="167"/>
      <c r="H1109" s="153"/>
      <c r="I1109" s="180"/>
      <c r="J1109" s="183"/>
      <c r="K1109" s="183"/>
      <c r="M1109" s="128">
        <f>IF(B1109&lt;&gt;"計",ROUNDDOWN(E1109*G1109,0),SUM(M$1:M1108))</f>
        <v>0</v>
      </c>
      <c r="N1109" s="11" t="str">
        <f>IF((+H1109-M1109)&lt;&gt;0,H1109-M1109,IF(H1109&gt;0,"0",""))</f>
        <v/>
      </c>
    </row>
    <row r="1110" spans="1:14" ht="13" customHeight="1">
      <c r="A1110" s="171"/>
      <c r="B1110" s="158"/>
      <c r="C1110" s="159" t="s">
        <v>931</v>
      </c>
      <c r="D1110" s="160"/>
      <c r="E1110" s="150"/>
      <c r="F1110" s="151"/>
      <c r="G1110" s="150"/>
      <c r="H1110" s="152"/>
      <c r="I1110" s="178"/>
      <c r="J1110" s="182"/>
      <c r="K1110" s="182"/>
      <c r="M1110" s="168"/>
      <c r="N1110" s="11"/>
    </row>
    <row r="1111" spans="1:14" ht="13" customHeight="1">
      <c r="A1111" s="161"/>
      <c r="B1111" s="162"/>
      <c r="C1111" s="163"/>
      <c r="D1111" s="164"/>
      <c r="E1111" s="165"/>
      <c r="F1111" s="166"/>
      <c r="G1111" s="167"/>
      <c r="H1111" s="153"/>
      <c r="I1111" s="180"/>
      <c r="J1111" s="183"/>
      <c r="K1111" s="183"/>
      <c r="M1111" s="128">
        <f>IF(B1111&lt;&gt;"計",ROUNDDOWN(E1111*G1111,0),SUM(M$1:M1110))</f>
        <v>0</v>
      </c>
      <c r="N1111" s="11" t="str">
        <f>IF((+H1111-M1111)&lt;&gt;0,H1111-M1111,IF(H1111&gt;0,"0",""))</f>
        <v/>
      </c>
    </row>
    <row r="1112" spans="1:14" ht="13" customHeight="1">
      <c r="A1112" s="171"/>
      <c r="B1112" s="169" t="s">
        <v>739</v>
      </c>
      <c r="C1112" s="159" t="s">
        <v>928</v>
      </c>
      <c r="D1112" s="170"/>
      <c r="E1112" s="150"/>
      <c r="F1112" s="151"/>
      <c r="G1112" s="150"/>
      <c r="H1112" s="152"/>
      <c r="I1112" s="178"/>
      <c r="J1112" s="182"/>
      <c r="K1112" s="182"/>
      <c r="M1112" s="168"/>
      <c r="N1112" s="11"/>
    </row>
    <row r="1113" spans="1:14" ht="13" customHeight="1">
      <c r="A1113" s="161"/>
      <c r="B1113" s="162" t="s">
        <v>392</v>
      </c>
      <c r="C1113" s="163" t="s">
        <v>389</v>
      </c>
      <c r="D1113" s="164"/>
      <c r="E1113" s="165">
        <v>1.6</v>
      </c>
      <c r="F1113" s="166" t="s">
        <v>285</v>
      </c>
      <c r="G1113" s="167"/>
      <c r="H1113" s="153"/>
      <c r="I1113" s="180"/>
      <c r="J1113" s="183"/>
      <c r="K1113" s="183"/>
      <c r="M1113" s="128">
        <f>IF(B1113&lt;&gt;"計",ROUNDDOWN(E1113*G1113,0),SUM(M$1:M1112))</f>
        <v>0</v>
      </c>
      <c r="N1113" s="11" t="str">
        <f>IF((+H1113-M1113)&lt;&gt;0,H1113-M1113,IF(H1113&gt;0,"0",""))</f>
        <v/>
      </c>
    </row>
    <row r="1114" spans="1:14" ht="13" customHeight="1">
      <c r="A1114" s="171"/>
      <c r="B1114" s="158"/>
      <c r="C1114" s="159" t="s">
        <v>933</v>
      </c>
      <c r="D1114" s="160"/>
      <c r="E1114" s="150"/>
      <c r="F1114" s="151"/>
      <c r="G1114" s="150"/>
      <c r="H1114" s="152"/>
      <c r="I1114" s="178"/>
      <c r="J1114" s="182"/>
      <c r="K1114" s="182"/>
      <c r="M1114" s="168"/>
      <c r="N1114" s="11"/>
    </row>
    <row r="1115" spans="1:14" ht="13" customHeight="1">
      <c r="A1115" s="161"/>
      <c r="B1115" s="162"/>
      <c r="C1115" s="163"/>
      <c r="D1115" s="164"/>
      <c r="E1115" s="165"/>
      <c r="F1115" s="166"/>
      <c r="G1115" s="167"/>
      <c r="H1115" s="153"/>
      <c r="I1115" s="180"/>
      <c r="J1115" s="183"/>
      <c r="K1115" s="183"/>
      <c r="M1115" s="128">
        <f>IF(B1115&lt;&gt;"計",ROUNDDOWN(E1115*G1115,0),SUM(M$1:M1114))</f>
        <v>0</v>
      </c>
      <c r="N1115" s="11" t="str">
        <f>IF((+H1115-M1115)&lt;&gt;0,H1115-M1115,IF(H1115&gt;0,"0",""))</f>
        <v/>
      </c>
    </row>
    <row r="1116" spans="1:14" ht="13" customHeight="1">
      <c r="A1116" s="171"/>
      <c r="B1116" s="158"/>
      <c r="C1116" s="159"/>
      <c r="D1116" s="160"/>
      <c r="E1116" s="150"/>
      <c r="F1116" s="151"/>
      <c r="G1116" s="150"/>
      <c r="H1116" s="152"/>
      <c r="I1116" s="178"/>
      <c r="J1116" s="182"/>
      <c r="K1116" s="182"/>
      <c r="M1116" s="168"/>
      <c r="N1116" s="11"/>
    </row>
    <row r="1117" spans="1:14" ht="13" customHeight="1">
      <c r="A1117" s="161"/>
      <c r="B1117" s="162"/>
      <c r="C1117" s="163"/>
      <c r="D1117" s="164"/>
      <c r="E1117" s="165"/>
      <c r="F1117" s="166"/>
      <c r="G1117" s="167"/>
      <c r="H1117" s="153"/>
      <c r="I1117" s="180"/>
      <c r="J1117" s="183"/>
      <c r="K1117" s="183"/>
      <c r="M1117" s="128">
        <f>IF(B1117&lt;&gt;"計",ROUNDDOWN(E1117*G1117,0),SUM(M$1:M1116))</f>
        <v>0</v>
      </c>
      <c r="N1117" s="11" t="str">
        <f>IF((+H1117-M1117)&lt;&gt;0,H1117-M1117,IF(H1117&gt;0,"0",""))</f>
        <v/>
      </c>
    </row>
    <row r="1118" spans="1:14" ht="13" customHeight="1">
      <c r="A1118" s="171"/>
      <c r="B1118" s="158"/>
      <c r="C1118" s="159"/>
      <c r="D1118" s="160"/>
      <c r="E1118" s="150"/>
      <c r="F1118" s="151"/>
      <c r="G1118" s="150"/>
      <c r="H1118" s="152"/>
      <c r="I1118" s="178"/>
      <c r="J1118" s="182"/>
      <c r="K1118" s="182"/>
      <c r="M1118" s="168"/>
      <c r="N1118" s="11"/>
    </row>
    <row r="1119" spans="1:14" ht="13" customHeight="1">
      <c r="A1119" s="161"/>
      <c r="B1119" s="162"/>
      <c r="C1119" s="163"/>
      <c r="D1119" s="164"/>
      <c r="E1119" s="165"/>
      <c r="F1119" s="166"/>
      <c r="G1119" s="167"/>
      <c r="H1119" s="153"/>
      <c r="I1119" s="180"/>
      <c r="J1119" s="183"/>
      <c r="K1119" s="183"/>
      <c r="M1119" s="128">
        <f>IF(B1119&lt;&gt;"計",ROUNDDOWN(E1119*G1119,0),SUM(M$1:M1118))</f>
        <v>0</v>
      </c>
      <c r="N1119" s="11" t="str">
        <f>IF((+H1119-M1119)&lt;&gt;0,H1119-M1119,IF(H1119&gt;0,"0",""))</f>
        <v/>
      </c>
    </row>
    <row r="1120" spans="1:14" ht="13" customHeight="1">
      <c r="A1120" s="171"/>
      <c r="B1120" s="158"/>
      <c r="C1120" s="159"/>
      <c r="D1120" s="160"/>
      <c r="E1120" s="150"/>
      <c r="F1120" s="151"/>
      <c r="G1120" s="150"/>
      <c r="H1120" s="152"/>
      <c r="I1120" s="178"/>
      <c r="J1120" s="182"/>
      <c r="K1120" s="182"/>
      <c r="M1120" s="168"/>
      <c r="N1120" s="11"/>
    </row>
    <row r="1121" spans="1:14" ht="13" customHeight="1">
      <c r="A1121" s="161"/>
      <c r="B1121" s="162"/>
      <c r="C1121" s="163"/>
      <c r="D1121" s="164"/>
      <c r="E1121" s="165"/>
      <c r="F1121" s="166"/>
      <c r="G1121" s="167"/>
      <c r="H1121" s="153"/>
      <c r="I1121" s="180"/>
      <c r="J1121" s="183"/>
      <c r="K1121" s="183"/>
      <c r="M1121" s="128">
        <f>IF(B1121&lt;&gt;"計",ROUNDDOWN(E1121*G1121,0),SUM(M$1:M1120))</f>
        <v>0</v>
      </c>
      <c r="N1121" s="11" t="str">
        <f>IF((+H1121-M1121)&lt;&gt;0,H1121-M1121,IF(H1121&gt;0,"0",""))</f>
        <v/>
      </c>
    </row>
    <row r="1122" spans="1:14" ht="13" customHeight="1">
      <c r="A1122" s="171"/>
      <c r="B1122" s="158"/>
      <c r="C1122" s="159"/>
      <c r="D1122" s="160"/>
      <c r="E1122" s="150"/>
      <c r="F1122" s="151"/>
      <c r="G1122" s="150"/>
      <c r="H1122" s="152"/>
      <c r="I1122" s="178"/>
      <c r="J1122" s="182"/>
      <c r="K1122" s="182"/>
      <c r="M1122" s="168"/>
      <c r="N1122" s="11"/>
    </row>
    <row r="1123" spans="1:14" ht="13" customHeight="1">
      <c r="A1123" s="161"/>
      <c r="B1123" s="162"/>
      <c r="C1123" s="163"/>
      <c r="D1123" s="164"/>
      <c r="E1123" s="165"/>
      <c r="F1123" s="166"/>
      <c r="G1123" s="167"/>
      <c r="H1123" s="153"/>
      <c r="I1123" s="180"/>
      <c r="J1123" s="183"/>
      <c r="K1123" s="183"/>
      <c r="M1123" s="128">
        <f>IF(B1123&lt;&gt;"計",ROUNDDOWN(E1123*G1123,0),SUM(M$1:M1122))</f>
        <v>0</v>
      </c>
      <c r="N1123" s="11" t="str">
        <f>IF((+H1123-M1123)&lt;&gt;0,H1123-M1123,IF(H1123&gt;0,"0",""))</f>
        <v/>
      </c>
    </row>
    <row r="1124" spans="1:14" ht="13" customHeight="1">
      <c r="A1124" s="171"/>
      <c r="B1124" s="158"/>
      <c r="C1124" s="159"/>
      <c r="D1124" s="160"/>
      <c r="E1124" s="150"/>
      <c r="F1124" s="151"/>
      <c r="G1124" s="150"/>
      <c r="H1124" s="152"/>
      <c r="I1124" s="178"/>
      <c r="J1124" s="182"/>
      <c r="K1124" s="182"/>
      <c r="M1124" s="168"/>
      <c r="N1124" s="11"/>
    </row>
    <row r="1125" spans="1:14" ht="13" customHeight="1">
      <c r="A1125" s="161"/>
      <c r="B1125" s="162"/>
      <c r="C1125" s="163"/>
      <c r="D1125" s="164"/>
      <c r="E1125" s="165"/>
      <c r="F1125" s="166"/>
      <c r="G1125" s="167"/>
      <c r="H1125" s="153"/>
      <c r="I1125" s="180"/>
      <c r="J1125" s="183"/>
      <c r="K1125" s="183"/>
      <c r="M1125" s="128">
        <f>IF(B1125&lt;&gt;"計",ROUNDDOWN(E1125*G1125,0),SUM(M$1:M1124))</f>
        <v>0</v>
      </c>
      <c r="N1125" s="11" t="str">
        <f>IF((+H1125-M1125)&lt;&gt;0,H1125-M1125,IF(H1125&gt;0,"0",""))</f>
        <v/>
      </c>
    </row>
    <row r="1126" spans="1:14" ht="13" customHeight="1">
      <c r="A1126" s="171"/>
      <c r="B1126" s="158"/>
      <c r="C1126" s="159"/>
      <c r="D1126" s="160"/>
      <c r="E1126" s="150"/>
      <c r="F1126" s="151"/>
      <c r="G1126" s="150"/>
      <c r="H1126" s="152"/>
      <c r="I1126" s="178"/>
      <c r="J1126" s="182"/>
      <c r="K1126" s="182"/>
      <c r="M1126" s="168"/>
      <c r="N1126" s="11"/>
    </row>
    <row r="1127" spans="1:14" ht="13" customHeight="1">
      <c r="A1127" s="161"/>
      <c r="B1127" s="162"/>
      <c r="C1127" s="163"/>
      <c r="D1127" s="164"/>
      <c r="E1127" s="165"/>
      <c r="F1127" s="166"/>
      <c r="G1127" s="167"/>
      <c r="H1127" s="153"/>
      <c r="I1127" s="180"/>
      <c r="J1127" s="183"/>
      <c r="K1127" s="183"/>
      <c r="M1127" s="128">
        <f>IF(B1127&lt;&gt;"計",ROUNDDOWN(E1127*G1127,0),SUM(M$1:M1126))</f>
        <v>0</v>
      </c>
      <c r="N1127" s="11" t="str">
        <f>IF((+H1127-M1127)&lt;&gt;0,H1127-M1127,IF(H1127&gt;0,"0",""))</f>
        <v/>
      </c>
    </row>
    <row r="1128" spans="1:14" ht="13" customHeight="1">
      <c r="A1128" s="171"/>
      <c r="B1128" s="158"/>
      <c r="C1128" s="159"/>
      <c r="D1128" s="160"/>
      <c r="E1128" s="150"/>
      <c r="F1128" s="151"/>
      <c r="G1128" s="150"/>
      <c r="H1128" s="152"/>
      <c r="I1128" s="178"/>
      <c r="J1128" s="182"/>
      <c r="K1128" s="182"/>
      <c r="M1128" s="168"/>
      <c r="N1128" s="11"/>
    </row>
    <row r="1129" spans="1:14" ht="13" customHeight="1">
      <c r="A1129" s="161"/>
      <c r="B1129" s="162"/>
      <c r="C1129" s="163"/>
      <c r="D1129" s="164"/>
      <c r="E1129" s="165"/>
      <c r="F1129" s="166"/>
      <c r="G1129" s="167"/>
      <c r="H1129" s="153"/>
      <c r="I1129" s="180"/>
      <c r="J1129" s="183"/>
      <c r="K1129" s="183"/>
      <c r="M1129" s="128">
        <f>IF(B1129&lt;&gt;"計",ROUNDDOWN(E1129*G1129,0),SUM(M$1:M1128))</f>
        <v>0</v>
      </c>
      <c r="N1129" s="11" t="str">
        <f>IF((+H1129-M1129)&lt;&gt;0,H1129-M1129,IF(H1129&gt;0,"0",""))</f>
        <v/>
      </c>
    </row>
    <row r="1130" spans="1:14" ht="13" customHeight="1">
      <c r="A1130" s="171"/>
      <c r="B1130" s="158"/>
      <c r="C1130" s="159"/>
      <c r="D1130" s="160"/>
      <c r="E1130" s="150"/>
      <c r="F1130" s="151"/>
      <c r="G1130" s="150"/>
      <c r="H1130" s="152"/>
      <c r="I1130" s="178"/>
      <c r="J1130" s="182"/>
      <c r="K1130" s="182"/>
      <c r="M1130" s="168"/>
      <c r="N1130" s="11"/>
    </row>
    <row r="1131" spans="1:14" ht="13" customHeight="1">
      <c r="A1131" s="161"/>
      <c r="B1131" s="162"/>
      <c r="C1131" s="163"/>
      <c r="D1131" s="164"/>
      <c r="E1131" s="165"/>
      <c r="F1131" s="166"/>
      <c r="G1131" s="167"/>
      <c r="H1131" s="153"/>
      <c r="I1131" s="180"/>
      <c r="J1131" s="183"/>
      <c r="K1131" s="183"/>
      <c r="M1131" s="128">
        <f>IF(B1131&lt;&gt;"計",ROUNDDOWN(E1131*G1131,0),SUM(M$1:M1130))</f>
        <v>0</v>
      </c>
      <c r="N1131" s="11" t="str">
        <f>IF((+H1131-M1131)&lt;&gt;0,H1131-M1131,IF(H1131&gt;0,"0",""))</f>
        <v/>
      </c>
    </row>
    <row r="1132" spans="1:14" ht="13" customHeight="1">
      <c r="A1132" s="171"/>
      <c r="B1132" s="158"/>
      <c r="C1132" s="159"/>
      <c r="D1132" s="160"/>
      <c r="E1132" s="150"/>
      <c r="F1132" s="151"/>
      <c r="G1132" s="150"/>
      <c r="H1132" s="152"/>
      <c r="I1132" s="178"/>
      <c r="J1132" s="182"/>
      <c r="K1132" s="182"/>
      <c r="M1132" s="168"/>
      <c r="N1132" s="11"/>
    </row>
    <row r="1133" spans="1:14" ht="13" customHeight="1">
      <c r="A1133" s="161"/>
      <c r="B1133" s="162"/>
      <c r="C1133" s="163"/>
      <c r="D1133" s="164"/>
      <c r="E1133" s="165"/>
      <c r="F1133" s="166"/>
      <c r="G1133" s="167"/>
      <c r="H1133" s="153"/>
      <c r="I1133" s="180"/>
      <c r="J1133" s="183"/>
      <c r="K1133" s="183"/>
      <c r="M1133" s="128">
        <f>IF(B1133&lt;&gt;"計",ROUNDDOWN(E1133*G1133,0),SUM(M$1:M1132))</f>
        <v>0</v>
      </c>
      <c r="N1133" s="11" t="str">
        <f>IF((+H1133-M1133)&lt;&gt;0,H1133-M1133,IF(H1133&gt;0,"0",""))</f>
        <v/>
      </c>
    </row>
    <row r="1134" spans="1:14" ht="13" customHeight="1">
      <c r="A1134" s="171"/>
      <c r="B1134" s="158"/>
      <c r="C1134" s="159"/>
      <c r="D1134" s="160"/>
      <c r="E1134" s="150"/>
      <c r="F1134" s="151"/>
      <c r="G1134" s="150"/>
      <c r="H1134" s="152"/>
      <c r="I1134" s="178"/>
      <c r="J1134" s="182"/>
      <c r="K1134" s="182"/>
      <c r="M1134" s="168"/>
      <c r="N1134" s="11"/>
    </row>
    <row r="1135" spans="1:14" ht="13" customHeight="1">
      <c r="A1135" s="161"/>
      <c r="B1135" s="162"/>
      <c r="C1135" s="163"/>
      <c r="D1135" s="164"/>
      <c r="E1135" s="165"/>
      <c r="F1135" s="166"/>
      <c r="G1135" s="167"/>
      <c r="H1135" s="153"/>
      <c r="I1135" s="180"/>
      <c r="J1135" s="183"/>
      <c r="K1135" s="183"/>
      <c r="M1135" s="128">
        <f>IF(B1135&lt;&gt;"計",ROUNDDOWN(E1135*G1135,0),SUM(M$1:M1134))</f>
        <v>0</v>
      </c>
      <c r="N1135" s="11" t="str">
        <f>IF((+H1135-M1135)&lt;&gt;0,H1135-M1135,IF(H1135&gt;0,"0",""))</f>
        <v/>
      </c>
    </row>
    <row r="1136" spans="1:14" ht="13" customHeight="1">
      <c r="A1136" s="171"/>
      <c r="B1136" s="158"/>
      <c r="C1136" s="159"/>
      <c r="D1136" s="160"/>
      <c r="E1136" s="150"/>
      <c r="F1136" s="151"/>
      <c r="G1136" s="150"/>
      <c r="H1136" s="152"/>
      <c r="I1136" s="178"/>
      <c r="J1136" s="182"/>
      <c r="K1136" s="182"/>
      <c r="M1136" s="168"/>
      <c r="N1136" s="11"/>
    </row>
    <row r="1137" spans="1:14" ht="13" customHeight="1">
      <c r="A1137" s="161"/>
      <c r="B1137" s="162"/>
      <c r="C1137" s="163"/>
      <c r="D1137" s="164"/>
      <c r="E1137" s="165"/>
      <c r="F1137" s="166"/>
      <c r="G1137" s="167"/>
      <c r="H1137" s="153"/>
      <c r="I1137" s="180"/>
      <c r="J1137" s="183"/>
      <c r="K1137" s="183"/>
      <c r="M1137" s="128">
        <f>IF(B1137&lt;&gt;"計",ROUNDDOWN(E1137*G1137,0),SUM(M$1:M1136))</f>
        <v>0</v>
      </c>
      <c r="N1137" s="11" t="str">
        <f>IF((+H1137-M1137)&lt;&gt;0,H1137-M1137,IF(H1137&gt;0,"0",""))</f>
        <v/>
      </c>
    </row>
    <row r="1138" spans="1:14" ht="13" customHeight="1">
      <c r="A1138" s="171"/>
      <c r="B1138" s="158"/>
      <c r="C1138" s="159"/>
      <c r="D1138" s="160"/>
      <c r="E1138" s="150"/>
      <c r="F1138" s="151"/>
      <c r="G1138" s="150"/>
      <c r="H1138" s="152"/>
      <c r="I1138" s="178"/>
      <c r="J1138" s="182"/>
      <c r="K1138" s="182"/>
      <c r="M1138" s="168"/>
      <c r="N1138" s="11"/>
    </row>
    <row r="1139" spans="1:14" ht="13" customHeight="1">
      <c r="A1139" s="161"/>
      <c r="B1139" s="162"/>
      <c r="C1139" s="163"/>
      <c r="D1139" s="164"/>
      <c r="E1139" s="165"/>
      <c r="F1139" s="166"/>
      <c r="G1139" s="167"/>
      <c r="H1139" s="153"/>
      <c r="I1139" s="180"/>
      <c r="J1139" s="183"/>
      <c r="K1139" s="183"/>
      <c r="M1139" s="128">
        <f>IF(B1139&lt;&gt;"計",ROUNDDOWN(E1139*G1139,0),SUM(M$1:M1138))</f>
        <v>0</v>
      </c>
      <c r="N1139" s="11" t="str">
        <f>IF((+H1139-M1139)&lt;&gt;0,H1139-M1139,IF(H1139&gt;0,"0",""))</f>
        <v/>
      </c>
    </row>
    <row r="1140" spans="1:14" ht="13" customHeight="1">
      <c r="A1140" s="171"/>
      <c r="B1140" s="158"/>
      <c r="C1140" s="159"/>
      <c r="D1140" s="160"/>
      <c r="E1140" s="150"/>
      <c r="F1140" s="151"/>
      <c r="G1140" s="150"/>
      <c r="H1140" s="152"/>
      <c r="I1140" s="178"/>
      <c r="J1140" s="182"/>
      <c r="K1140" s="182"/>
      <c r="M1140" s="168"/>
      <c r="N1140" s="11"/>
    </row>
    <row r="1141" spans="1:14" ht="13" customHeight="1">
      <c r="A1141" s="161"/>
      <c r="B1141" s="162"/>
      <c r="C1141" s="163"/>
      <c r="D1141" s="164"/>
      <c r="E1141" s="165"/>
      <c r="F1141" s="166"/>
      <c r="G1141" s="167"/>
      <c r="H1141" s="153"/>
      <c r="I1141" s="180"/>
      <c r="J1141" s="183"/>
      <c r="K1141" s="183"/>
      <c r="M1141" s="128">
        <f>IF(B1141&lt;&gt;"計",ROUNDDOWN(E1141*G1141,0),SUM(M$1:M1140))</f>
        <v>0</v>
      </c>
      <c r="N1141" s="11" t="str">
        <f>IF((+H1141-M1141)&lt;&gt;0,H1141-M1141,IF(H1141&gt;0,"0",""))</f>
        <v/>
      </c>
    </row>
    <row r="1142" spans="1:14" ht="13" customHeight="1">
      <c r="A1142" s="171"/>
      <c r="B1142" s="158"/>
      <c r="C1142" s="159"/>
      <c r="D1142" s="160"/>
      <c r="E1142" s="150"/>
      <c r="F1142" s="151"/>
      <c r="G1142" s="150"/>
      <c r="H1142" s="152"/>
      <c r="I1142" s="178"/>
      <c r="J1142" s="182"/>
      <c r="K1142" s="182"/>
      <c r="M1142" s="168"/>
      <c r="N1142" s="11"/>
    </row>
    <row r="1143" spans="1:14" ht="13" customHeight="1">
      <c r="A1143" s="161"/>
      <c r="B1143" s="162"/>
      <c r="C1143" s="163"/>
      <c r="D1143" s="164"/>
      <c r="E1143" s="165"/>
      <c r="F1143" s="166"/>
      <c r="G1143" s="167"/>
      <c r="H1143" s="153"/>
      <c r="I1143" s="180"/>
      <c r="J1143" s="183"/>
      <c r="K1143" s="183"/>
      <c r="M1143" s="128">
        <f>IF(B1143&lt;&gt;"計",ROUNDDOWN(E1143*G1143,0),SUM(M$1:M1142))</f>
        <v>0</v>
      </c>
      <c r="N1143" s="11" t="str">
        <f>IF((+H1143-M1143)&lt;&gt;0,H1143-M1143,IF(H1143&gt;0,"0",""))</f>
        <v/>
      </c>
    </row>
    <row r="1144" spans="1:14" ht="13" customHeight="1">
      <c r="A1144" s="171"/>
      <c r="B1144" s="158"/>
      <c r="C1144" s="159"/>
      <c r="D1144" s="160"/>
      <c r="E1144" s="150"/>
      <c r="F1144" s="151"/>
      <c r="G1144" s="150"/>
      <c r="H1144" s="152"/>
      <c r="I1144" s="178"/>
      <c r="J1144" s="182"/>
      <c r="K1144" s="182"/>
      <c r="M1144" s="168"/>
      <c r="N1144" s="11"/>
    </row>
    <row r="1145" spans="1:14" ht="13" customHeight="1">
      <c r="A1145" s="161"/>
      <c r="B1145" s="162"/>
      <c r="C1145" s="163"/>
      <c r="D1145" s="164"/>
      <c r="E1145" s="165"/>
      <c r="F1145" s="166"/>
      <c r="G1145" s="167"/>
      <c r="H1145" s="153"/>
      <c r="I1145" s="180"/>
      <c r="J1145" s="183"/>
      <c r="K1145" s="183"/>
      <c r="M1145" s="128">
        <f>IF(B1145&lt;&gt;"計",ROUNDDOWN(E1145*G1145,0),SUM(M$1:M1144))</f>
        <v>0</v>
      </c>
      <c r="N1145" s="11" t="str">
        <f>IF((+H1145-M1145)&lt;&gt;0,H1145-M1145,IF(H1145&gt;0,"0",""))</f>
        <v/>
      </c>
    </row>
    <row r="1146" spans="1:14" ht="13" customHeight="1">
      <c r="A1146" s="171"/>
      <c r="B1146" s="158"/>
      <c r="C1146" s="159"/>
      <c r="D1146" s="160"/>
      <c r="E1146" s="150"/>
      <c r="F1146" s="151"/>
      <c r="G1146" s="150"/>
      <c r="H1146" s="152"/>
      <c r="I1146" s="178"/>
      <c r="J1146" s="182"/>
      <c r="K1146" s="182"/>
      <c r="M1146" s="168"/>
      <c r="N1146" s="11"/>
    </row>
    <row r="1147" spans="1:14" ht="13" customHeight="1">
      <c r="A1147" s="161"/>
      <c r="B1147" s="162"/>
      <c r="C1147" s="163"/>
      <c r="D1147" s="164"/>
      <c r="E1147" s="165"/>
      <c r="F1147" s="166"/>
      <c r="G1147" s="167"/>
      <c r="H1147" s="153"/>
      <c r="I1147" s="180"/>
      <c r="J1147" s="183"/>
      <c r="K1147" s="183"/>
      <c r="M1147" s="128">
        <f>IF(B1147&lt;&gt;"計",ROUNDDOWN(E1147*G1147,0),SUM(M$1:M1146))</f>
        <v>0</v>
      </c>
      <c r="N1147" s="11" t="str">
        <f>IF((+H1147-M1147)&lt;&gt;0,H1147-M1147,IF(H1147&gt;0,"0",""))</f>
        <v/>
      </c>
    </row>
    <row r="1148" spans="1:14" ht="13" customHeight="1">
      <c r="A1148" s="171"/>
      <c r="B1148" s="158"/>
      <c r="C1148" s="159"/>
      <c r="D1148" s="160"/>
      <c r="E1148" s="150"/>
      <c r="F1148" s="151"/>
      <c r="G1148" s="150"/>
      <c r="H1148" s="152"/>
      <c r="I1148" s="178"/>
      <c r="J1148" s="182"/>
      <c r="K1148" s="182"/>
      <c r="M1148" s="168"/>
      <c r="N1148" s="11"/>
    </row>
    <row r="1149" spans="1:14" ht="13" customHeight="1">
      <c r="A1149" s="161"/>
      <c r="B1149" s="162"/>
      <c r="C1149" s="163"/>
      <c r="D1149" s="164"/>
      <c r="E1149" s="165"/>
      <c r="F1149" s="166"/>
      <c r="G1149" s="167"/>
      <c r="H1149" s="153"/>
      <c r="I1149" s="180"/>
      <c r="J1149" s="183"/>
      <c r="K1149" s="183"/>
      <c r="M1149" s="128">
        <f>IF(B1149&lt;&gt;"計",ROUNDDOWN(E1149*G1149,0),SUM(M$1:M1148))</f>
        <v>0</v>
      </c>
      <c r="N1149" s="11" t="str">
        <f>IF((+H1149-M1149)&lt;&gt;0,H1149-M1149,IF(H1149&gt;0,"0",""))</f>
        <v/>
      </c>
    </row>
    <row r="1150" spans="1:14" ht="13" customHeight="1">
      <c r="A1150" s="157"/>
      <c r="B1150" s="158"/>
      <c r="C1150" s="159"/>
      <c r="D1150" s="160"/>
      <c r="E1150" s="150"/>
      <c r="F1150" s="151"/>
      <c r="G1150" s="150"/>
      <c r="H1150" s="152"/>
      <c r="I1150" s="178"/>
      <c r="J1150" s="182"/>
      <c r="K1150" s="182"/>
      <c r="M1150" s="168"/>
      <c r="N1150" s="11"/>
    </row>
    <row r="1151" spans="1:14" ht="13" customHeight="1">
      <c r="A1151" s="161"/>
      <c r="B1151" s="162" t="s">
        <v>237</v>
      </c>
      <c r="C1151" s="163"/>
      <c r="D1151" s="164"/>
      <c r="E1151" s="165"/>
      <c r="F1151" s="166"/>
      <c r="G1151" s="167"/>
      <c r="H1151" s="153"/>
      <c r="I1151" s="180"/>
      <c r="J1151" s="183"/>
      <c r="K1151" s="183"/>
      <c r="M1151" s="128">
        <f>IF(B1151&lt;&gt;"計",ROUNDDOWN(E1151*G1151,0),SUM(M$1082:M1150))</f>
        <v>0</v>
      </c>
      <c r="N1151" s="11" t="str">
        <f>IF((+H1151-M1151)&lt;&gt;0,H1151-M1151,IF(H1151&gt;0,"0",""))</f>
        <v/>
      </c>
    </row>
    <row r="1152" spans="1:14" ht="13" customHeight="1">
      <c r="A1152" s="157"/>
      <c r="B1152" s="158"/>
      <c r="C1152" s="159"/>
      <c r="D1152" s="160"/>
      <c r="E1152" s="150"/>
      <c r="F1152" s="151"/>
      <c r="G1152" s="150"/>
      <c r="H1152" s="152"/>
      <c r="I1152" s="178"/>
      <c r="J1152" s="182"/>
      <c r="K1152" s="182"/>
      <c r="M1152" s="168"/>
      <c r="N1152" s="11"/>
    </row>
    <row r="1153" spans="1:14" ht="13" customHeight="1">
      <c r="A1153" s="161"/>
      <c r="B1153" s="162"/>
      <c r="C1153" s="163"/>
      <c r="D1153" s="164"/>
      <c r="E1153" s="165"/>
      <c r="F1153" s="166"/>
      <c r="G1153" s="167"/>
      <c r="H1153" s="153"/>
      <c r="I1153" s="180"/>
      <c r="J1153" s="183"/>
      <c r="K1153" s="183"/>
      <c r="M1153" s="128">
        <f>IF(B1153&lt;&gt;"計",ROUNDDOWN(E1153*G1153,0),SUM(M$1:M1152))</f>
        <v>0</v>
      </c>
      <c r="N1153" s="11" t="str">
        <f>IF((+H1153-M1153)&lt;&gt;0,H1153-M1153,IF(H1153&gt;0,"0",""))</f>
        <v/>
      </c>
    </row>
    <row r="1154" spans="1:14" ht="13" customHeight="1">
      <c r="A1154" s="157"/>
      <c r="B1154" s="158"/>
      <c r="C1154" s="159"/>
      <c r="D1154" s="160"/>
      <c r="E1154" s="150"/>
      <c r="F1154" s="151"/>
      <c r="G1154" s="150"/>
      <c r="H1154" s="152"/>
      <c r="I1154" s="178"/>
      <c r="J1154" s="182"/>
      <c r="K1154" s="182"/>
      <c r="M1154" s="168"/>
      <c r="N1154" s="11"/>
    </row>
    <row r="1155" spans="1:14" ht="13" customHeight="1">
      <c r="A1155" s="161" t="s">
        <v>410</v>
      </c>
      <c r="B1155" s="162" t="s">
        <v>395</v>
      </c>
      <c r="C1155" s="163"/>
      <c r="D1155" s="164"/>
      <c r="E1155" s="165"/>
      <c r="F1155" s="166"/>
      <c r="G1155" s="167"/>
      <c r="H1155" s="153"/>
      <c r="I1155" s="180"/>
      <c r="J1155" s="183"/>
      <c r="K1155" s="183"/>
      <c r="M1155" s="128">
        <f>IF(B1155&lt;&gt;"計",ROUNDDOWN(E1155*G1155,0),SUM(M$1:M1154))</f>
        <v>0</v>
      </c>
      <c r="N1155" s="11" t="str">
        <f>IF((+H1155-M1155)&lt;&gt;0,H1155-M1155,IF(H1155&gt;0,"0",""))</f>
        <v/>
      </c>
    </row>
    <row r="1156" spans="1:14" ht="13" customHeight="1">
      <c r="A1156" s="157"/>
      <c r="B1156" s="158"/>
      <c r="C1156" s="159"/>
      <c r="D1156" s="160"/>
      <c r="E1156" s="150"/>
      <c r="F1156" s="151"/>
      <c r="G1156" s="150"/>
      <c r="H1156" s="152"/>
      <c r="I1156" s="178"/>
      <c r="J1156" s="182"/>
      <c r="K1156" s="182"/>
      <c r="M1156" s="168"/>
      <c r="N1156" s="11"/>
    </row>
    <row r="1157" spans="1:14" ht="13" customHeight="1">
      <c r="A1157" s="161"/>
      <c r="B1157" s="162"/>
      <c r="C1157" s="163"/>
      <c r="D1157" s="164"/>
      <c r="E1157" s="165"/>
      <c r="F1157" s="166"/>
      <c r="G1157" s="167"/>
      <c r="H1157" s="153"/>
      <c r="I1157" s="180"/>
      <c r="J1157" s="183"/>
      <c r="K1157" s="183"/>
      <c r="M1157" s="128">
        <f>IF(B1157&lt;&gt;"計",ROUNDDOWN(E1157*G1157,0),SUM(M$1:M1156))</f>
        <v>0</v>
      </c>
      <c r="N1157" s="11" t="str">
        <f>IF((+H1157-M1157)&lt;&gt;0,H1157-M1157,IF(H1157&gt;0,"0",""))</f>
        <v/>
      </c>
    </row>
    <row r="1158" spans="1:14" ht="13" customHeight="1">
      <c r="A1158" s="157"/>
      <c r="B1158" s="158"/>
      <c r="C1158" s="159"/>
      <c r="D1158" s="160"/>
      <c r="E1158" s="150"/>
      <c r="F1158" s="151"/>
      <c r="G1158" s="150"/>
      <c r="H1158" s="152"/>
      <c r="I1158" s="178"/>
      <c r="J1158" s="182"/>
      <c r="K1158" s="182"/>
      <c r="M1158" s="168"/>
      <c r="N1158" s="11"/>
    </row>
    <row r="1159" spans="1:14" ht="13" customHeight="1">
      <c r="A1159" s="161" t="s">
        <v>258</v>
      </c>
      <c r="B1159" s="162" t="s">
        <v>259</v>
      </c>
      <c r="C1159" s="163"/>
      <c r="D1159" s="164"/>
      <c r="E1159" s="165">
        <v>1</v>
      </c>
      <c r="F1159" s="166" t="s">
        <v>235</v>
      </c>
      <c r="G1159" s="167"/>
      <c r="H1159" s="153"/>
      <c r="I1159" s="180"/>
      <c r="J1159" s="183"/>
      <c r="K1159" s="183"/>
      <c r="M1159" s="128">
        <f>IF(B1159&lt;&gt;"計",ROUNDDOWN(E1159*G1159,0),SUM(M$1:M1158))</f>
        <v>0</v>
      </c>
      <c r="N1159" s="11" t="str">
        <f>IF((+H1159-M1159)&lt;&gt;0,H1159-M1159,IF(H1159&gt;0,"0",""))</f>
        <v/>
      </c>
    </row>
    <row r="1160" spans="1:14" ht="13" customHeight="1">
      <c r="A1160" s="157"/>
      <c r="B1160" s="158"/>
      <c r="C1160" s="159"/>
      <c r="D1160" s="160"/>
      <c r="E1160" s="150"/>
      <c r="F1160" s="151"/>
      <c r="G1160" s="150"/>
      <c r="H1160" s="152"/>
      <c r="I1160" s="178"/>
      <c r="J1160" s="182"/>
      <c r="K1160" s="182"/>
      <c r="M1160" s="168"/>
      <c r="N1160" s="11"/>
    </row>
    <row r="1161" spans="1:14" ht="13" customHeight="1">
      <c r="A1161" s="161" t="s">
        <v>260</v>
      </c>
      <c r="B1161" s="162" t="s">
        <v>248</v>
      </c>
      <c r="C1161" s="163"/>
      <c r="D1161" s="164"/>
      <c r="E1161" s="165">
        <v>1</v>
      </c>
      <c r="F1161" s="166" t="s">
        <v>235</v>
      </c>
      <c r="G1161" s="167"/>
      <c r="H1161" s="153"/>
      <c r="I1161" s="180"/>
      <c r="J1161" s="183"/>
      <c r="K1161" s="183"/>
      <c r="M1161" s="128">
        <f>IF(B1161&lt;&gt;"計",ROUNDDOWN(E1161*G1161,0),SUM(M$1:M1160))</f>
        <v>0</v>
      </c>
      <c r="N1161" s="11" t="str">
        <f>IF((+H1161-M1161)&lt;&gt;0,H1161-M1161,IF(H1161&gt;0,"0",""))</f>
        <v/>
      </c>
    </row>
    <row r="1162" spans="1:14" ht="13" customHeight="1">
      <c r="A1162" s="157"/>
      <c r="B1162" s="158"/>
      <c r="C1162" s="159"/>
      <c r="D1162" s="160"/>
      <c r="E1162" s="150"/>
      <c r="F1162" s="151"/>
      <c r="G1162" s="150"/>
      <c r="H1162" s="152"/>
      <c r="I1162" s="178"/>
      <c r="J1162" s="182"/>
      <c r="K1162" s="182"/>
      <c r="M1162" s="168"/>
      <c r="N1162" s="11"/>
    </row>
    <row r="1163" spans="1:14" ht="13" customHeight="1">
      <c r="A1163" s="161"/>
      <c r="B1163" s="162"/>
      <c r="C1163" s="163"/>
      <c r="D1163" s="164"/>
      <c r="E1163" s="165"/>
      <c r="F1163" s="166"/>
      <c r="G1163" s="167"/>
      <c r="H1163" s="153"/>
      <c r="I1163" s="180"/>
      <c r="J1163" s="183"/>
      <c r="K1163" s="183"/>
      <c r="M1163" s="128">
        <f>IF(B1163&lt;&gt;"計",ROUNDDOWN(E1163*G1163,0),SUM(M$1:M1162))</f>
        <v>0</v>
      </c>
      <c r="N1163" s="11" t="str">
        <f>IF((+H1163-M1163)&lt;&gt;0,H1163-M1163,IF(H1163&gt;0,"0",""))</f>
        <v/>
      </c>
    </row>
    <row r="1164" spans="1:14" ht="13" customHeight="1">
      <c r="A1164" s="157"/>
      <c r="B1164" s="158"/>
      <c r="C1164" s="159"/>
      <c r="D1164" s="160"/>
      <c r="E1164" s="150"/>
      <c r="F1164" s="151"/>
      <c r="G1164" s="150"/>
      <c r="H1164" s="152"/>
      <c r="I1164" s="178"/>
      <c r="J1164" s="182"/>
      <c r="K1164" s="182"/>
      <c r="M1164" s="168"/>
      <c r="N1164" s="11"/>
    </row>
    <row r="1165" spans="1:14" ht="13" customHeight="1">
      <c r="A1165" s="161"/>
      <c r="B1165" s="162"/>
      <c r="C1165" s="163"/>
      <c r="D1165" s="164"/>
      <c r="E1165" s="165"/>
      <c r="F1165" s="166"/>
      <c r="G1165" s="167"/>
      <c r="H1165" s="153"/>
      <c r="I1165" s="180"/>
      <c r="J1165" s="183"/>
      <c r="K1165" s="183"/>
      <c r="M1165" s="128">
        <f>IF(B1165&lt;&gt;"計",ROUNDDOWN(E1165*G1165,0),SUM(M$1:M1164))</f>
        <v>0</v>
      </c>
      <c r="N1165" s="11" t="str">
        <f>IF((+H1165-M1165)&lt;&gt;0,H1165-M1165,IF(H1165&gt;0,"0",""))</f>
        <v/>
      </c>
    </row>
    <row r="1166" spans="1:14" ht="13" customHeight="1">
      <c r="A1166" s="157"/>
      <c r="B1166" s="158"/>
      <c r="C1166" s="159"/>
      <c r="D1166" s="160"/>
      <c r="E1166" s="150"/>
      <c r="F1166" s="151"/>
      <c r="G1166" s="150"/>
      <c r="H1166" s="152"/>
      <c r="I1166" s="178"/>
      <c r="J1166" s="182"/>
      <c r="K1166" s="182"/>
      <c r="M1166" s="168"/>
      <c r="N1166" s="11"/>
    </row>
    <row r="1167" spans="1:14" ht="13" customHeight="1">
      <c r="A1167" s="161"/>
      <c r="B1167" s="162"/>
      <c r="C1167" s="163"/>
      <c r="D1167" s="164"/>
      <c r="E1167" s="165"/>
      <c r="F1167" s="166"/>
      <c r="G1167" s="167"/>
      <c r="H1167" s="153"/>
      <c r="I1167" s="180"/>
      <c r="J1167" s="183"/>
      <c r="K1167" s="183"/>
      <c r="M1167" s="128">
        <f>IF(B1167&lt;&gt;"計",ROUNDDOWN(E1167*G1167,0),SUM(M$1:M1166))</f>
        <v>0</v>
      </c>
      <c r="N1167" s="11" t="str">
        <f>IF((+H1167-M1167)&lt;&gt;0,H1167-M1167,IF(H1167&gt;0,"0",""))</f>
        <v/>
      </c>
    </row>
    <row r="1168" spans="1:14" ht="13" customHeight="1">
      <c r="A1168" s="157"/>
      <c r="B1168" s="158"/>
      <c r="C1168" s="159"/>
      <c r="D1168" s="160"/>
      <c r="E1168" s="150"/>
      <c r="F1168" s="151"/>
      <c r="G1168" s="150"/>
      <c r="H1168" s="152"/>
      <c r="I1168" s="178"/>
      <c r="J1168" s="182"/>
      <c r="K1168" s="182"/>
      <c r="M1168" s="168"/>
      <c r="N1168" s="11"/>
    </row>
    <row r="1169" spans="1:14" ht="13" customHeight="1">
      <c r="A1169" s="161"/>
      <c r="B1169" s="162"/>
      <c r="C1169" s="163"/>
      <c r="D1169" s="164"/>
      <c r="E1169" s="165"/>
      <c r="F1169" s="166"/>
      <c r="G1169" s="167"/>
      <c r="H1169" s="153"/>
      <c r="I1169" s="180"/>
      <c r="J1169" s="183"/>
      <c r="K1169" s="183"/>
      <c r="M1169" s="128">
        <f>IF(B1169&lt;&gt;"計",ROUNDDOWN(E1169*G1169,0),SUM(M$1:M1168))</f>
        <v>0</v>
      </c>
      <c r="N1169" s="11" t="str">
        <f>IF((+H1169-M1169)&lt;&gt;0,H1169-M1169,IF(H1169&gt;0,"0",""))</f>
        <v/>
      </c>
    </row>
    <row r="1170" spans="1:14" ht="13" customHeight="1">
      <c r="A1170" s="157"/>
      <c r="B1170" s="158"/>
      <c r="C1170" s="159"/>
      <c r="D1170" s="160"/>
      <c r="E1170" s="150"/>
      <c r="F1170" s="151"/>
      <c r="G1170" s="150"/>
      <c r="H1170" s="152"/>
      <c r="I1170" s="178"/>
      <c r="J1170" s="182"/>
      <c r="K1170" s="182"/>
      <c r="M1170" s="168"/>
      <c r="N1170" s="11"/>
    </row>
    <row r="1171" spans="1:14" ht="13" customHeight="1">
      <c r="A1171" s="161"/>
      <c r="B1171" s="162"/>
      <c r="C1171" s="163"/>
      <c r="D1171" s="164"/>
      <c r="E1171" s="165"/>
      <c r="F1171" s="166"/>
      <c r="G1171" s="167"/>
      <c r="H1171" s="153"/>
      <c r="I1171" s="180"/>
      <c r="J1171" s="183"/>
      <c r="K1171" s="183"/>
      <c r="M1171" s="128">
        <f>IF(B1171&lt;&gt;"計",ROUNDDOWN(E1171*G1171,0),SUM(M$1:M1170))</f>
        <v>0</v>
      </c>
      <c r="N1171" s="11" t="str">
        <f>IF((+H1171-M1171)&lt;&gt;0,H1171-M1171,IF(H1171&gt;0,"0",""))</f>
        <v/>
      </c>
    </row>
    <row r="1172" spans="1:14" ht="13" customHeight="1">
      <c r="A1172" s="157"/>
      <c r="B1172" s="158"/>
      <c r="C1172" s="159"/>
      <c r="D1172" s="160"/>
      <c r="E1172" s="150"/>
      <c r="F1172" s="151"/>
      <c r="G1172" s="150"/>
      <c r="H1172" s="152"/>
      <c r="I1172" s="178"/>
      <c r="J1172" s="182"/>
      <c r="K1172" s="182"/>
      <c r="M1172" s="168"/>
      <c r="N1172" s="11"/>
    </row>
    <row r="1173" spans="1:14" ht="13" customHeight="1">
      <c r="A1173" s="161"/>
      <c r="B1173" s="162"/>
      <c r="C1173" s="163"/>
      <c r="D1173" s="164"/>
      <c r="E1173" s="165"/>
      <c r="F1173" s="166"/>
      <c r="G1173" s="167"/>
      <c r="H1173" s="153"/>
      <c r="I1173" s="180"/>
      <c r="J1173" s="183"/>
      <c r="K1173" s="183"/>
      <c r="M1173" s="128">
        <f>IF(B1173&lt;&gt;"計",ROUNDDOWN(E1173*G1173,0),SUM(M$1:M1172))</f>
        <v>0</v>
      </c>
      <c r="N1173" s="11" t="str">
        <f>IF((+H1173-M1173)&lt;&gt;0,H1173-M1173,IF(H1173&gt;0,"0",""))</f>
        <v/>
      </c>
    </row>
    <row r="1174" spans="1:14" ht="13" customHeight="1">
      <c r="A1174" s="157"/>
      <c r="B1174" s="158"/>
      <c r="C1174" s="159"/>
      <c r="D1174" s="160"/>
      <c r="E1174" s="150"/>
      <c r="F1174" s="151"/>
      <c r="G1174" s="150"/>
      <c r="H1174" s="152"/>
      <c r="I1174" s="178"/>
      <c r="J1174" s="182"/>
      <c r="K1174" s="182"/>
      <c r="M1174" s="168"/>
      <c r="N1174" s="11"/>
    </row>
    <row r="1175" spans="1:14" ht="13" customHeight="1">
      <c r="A1175" s="161"/>
      <c r="B1175" s="162"/>
      <c r="C1175" s="163"/>
      <c r="D1175" s="164"/>
      <c r="E1175" s="165"/>
      <c r="F1175" s="166"/>
      <c r="G1175" s="167"/>
      <c r="H1175" s="153"/>
      <c r="I1175" s="180"/>
      <c r="J1175" s="183"/>
      <c r="K1175" s="183"/>
      <c r="M1175" s="128">
        <f>IF(B1175&lt;&gt;"計",ROUNDDOWN(E1175*G1175,0),SUM(M$1:M1174))</f>
        <v>0</v>
      </c>
      <c r="N1175" s="11" t="str">
        <f>IF((+H1175-M1175)&lt;&gt;0,H1175-M1175,IF(H1175&gt;0,"0",""))</f>
        <v/>
      </c>
    </row>
    <row r="1176" spans="1:14" ht="13" customHeight="1">
      <c r="A1176" s="157"/>
      <c r="B1176" s="158"/>
      <c r="C1176" s="159"/>
      <c r="D1176" s="160"/>
      <c r="E1176" s="150"/>
      <c r="F1176" s="151"/>
      <c r="G1176" s="150"/>
      <c r="H1176" s="152"/>
      <c r="I1176" s="178"/>
      <c r="J1176" s="182"/>
      <c r="K1176" s="182"/>
      <c r="M1176" s="168"/>
      <c r="N1176" s="11"/>
    </row>
    <row r="1177" spans="1:14" ht="13" customHeight="1">
      <c r="A1177" s="161"/>
      <c r="B1177" s="162"/>
      <c r="C1177" s="163"/>
      <c r="D1177" s="164"/>
      <c r="E1177" s="165"/>
      <c r="F1177" s="166"/>
      <c r="G1177" s="167"/>
      <c r="H1177" s="153"/>
      <c r="I1177" s="180"/>
      <c r="J1177" s="183"/>
      <c r="K1177" s="183"/>
      <c r="M1177" s="128">
        <f>IF(B1177&lt;&gt;"計",ROUNDDOWN(E1177*G1177,0),SUM(M$1:M1176))</f>
        <v>0</v>
      </c>
      <c r="N1177" s="11" t="str">
        <f>IF((+H1177-M1177)&lt;&gt;0,H1177-M1177,IF(H1177&gt;0,"0",""))</f>
        <v/>
      </c>
    </row>
    <row r="1178" spans="1:14" ht="13" customHeight="1">
      <c r="A1178" s="157"/>
      <c r="B1178" s="158"/>
      <c r="C1178" s="159"/>
      <c r="D1178" s="160"/>
      <c r="E1178" s="150"/>
      <c r="F1178" s="151"/>
      <c r="G1178" s="150"/>
      <c r="H1178" s="152"/>
      <c r="I1178" s="178"/>
      <c r="J1178" s="182"/>
      <c r="K1178" s="182"/>
      <c r="M1178" s="168"/>
      <c r="N1178" s="11"/>
    </row>
    <row r="1179" spans="1:14" ht="13" customHeight="1">
      <c r="A1179" s="161"/>
      <c r="B1179" s="162"/>
      <c r="C1179" s="163"/>
      <c r="D1179" s="164"/>
      <c r="E1179" s="165"/>
      <c r="F1179" s="166"/>
      <c r="G1179" s="167"/>
      <c r="H1179" s="153"/>
      <c r="I1179" s="180"/>
      <c r="J1179" s="183"/>
      <c r="K1179" s="183"/>
      <c r="M1179" s="128">
        <f>IF(B1179&lt;&gt;"計",ROUNDDOWN(E1179*G1179,0),SUM(M$1:M1178))</f>
        <v>0</v>
      </c>
      <c r="N1179" s="11" t="str">
        <f>IF((+H1179-M1179)&lt;&gt;0,H1179-M1179,IF(H1179&gt;0,"0",""))</f>
        <v/>
      </c>
    </row>
    <row r="1180" spans="1:14" ht="13" customHeight="1">
      <c r="A1180" s="157"/>
      <c r="B1180" s="158"/>
      <c r="C1180" s="159"/>
      <c r="D1180" s="160"/>
      <c r="E1180" s="150"/>
      <c r="F1180" s="151"/>
      <c r="G1180" s="150"/>
      <c r="H1180" s="152"/>
      <c r="I1180" s="178"/>
      <c r="J1180" s="182"/>
      <c r="K1180" s="182"/>
      <c r="M1180" s="168"/>
      <c r="N1180" s="11"/>
    </row>
    <row r="1181" spans="1:14" ht="13" customHeight="1">
      <c r="A1181" s="161"/>
      <c r="B1181" s="162"/>
      <c r="C1181" s="163"/>
      <c r="D1181" s="164"/>
      <c r="E1181" s="165"/>
      <c r="F1181" s="166"/>
      <c r="G1181" s="167"/>
      <c r="H1181" s="153"/>
      <c r="I1181" s="180"/>
      <c r="J1181" s="183"/>
      <c r="K1181" s="183"/>
      <c r="M1181" s="128">
        <f>IF(B1181&lt;&gt;"計",ROUNDDOWN(E1181*G1181,0),SUM(M$1:M1180))</f>
        <v>0</v>
      </c>
      <c r="N1181" s="11" t="str">
        <f>IF((+H1181-M1181)&lt;&gt;0,H1181-M1181,IF(H1181&gt;0,"0",""))</f>
        <v/>
      </c>
    </row>
    <row r="1182" spans="1:14" ht="13" customHeight="1">
      <c r="A1182" s="157"/>
      <c r="B1182" s="158"/>
      <c r="C1182" s="159"/>
      <c r="D1182" s="160"/>
      <c r="E1182" s="150"/>
      <c r="F1182" s="151"/>
      <c r="G1182" s="150"/>
      <c r="H1182" s="152"/>
      <c r="I1182" s="178"/>
      <c r="J1182" s="182"/>
      <c r="K1182" s="182"/>
      <c r="M1182" s="168"/>
      <c r="N1182" s="11"/>
    </row>
    <row r="1183" spans="1:14" ht="13" customHeight="1">
      <c r="A1183" s="161"/>
      <c r="B1183" s="162"/>
      <c r="C1183" s="163"/>
      <c r="D1183" s="164"/>
      <c r="E1183" s="165"/>
      <c r="F1183" s="166"/>
      <c r="G1183" s="167"/>
      <c r="H1183" s="153"/>
      <c r="I1183" s="180"/>
      <c r="J1183" s="183"/>
      <c r="K1183" s="183"/>
      <c r="M1183" s="128">
        <f>IF(B1183&lt;&gt;"計",ROUNDDOWN(E1183*G1183,0),SUM(M$1:M1182))</f>
        <v>0</v>
      </c>
      <c r="N1183" s="11" t="str">
        <f>IF((+H1183-M1183)&lt;&gt;0,H1183-M1183,IF(H1183&gt;0,"0",""))</f>
        <v/>
      </c>
    </row>
    <row r="1184" spans="1:14" ht="13" customHeight="1">
      <c r="A1184" s="157"/>
      <c r="B1184" s="158"/>
      <c r="C1184" s="159"/>
      <c r="D1184" s="160"/>
      <c r="E1184" s="150"/>
      <c r="F1184" s="151"/>
      <c r="G1184" s="150"/>
      <c r="H1184" s="152"/>
      <c r="I1184" s="178"/>
      <c r="J1184" s="182"/>
      <c r="K1184" s="182"/>
      <c r="M1184" s="168"/>
      <c r="N1184" s="11"/>
    </row>
    <row r="1185" spans="1:14" ht="13" customHeight="1">
      <c r="A1185" s="161"/>
      <c r="B1185" s="162"/>
      <c r="C1185" s="163"/>
      <c r="D1185" s="164"/>
      <c r="E1185" s="165"/>
      <c r="F1185" s="166"/>
      <c r="G1185" s="167"/>
      <c r="H1185" s="153"/>
      <c r="I1185" s="180"/>
      <c r="J1185" s="183"/>
      <c r="K1185" s="183"/>
      <c r="M1185" s="128">
        <f>IF(B1185&lt;&gt;"計",ROUNDDOWN(E1185*G1185,0),SUM(M$1:M1184))</f>
        <v>0</v>
      </c>
      <c r="N1185" s="11" t="str">
        <f>IF((+H1185-M1185)&lt;&gt;0,H1185-M1185,IF(H1185&gt;0,"0",""))</f>
        <v/>
      </c>
    </row>
    <row r="1186" spans="1:14" ht="13" customHeight="1">
      <c r="A1186" s="157"/>
      <c r="B1186" s="158"/>
      <c r="C1186" s="159"/>
      <c r="D1186" s="160"/>
      <c r="E1186" s="150"/>
      <c r="F1186" s="151"/>
      <c r="G1186" s="150"/>
      <c r="H1186" s="152"/>
      <c r="I1186" s="178"/>
      <c r="J1186" s="182"/>
      <c r="K1186" s="182"/>
      <c r="M1186" s="168"/>
      <c r="N1186" s="11"/>
    </row>
    <row r="1187" spans="1:14" ht="13" customHeight="1">
      <c r="A1187" s="161"/>
      <c r="B1187" s="162" t="s">
        <v>237</v>
      </c>
      <c r="C1187" s="163"/>
      <c r="D1187" s="164"/>
      <c r="E1187" s="165"/>
      <c r="F1187" s="166"/>
      <c r="G1187" s="167"/>
      <c r="H1187" s="153"/>
      <c r="I1187" s="180"/>
      <c r="J1187" s="183"/>
      <c r="K1187" s="183"/>
      <c r="M1187" s="128">
        <f>IF(B1187&lt;&gt;"計",ROUNDDOWN(E1187*G1187,0),SUM(M$1154:M1186))</f>
        <v>0</v>
      </c>
      <c r="N1187" s="11" t="str">
        <f>IF((+H1187-M1187)&lt;&gt;0,H1187-M1187,IF(H1187&gt;0,"0",""))</f>
        <v/>
      </c>
    </row>
    <row r="1188" spans="1:14" ht="13" customHeight="1">
      <c r="A1188" s="157"/>
      <c r="B1188" s="158"/>
      <c r="C1188" s="159"/>
      <c r="D1188" s="160"/>
      <c r="E1188" s="150"/>
      <c r="F1188" s="151"/>
      <c r="G1188" s="150"/>
      <c r="H1188" s="152"/>
      <c r="I1188" s="178"/>
      <c r="J1188" s="182"/>
      <c r="K1188" s="182"/>
      <c r="M1188" s="168"/>
      <c r="N1188" s="11"/>
    </row>
    <row r="1189" spans="1:14" ht="13" customHeight="1">
      <c r="A1189" s="161"/>
      <c r="B1189" s="162"/>
      <c r="C1189" s="163"/>
      <c r="D1189" s="164"/>
      <c r="E1189" s="165"/>
      <c r="F1189" s="166"/>
      <c r="G1189" s="167"/>
      <c r="H1189" s="153"/>
      <c r="I1189" s="180"/>
      <c r="J1189" s="183"/>
      <c r="K1189" s="183"/>
      <c r="M1189" s="128">
        <f>IF(B1189&lt;&gt;"計",ROUNDDOWN(E1189*G1189,0),SUM(M$1:M1188))</f>
        <v>0</v>
      </c>
      <c r="N1189" s="11" t="str">
        <f>IF((+H1189-M1189)&lt;&gt;0,H1189-M1189,IF(H1189&gt;0,"0",""))</f>
        <v/>
      </c>
    </row>
    <row r="1190" spans="1:14" ht="13" customHeight="1">
      <c r="A1190" s="157"/>
      <c r="B1190" s="158"/>
      <c r="C1190" s="159"/>
      <c r="D1190" s="160"/>
      <c r="E1190" s="150"/>
      <c r="F1190" s="151"/>
      <c r="G1190" s="150"/>
      <c r="H1190" s="152"/>
      <c r="I1190" s="178"/>
      <c r="J1190" s="182"/>
      <c r="K1190" s="182"/>
      <c r="M1190" s="168"/>
      <c r="N1190" s="11"/>
    </row>
    <row r="1191" spans="1:14" ht="13" customHeight="1">
      <c r="A1191" s="161" t="s">
        <v>262</v>
      </c>
      <c r="B1191" s="162" t="s">
        <v>263</v>
      </c>
      <c r="C1191" s="163"/>
      <c r="D1191" s="164"/>
      <c r="E1191" s="165"/>
      <c r="F1191" s="166"/>
      <c r="G1191" s="167"/>
      <c r="H1191" s="153"/>
      <c r="I1191" s="180"/>
      <c r="J1191" s="183"/>
      <c r="K1191" s="183"/>
      <c r="M1191" s="128">
        <f>IF(B1191&lt;&gt;"計",ROUNDDOWN(E1191*G1191,0),SUM(M$1:M1190))</f>
        <v>0</v>
      </c>
      <c r="N1191" s="11" t="str">
        <f>IF((+H1191-M1191)&lt;&gt;0,H1191-M1191,IF(H1191&gt;0,"0",""))</f>
        <v/>
      </c>
    </row>
    <row r="1192" spans="1:14" ht="13" customHeight="1">
      <c r="A1192" s="157"/>
      <c r="B1192" s="158"/>
      <c r="C1192" s="159"/>
      <c r="D1192" s="160"/>
      <c r="E1192" s="150"/>
      <c r="F1192" s="151"/>
      <c r="G1192" s="150"/>
      <c r="H1192" s="152"/>
      <c r="I1192" s="178"/>
      <c r="J1192" s="182"/>
      <c r="K1192" s="182"/>
      <c r="M1192" s="168"/>
      <c r="N1192" s="11"/>
    </row>
    <row r="1193" spans="1:14" ht="13" customHeight="1">
      <c r="A1193" s="161"/>
      <c r="B1193" s="162"/>
      <c r="C1193" s="163"/>
      <c r="D1193" s="164"/>
      <c r="E1193" s="165"/>
      <c r="F1193" s="166"/>
      <c r="G1193" s="167"/>
      <c r="H1193" s="153"/>
      <c r="I1193" s="180"/>
      <c r="J1193" s="183"/>
      <c r="K1193" s="183"/>
      <c r="M1193" s="128">
        <f>IF(B1193&lt;&gt;"計",ROUNDDOWN(E1193*G1193,0),SUM(M$1:M1192))</f>
        <v>0</v>
      </c>
      <c r="N1193" s="11" t="str">
        <f>IF((+H1193-M1193)&lt;&gt;0,H1193-M1193,IF(H1193&gt;0,"0",""))</f>
        <v/>
      </c>
    </row>
    <row r="1194" spans="1:14" ht="13" customHeight="1">
      <c r="A1194" s="157"/>
      <c r="B1194" s="169"/>
      <c r="C1194" s="159" t="s">
        <v>398</v>
      </c>
      <c r="D1194" s="170"/>
      <c r="E1194" s="150"/>
      <c r="F1194" s="151"/>
      <c r="G1194" s="150"/>
      <c r="H1194" s="152"/>
      <c r="I1194" s="178"/>
      <c r="J1194" s="182"/>
      <c r="K1194" s="182"/>
      <c r="M1194" s="168"/>
      <c r="N1194" s="11"/>
    </row>
    <row r="1195" spans="1:14" ht="13" customHeight="1">
      <c r="A1195" s="161"/>
      <c r="B1195" s="162" t="s">
        <v>399</v>
      </c>
      <c r="C1195" s="163" t="s">
        <v>400</v>
      </c>
      <c r="D1195" s="164"/>
      <c r="E1195" s="165">
        <v>2132</v>
      </c>
      <c r="F1195" s="166" t="s">
        <v>285</v>
      </c>
      <c r="G1195" s="167"/>
      <c r="H1195" s="153"/>
      <c r="I1195" s="180"/>
      <c r="J1195" s="183"/>
      <c r="K1195" s="183"/>
      <c r="M1195" s="128">
        <f>IF(B1195&lt;&gt;"計",ROUNDDOWN(E1195*G1195,0),SUM(M$1:M1194))</f>
        <v>0</v>
      </c>
      <c r="N1195" s="11" t="str">
        <f>IF((+H1195-M1195)&lt;&gt;0,H1195-M1195,IF(H1195&gt;0,"0",""))</f>
        <v/>
      </c>
    </row>
    <row r="1196" spans="1:14" ht="13" customHeight="1">
      <c r="A1196" s="157"/>
      <c r="B1196" s="169"/>
      <c r="C1196" s="159" t="s">
        <v>398</v>
      </c>
      <c r="D1196" s="170"/>
      <c r="E1196" s="150"/>
      <c r="F1196" s="151"/>
      <c r="G1196" s="150"/>
      <c r="H1196" s="152"/>
      <c r="I1196" s="178"/>
      <c r="J1196" s="182"/>
      <c r="K1196" s="182"/>
      <c r="M1196" s="168"/>
      <c r="N1196" s="11"/>
    </row>
    <row r="1197" spans="1:14" ht="13" customHeight="1">
      <c r="A1197" s="161"/>
      <c r="B1197" s="162" t="s">
        <v>399</v>
      </c>
      <c r="C1197" s="163" t="s">
        <v>934</v>
      </c>
      <c r="D1197" s="164"/>
      <c r="E1197" s="165">
        <v>276</v>
      </c>
      <c r="F1197" s="166" t="s">
        <v>274</v>
      </c>
      <c r="G1197" s="167"/>
      <c r="H1197" s="153"/>
      <c r="I1197" s="180"/>
      <c r="J1197" s="183"/>
      <c r="K1197" s="183"/>
      <c r="M1197" s="128">
        <f>IF(B1197&lt;&gt;"計",ROUNDDOWN(E1197*G1197,0),SUM(M$1:M1196))</f>
        <v>0</v>
      </c>
      <c r="N1197" s="11" t="str">
        <f>IF((+H1197-M1197)&lt;&gt;0,H1197-M1197,IF(H1197&gt;0,"0",""))</f>
        <v/>
      </c>
    </row>
    <row r="1198" spans="1:14" ht="13" customHeight="1">
      <c r="A1198" s="157"/>
      <c r="B1198" s="169"/>
      <c r="C1198" s="159" t="s">
        <v>398</v>
      </c>
      <c r="D1198" s="170"/>
      <c r="E1198" s="150"/>
      <c r="F1198" s="151"/>
      <c r="G1198" s="150"/>
      <c r="H1198" s="152"/>
      <c r="I1198" s="178"/>
      <c r="J1198" s="182"/>
      <c r="K1198" s="182"/>
      <c r="M1198" s="168"/>
      <c r="N1198" s="11"/>
    </row>
    <row r="1199" spans="1:14" ht="13" customHeight="1">
      <c r="A1199" s="161"/>
      <c r="B1199" s="162" t="s">
        <v>399</v>
      </c>
      <c r="C1199" s="163" t="s">
        <v>935</v>
      </c>
      <c r="D1199" s="164"/>
      <c r="E1199" s="165">
        <v>29</v>
      </c>
      <c r="F1199" s="166" t="s">
        <v>274</v>
      </c>
      <c r="G1199" s="167"/>
      <c r="H1199" s="153"/>
      <c r="I1199" s="180"/>
      <c r="J1199" s="183"/>
      <c r="K1199" s="183"/>
      <c r="M1199" s="128">
        <f>IF(B1199&lt;&gt;"計",ROUNDDOWN(E1199*G1199,0),SUM(M$1:M1198))</f>
        <v>0</v>
      </c>
      <c r="N1199" s="11" t="str">
        <f>IF((+H1199-M1199)&lt;&gt;0,H1199-M1199,IF(H1199&gt;0,"0",""))</f>
        <v/>
      </c>
    </row>
    <row r="1200" spans="1:14" ht="13" customHeight="1">
      <c r="A1200" s="157"/>
      <c r="B1200" s="169"/>
      <c r="C1200" s="159" t="s">
        <v>398</v>
      </c>
      <c r="D1200" s="170"/>
      <c r="E1200" s="150"/>
      <c r="F1200" s="151"/>
      <c r="G1200" s="150"/>
      <c r="H1200" s="152"/>
      <c r="I1200" s="178"/>
      <c r="J1200" s="182"/>
      <c r="K1200" s="182"/>
      <c r="M1200" s="168"/>
      <c r="N1200" s="11"/>
    </row>
    <row r="1201" spans="1:14" ht="13" customHeight="1">
      <c r="A1201" s="161"/>
      <c r="B1201" s="162" t="s">
        <v>399</v>
      </c>
      <c r="C1201" s="163" t="s">
        <v>936</v>
      </c>
      <c r="D1201" s="164"/>
      <c r="E1201" s="165">
        <v>0.4</v>
      </c>
      <c r="F1201" s="166" t="s">
        <v>274</v>
      </c>
      <c r="G1201" s="167"/>
      <c r="H1201" s="153"/>
      <c r="I1201" s="180"/>
      <c r="J1201" s="183"/>
      <c r="K1201" s="183"/>
      <c r="M1201" s="128">
        <f>IF(B1201&lt;&gt;"計",ROUNDDOWN(E1201*G1201,0),SUM(M$1:M1200))</f>
        <v>0</v>
      </c>
      <c r="N1201" s="11" t="str">
        <f>IF((+H1201-M1201)&lt;&gt;0,H1201-M1201,IF(H1201&gt;0,"0",""))</f>
        <v/>
      </c>
    </row>
    <row r="1202" spans="1:14" ht="13" customHeight="1">
      <c r="A1202" s="157"/>
      <c r="B1202" s="169" t="s">
        <v>357</v>
      </c>
      <c r="C1202" s="159" t="s">
        <v>398</v>
      </c>
      <c r="D1202" s="170"/>
      <c r="E1202" s="150"/>
      <c r="F1202" s="151"/>
      <c r="G1202" s="150"/>
      <c r="H1202" s="152"/>
      <c r="I1202" s="178"/>
      <c r="J1202" s="182"/>
      <c r="K1202" s="182"/>
      <c r="M1202" s="168"/>
      <c r="N1202" s="11"/>
    </row>
    <row r="1203" spans="1:14" ht="13" customHeight="1">
      <c r="A1203" s="161"/>
      <c r="B1203" s="162" t="s">
        <v>399</v>
      </c>
      <c r="C1203" s="163" t="s">
        <v>937</v>
      </c>
      <c r="D1203" s="164"/>
      <c r="E1203" s="165">
        <v>1</v>
      </c>
      <c r="F1203" s="166" t="s">
        <v>269</v>
      </c>
      <c r="G1203" s="167"/>
      <c r="H1203" s="153"/>
      <c r="I1203" s="180"/>
      <c r="J1203" s="183"/>
      <c r="K1203" s="183"/>
      <c r="M1203" s="128">
        <f>IF(B1203&lt;&gt;"計",ROUNDDOWN(E1203*G1203,0),SUM(M$1:M1202))</f>
        <v>0</v>
      </c>
      <c r="N1203" s="11" t="str">
        <f>IF((+H1203-M1203)&lt;&gt;0,H1203-M1203,IF(H1203&gt;0,"0",""))</f>
        <v/>
      </c>
    </row>
    <row r="1204" spans="1:14" ht="13" customHeight="1">
      <c r="A1204" s="157"/>
      <c r="B1204" s="158"/>
      <c r="C1204" s="159" t="s">
        <v>546</v>
      </c>
      <c r="D1204" s="160"/>
      <c r="E1204" s="150"/>
      <c r="F1204" s="151"/>
      <c r="G1204" s="150"/>
      <c r="H1204" s="152"/>
      <c r="I1204" s="178"/>
      <c r="J1204" s="182"/>
      <c r="K1204" s="182"/>
      <c r="M1204" s="168"/>
      <c r="N1204" s="11"/>
    </row>
    <row r="1205" spans="1:14" ht="13" customHeight="1">
      <c r="A1205" s="161"/>
      <c r="B1205" s="162"/>
      <c r="C1205" s="163"/>
      <c r="D1205" s="164"/>
      <c r="E1205" s="165"/>
      <c r="F1205" s="166"/>
      <c r="G1205" s="167"/>
      <c r="H1205" s="153"/>
      <c r="I1205" s="180"/>
      <c r="J1205" s="183"/>
      <c r="K1205" s="183"/>
      <c r="M1205" s="128">
        <f>IF(B1205&lt;&gt;"計",ROUNDDOWN(E1205*G1205,0),SUM(M$1:M1204))</f>
        <v>0</v>
      </c>
      <c r="N1205" s="11" t="str">
        <f>IF((+H1205-M1205)&lt;&gt;0,H1205-M1205,IF(H1205&gt;0,"0",""))</f>
        <v/>
      </c>
    </row>
    <row r="1206" spans="1:14" ht="13" customHeight="1">
      <c r="A1206" s="157"/>
      <c r="B1206" s="169" t="s">
        <v>357</v>
      </c>
      <c r="C1206" s="159" t="s">
        <v>398</v>
      </c>
      <c r="D1206" s="170"/>
      <c r="E1206" s="150"/>
      <c r="F1206" s="151"/>
      <c r="G1206" s="150"/>
      <c r="H1206" s="152"/>
      <c r="I1206" s="178"/>
      <c r="J1206" s="182"/>
      <c r="K1206" s="182"/>
      <c r="M1206" s="168"/>
      <c r="N1206" s="11"/>
    </row>
    <row r="1207" spans="1:14" ht="13" customHeight="1">
      <c r="A1207" s="161"/>
      <c r="B1207" s="162" t="s">
        <v>399</v>
      </c>
      <c r="C1207" s="163" t="s">
        <v>938</v>
      </c>
      <c r="D1207" s="164"/>
      <c r="E1207" s="165">
        <v>1</v>
      </c>
      <c r="F1207" s="166" t="s">
        <v>269</v>
      </c>
      <c r="G1207" s="167"/>
      <c r="H1207" s="153"/>
      <c r="I1207" s="180"/>
      <c r="J1207" s="183"/>
      <c r="K1207" s="183"/>
      <c r="M1207" s="128">
        <f>IF(B1207&lt;&gt;"計",ROUNDDOWN(E1207*G1207,0),SUM(M$1:M1206))</f>
        <v>0</v>
      </c>
      <c r="N1207" s="11" t="str">
        <f>IF((+H1207-M1207)&lt;&gt;0,H1207-M1207,IF(H1207&gt;0,"0",""))</f>
        <v/>
      </c>
    </row>
    <row r="1208" spans="1:14" ht="13" customHeight="1">
      <c r="A1208" s="157"/>
      <c r="B1208" s="158"/>
      <c r="C1208" s="159" t="s">
        <v>546</v>
      </c>
      <c r="D1208" s="160"/>
      <c r="E1208" s="150"/>
      <c r="F1208" s="151"/>
      <c r="G1208" s="150"/>
      <c r="H1208" s="152"/>
      <c r="I1208" s="178"/>
      <c r="J1208" s="182"/>
      <c r="K1208" s="182"/>
      <c r="M1208" s="168"/>
      <c r="N1208" s="11"/>
    </row>
    <row r="1209" spans="1:14" ht="13" customHeight="1">
      <c r="A1209" s="161"/>
      <c r="B1209" s="162"/>
      <c r="C1209" s="163"/>
      <c r="D1209" s="164"/>
      <c r="E1209" s="165"/>
      <c r="F1209" s="166"/>
      <c r="G1209" s="167"/>
      <c r="H1209" s="153"/>
      <c r="I1209" s="180"/>
      <c r="J1209" s="183"/>
      <c r="K1209" s="183"/>
      <c r="M1209" s="128">
        <f>IF(B1209&lt;&gt;"計",ROUNDDOWN(E1209*G1209,0),SUM(M$1:M1208))</f>
        <v>0</v>
      </c>
      <c r="N1209" s="11" t="str">
        <f>IF((+H1209-M1209)&lt;&gt;0,H1209-M1209,IF(H1209&gt;0,"0",""))</f>
        <v/>
      </c>
    </row>
    <row r="1210" spans="1:14" ht="13" customHeight="1">
      <c r="A1210" s="157"/>
      <c r="B1210" s="158"/>
      <c r="C1210" s="159"/>
      <c r="D1210" s="160"/>
      <c r="E1210" s="150"/>
      <c r="F1210" s="151"/>
      <c r="G1210" s="150"/>
      <c r="H1210" s="152"/>
      <c r="I1210" s="178"/>
      <c r="J1210" s="182"/>
      <c r="K1210" s="182"/>
      <c r="M1210" s="168"/>
      <c r="N1210" s="11"/>
    </row>
    <row r="1211" spans="1:14" ht="13" customHeight="1">
      <c r="A1211" s="161"/>
      <c r="B1211" s="162"/>
      <c r="C1211" s="163"/>
      <c r="D1211" s="164"/>
      <c r="E1211" s="165"/>
      <c r="F1211" s="166"/>
      <c r="G1211" s="167"/>
      <c r="H1211" s="153"/>
      <c r="I1211" s="180"/>
      <c r="J1211" s="183"/>
      <c r="K1211" s="183"/>
      <c r="M1211" s="128">
        <f>IF(B1211&lt;&gt;"計",ROUNDDOWN(E1211*G1211,0),SUM(M$1:M1210))</f>
        <v>0</v>
      </c>
      <c r="N1211" s="11" t="str">
        <f>IF((+H1211-M1211)&lt;&gt;0,H1211-M1211,IF(H1211&gt;0,"0",""))</f>
        <v/>
      </c>
    </row>
    <row r="1212" spans="1:14" ht="13" customHeight="1">
      <c r="A1212" s="157"/>
      <c r="B1212" s="158"/>
      <c r="C1212" s="159"/>
      <c r="D1212" s="160"/>
      <c r="E1212" s="150"/>
      <c r="F1212" s="151"/>
      <c r="G1212" s="150"/>
      <c r="H1212" s="152"/>
      <c r="I1212" s="178"/>
      <c r="J1212" s="182"/>
      <c r="K1212" s="182"/>
      <c r="M1212" s="168"/>
      <c r="N1212" s="11"/>
    </row>
    <row r="1213" spans="1:14" ht="13" customHeight="1">
      <c r="A1213" s="161"/>
      <c r="B1213" s="162"/>
      <c r="C1213" s="163"/>
      <c r="D1213" s="164"/>
      <c r="E1213" s="165"/>
      <c r="F1213" s="166"/>
      <c r="G1213" s="167"/>
      <c r="H1213" s="153"/>
      <c r="I1213" s="180"/>
      <c r="J1213" s="183"/>
      <c r="K1213" s="183"/>
      <c r="M1213" s="128">
        <f>IF(B1213&lt;&gt;"計",ROUNDDOWN(E1213*G1213,0),SUM(M$1:M1212))</f>
        <v>0</v>
      </c>
      <c r="N1213" s="11" t="str">
        <f>IF((+H1213-M1213)&lt;&gt;0,H1213-M1213,IF(H1213&gt;0,"0",""))</f>
        <v/>
      </c>
    </row>
    <row r="1214" spans="1:14" ht="13" customHeight="1">
      <c r="A1214" s="157"/>
      <c r="B1214" s="158"/>
      <c r="C1214" s="159"/>
      <c r="D1214" s="160"/>
      <c r="E1214" s="150"/>
      <c r="F1214" s="151"/>
      <c r="G1214" s="150"/>
      <c r="H1214" s="152"/>
      <c r="I1214" s="178"/>
      <c r="J1214" s="182"/>
      <c r="K1214" s="182"/>
      <c r="M1214" s="168"/>
      <c r="N1214" s="11"/>
    </row>
    <row r="1215" spans="1:14" ht="13" customHeight="1">
      <c r="A1215" s="161"/>
      <c r="B1215" s="162"/>
      <c r="C1215" s="163"/>
      <c r="D1215" s="164"/>
      <c r="E1215" s="165"/>
      <c r="F1215" s="166"/>
      <c r="G1215" s="167"/>
      <c r="H1215" s="153"/>
      <c r="I1215" s="180"/>
      <c r="J1215" s="183"/>
      <c r="K1215" s="183"/>
      <c r="M1215" s="128">
        <f>IF(B1215&lt;&gt;"計",ROUNDDOWN(E1215*G1215,0),SUM(M$1:M1214))</f>
        <v>0</v>
      </c>
      <c r="N1215" s="11" t="str">
        <f>IF((+H1215-M1215)&lt;&gt;0,H1215-M1215,IF(H1215&gt;0,"0",""))</f>
        <v/>
      </c>
    </row>
    <row r="1216" spans="1:14" ht="13" customHeight="1">
      <c r="A1216" s="157"/>
      <c r="B1216" s="158"/>
      <c r="C1216" s="159"/>
      <c r="D1216" s="160"/>
      <c r="E1216" s="150"/>
      <c r="F1216" s="151"/>
      <c r="G1216" s="150"/>
      <c r="H1216" s="152"/>
      <c r="I1216" s="178"/>
      <c r="J1216" s="182"/>
      <c r="K1216" s="182"/>
      <c r="M1216" s="168"/>
      <c r="N1216" s="11"/>
    </row>
    <row r="1217" spans="1:14" ht="13" customHeight="1">
      <c r="A1217" s="161"/>
      <c r="B1217" s="162"/>
      <c r="C1217" s="163"/>
      <c r="D1217" s="164"/>
      <c r="E1217" s="165"/>
      <c r="F1217" s="166"/>
      <c r="G1217" s="167"/>
      <c r="H1217" s="153"/>
      <c r="I1217" s="180"/>
      <c r="J1217" s="183"/>
      <c r="K1217" s="183"/>
      <c r="M1217" s="128">
        <f>IF(B1217&lt;&gt;"計",ROUNDDOWN(E1217*G1217,0),SUM(M$1:M1216))</f>
        <v>0</v>
      </c>
      <c r="N1217" s="11" t="str">
        <f>IF((+H1217-M1217)&lt;&gt;0,H1217-M1217,IF(H1217&gt;0,"0",""))</f>
        <v/>
      </c>
    </row>
    <row r="1218" spans="1:14" ht="13" customHeight="1">
      <c r="A1218" s="157"/>
      <c r="B1218" s="158"/>
      <c r="C1218" s="159"/>
      <c r="D1218" s="160"/>
      <c r="E1218" s="150"/>
      <c r="F1218" s="151"/>
      <c r="G1218" s="150"/>
      <c r="H1218" s="152"/>
      <c r="I1218" s="178"/>
      <c r="J1218" s="182"/>
      <c r="K1218" s="182"/>
      <c r="M1218" s="168"/>
      <c r="N1218" s="11"/>
    </row>
    <row r="1219" spans="1:14" ht="13" customHeight="1">
      <c r="A1219" s="161"/>
      <c r="B1219" s="162"/>
      <c r="C1219" s="163"/>
      <c r="D1219" s="164"/>
      <c r="E1219" s="165"/>
      <c r="F1219" s="166"/>
      <c r="G1219" s="167"/>
      <c r="H1219" s="153"/>
      <c r="I1219" s="180"/>
      <c r="J1219" s="183"/>
      <c r="K1219" s="183"/>
      <c r="M1219" s="128">
        <f>IF(B1219&lt;&gt;"計",ROUNDDOWN(E1219*G1219,0),SUM(M$1:M1218))</f>
        <v>0</v>
      </c>
      <c r="N1219" s="11" t="str">
        <f>IF((+H1219-M1219)&lt;&gt;0,H1219-M1219,IF(H1219&gt;0,"0",""))</f>
        <v/>
      </c>
    </row>
    <row r="1220" spans="1:14" ht="13" customHeight="1">
      <c r="A1220" s="157"/>
      <c r="B1220" s="158"/>
      <c r="C1220" s="159"/>
      <c r="D1220" s="160"/>
      <c r="E1220" s="150"/>
      <c r="F1220" s="151"/>
      <c r="G1220" s="150"/>
      <c r="H1220" s="152"/>
      <c r="I1220" s="178"/>
      <c r="J1220" s="182"/>
      <c r="K1220" s="182"/>
      <c r="M1220" s="168"/>
      <c r="N1220" s="11"/>
    </row>
    <row r="1221" spans="1:14" ht="13" customHeight="1">
      <c r="A1221" s="161"/>
      <c r="B1221" s="162"/>
      <c r="C1221" s="163"/>
      <c r="D1221" s="164"/>
      <c r="E1221" s="165"/>
      <c r="F1221" s="166"/>
      <c r="G1221" s="167"/>
      <c r="H1221" s="153"/>
      <c r="I1221" s="180"/>
      <c r="J1221" s="183"/>
      <c r="K1221" s="183"/>
      <c r="M1221" s="128">
        <f>IF(B1221&lt;&gt;"計",ROUNDDOWN(E1221*G1221,0),SUM(M$1:M1220))</f>
        <v>0</v>
      </c>
      <c r="N1221" s="11" t="str">
        <f>IF((+H1221-M1221)&lt;&gt;0,H1221-M1221,IF(H1221&gt;0,"0",""))</f>
        <v/>
      </c>
    </row>
    <row r="1222" spans="1:14" ht="13" customHeight="1">
      <c r="A1222" s="157"/>
      <c r="B1222" s="158"/>
      <c r="C1222" s="159"/>
      <c r="D1222" s="160"/>
      <c r="E1222" s="150"/>
      <c r="F1222" s="151"/>
      <c r="G1222" s="150"/>
      <c r="H1222" s="152"/>
      <c r="I1222" s="178"/>
      <c r="J1222" s="182"/>
      <c r="K1222" s="182"/>
      <c r="M1222" s="168"/>
      <c r="N1222" s="11"/>
    </row>
    <row r="1223" spans="1:14" ht="13" customHeight="1">
      <c r="A1223" s="161"/>
      <c r="B1223" s="162" t="s">
        <v>237</v>
      </c>
      <c r="C1223" s="163"/>
      <c r="D1223" s="164"/>
      <c r="E1223" s="165"/>
      <c r="F1223" s="166"/>
      <c r="G1223" s="167"/>
      <c r="H1223" s="153"/>
      <c r="I1223" s="180"/>
      <c r="J1223" s="183"/>
      <c r="K1223" s="183"/>
      <c r="M1223" s="128">
        <f>IF(B1223&lt;&gt;"計",ROUNDDOWN(E1223*G1223,0),SUM(M$1190:M1222))</f>
        <v>0</v>
      </c>
      <c r="N1223" s="11" t="str">
        <f>IF((+H1223-M1223)&lt;&gt;0,H1223-M1223,IF(H1223&gt;0,"0",""))</f>
        <v/>
      </c>
    </row>
    <row r="1224" spans="1:14" ht="13" customHeight="1">
      <c r="A1224" s="157"/>
      <c r="B1224" s="158"/>
      <c r="C1224" s="159"/>
      <c r="D1224" s="160"/>
      <c r="E1224" s="150"/>
      <c r="F1224" s="151"/>
      <c r="G1224" s="150"/>
      <c r="H1224" s="152"/>
      <c r="I1224" s="178"/>
      <c r="J1224" s="182"/>
      <c r="K1224" s="182"/>
      <c r="M1224" s="168"/>
      <c r="N1224" s="11"/>
    </row>
    <row r="1225" spans="1:14" ht="13" customHeight="1">
      <c r="A1225" s="161"/>
      <c r="B1225" s="162"/>
      <c r="C1225" s="163"/>
      <c r="D1225" s="164"/>
      <c r="E1225" s="165"/>
      <c r="F1225" s="166"/>
      <c r="G1225" s="167"/>
      <c r="H1225" s="153"/>
      <c r="I1225" s="180"/>
      <c r="J1225" s="183"/>
      <c r="K1225" s="183"/>
      <c r="M1225" s="128">
        <f>IF(B1225&lt;&gt;"計",ROUNDDOWN(E1225*G1225,0),SUM(M$1:M1224))</f>
        <v>0</v>
      </c>
      <c r="N1225" s="11" t="str">
        <f>IF((+H1225-M1225)&lt;&gt;0,H1225-M1225,IF(H1225&gt;0,"0",""))</f>
        <v/>
      </c>
    </row>
    <row r="1226" spans="1:14" ht="13" customHeight="1">
      <c r="A1226" s="157"/>
      <c r="B1226" s="158"/>
      <c r="C1226" s="159"/>
      <c r="D1226" s="160"/>
      <c r="E1226" s="150"/>
      <c r="F1226" s="151"/>
      <c r="G1226" s="150"/>
      <c r="H1226" s="152"/>
      <c r="I1226" s="178"/>
      <c r="J1226" s="182"/>
      <c r="K1226" s="182"/>
      <c r="M1226" s="168"/>
      <c r="N1226" s="11"/>
    </row>
    <row r="1227" spans="1:14" ht="13" customHeight="1">
      <c r="A1227" s="161" t="s">
        <v>260</v>
      </c>
      <c r="B1227" s="162" t="s">
        <v>248</v>
      </c>
      <c r="C1227" s="163"/>
      <c r="D1227" s="164"/>
      <c r="E1227" s="165"/>
      <c r="F1227" s="166"/>
      <c r="G1227" s="167"/>
      <c r="H1227" s="153"/>
      <c r="I1227" s="180"/>
      <c r="J1227" s="183"/>
      <c r="K1227" s="183"/>
      <c r="M1227" s="128">
        <f>IF(B1227&lt;&gt;"計",ROUNDDOWN(E1227*G1227,0),SUM(M$1:M1226))</f>
        <v>0</v>
      </c>
      <c r="N1227" s="11" t="str">
        <f>IF((+H1227-M1227)&lt;&gt;0,H1227-M1227,IF(H1227&gt;0,"0",""))</f>
        <v/>
      </c>
    </row>
    <row r="1228" spans="1:14" ht="13" customHeight="1">
      <c r="A1228" s="157"/>
      <c r="B1228" s="158"/>
      <c r="C1228" s="159"/>
      <c r="D1228" s="160"/>
      <c r="E1228" s="150"/>
      <c r="F1228" s="151"/>
      <c r="G1228" s="150"/>
      <c r="H1228" s="152"/>
      <c r="I1228" s="178"/>
      <c r="J1228" s="182"/>
      <c r="K1228" s="182"/>
      <c r="M1228" s="168"/>
      <c r="N1228" s="11"/>
    </row>
    <row r="1229" spans="1:14" ht="13" customHeight="1">
      <c r="A1229" s="161"/>
      <c r="B1229" s="162" t="s">
        <v>401</v>
      </c>
      <c r="C1229" s="163"/>
      <c r="D1229" s="164"/>
      <c r="E1229" s="165"/>
      <c r="F1229" s="166"/>
      <c r="G1229" s="167"/>
      <c r="H1229" s="153"/>
      <c r="I1229" s="180"/>
      <c r="J1229" s="183"/>
      <c r="K1229" s="183"/>
      <c r="M1229" s="128">
        <f>IF(B1229&lt;&gt;"計",ROUNDDOWN(E1229*G1229,0),SUM(M$1:M1228))</f>
        <v>0</v>
      </c>
      <c r="N1229" s="11" t="str">
        <f>IF((+H1229-M1229)&lt;&gt;0,H1229-M1229,IF(H1229&gt;0,"0",""))</f>
        <v/>
      </c>
    </row>
    <row r="1230" spans="1:14" ht="13" customHeight="1">
      <c r="A1230" s="157"/>
      <c r="B1230" s="158"/>
      <c r="C1230" s="159"/>
      <c r="D1230" s="160"/>
      <c r="E1230" s="150"/>
      <c r="F1230" s="151"/>
      <c r="G1230" s="150"/>
      <c r="H1230" s="152"/>
      <c r="I1230" s="178"/>
      <c r="J1230" s="182"/>
      <c r="K1230" s="182"/>
      <c r="M1230" s="168"/>
      <c r="N1230" s="11"/>
    </row>
    <row r="1231" spans="1:14" ht="13" customHeight="1">
      <c r="A1231" s="161"/>
      <c r="B1231" s="162" t="s">
        <v>402</v>
      </c>
      <c r="C1231" s="163" t="s">
        <v>403</v>
      </c>
      <c r="D1231" s="164"/>
      <c r="E1231" s="165">
        <v>0.9</v>
      </c>
      <c r="F1231" s="166" t="s">
        <v>404</v>
      </c>
      <c r="G1231" s="167"/>
      <c r="H1231" s="153"/>
      <c r="I1231" s="180"/>
      <c r="J1231" s="183"/>
      <c r="K1231" s="183"/>
      <c r="M1231" s="128">
        <f>IF(B1231&lt;&gt;"計",ROUNDDOWN(E1231*G1231,0),SUM(M$1:M1230))</f>
        <v>0</v>
      </c>
      <c r="N1231" s="11" t="str">
        <f>IF((+H1231-M1231)&lt;&gt;0,H1231-M1231,IF(H1231&gt;0,"0",""))</f>
        <v/>
      </c>
    </row>
    <row r="1232" spans="1:14" ht="13" customHeight="1">
      <c r="A1232" s="157"/>
      <c r="B1232" s="158"/>
      <c r="C1232" s="159"/>
      <c r="D1232" s="160"/>
      <c r="E1232" s="150"/>
      <c r="F1232" s="151"/>
      <c r="G1232" s="150"/>
      <c r="H1232" s="152"/>
      <c r="I1232" s="178"/>
      <c r="J1232" s="182"/>
      <c r="K1232" s="182"/>
      <c r="M1232" s="168"/>
      <c r="N1232" s="11"/>
    </row>
    <row r="1233" spans="1:14" ht="13" customHeight="1">
      <c r="A1233" s="161"/>
      <c r="B1233" s="162" t="s">
        <v>405</v>
      </c>
      <c r="C1233" s="163" t="s">
        <v>403</v>
      </c>
      <c r="D1233" s="164"/>
      <c r="E1233" s="165">
        <v>0.9</v>
      </c>
      <c r="F1233" s="166" t="s">
        <v>404</v>
      </c>
      <c r="G1233" s="167"/>
      <c r="H1233" s="153"/>
      <c r="I1233" s="180"/>
      <c r="J1233" s="183"/>
      <c r="K1233" s="183"/>
      <c r="M1233" s="128">
        <f>IF(B1233&lt;&gt;"計",ROUNDDOWN(E1233*G1233,0),SUM(M$1:M1232))</f>
        <v>0</v>
      </c>
      <c r="N1233" s="11" t="str">
        <f>IF((+H1233-M1233)&lt;&gt;0,H1233-M1233,IF(H1233&gt;0,"0",""))</f>
        <v/>
      </c>
    </row>
    <row r="1234" spans="1:14" ht="13" customHeight="1">
      <c r="A1234" s="157"/>
      <c r="B1234" s="158"/>
      <c r="C1234" s="159"/>
      <c r="D1234" s="160"/>
      <c r="E1234" s="150"/>
      <c r="F1234" s="151"/>
      <c r="G1234" s="150"/>
      <c r="H1234" s="152"/>
      <c r="I1234" s="178"/>
      <c r="J1234" s="182"/>
      <c r="K1234" s="182"/>
      <c r="M1234" s="168"/>
      <c r="N1234" s="11"/>
    </row>
    <row r="1235" spans="1:14" ht="13" customHeight="1">
      <c r="A1235" s="161"/>
      <c r="B1235" s="162" t="s">
        <v>406</v>
      </c>
      <c r="C1235" s="163"/>
      <c r="D1235" s="164"/>
      <c r="E1235" s="165"/>
      <c r="F1235" s="166"/>
      <c r="G1235" s="167"/>
      <c r="H1235" s="153"/>
      <c r="I1235" s="180"/>
      <c r="J1235" s="183"/>
      <c r="K1235" s="183"/>
      <c r="M1235" s="128">
        <f>SUBTOTAL(9,$H$1226:$H$1234)</f>
        <v>0</v>
      </c>
      <c r="N1235" s="11" t="str">
        <f>IF((+H1235-M1235)&lt;&gt;0,H1235-M1235,IF(H1235&gt;0,"0",""))</f>
        <v/>
      </c>
    </row>
    <row r="1236" spans="1:14" ht="13" customHeight="1">
      <c r="A1236" s="157"/>
      <c r="B1236" s="158"/>
      <c r="C1236" s="159"/>
      <c r="D1236" s="160"/>
      <c r="E1236" s="150"/>
      <c r="F1236" s="151"/>
      <c r="G1236" s="150"/>
      <c r="H1236" s="152"/>
      <c r="I1236" s="178"/>
      <c r="J1236" s="182"/>
      <c r="K1236" s="182"/>
      <c r="M1236" s="168"/>
      <c r="N1236" s="11"/>
    </row>
    <row r="1237" spans="1:14" ht="13" customHeight="1">
      <c r="A1237" s="161"/>
      <c r="B1237" s="162"/>
      <c r="C1237" s="163"/>
      <c r="D1237" s="164"/>
      <c r="E1237" s="165"/>
      <c r="F1237" s="166"/>
      <c r="G1237" s="167"/>
      <c r="H1237" s="153"/>
      <c r="I1237" s="180"/>
      <c r="J1237" s="183"/>
      <c r="K1237" s="183"/>
      <c r="M1237" s="128">
        <f>IF(B1237&lt;&gt;"計",ROUNDDOWN(E1237*G1237,0),SUM(M$1:M1236))</f>
        <v>0</v>
      </c>
      <c r="N1237" s="11" t="str">
        <f>IF((+H1237-M1237)&lt;&gt;0,H1237-M1237,IF(H1237&gt;0,"0",""))</f>
        <v/>
      </c>
    </row>
    <row r="1238" spans="1:14" ht="13" customHeight="1">
      <c r="A1238" s="157"/>
      <c r="B1238" s="158"/>
      <c r="C1238" s="159"/>
      <c r="D1238" s="160"/>
      <c r="E1238" s="150"/>
      <c r="F1238" s="151"/>
      <c r="G1238" s="150"/>
      <c r="H1238" s="152"/>
      <c r="I1238" s="178"/>
      <c r="J1238" s="182"/>
      <c r="K1238" s="182"/>
      <c r="M1238" s="168"/>
      <c r="N1238" s="11"/>
    </row>
    <row r="1239" spans="1:14" ht="13" customHeight="1">
      <c r="A1239" s="161"/>
      <c r="B1239" s="162" t="s">
        <v>407</v>
      </c>
      <c r="C1239" s="163"/>
      <c r="D1239" s="164"/>
      <c r="E1239" s="165"/>
      <c r="F1239" s="166"/>
      <c r="G1239" s="167"/>
      <c r="H1239" s="153"/>
      <c r="I1239" s="180"/>
      <c r="J1239" s="183"/>
      <c r="K1239" s="183"/>
      <c r="M1239" s="128">
        <f>IF(B1239&lt;&gt;"計",ROUNDDOWN(E1239*G1239,0),SUM(M$1:M1238))</f>
        <v>0</v>
      </c>
      <c r="N1239" s="11" t="str">
        <f>IF((+H1239-M1239)&lt;&gt;0,H1239-M1239,IF(H1239&gt;0,"0",""))</f>
        <v/>
      </c>
    </row>
    <row r="1240" spans="1:14" ht="13" customHeight="1">
      <c r="A1240" s="157"/>
      <c r="B1240" s="158"/>
      <c r="C1240" s="159"/>
      <c r="D1240" s="160"/>
      <c r="E1240" s="150"/>
      <c r="F1240" s="151"/>
      <c r="G1240" s="150"/>
      <c r="H1240" s="152"/>
      <c r="I1240" s="178"/>
      <c r="J1240" s="182"/>
      <c r="K1240" s="182"/>
      <c r="M1240" s="168"/>
      <c r="N1240" s="11"/>
    </row>
    <row r="1241" spans="1:14" ht="13" customHeight="1">
      <c r="A1241" s="161"/>
      <c r="B1241" s="162" t="s">
        <v>408</v>
      </c>
      <c r="C1241" s="163" t="s">
        <v>403</v>
      </c>
      <c r="D1241" s="164"/>
      <c r="E1241" s="165">
        <v>0.9</v>
      </c>
      <c r="F1241" s="166" t="s">
        <v>404</v>
      </c>
      <c r="G1241" s="167"/>
      <c r="H1241" s="153"/>
      <c r="I1241" s="180"/>
      <c r="J1241" s="183"/>
      <c r="K1241" s="183"/>
      <c r="M1241" s="128">
        <f>IF(B1241&lt;&gt;"計",ROUNDDOWN(E1241*G1241,0),SUM(M$1:M1240))</f>
        <v>0</v>
      </c>
      <c r="N1241" s="11" t="str">
        <f>IF((+H1241-M1241)&lt;&gt;0,H1241-M1241,IF(H1241&gt;0,"0",""))</f>
        <v/>
      </c>
    </row>
    <row r="1242" spans="1:14" ht="13" customHeight="1">
      <c r="A1242" s="157"/>
      <c r="B1242" s="158"/>
      <c r="C1242" s="159"/>
      <c r="D1242" s="160"/>
      <c r="E1242" s="150"/>
      <c r="F1242" s="151"/>
      <c r="G1242" s="150"/>
      <c r="H1242" s="152"/>
      <c r="I1242" s="178"/>
      <c r="J1242" s="182"/>
      <c r="K1242" s="182"/>
      <c r="M1242" s="168"/>
      <c r="N1242" s="11"/>
    </row>
    <row r="1243" spans="1:14" ht="13" customHeight="1">
      <c r="A1243" s="161"/>
      <c r="B1243" s="162" t="s">
        <v>409</v>
      </c>
      <c r="C1243" s="163"/>
      <c r="D1243" s="164"/>
      <c r="E1243" s="165"/>
      <c r="F1243" s="166"/>
      <c r="G1243" s="167"/>
      <c r="H1243" s="153"/>
      <c r="I1243" s="180"/>
      <c r="J1243" s="183"/>
      <c r="K1243" s="183"/>
      <c r="M1243" s="128">
        <f>SUBTOTAL(9,$H$1240:$H$1242)</f>
        <v>0</v>
      </c>
      <c r="N1243" s="11" t="str">
        <f>IF((+H1243-M1243)&lt;&gt;0,H1243-M1243,IF(H1243&gt;0,"0",""))</f>
        <v/>
      </c>
    </row>
    <row r="1244" spans="1:14" ht="13" customHeight="1">
      <c r="A1244" s="157"/>
      <c r="B1244" s="158"/>
      <c r="C1244" s="159"/>
      <c r="D1244" s="160"/>
      <c r="E1244" s="150"/>
      <c r="F1244" s="151"/>
      <c r="G1244" s="150"/>
      <c r="H1244" s="152"/>
      <c r="I1244" s="178"/>
      <c r="J1244" s="182"/>
      <c r="K1244" s="182"/>
      <c r="M1244" s="168"/>
      <c r="N1244" s="11"/>
    </row>
    <row r="1245" spans="1:14" ht="13" customHeight="1">
      <c r="A1245" s="161"/>
      <c r="B1245" s="162"/>
      <c r="C1245" s="163"/>
      <c r="D1245" s="164"/>
      <c r="E1245" s="165"/>
      <c r="F1245" s="166"/>
      <c r="G1245" s="167"/>
      <c r="H1245" s="153"/>
      <c r="I1245" s="180"/>
      <c r="J1245" s="183"/>
      <c r="K1245" s="183"/>
      <c r="M1245" s="128">
        <f>IF(B1245&lt;&gt;"計",ROUNDDOWN(E1245*G1245,0),SUM(M$1:M1244))</f>
        <v>0</v>
      </c>
      <c r="N1245" s="11" t="str">
        <f>IF((+H1245-M1245)&lt;&gt;0,H1245-M1245,IF(H1245&gt;0,"0",""))</f>
        <v/>
      </c>
    </row>
    <row r="1246" spans="1:14" ht="13" customHeight="1">
      <c r="A1246" s="157"/>
      <c r="B1246" s="158"/>
      <c r="C1246" s="159"/>
      <c r="D1246" s="160"/>
      <c r="E1246" s="150"/>
      <c r="F1246" s="151"/>
      <c r="G1246" s="150"/>
      <c r="H1246" s="152"/>
      <c r="I1246" s="178"/>
      <c r="J1246" s="182"/>
      <c r="K1246" s="182"/>
      <c r="M1246" s="168"/>
      <c r="N1246" s="11"/>
    </row>
    <row r="1247" spans="1:14" ht="13" customHeight="1">
      <c r="A1247" s="161"/>
      <c r="B1247" s="162"/>
      <c r="C1247" s="163"/>
      <c r="D1247" s="164"/>
      <c r="E1247" s="165"/>
      <c r="F1247" s="166"/>
      <c r="G1247" s="167"/>
      <c r="H1247" s="153"/>
      <c r="I1247" s="180"/>
      <c r="J1247" s="183"/>
      <c r="K1247" s="183"/>
      <c r="M1247" s="128">
        <f>IF(B1247&lt;&gt;"計",ROUNDDOWN(E1247*G1247,0),SUM(M$1:M1246))</f>
        <v>0</v>
      </c>
      <c r="N1247" s="11" t="str">
        <f>IF((+H1247-M1247)&lt;&gt;0,H1247-M1247,IF(H1247&gt;0,"0",""))</f>
        <v/>
      </c>
    </row>
    <row r="1248" spans="1:14" ht="13" customHeight="1">
      <c r="A1248" s="157"/>
      <c r="B1248" s="158"/>
      <c r="C1248" s="159"/>
      <c r="D1248" s="160"/>
      <c r="E1248" s="150"/>
      <c r="F1248" s="151"/>
      <c r="G1248" s="150"/>
      <c r="H1248" s="152"/>
      <c r="I1248" s="178"/>
      <c r="J1248" s="182"/>
      <c r="K1248" s="182"/>
      <c r="M1248" s="168"/>
      <c r="N1248" s="11"/>
    </row>
    <row r="1249" spans="1:14" ht="13" customHeight="1">
      <c r="A1249" s="161"/>
      <c r="B1249" s="162"/>
      <c r="C1249" s="163"/>
      <c r="D1249" s="164"/>
      <c r="E1249" s="165"/>
      <c r="F1249" s="166"/>
      <c r="G1249" s="167"/>
      <c r="H1249" s="153"/>
      <c r="I1249" s="180"/>
      <c r="J1249" s="183"/>
      <c r="K1249" s="183"/>
      <c r="M1249" s="128">
        <f>IF(B1249&lt;&gt;"計",ROUNDDOWN(E1249*G1249,0),SUM(M$1:M1248))</f>
        <v>0</v>
      </c>
      <c r="N1249" s="11" t="str">
        <f>IF((+H1249-M1249)&lt;&gt;0,H1249-M1249,IF(H1249&gt;0,"0",""))</f>
        <v/>
      </c>
    </row>
    <row r="1250" spans="1:14" ht="13" customHeight="1">
      <c r="A1250" s="157"/>
      <c r="B1250" s="158"/>
      <c r="C1250" s="159"/>
      <c r="D1250" s="160"/>
      <c r="E1250" s="150"/>
      <c r="F1250" s="151"/>
      <c r="G1250" s="150"/>
      <c r="H1250" s="152"/>
      <c r="I1250" s="178"/>
      <c r="J1250" s="182"/>
      <c r="K1250" s="182"/>
      <c r="M1250" s="168"/>
      <c r="N1250" s="11"/>
    </row>
    <row r="1251" spans="1:14" ht="13" customHeight="1">
      <c r="A1251" s="161"/>
      <c r="B1251" s="162"/>
      <c r="C1251" s="163"/>
      <c r="D1251" s="164"/>
      <c r="E1251" s="165"/>
      <c r="F1251" s="166"/>
      <c r="G1251" s="167"/>
      <c r="H1251" s="153"/>
      <c r="I1251" s="180"/>
      <c r="J1251" s="183"/>
      <c r="K1251" s="183"/>
      <c r="M1251" s="128">
        <f>IF(B1251&lt;&gt;"計",ROUNDDOWN(E1251*G1251,0),SUM(M$1:M1250))</f>
        <v>0</v>
      </c>
      <c r="N1251" s="11" t="str">
        <f>IF((+H1251-M1251)&lt;&gt;0,H1251-M1251,IF(H1251&gt;0,"0",""))</f>
        <v/>
      </c>
    </row>
    <row r="1252" spans="1:14" ht="13" customHeight="1">
      <c r="A1252" s="157"/>
      <c r="B1252" s="158"/>
      <c r="C1252" s="159"/>
      <c r="D1252" s="160"/>
      <c r="E1252" s="150"/>
      <c r="F1252" s="151"/>
      <c r="G1252" s="150"/>
      <c r="H1252" s="152"/>
      <c r="I1252" s="178"/>
      <c r="J1252" s="182"/>
      <c r="K1252" s="182"/>
      <c r="M1252" s="168"/>
      <c r="N1252" s="11"/>
    </row>
    <row r="1253" spans="1:14" ht="13" customHeight="1">
      <c r="A1253" s="161"/>
      <c r="B1253" s="162"/>
      <c r="C1253" s="163"/>
      <c r="D1253" s="164"/>
      <c r="E1253" s="165"/>
      <c r="F1253" s="166"/>
      <c r="G1253" s="167"/>
      <c r="H1253" s="153"/>
      <c r="I1253" s="180"/>
      <c r="J1253" s="183"/>
      <c r="K1253" s="183"/>
      <c r="M1253" s="128">
        <f>IF(B1253&lt;&gt;"計",ROUNDDOWN(E1253*G1253,0),SUM(M$1:M1252))</f>
        <v>0</v>
      </c>
      <c r="N1253" s="11" t="str">
        <f>IF((+H1253-M1253)&lt;&gt;0,H1253-M1253,IF(H1253&gt;0,"0",""))</f>
        <v/>
      </c>
    </row>
    <row r="1254" spans="1:14" ht="13" customHeight="1">
      <c r="A1254" s="157"/>
      <c r="B1254" s="158"/>
      <c r="C1254" s="159"/>
      <c r="D1254" s="160"/>
      <c r="E1254" s="150"/>
      <c r="F1254" s="151"/>
      <c r="G1254" s="150"/>
      <c r="H1254" s="152"/>
      <c r="I1254" s="178"/>
      <c r="J1254" s="182"/>
      <c r="K1254" s="182"/>
      <c r="M1254" s="168"/>
      <c r="N1254" s="11"/>
    </row>
    <row r="1255" spans="1:14" ht="13" customHeight="1">
      <c r="A1255" s="161"/>
      <c r="B1255" s="162"/>
      <c r="C1255" s="163"/>
      <c r="D1255" s="164"/>
      <c r="E1255" s="165"/>
      <c r="F1255" s="166"/>
      <c r="G1255" s="167"/>
      <c r="H1255" s="153"/>
      <c r="I1255" s="180"/>
      <c r="J1255" s="183"/>
      <c r="K1255" s="183"/>
      <c r="M1255" s="128">
        <f>IF(B1255&lt;&gt;"計",ROUNDDOWN(E1255*G1255,0),SUM(M$1:M1254))</f>
        <v>0</v>
      </c>
      <c r="N1255" s="11" t="str">
        <f>IF((+H1255-M1255)&lt;&gt;0,H1255-M1255,IF(H1255&gt;0,"0",""))</f>
        <v/>
      </c>
    </row>
    <row r="1256" spans="1:14" ht="13" customHeight="1">
      <c r="A1256" s="157"/>
      <c r="B1256" s="158"/>
      <c r="C1256" s="159"/>
      <c r="D1256" s="160"/>
      <c r="E1256" s="150"/>
      <c r="F1256" s="151"/>
      <c r="G1256" s="150"/>
      <c r="H1256" s="152"/>
      <c r="I1256" s="178"/>
      <c r="J1256" s="182"/>
      <c r="K1256" s="182"/>
      <c r="M1256" s="168"/>
      <c r="N1256" s="11"/>
    </row>
    <row r="1257" spans="1:14" ht="13" customHeight="1">
      <c r="A1257" s="161"/>
      <c r="B1257" s="162"/>
      <c r="C1257" s="163"/>
      <c r="D1257" s="164"/>
      <c r="E1257" s="165"/>
      <c r="F1257" s="166"/>
      <c r="G1257" s="167"/>
      <c r="H1257" s="153"/>
      <c r="I1257" s="180"/>
      <c r="J1257" s="183"/>
      <c r="K1257" s="183"/>
      <c r="M1257" s="128">
        <f>IF(B1257&lt;&gt;"計",ROUNDDOWN(E1257*G1257,0),SUM(M$1:M1256))</f>
        <v>0</v>
      </c>
      <c r="N1257" s="11" t="str">
        <f>IF((+H1257-M1257)&lt;&gt;0,H1257-M1257,IF(H1257&gt;0,"0",""))</f>
        <v/>
      </c>
    </row>
    <row r="1258" spans="1:14" ht="13" customHeight="1">
      <c r="A1258" s="157"/>
      <c r="B1258" s="158"/>
      <c r="C1258" s="159"/>
      <c r="D1258" s="160"/>
      <c r="E1258" s="150"/>
      <c r="F1258" s="151"/>
      <c r="G1258" s="150"/>
      <c r="H1258" s="152"/>
      <c r="I1258" s="178"/>
      <c r="J1258" s="182"/>
      <c r="K1258" s="182"/>
      <c r="M1258" s="168"/>
      <c r="N1258" s="11"/>
    </row>
    <row r="1259" spans="1:14" ht="13" customHeight="1">
      <c r="A1259" s="161"/>
      <c r="B1259" s="162" t="s">
        <v>409</v>
      </c>
      <c r="C1259" s="163"/>
      <c r="D1259" s="164"/>
      <c r="E1259" s="165"/>
      <c r="F1259" s="166"/>
      <c r="G1259" s="167"/>
      <c r="H1259" s="153"/>
      <c r="I1259" s="180"/>
      <c r="J1259" s="183"/>
      <c r="K1259" s="183"/>
      <c r="M1259" s="128">
        <f>SUBTOTAL(9,$H$1226:$H$1258)</f>
        <v>0</v>
      </c>
      <c r="N1259" s="11" t="str">
        <f>IF((+H1259-M1259)&lt;&gt;0,H1259-M1259,IF(H1259&gt;0,"0",""))</f>
        <v/>
      </c>
    </row>
    <row r="1260" spans="1:14" ht="13" customHeight="1">
      <c r="A1260" s="157"/>
      <c r="B1260" s="158"/>
      <c r="C1260" s="159"/>
      <c r="D1260" s="160"/>
      <c r="E1260" s="150"/>
      <c r="F1260" s="151"/>
      <c r="G1260" s="150"/>
      <c r="H1260" s="152"/>
      <c r="I1260" s="178"/>
      <c r="J1260" s="182"/>
      <c r="K1260" s="182"/>
      <c r="M1260" s="168"/>
      <c r="N1260" s="11"/>
    </row>
    <row r="1261" spans="1:14" ht="13" customHeight="1">
      <c r="A1261" s="161"/>
      <c r="B1261" s="162"/>
      <c r="C1261" s="163"/>
      <c r="D1261" s="164"/>
      <c r="E1261" s="165"/>
      <c r="F1261" s="166"/>
      <c r="G1261" s="167"/>
      <c r="H1261" s="153"/>
      <c r="I1261" s="180"/>
      <c r="J1261" s="183"/>
      <c r="K1261" s="183"/>
      <c r="M1261" s="128">
        <f>IF(B1261&lt;&gt;"計",ROUNDDOWN(E1261*G1261,0),SUM(M$1:M1260))</f>
        <v>0</v>
      </c>
      <c r="N1261" s="11" t="str">
        <f>IF((+H1261-M1261)&lt;&gt;0,H1261-M1261,IF(H1261&gt;0,"0",""))</f>
        <v/>
      </c>
    </row>
    <row r="1262" spans="1:14" ht="13" customHeight="1">
      <c r="A1262" s="157"/>
      <c r="B1262" s="158"/>
      <c r="C1262" s="159"/>
      <c r="D1262" s="160"/>
      <c r="E1262" s="150"/>
      <c r="F1262" s="151"/>
      <c r="G1262" s="150"/>
      <c r="H1262" s="152"/>
      <c r="I1262" s="178"/>
      <c r="J1262" s="182"/>
      <c r="K1262" s="182"/>
      <c r="M1262" s="168"/>
      <c r="N1262" s="11"/>
    </row>
    <row r="1263" spans="1:14" ht="13" customHeight="1">
      <c r="A1263" s="161" t="s">
        <v>547</v>
      </c>
      <c r="B1263" s="162" t="s">
        <v>411</v>
      </c>
      <c r="C1263" s="163"/>
      <c r="D1263" s="164"/>
      <c r="E1263" s="165"/>
      <c r="F1263" s="166"/>
      <c r="G1263" s="167"/>
      <c r="H1263" s="153"/>
      <c r="I1263" s="180"/>
      <c r="J1263" s="183"/>
      <c r="K1263" s="183"/>
      <c r="M1263" s="128">
        <f>IF(B1263&lt;&gt;"計",ROUNDDOWN(E1263*G1263,0),SUM(M$1:M1262))</f>
        <v>0</v>
      </c>
      <c r="N1263" s="11" t="str">
        <f>IF((+H1263-M1263)&lt;&gt;0,H1263-M1263,IF(H1263&gt;0,"0",""))</f>
        <v/>
      </c>
    </row>
    <row r="1264" spans="1:14" ht="13" customHeight="1">
      <c r="A1264" s="157"/>
      <c r="B1264" s="158"/>
      <c r="C1264" s="159"/>
      <c r="D1264" s="160"/>
      <c r="E1264" s="150"/>
      <c r="F1264" s="151"/>
      <c r="G1264" s="150"/>
      <c r="H1264" s="152"/>
      <c r="I1264" s="178"/>
      <c r="J1264" s="182"/>
      <c r="K1264" s="182"/>
      <c r="M1264" s="168"/>
      <c r="N1264" s="11"/>
    </row>
    <row r="1265" spans="1:14" ht="13" customHeight="1">
      <c r="A1265" s="161"/>
      <c r="B1265" s="162"/>
      <c r="C1265" s="163"/>
      <c r="D1265" s="164"/>
      <c r="E1265" s="165"/>
      <c r="F1265" s="166"/>
      <c r="G1265" s="167"/>
      <c r="H1265" s="153"/>
      <c r="I1265" s="180"/>
      <c r="J1265" s="183"/>
      <c r="K1265" s="183"/>
      <c r="M1265" s="128">
        <f>IF(B1265&lt;&gt;"計",ROUNDDOWN(E1265*G1265,0),SUM(M$1:M1264))</f>
        <v>0</v>
      </c>
      <c r="N1265" s="11" t="str">
        <f>IF((+H1265-M1265)&lt;&gt;0,H1265-M1265,IF(H1265&gt;0,"0",""))</f>
        <v/>
      </c>
    </row>
    <row r="1266" spans="1:14" ht="13" customHeight="1">
      <c r="A1266" s="157"/>
      <c r="B1266" s="158"/>
      <c r="C1266" s="159"/>
      <c r="D1266" s="160"/>
      <c r="E1266" s="150"/>
      <c r="F1266" s="151"/>
      <c r="G1266" s="150"/>
      <c r="H1266" s="152"/>
      <c r="I1266" s="178"/>
      <c r="J1266" s="182"/>
      <c r="K1266" s="182"/>
      <c r="M1266" s="168"/>
      <c r="N1266" s="11"/>
    </row>
    <row r="1267" spans="1:14" ht="13" customHeight="1">
      <c r="A1267" s="161" t="s">
        <v>258</v>
      </c>
      <c r="B1267" s="162" t="s">
        <v>412</v>
      </c>
      <c r="C1267" s="163"/>
      <c r="D1267" s="164"/>
      <c r="E1267" s="165">
        <v>1</v>
      </c>
      <c r="F1267" s="166" t="s">
        <v>235</v>
      </c>
      <c r="G1267" s="167"/>
      <c r="H1267" s="153"/>
      <c r="I1267" s="180"/>
      <c r="J1267" s="183"/>
      <c r="K1267" s="183"/>
      <c r="M1267" s="128">
        <f>IF(B1267&lt;&gt;"計",ROUNDDOWN(E1267*G1267,0),SUM(M$1:M1266))</f>
        <v>0</v>
      </c>
      <c r="N1267" s="11" t="str">
        <f>IF((+H1267-M1267)&lt;&gt;0,H1267-M1267,IF(H1267&gt;0,"0",""))</f>
        <v/>
      </c>
    </row>
    <row r="1268" spans="1:14" ht="13" customHeight="1">
      <c r="A1268" s="157"/>
      <c r="B1268" s="158"/>
      <c r="C1268" s="159"/>
      <c r="D1268" s="160"/>
      <c r="E1268" s="150"/>
      <c r="F1268" s="151"/>
      <c r="G1268" s="150"/>
      <c r="H1268" s="152"/>
      <c r="I1268" s="178"/>
      <c r="J1268" s="182"/>
      <c r="K1268" s="182"/>
      <c r="M1268" s="168"/>
      <c r="N1268" s="11"/>
    </row>
    <row r="1269" spans="1:14" ht="13" customHeight="1">
      <c r="A1269" s="161" t="s">
        <v>260</v>
      </c>
      <c r="B1269" s="162" t="s">
        <v>413</v>
      </c>
      <c r="C1269" s="163"/>
      <c r="D1269" s="164"/>
      <c r="E1269" s="165">
        <v>1</v>
      </c>
      <c r="F1269" s="166" t="s">
        <v>235</v>
      </c>
      <c r="G1269" s="167"/>
      <c r="H1269" s="153"/>
      <c r="I1269" s="180"/>
      <c r="J1269" s="183"/>
      <c r="K1269" s="183"/>
      <c r="M1269" s="128">
        <f>IF(B1269&lt;&gt;"計",ROUNDDOWN(E1269*G1269,0),SUM(M$1:M1268))</f>
        <v>0</v>
      </c>
      <c r="N1269" s="11" t="str">
        <f>IF((+H1269-M1269)&lt;&gt;0,H1269-M1269,IF(H1269&gt;0,"0",""))</f>
        <v/>
      </c>
    </row>
    <row r="1270" spans="1:14" ht="13" customHeight="1">
      <c r="A1270" s="157"/>
      <c r="B1270" s="158"/>
      <c r="C1270" s="159"/>
      <c r="D1270" s="160"/>
      <c r="E1270" s="150"/>
      <c r="F1270" s="151"/>
      <c r="G1270" s="150"/>
      <c r="H1270" s="152"/>
      <c r="I1270" s="178"/>
      <c r="J1270" s="182"/>
      <c r="K1270" s="182"/>
      <c r="M1270" s="168"/>
      <c r="N1270" s="11"/>
    </row>
    <row r="1271" spans="1:14" ht="13" customHeight="1">
      <c r="A1271" s="161"/>
      <c r="B1271" s="162"/>
      <c r="C1271" s="163"/>
      <c r="D1271" s="164"/>
      <c r="E1271" s="165"/>
      <c r="F1271" s="166"/>
      <c r="G1271" s="167"/>
      <c r="H1271" s="153"/>
      <c r="I1271" s="180"/>
      <c r="J1271" s="183"/>
      <c r="K1271" s="183"/>
      <c r="M1271" s="128">
        <f>IF(B1271&lt;&gt;"計",ROUNDDOWN(E1271*G1271,0),SUM(M$1:M1270))</f>
        <v>0</v>
      </c>
      <c r="N1271" s="11" t="str">
        <f>IF((+H1271-M1271)&lt;&gt;0,H1271-M1271,IF(H1271&gt;0,"0",""))</f>
        <v/>
      </c>
    </row>
    <row r="1272" spans="1:14" ht="13" customHeight="1">
      <c r="A1272" s="157"/>
      <c r="B1272" s="158"/>
      <c r="C1272" s="159"/>
      <c r="D1272" s="160"/>
      <c r="E1272" s="150"/>
      <c r="F1272" s="151"/>
      <c r="G1272" s="150"/>
      <c r="H1272" s="152"/>
      <c r="I1272" s="178"/>
      <c r="J1272" s="182"/>
      <c r="K1272" s="182"/>
      <c r="M1272" s="168"/>
      <c r="N1272" s="11"/>
    </row>
    <row r="1273" spans="1:14" ht="13" customHeight="1">
      <c r="A1273" s="161"/>
      <c r="B1273" s="162"/>
      <c r="C1273" s="163"/>
      <c r="D1273" s="164"/>
      <c r="E1273" s="165"/>
      <c r="F1273" s="166"/>
      <c r="G1273" s="167"/>
      <c r="H1273" s="153"/>
      <c r="I1273" s="180"/>
      <c r="J1273" s="183"/>
      <c r="K1273" s="183"/>
      <c r="M1273" s="128">
        <f>IF(B1273&lt;&gt;"計",ROUNDDOWN(E1273*G1273,0),SUM(M$1:M1272))</f>
        <v>0</v>
      </c>
      <c r="N1273" s="11" t="str">
        <f>IF((+H1273-M1273)&lt;&gt;0,H1273-M1273,IF(H1273&gt;0,"0",""))</f>
        <v/>
      </c>
    </row>
    <row r="1274" spans="1:14" ht="13" customHeight="1">
      <c r="A1274" s="157"/>
      <c r="B1274" s="158"/>
      <c r="C1274" s="159"/>
      <c r="D1274" s="160"/>
      <c r="E1274" s="150"/>
      <c r="F1274" s="151"/>
      <c r="G1274" s="150"/>
      <c r="H1274" s="152"/>
      <c r="I1274" s="178"/>
      <c r="J1274" s="182"/>
      <c r="K1274" s="182"/>
      <c r="M1274" s="168"/>
      <c r="N1274" s="11"/>
    </row>
    <row r="1275" spans="1:14" ht="13" customHeight="1">
      <c r="A1275" s="161"/>
      <c r="B1275" s="162"/>
      <c r="C1275" s="163"/>
      <c r="D1275" s="164"/>
      <c r="E1275" s="165"/>
      <c r="F1275" s="166"/>
      <c r="G1275" s="167"/>
      <c r="H1275" s="153"/>
      <c r="I1275" s="180"/>
      <c r="J1275" s="183"/>
      <c r="K1275" s="183"/>
      <c r="M1275" s="128">
        <f>IF(B1275&lt;&gt;"計",ROUNDDOWN(E1275*G1275,0),SUM(M$1:M1274))</f>
        <v>0</v>
      </c>
      <c r="N1275" s="11" t="str">
        <f>IF((+H1275-M1275)&lt;&gt;0,H1275-M1275,IF(H1275&gt;0,"0",""))</f>
        <v/>
      </c>
    </row>
    <row r="1276" spans="1:14" ht="13" customHeight="1">
      <c r="A1276" s="157"/>
      <c r="B1276" s="158"/>
      <c r="C1276" s="159"/>
      <c r="D1276" s="160"/>
      <c r="E1276" s="150"/>
      <c r="F1276" s="151"/>
      <c r="G1276" s="150"/>
      <c r="H1276" s="152"/>
      <c r="I1276" s="178"/>
      <c r="J1276" s="182"/>
      <c r="K1276" s="182"/>
      <c r="M1276" s="168"/>
      <c r="N1276" s="11"/>
    </row>
    <row r="1277" spans="1:14" ht="13" customHeight="1">
      <c r="A1277" s="161"/>
      <c r="B1277" s="162"/>
      <c r="C1277" s="163"/>
      <c r="D1277" s="164"/>
      <c r="E1277" s="165"/>
      <c r="F1277" s="166"/>
      <c r="G1277" s="167"/>
      <c r="H1277" s="153"/>
      <c r="I1277" s="180"/>
      <c r="J1277" s="183"/>
      <c r="K1277" s="183"/>
      <c r="M1277" s="128">
        <f>IF(B1277&lt;&gt;"計",ROUNDDOWN(E1277*G1277,0),SUM(M$1:M1276))</f>
        <v>0</v>
      </c>
      <c r="N1277" s="11" t="str">
        <f>IF((+H1277-M1277)&lt;&gt;0,H1277-M1277,IF(H1277&gt;0,"0",""))</f>
        <v/>
      </c>
    </row>
    <row r="1278" spans="1:14" ht="13" customHeight="1">
      <c r="A1278" s="157"/>
      <c r="B1278" s="158"/>
      <c r="C1278" s="159"/>
      <c r="D1278" s="160"/>
      <c r="E1278" s="150"/>
      <c r="F1278" s="151"/>
      <c r="G1278" s="150"/>
      <c r="H1278" s="152"/>
      <c r="I1278" s="178"/>
      <c r="J1278" s="182"/>
      <c r="K1278" s="182"/>
      <c r="M1278" s="168"/>
      <c r="N1278" s="11"/>
    </row>
    <row r="1279" spans="1:14" ht="13" customHeight="1">
      <c r="A1279" s="161"/>
      <c r="B1279" s="162"/>
      <c r="C1279" s="163"/>
      <c r="D1279" s="164"/>
      <c r="E1279" s="165"/>
      <c r="F1279" s="166"/>
      <c r="G1279" s="167"/>
      <c r="H1279" s="153"/>
      <c r="I1279" s="180"/>
      <c r="J1279" s="183"/>
      <c r="K1279" s="183"/>
      <c r="M1279" s="128">
        <f>IF(B1279&lt;&gt;"計",ROUNDDOWN(E1279*G1279,0),SUM(M$1:M1278))</f>
        <v>0</v>
      </c>
      <c r="N1279" s="11" t="str">
        <f>IF((+H1279-M1279)&lt;&gt;0,H1279-M1279,IF(H1279&gt;0,"0",""))</f>
        <v/>
      </c>
    </row>
    <row r="1280" spans="1:14" ht="13" customHeight="1">
      <c r="A1280" s="157"/>
      <c r="B1280" s="158"/>
      <c r="C1280" s="159"/>
      <c r="D1280" s="160"/>
      <c r="E1280" s="150"/>
      <c r="F1280" s="151"/>
      <c r="G1280" s="150"/>
      <c r="H1280" s="152"/>
      <c r="I1280" s="178"/>
      <c r="J1280" s="182"/>
      <c r="K1280" s="182"/>
      <c r="M1280" s="168"/>
      <c r="N1280" s="11"/>
    </row>
    <row r="1281" spans="1:14" ht="13" customHeight="1">
      <c r="A1281" s="161"/>
      <c r="B1281" s="162"/>
      <c r="C1281" s="163"/>
      <c r="D1281" s="164"/>
      <c r="E1281" s="165"/>
      <c r="F1281" s="166"/>
      <c r="G1281" s="167"/>
      <c r="H1281" s="153"/>
      <c r="I1281" s="180"/>
      <c r="J1281" s="183"/>
      <c r="K1281" s="183"/>
      <c r="M1281" s="128">
        <f>IF(B1281&lt;&gt;"計",ROUNDDOWN(E1281*G1281,0),SUM(M$1:M1280))</f>
        <v>0</v>
      </c>
      <c r="N1281" s="11" t="str">
        <f>IF((+H1281-M1281)&lt;&gt;0,H1281-M1281,IF(H1281&gt;0,"0",""))</f>
        <v/>
      </c>
    </row>
    <row r="1282" spans="1:14" ht="13" customHeight="1">
      <c r="A1282" s="157"/>
      <c r="B1282" s="158"/>
      <c r="C1282" s="159"/>
      <c r="D1282" s="160"/>
      <c r="E1282" s="150"/>
      <c r="F1282" s="151"/>
      <c r="G1282" s="150"/>
      <c r="H1282" s="152"/>
      <c r="I1282" s="178"/>
      <c r="J1282" s="182"/>
      <c r="K1282" s="182"/>
      <c r="M1282" s="168"/>
      <c r="N1282" s="11"/>
    </row>
    <row r="1283" spans="1:14" ht="13" customHeight="1">
      <c r="A1283" s="161"/>
      <c r="B1283" s="162"/>
      <c r="C1283" s="163"/>
      <c r="D1283" s="164"/>
      <c r="E1283" s="165"/>
      <c r="F1283" s="166"/>
      <c r="G1283" s="167"/>
      <c r="H1283" s="153"/>
      <c r="I1283" s="180"/>
      <c r="J1283" s="183"/>
      <c r="K1283" s="183"/>
      <c r="M1283" s="128">
        <f>IF(B1283&lt;&gt;"計",ROUNDDOWN(E1283*G1283,0),SUM(M$1:M1282))</f>
        <v>0</v>
      </c>
      <c r="N1283" s="11" t="str">
        <f>IF((+H1283-M1283)&lt;&gt;0,H1283-M1283,IF(H1283&gt;0,"0",""))</f>
        <v/>
      </c>
    </row>
    <row r="1284" spans="1:14" ht="13" customHeight="1">
      <c r="A1284" s="157"/>
      <c r="B1284" s="158"/>
      <c r="C1284" s="159"/>
      <c r="D1284" s="160"/>
      <c r="E1284" s="150"/>
      <c r="F1284" s="151"/>
      <c r="G1284" s="150"/>
      <c r="H1284" s="152"/>
      <c r="I1284" s="178"/>
      <c r="J1284" s="182"/>
      <c r="K1284" s="182"/>
      <c r="M1284" s="168"/>
      <c r="N1284" s="11"/>
    </row>
    <row r="1285" spans="1:14" ht="13" customHeight="1">
      <c r="A1285" s="161"/>
      <c r="B1285" s="162"/>
      <c r="C1285" s="163"/>
      <c r="D1285" s="164"/>
      <c r="E1285" s="165"/>
      <c r="F1285" s="166"/>
      <c r="G1285" s="167"/>
      <c r="H1285" s="153"/>
      <c r="I1285" s="180"/>
      <c r="J1285" s="183"/>
      <c r="K1285" s="183"/>
      <c r="M1285" s="128">
        <f>IF(B1285&lt;&gt;"計",ROUNDDOWN(E1285*G1285,0),SUM(M$1:M1284))</f>
        <v>0</v>
      </c>
      <c r="N1285" s="11" t="str">
        <f>IF((+H1285-M1285)&lt;&gt;0,H1285-M1285,IF(H1285&gt;0,"0",""))</f>
        <v/>
      </c>
    </row>
    <row r="1286" spans="1:14" ht="13" customHeight="1">
      <c r="A1286" s="157"/>
      <c r="B1286" s="158"/>
      <c r="C1286" s="159"/>
      <c r="D1286" s="160"/>
      <c r="E1286" s="150"/>
      <c r="F1286" s="151"/>
      <c r="G1286" s="150"/>
      <c r="H1286" s="152"/>
      <c r="I1286" s="178"/>
      <c r="J1286" s="182"/>
      <c r="K1286" s="182"/>
      <c r="M1286" s="168"/>
      <c r="N1286" s="11"/>
    </row>
    <row r="1287" spans="1:14" ht="13" customHeight="1">
      <c r="A1287" s="161"/>
      <c r="B1287" s="162"/>
      <c r="C1287" s="163"/>
      <c r="D1287" s="164"/>
      <c r="E1287" s="165"/>
      <c r="F1287" s="166"/>
      <c r="G1287" s="167"/>
      <c r="H1287" s="153"/>
      <c r="I1287" s="180"/>
      <c r="J1287" s="183"/>
      <c r="K1287" s="183"/>
      <c r="M1287" s="128">
        <f>IF(B1287&lt;&gt;"計",ROUNDDOWN(E1287*G1287,0),SUM(M$1:M1286))</f>
        <v>0</v>
      </c>
      <c r="N1287" s="11" t="str">
        <f>IF((+H1287-M1287)&lt;&gt;0,H1287-M1287,IF(H1287&gt;0,"0",""))</f>
        <v/>
      </c>
    </row>
    <row r="1288" spans="1:14" ht="13" customHeight="1">
      <c r="A1288" s="157"/>
      <c r="B1288" s="158"/>
      <c r="C1288" s="159"/>
      <c r="D1288" s="160"/>
      <c r="E1288" s="150"/>
      <c r="F1288" s="151"/>
      <c r="G1288" s="150"/>
      <c r="H1288" s="152"/>
      <c r="I1288" s="178"/>
      <c r="J1288" s="182"/>
      <c r="K1288" s="182"/>
      <c r="M1288" s="168"/>
      <c r="N1288" s="11"/>
    </row>
    <row r="1289" spans="1:14" ht="13" customHeight="1">
      <c r="A1289" s="161"/>
      <c r="B1289" s="162"/>
      <c r="C1289" s="163"/>
      <c r="D1289" s="164"/>
      <c r="E1289" s="165"/>
      <c r="F1289" s="166"/>
      <c r="G1289" s="167"/>
      <c r="H1289" s="153"/>
      <c r="I1289" s="180"/>
      <c r="J1289" s="183"/>
      <c r="K1289" s="183"/>
      <c r="M1289" s="128">
        <f>IF(B1289&lt;&gt;"計",ROUNDDOWN(E1289*G1289,0),SUM(M$1:M1288))</f>
        <v>0</v>
      </c>
      <c r="N1289" s="11" t="str">
        <f>IF((+H1289-M1289)&lt;&gt;0,H1289-M1289,IF(H1289&gt;0,"0",""))</f>
        <v/>
      </c>
    </row>
    <row r="1290" spans="1:14" ht="13" customHeight="1">
      <c r="A1290" s="157"/>
      <c r="B1290" s="158"/>
      <c r="C1290" s="159"/>
      <c r="D1290" s="160"/>
      <c r="E1290" s="150"/>
      <c r="F1290" s="151"/>
      <c r="G1290" s="150"/>
      <c r="H1290" s="152"/>
      <c r="I1290" s="178"/>
      <c r="J1290" s="182"/>
      <c r="K1290" s="182"/>
      <c r="M1290" s="168"/>
      <c r="N1290" s="11"/>
    </row>
    <row r="1291" spans="1:14" ht="13" customHeight="1">
      <c r="A1291" s="161"/>
      <c r="B1291" s="162"/>
      <c r="C1291" s="163"/>
      <c r="D1291" s="164"/>
      <c r="E1291" s="165"/>
      <c r="F1291" s="166"/>
      <c r="G1291" s="167"/>
      <c r="H1291" s="153"/>
      <c r="I1291" s="180"/>
      <c r="J1291" s="183"/>
      <c r="K1291" s="183"/>
      <c r="M1291" s="128">
        <f>IF(B1291&lt;&gt;"計",ROUNDDOWN(E1291*G1291,0),SUM(M$1:M1290))</f>
        <v>0</v>
      </c>
      <c r="N1291" s="11" t="str">
        <f>IF((+H1291-M1291)&lt;&gt;0,H1291-M1291,IF(H1291&gt;0,"0",""))</f>
        <v/>
      </c>
    </row>
    <row r="1292" spans="1:14" ht="13" customHeight="1">
      <c r="A1292" s="157"/>
      <c r="B1292" s="158"/>
      <c r="C1292" s="159"/>
      <c r="D1292" s="160"/>
      <c r="E1292" s="150"/>
      <c r="F1292" s="151"/>
      <c r="G1292" s="150"/>
      <c r="H1292" s="152"/>
      <c r="I1292" s="178"/>
      <c r="J1292" s="182"/>
      <c r="K1292" s="182"/>
      <c r="M1292" s="168"/>
      <c r="N1292" s="11"/>
    </row>
    <row r="1293" spans="1:14" ht="13" customHeight="1">
      <c r="A1293" s="161"/>
      <c r="B1293" s="162"/>
      <c r="C1293" s="163"/>
      <c r="D1293" s="164"/>
      <c r="E1293" s="165"/>
      <c r="F1293" s="166"/>
      <c r="G1293" s="167"/>
      <c r="H1293" s="153"/>
      <c r="I1293" s="180"/>
      <c r="J1293" s="183"/>
      <c r="K1293" s="183"/>
      <c r="M1293" s="128">
        <f>IF(B1293&lt;&gt;"計",ROUNDDOWN(E1293*G1293,0),SUM(M$1:M1292))</f>
        <v>0</v>
      </c>
      <c r="N1293" s="11" t="str">
        <f>IF((+H1293-M1293)&lt;&gt;0,H1293-M1293,IF(H1293&gt;0,"0",""))</f>
        <v/>
      </c>
    </row>
    <row r="1294" spans="1:14" ht="13" customHeight="1">
      <c r="A1294" s="157"/>
      <c r="B1294" s="158"/>
      <c r="C1294" s="159"/>
      <c r="D1294" s="160"/>
      <c r="E1294" s="150"/>
      <c r="F1294" s="151"/>
      <c r="G1294" s="150"/>
      <c r="H1294" s="152"/>
      <c r="I1294" s="178"/>
      <c r="J1294" s="182"/>
      <c r="K1294" s="182"/>
      <c r="M1294" s="168"/>
      <c r="N1294" s="11"/>
    </row>
    <row r="1295" spans="1:14" ht="13" customHeight="1">
      <c r="A1295" s="161"/>
      <c r="B1295" s="162" t="s">
        <v>237</v>
      </c>
      <c r="C1295" s="163"/>
      <c r="D1295" s="164"/>
      <c r="E1295" s="165"/>
      <c r="F1295" s="166"/>
      <c r="G1295" s="167"/>
      <c r="H1295" s="153"/>
      <c r="I1295" s="180"/>
      <c r="J1295" s="183"/>
      <c r="K1295" s="183"/>
      <c r="M1295" s="128">
        <f>IF(B1295&lt;&gt;"計",ROUNDDOWN(E1295*G1295,0),SUM(M$1262:M1294))</f>
        <v>0</v>
      </c>
      <c r="N1295" s="11" t="str">
        <f>IF((+H1295-M1295)&lt;&gt;0,H1295-M1295,IF(H1295&gt;0,"0",""))</f>
        <v/>
      </c>
    </row>
    <row r="1296" spans="1:14" ht="13" customHeight="1">
      <c r="A1296" s="157"/>
      <c r="B1296" s="158"/>
      <c r="C1296" s="159"/>
      <c r="D1296" s="160"/>
      <c r="E1296" s="150"/>
      <c r="F1296" s="151"/>
      <c r="G1296" s="150"/>
      <c r="H1296" s="152"/>
      <c r="I1296" s="178"/>
      <c r="J1296" s="182"/>
      <c r="K1296" s="182"/>
      <c r="M1296" s="168"/>
      <c r="N1296" s="11"/>
    </row>
    <row r="1297" spans="1:14" ht="13" customHeight="1">
      <c r="A1297" s="161"/>
      <c r="B1297" s="162"/>
      <c r="C1297" s="163"/>
      <c r="D1297" s="164"/>
      <c r="E1297" s="165"/>
      <c r="F1297" s="166"/>
      <c r="G1297" s="167"/>
      <c r="H1297" s="153"/>
      <c r="I1297" s="180"/>
      <c r="J1297" s="183"/>
      <c r="K1297" s="183"/>
      <c r="M1297" s="128">
        <f>IF(B1297&lt;&gt;"計",ROUNDDOWN(E1297*G1297,0),SUM(M$1:M1296))</f>
        <v>0</v>
      </c>
      <c r="N1297" s="11" t="str">
        <f>IF((+H1297-M1297)&lt;&gt;0,H1297-M1297,IF(H1297&gt;0,"0",""))</f>
        <v/>
      </c>
    </row>
    <row r="1298" spans="1:14" ht="13" customHeight="1">
      <c r="A1298" s="157"/>
      <c r="B1298" s="158"/>
      <c r="C1298" s="159"/>
      <c r="D1298" s="160"/>
      <c r="E1298" s="150"/>
      <c r="F1298" s="151"/>
      <c r="G1298" s="150"/>
      <c r="H1298" s="152"/>
      <c r="I1298" s="178"/>
      <c r="J1298" s="182"/>
      <c r="K1298" s="182"/>
      <c r="M1298" s="168"/>
      <c r="N1298" s="11"/>
    </row>
    <row r="1299" spans="1:14" ht="13" customHeight="1">
      <c r="A1299" s="161" t="s">
        <v>262</v>
      </c>
      <c r="B1299" s="162" t="s">
        <v>414</v>
      </c>
      <c r="C1299" s="163"/>
      <c r="D1299" s="164"/>
      <c r="E1299" s="165"/>
      <c r="F1299" s="166"/>
      <c r="G1299" s="167"/>
      <c r="H1299" s="153"/>
      <c r="I1299" s="180"/>
      <c r="J1299" s="183"/>
      <c r="K1299" s="183"/>
      <c r="M1299" s="128">
        <f>IF(B1299&lt;&gt;"計",ROUNDDOWN(E1299*G1299,0),SUM(M$1:M1298))</f>
        <v>0</v>
      </c>
      <c r="N1299" s="11" t="str">
        <f>IF((+H1299-M1299)&lt;&gt;0,H1299-M1299,IF(H1299&gt;0,"0",""))</f>
        <v/>
      </c>
    </row>
    <row r="1300" spans="1:14" ht="13" customHeight="1">
      <c r="A1300" s="157"/>
      <c r="B1300" s="158"/>
      <c r="C1300" s="159"/>
      <c r="D1300" s="160"/>
      <c r="E1300" s="150"/>
      <c r="F1300" s="151"/>
      <c r="G1300" s="150"/>
      <c r="H1300" s="152"/>
      <c r="I1300" s="178"/>
      <c r="J1300" s="182"/>
      <c r="K1300" s="182"/>
      <c r="M1300" s="168"/>
      <c r="N1300" s="11"/>
    </row>
    <row r="1301" spans="1:14" ht="13" customHeight="1">
      <c r="A1301" s="161"/>
      <c r="B1301" s="162"/>
      <c r="C1301" s="163"/>
      <c r="D1301" s="164"/>
      <c r="E1301" s="165"/>
      <c r="F1301" s="166"/>
      <c r="G1301" s="167"/>
      <c r="H1301" s="153"/>
      <c r="I1301" s="180"/>
      <c r="J1301" s="183"/>
      <c r="K1301" s="183"/>
      <c r="M1301" s="128">
        <f>IF(B1301&lt;&gt;"計",ROUNDDOWN(E1301*G1301,0),SUM(M$1:M1300))</f>
        <v>0</v>
      </c>
      <c r="N1301" s="11" t="str">
        <f>IF((+H1301-M1301)&lt;&gt;0,H1301-M1301,IF(H1301&gt;0,"0",""))</f>
        <v/>
      </c>
    </row>
    <row r="1302" spans="1:14" ht="13" customHeight="1">
      <c r="A1302" s="171"/>
      <c r="B1302" s="158"/>
      <c r="C1302" s="159"/>
      <c r="D1302" s="160"/>
      <c r="E1302" s="150"/>
      <c r="F1302" s="151"/>
      <c r="G1302" s="150"/>
      <c r="H1302" s="152"/>
      <c r="I1302" s="178"/>
      <c r="J1302" s="182"/>
      <c r="K1302" s="182"/>
      <c r="M1302" s="168"/>
      <c r="N1302" s="11"/>
    </row>
    <row r="1303" spans="1:14" ht="13" customHeight="1">
      <c r="A1303" s="161"/>
      <c r="B1303" s="162" t="s">
        <v>265</v>
      </c>
      <c r="C1303" s="163"/>
      <c r="D1303" s="164"/>
      <c r="E1303" s="165"/>
      <c r="F1303" s="166"/>
      <c r="G1303" s="167"/>
      <c r="H1303" s="153"/>
      <c r="I1303" s="180"/>
      <c r="J1303" s="183"/>
      <c r="K1303" s="183"/>
      <c r="M1303" s="128">
        <f>IF(B1303&lt;&gt;"計",ROUNDDOWN(E1303*G1303,0),SUM(M$1:M1302))</f>
        <v>0</v>
      </c>
      <c r="N1303" s="11" t="str">
        <f>IF((+H1303-M1303)&lt;&gt;0,H1303-M1303,IF(H1303&gt;0,"0",""))</f>
        <v/>
      </c>
    </row>
    <row r="1304" spans="1:14" ht="13" customHeight="1">
      <c r="A1304" s="171"/>
      <c r="B1304" s="158"/>
      <c r="C1304" s="159"/>
      <c r="D1304" s="160"/>
      <c r="E1304" s="150"/>
      <c r="F1304" s="151"/>
      <c r="G1304" s="150"/>
      <c r="H1304" s="152"/>
      <c r="I1304" s="178"/>
      <c r="J1304" s="182"/>
      <c r="K1304" s="182"/>
      <c r="M1304" s="168"/>
      <c r="N1304" s="11"/>
    </row>
    <row r="1305" spans="1:14" ht="13" customHeight="1">
      <c r="A1305" s="161"/>
      <c r="B1305" s="162" t="s">
        <v>939</v>
      </c>
      <c r="C1305" s="163" t="s">
        <v>549</v>
      </c>
      <c r="D1305" s="164"/>
      <c r="E1305" s="165">
        <v>4.5999999999999996</v>
      </c>
      <c r="F1305" s="166" t="s">
        <v>404</v>
      </c>
      <c r="G1305" s="167"/>
      <c r="H1305" s="153"/>
      <c r="I1305" s="180"/>
      <c r="J1305" s="183"/>
      <c r="K1305" s="183"/>
      <c r="M1305" s="128">
        <f>IF(B1305&lt;&gt;"計",ROUNDDOWN(E1305*G1305,0),SUM(M$1:M1304))</f>
        <v>0</v>
      </c>
      <c r="N1305" s="11" t="str">
        <f>IF((+H1305-M1305)&lt;&gt;0,H1305-M1305,IF(H1305&gt;0,"0",""))</f>
        <v/>
      </c>
    </row>
    <row r="1306" spans="1:14" ht="13" customHeight="1">
      <c r="A1306" s="171"/>
      <c r="B1306" s="158"/>
      <c r="C1306" s="159"/>
      <c r="D1306" s="160"/>
      <c r="E1306" s="150"/>
      <c r="F1306" s="151"/>
      <c r="G1306" s="150"/>
      <c r="H1306" s="152"/>
      <c r="I1306" s="178"/>
      <c r="J1306" s="182"/>
      <c r="K1306" s="182"/>
      <c r="M1306" s="168"/>
      <c r="N1306" s="11"/>
    </row>
    <row r="1307" spans="1:14" ht="13" customHeight="1">
      <c r="A1307" s="161"/>
      <c r="B1307" s="162" t="s">
        <v>553</v>
      </c>
      <c r="C1307" s="163" t="s">
        <v>940</v>
      </c>
      <c r="D1307" s="164"/>
      <c r="E1307" s="165">
        <v>23.6</v>
      </c>
      <c r="F1307" s="166" t="s">
        <v>404</v>
      </c>
      <c r="G1307" s="167"/>
      <c r="H1307" s="153"/>
      <c r="I1307" s="180"/>
      <c r="J1307" s="183"/>
      <c r="K1307" s="183"/>
      <c r="M1307" s="128">
        <f>IF(B1307&lt;&gt;"計",ROUNDDOWN(E1307*G1307,0),SUM(M$1:M1306))</f>
        <v>0</v>
      </c>
      <c r="N1307" s="11" t="str">
        <f>IF((+H1307-M1307)&lt;&gt;0,H1307-M1307,IF(H1307&gt;0,"0",""))</f>
        <v/>
      </c>
    </row>
    <row r="1308" spans="1:14" ht="13" customHeight="1">
      <c r="A1308" s="171"/>
      <c r="B1308" s="158"/>
      <c r="C1308" s="159"/>
      <c r="D1308" s="160"/>
      <c r="E1308" s="150"/>
      <c r="F1308" s="151"/>
      <c r="G1308" s="150"/>
      <c r="H1308" s="152"/>
      <c r="I1308" s="178"/>
      <c r="J1308" s="182"/>
      <c r="K1308" s="182"/>
      <c r="M1308" s="168"/>
      <c r="N1308" s="11"/>
    </row>
    <row r="1309" spans="1:14" ht="13" customHeight="1">
      <c r="A1309" s="161"/>
      <c r="B1309" s="162" t="s">
        <v>553</v>
      </c>
      <c r="C1309" s="163" t="s">
        <v>416</v>
      </c>
      <c r="D1309" s="164"/>
      <c r="E1309" s="165">
        <v>2368</v>
      </c>
      <c r="F1309" s="166" t="s">
        <v>417</v>
      </c>
      <c r="G1309" s="167"/>
      <c r="H1309" s="153"/>
      <c r="I1309" s="180"/>
      <c r="J1309" s="183"/>
      <c r="K1309" s="183"/>
      <c r="M1309" s="128">
        <f>IF(B1309&lt;&gt;"計",ROUNDDOWN(E1309*G1309,0),SUM(M$1:M1308))</f>
        <v>0</v>
      </c>
      <c r="N1309" s="11" t="str">
        <f>IF((+H1309-M1309)&lt;&gt;0,H1309-M1309,IF(H1309&gt;0,"0",""))</f>
        <v/>
      </c>
    </row>
    <row r="1310" spans="1:14" ht="13" customHeight="1">
      <c r="A1310" s="171"/>
      <c r="B1310" s="158"/>
      <c r="C1310" s="159"/>
      <c r="D1310" s="160"/>
      <c r="E1310" s="150"/>
      <c r="F1310" s="151"/>
      <c r="G1310" s="150"/>
      <c r="H1310" s="152"/>
      <c r="I1310" s="178"/>
      <c r="J1310" s="182"/>
      <c r="K1310" s="182"/>
      <c r="M1310" s="168"/>
      <c r="N1310" s="11"/>
    </row>
    <row r="1311" spans="1:14" ht="13" customHeight="1">
      <c r="A1311" s="161"/>
      <c r="B1311" s="162" t="s">
        <v>553</v>
      </c>
      <c r="C1311" s="163" t="s">
        <v>418</v>
      </c>
      <c r="D1311" s="164"/>
      <c r="E1311" s="165">
        <v>83.9</v>
      </c>
      <c r="F1311" s="166" t="s">
        <v>417</v>
      </c>
      <c r="G1311" s="167"/>
      <c r="H1311" s="153"/>
      <c r="I1311" s="180"/>
      <c r="J1311" s="183"/>
      <c r="K1311" s="183"/>
      <c r="M1311" s="128">
        <f>IF(B1311&lt;&gt;"計",ROUNDDOWN(E1311*G1311,0),SUM(M$1:M1310))</f>
        <v>0</v>
      </c>
      <c r="N1311" s="11" t="str">
        <f>IF((+H1311-M1311)&lt;&gt;0,H1311-M1311,IF(H1311&gt;0,"0",""))</f>
        <v/>
      </c>
    </row>
    <row r="1312" spans="1:14" ht="13" customHeight="1">
      <c r="A1312" s="171"/>
      <c r="B1312" s="158"/>
      <c r="C1312" s="159"/>
      <c r="D1312" s="160"/>
      <c r="E1312" s="150"/>
      <c r="F1312" s="151"/>
      <c r="G1312" s="150"/>
      <c r="H1312" s="152"/>
      <c r="I1312" s="178"/>
      <c r="J1312" s="182"/>
      <c r="K1312" s="182"/>
      <c r="M1312" s="168"/>
      <c r="N1312" s="11"/>
    </row>
    <row r="1313" spans="1:14" ht="13" customHeight="1">
      <c r="A1313" s="161"/>
      <c r="B1313" s="162" t="s">
        <v>553</v>
      </c>
      <c r="C1313" s="163" t="s">
        <v>419</v>
      </c>
      <c r="D1313" s="164"/>
      <c r="E1313" s="165">
        <v>236</v>
      </c>
      <c r="F1313" s="166" t="s">
        <v>417</v>
      </c>
      <c r="G1313" s="167"/>
      <c r="H1313" s="153"/>
      <c r="I1313" s="180"/>
      <c r="J1313" s="183"/>
      <c r="K1313" s="183"/>
      <c r="M1313" s="128">
        <f>IF(B1313&lt;&gt;"計",ROUNDDOWN(E1313*G1313,0),SUM(M$1:M1312))</f>
        <v>0</v>
      </c>
      <c r="N1313" s="11" t="str">
        <f>IF((+H1313-M1313)&lt;&gt;0,H1313-M1313,IF(H1313&gt;0,"0",""))</f>
        <v/>
      </c>
    </row>
    <row r="1314" spans="1:14" ht="13" customHeight="1">
      <c r="A1314" s="171"/>
      <c r="B1314" s="158"/>
      <c r="C1314" s="159"/>
      <c r="D1314" s="160"/>
      <c r="E1314" s="150"/>
      <c r="F1314" s="151"/>
      <c r="G1314" s="150"/>
      <c r="H1314" s="152"/>
      <c r="I1314" s="178"/>
      <c r="J1314" s="182"/>
      <c r="K1314" s="182"/>
      <c r="M1314" s="168"/>
      <c r="N1314" s="11"/>
    </row>
    <row r="1315" spans="1:14" ht="13" customHeight="1">
      <c r="A1315" s="161"/>
      <c r="B1315" s="162" t="s">
        <v>553</v>
      </c>
      <c r="C1315" s="163" t="s">
        <v>420</v>
      </c>
      <c r="D1315" s="164"/>
      <c r="E1315" s="165">
        <v>42.1</v>
      </c>
      <c r="F1315" s="166" t="s">
        <v>404</v>
      </c>
      <c r="G1315" s="167"/>
      <c r="H1315" s="153"/>
      <c r="I1315" s="180"/>
      <c r="J1315" s="183"/>
      <c r="K1315" s="183"/>
      <c r="M1315" s="128">
        <f>IF(B1315&lt;&gt;"計",ROUNDDOWN(E1315*G1315,0),SUM(M$1:M1314))</f>
        <v>0</v>
      </c>
      <c r="N1315" s="11" t="str">
        <f>IF((+H1315-M1315)&lt;&gt;0,H1315-M1315,IF(H1315&gt;0,"0",""))</f>
        <v/>
      </c>
    </row>
    <row r="1316" spans="1:14" ht="13" customHeight="1">
      <c r="A1316" s="171"/>
      <c r="B1316" s="158"/>
      <c r="C1316" s="159"/>
      <c r="D1316" s="160"/>
      <c r="E1316" s="150"/>
      <c r="F1316" s="151"/>
      <c r="G1316" s="150"/>
      <c r="H1316" s="152"/>
      <c r="I1316" s="178"/>
      <c r="J1316" s="182"/>
      <c r="K1316" s="182"/>
      <c r="M1316" s="168"/>
      <c r="N1316" s="11"/>
    </row>
    <row r="1317" spans="1:14" ht="13" customHeight="1">
      <c r="A1317" s="161"/>
      <c r="B1317" s="162" t="s">
        <v>553</v>
      </c>
      <c r="C1317" s="163" t="s">
        <v>422</v>
      </c>
      <c r="D1317" s="164"/>
      <c r="E1317" s="165">
        <v>126</v>
      </c>
      <c r="F1317" s="166" t="s">
        <v>404</v>
      </c>
      <c r="G1317" s="167"/>
      <c r="H1317" s="153"/>
      <c r="I1317" s="180"/>
      <c r="J1317" s="183"/>
      <c r="K1317" s="183"/>
      <c r="M1317" s="128">
        <f>IF(B1317&lt;&gt;"計",ROUNDDOWN(E1317*G1317,0),SUM(M$1:M1316))</f>
        <v>0</v>
      </c>
      <c r="N1317" s="11" t="str">
        <f>IF((+H1317-M1317)&lt;&gt;0,H1317-M1317,IF(H1317&gt;0,"0",""))</f>
        <v/>
      </c>
    </row>
    <row r="1318" spans="1:14" ht="13" customHeight="1">
      <c r="A1318" s="157"/>
      <c r="B1318" s="169"/>
      <c r="C1318" s="159"/>
      <c r="D1318" s="170"/>
      <c r="E1318" s="150"/>
      <c r="F1318" s="151"/>
      <c r="G1318" s="150"/>
      <c r="H1318" s="152"/>
      <c r="I1318" s="178"/>
      <c r="J1318" s="182"/>
      <c r="K1318" s="182"/>
      <c r="M1318" s="168"/>
      <c r="N1318" s="11"/>
    </row>
    <row r="1319" spans="1:14" ht="13" customHeight="1">
      <c r="A1319" s="161"/>
      <c r="B1319" s="162" t="s">
        <v>375</v>
      </c>
      <c r="C1319" s="163"/>
      <c r="D1319" s="164"/>
      <c r="E1319" s="165"/>
      <c r="F1319" s="166"/>
      <c r="G1319" s="167"/>
      <c r="H1319" s="153"/>
      <c r="I1319" s="180"/>
      <c r="J1319" s="183"/>
      <c r="K1319" s="183"/>
      <c r="M1319" s="128">
        <f>IF(B1319&lt;&gt;"計",ROUNDDOWN(E1319*G1319,0),SUM(M$1:M1318))</f>
        <v>0</v>
      </c>
      <c r="N1319" s="11" t="str">
        <f>IF((+H1319-M1319)&lt;&gt;0,H1319-M1319,IF(H1319&gt;0,"0",""))</f>
        <v/>
      </c>
    </row>
    <row r="1320" spans="1:14" ht="13" customHeight="1">
      <c r="A1320" s="157"/>
      <c r="B1320" s="169"/>
      <c r="C1320" s="159"/>
      <c r="D1320" s="170"/>
      <c r="E1320" s="150"/>
      <c r="F1320" s="151"/>
      <c r="G1320" s="150"/>
      <c r="H1320" s="152"/>
      <c r="I1320" s="178"/>
      <c r="J1320" s="182"/>
      <c r="K1320" s="182"/>
      <c r="M1320" s="168"/>
      <c r="N1320" s="11"/>
    </row>
    <row r="1321" spans="1:14" ht="13" customHeight="1">
      <c r="A1321" s="161"/>
      <c r="B1321" s="162" t="s">
        <v>553</v>
      </c>
      <c r="C1321" s="163" t="s">
        <v>554</v>
      </c>
      <c r="D1321" s="164"/>
      <c r="E1321" s="165">
        <v>0.1</v>
      </c>
      <c r="F1321" s="166" t="s">
        <v>404</v>
      </c>
      <c r="G1321" s="167"/>
      <c r="H1321" s="153"/>
      <c r="I1321" s="180"/>
      <c r="J1321" s="183"/>
      <c r="K1321" s="183"/>
      <c r="M1321" s="128">
        <f>IF(B1321&lt;&gt;"計",ROUNDDOWN(E1321*G1321,0),SUM(M$1:M1320))</f>
        <v>0</v>
      </c>
      <c r="N1321" s="11" t="str">
        <f>IF((+H1321-M1321)&lt;&gt;0,H1321-M1321,IF(H1321&gt;0,"0",""))</f>
        <v/>
      </c>
    </row>
    <row r="1322" spans="1:14" ht="13" customHeight="1">
      <c r="A1322" s="157"/>
      <c r="B1322" s="169"/>
      <c r="C1322" s="159"/>
      <c r="D1322" s="170"/>
      <c r="E1322" s="150"/>
      <c r="F1322" s="151"/>
      <c r="G1322" s="150"/>
      <c r="H1322" s="152"/>
      <c r="I1322" s="178"/>
      <c r="J1322" s="182"/>
      <c r="K1322" s="182"/>
      <c r="M1322" s="168"/>
      <c r="N1322" s="11"/>
    </row>
    <row r="1323" spans="1:14" ht="13" customHeight="1">
      <c r="A1323" s="161"/>
      <c r="B1323" s="162" t="s">
        <v>553</v>
      </c>
      <c r="C1323" s="163" t="s">
        <v>555</v>
      </c>
      <c r="D1323" s="164"/>
      <c r="E1323" s="165">
        <v>0.1</v>
      </c>
      <c r="F1323" s="166" t="s">
        <v>417</v>
      </c>
      <c r="G1323" s="167"/>
      <c r="H1323" s="153"/>
      <c r="I1323" s="180"/>
      <c r="J1323" s="183"/>
      <c r="K1323" s="183"/>
      <c r="M1323" s="128">
        <f>IF(B1323&lt;&gt;"計",ROUNDDOWN(E1323*G1323,0),SUM(M$1:M1322))</f>
        <v>0</v>
      </c>
      <c r="N1323" s="11" t="str">
        <f>IF((+H1323-M1323)&lt;&gt;0,H1323-M1323,IF(H1323&gt;0,"0",""))</f>
        <v/>
      </c>
    </row>
    <row r="1324" spans="1:14" ht="13" customHeight="1">
      <c r="A1324" s="171"/>
      <c r="B1324" s="158"/>
      <c r="C1324" s="159"/>
      <c r="D1324" s="160"/>
      <c r="E1324" s="150"/>
      <c r="F1324" s="151"/>
      <c r="G1324" s="150"/>
      <c r="H1324" s="152"/>
      <c r="I1324" s="178"/>
      <c r="J1324" s="182"/>
      <c r="K1324" s="182"/>
      <c r="M1324" s="168"/>
      <c r="N1324" s="11"/>
    </row>
    <row r="1325" spans="1:14" ht="13" customHeight="1">
      <c r="A1325" s="161"/>
      <c r="B1325" s="162" t="s">
        <v>265</v>
      </c>
      <c r="C1325" s="163"/>
      <c r="D1325" s="164"/>
      <c r="E1325" s="165"/>
      <c r="F1325" s="166"/>
      <c r="G1325" s="167"/>
      <c r="H1325" s="153"/>
      <c r="I1325" s="180"/>
      <c r="J1325" s="183"/>
      <c r="K1325" s="183"/>
      <c r="M1325" s="128">
        <f>IF(B1325&lt;&gt;"計",ROUNDDOWN(E1325*G1325,0),SUM(M$1:M1324))</f>
        <v>0</v>
      </c>
      <c r="N1325" s="11" t="str">
        <f>IF((+H1325-M1325)&lt;&gt;0,H1325-M1325,IF(H1325&gt;0,"0",""))</f>
        <v/>
      </c>
    </row>
    <row r="1326" spans="1:14" ht="13" customHeight="1">
      <c r="A1326" s="171"/>
      <c r="B1326" s="158"/>
      <c r="C1326" s="159"/>
      <c r="D1326" s="160"/>
      <c r="E1326" s="150"/>
      <c r="F1326" s="151"/>
      <c r="G1326" s="150"/>
      <c r="H1326" s="152"/>
      <c r="I1326" s="178"/>
      <c r="J1326" s="182"/>
      <c r="K1326" s="182"/>
      <c r="M1326" s="168"/>
      <c r="N1326" s="11"/>
    </row>
    <row r="1327" spans="1:14" ht="13" customHeight="1">
      <c r="A1327" s="161"/>
      <c r="B1327" s="162" t="s">
        <v>405</v>
      </c>
      <c r="C1327" s="163" t="s">
        <v>549</v>
      </c>
      <c r="D1327" s="164"/>
      <c r="E1327" s="165">
        <v>4.5999999999999996</v>
      </c>
      <c r="F1327" s="166" t="s">
        <v>404</v>
      </c>
      <c r="G1327" s="167"/>
      <c r="H1327" s="153"/>
      <c r="I1327" s="180"/>
      <c r="J1327" s="183"/>
      <c r="K1327" s="183"/>
      <c r="M1327" s="128">
        <f>IF(B1327&lt;&gt;"計",ROUNDDOWN(E1327*G1327,0),SUM(M$1:M1326))</f>
        <v>0</v>
      </c>
      <c r="N1327" s="11" t="str">
        <f>IF((+H1327-M1327)&lt;&gt;0,H1327-M1327,IF(H1327&gt;0,"0",""))</f>
        <v/>
      </c>
    </row>
    <row r="1328" spans="1:14" ht="13" customHeight="1">
      <c r="A1328" s="171"/>
      <c r="B1328" s="158"/>
      <c r="C1328" s="159"/>
      <c r="D1328" s="160"/>
      <c r="E1328" s="150"/>
      <c r="F1328" s="151"/>
      <c r="G1328" s="150"/>
      <c r="H1328" s="152"/>
      <c r="I1328" s="178"/>
      <c r="J1328" s="182"/>
      <c r="K1328" s="182"/>
      <c r="M1328" s="168"/>
      <c r="N1328" s="11"/>
    </row>
    <row r="1329" spans="1:14" ht="13" customHeight="1">
      <c r="A1329" s="161"/>
      <c r="B1329" s="162" t="s">
        <v>405</v>
      </c>
      <c r="C1329" s="163" t="s">
        <v>940</v>
      </c>
      <c r="D1329" s="164"/>
      <c r="E1329" s="165">
        <v>23.6</v>
      </c>
      <c r="F1329" s="166" t="s">
        <v>404</v>
      </c>
      <c r="G1329" s="167"/>
      <c r="H1329" s="153"/>
      <c r="I1329" s="180"/>
      <c r="J1329" s="183"/>
      <c r="K1329" s="183"/>
      <c r="M1329" s="128">
        <f>IF(B1329&lt;&gt;"計",ROUNDDOWN(E1329*G1329,0),SUM(M$1:M1328))</f>
        <v>0</v>
      </c>
      <c r="N1329" s="11" t="str">
        <f>IF((+H1329-M1329)&lt;&gt;0,H1329-M1329,IF(H1329&gt;0,"0",""))</f>
        <v/>
      </c>
    </row>
    <row r="1330" spans="1:14" ht="13" customHeight="1">
      <c r="A1330" s="171"/>
      <c r="B1330" s="158"/>
      <c r="C1330" s="159"/>
      <c r="D1330" s="160"/>
      <c r="E1330" s="150"/>
      <c r="F1330" s="151"/>
      <c r="G1330" s="150"/>
      <c r="H1330" s="152"/>
      <c r="I1330" s="178"/>
      <c r="J1330" s="182"/>
      <c r="K1330" s="182"/>
      <c r="M1330" s="168"/>
      <c r="N1330" s="11"/>
    </row>
    <row r="1331" spans="1:14" ht="13" customHeight="1">
      <c r="A1331" s="161"/>
      <c r="B1331" s="162" t="s">
        <v>405</v>
      </c>
      <c r="C1331" s="163" t="s">
        <v>416</v>
      </c>
      <c r="D1331" s="164"/>
      <c r="E1331" s="165">
        <v>2368</v>
      </c>
      <c r="F1331" s="166" t="s">
        <v>417</v>
      </c>
      <c r="G1331" s="167"/>
      <c r="H1331" s="153"/>
      <c r="I1331" s="180"/>
      <c r="J1331" s="183"/>
      <c r="K1331" s="183"/>
      <c r="M1331" s="128">
        <f>IF(B1331&lt;&gt;"計",ROUNDDOWN(E1331*G1331,0),SUM(M$1:M1330))</f>
        <v>0</v>
      </c>
      <c r="N1331" s="11" t="str">
        <f>IF((+H1331-M1331)&lt;&gt;0,H1331-M1331,IF(H1331&gt;0,"0",""))</f>
        <v/>
      </c>
    </row>
    <row r="1332" spans="1:14" ht="13" customHeight="1">
      <c r="A1332" s="171"/>
      <c r="B1332" s="158"/>
      <c r="C1332" s="159"/>
      <c r="D1332" s="160"/>
      <c r="E1332" s="150"/>
      <c r="F1332" s="151"/>
      <c r="G1332" s="150"/>
      <c r="H1332" s="152"/>
      <c r="I1332" s="178"/>
      <c r="J1332" s="182"/>
      <c r="K1332" s="182"/>
      <c r="M1332" s="168"/>
      <c r="N1332" s="11"/>
    </row>
    <row r="1333" spans="1:14" ht="13" customHeight="1">
      <c r="A1333" s="161"/>
      <c r="B1333" s="162" t="s">
        <v>405</v>
      </c>
      <c r="C1333" s="163" t="s">
        <v>418</v>
      </c>
      <c r="D1333" s="164"/>
      <c r="E1333" s="165">
        <v>83.9</v>
      </c>
      <c r="F1333" s="166" t="s">
        <v>417</v>
      </c>
      <c r="G1333" s="167"/>
      <c r="H1333" s="153"/>
      <c r="I1333" s="180"/>
      <c r="J1333" s="183"/>
      <c r="K1333" s="183"/>
      <c r="M1333" s="128">
        <f>IF(B1333&lt;&gt;"計",ROUNDDOWN(E1333*G1333,0),SUM(M$1:M1332))</f>
        <v>0</v>
      </c>
      <c r="N1333" s="11" t="str">
        <f>IF((+H1333-M1333)&lt;&gt;0,H1333-M1333,IF(H1333&gt;0,"0",""))</f>
        <v/>
      </c>
    </row>
    <row r="1334" spans="1:14" ht="13" customHeight="1">
      <c r="A1334" s="171"/>
      <c r="B1334" s="158"/>
      <c r="C1334" s="159"/>
      <c r="D1334" s="160"/>
      <c r="E1334" s="150"/>
      <c r="F1334" s="151"/>
      <c r="G1334" s="150"/>
      <c r="H1334" s="152"/>
      <c r="I1334" s="178"/>
      <c r="J1334" s="182"/>
      <c r="K1334" s="182"/>
      <c r="M1334" s="168"/>
      <c r="N1334" s="11"/>
    </row>
    <row r="1335" spans="1:14" ht="13" customHeight="1">
      <c r="A1335" s="161"/>
      <c r="B1335" s="162" t="s">
        <v>405</v>
      </c>
      <c r="C1335" s="163" t="s">
        <v>419</v>
      </c>
      <c r="D1335" s="164"/>
      <c r="E1335" s="165">
        <v>236</v>
      </c>
      <c r="F1335" s="166" t="s">
        <v>417</v>
      </c>
      <c r="G1335" s="167"/>
      <c r="H1335" s="153"/>
      <c r="I1335" s="180"/>
      <c r="J1335" s="183"/>
      <c r="K1335" s="183"/>
      <c r="M1335" s="128">
        <f>IF(B1335&lt;&gt;"計",ROUNDDOWN(E1335*G1335,0),SUM(M$1:M1334))</f>
        <v>0</v>
      </c>
      <c r="N1335" s="11" t="str">
        <f>IF((+H1335-M1335)&lt;&gt;0,H1335-M1335,IF(H1335&gt;0,"0",""))</f>
        <v/>
      </c>
    </row>
    <row r="1336" spans="1:14" ht="13" customHeight="1">
      <c r="A1336" s="171"/>
      <c r="B1336" s="158"/>
      <c r="C1336" s="159"/>
      <c r="D1336" s="160"/>
      <c r="E1336" s="150"/>
      <c r="F1336" s="151"/>
      <c r="G1336" s="150"/>
      <c r="H1336" s="152"/>
      <c r="I1336" s="178"/>
      <c r="J1336" s="182"/>
      <c r="K1336" s="182"/>
      <c r="M1336" s="168"/>
      <c r="N1336" s="11"/>
    </row>
    <row r="1337" spans="1:14" ht="13" customHeight="1">
      <c r="A1337" s="161"/>
      <c r="B1337" s="162" t="s">
        <v>405</v>
      </c>
      <c r="C1337" s="163" t="s">
        <v>420</v>
      </c>
      <c r="D1337" s="164"/>
      <c r="E1337" s="165">
        <v>42.1</v>
      </c>
      <c r="F1337" s="166" t="s">
        <v>404</v>
      </c>
      <c r="G1337" s="167"/>
      <c r="H1337" s="153"/>
      <c r="I1337" s="180"/>
      <c r="J1337" s="183"/>
      <c r="K1337" s="183"/>
      <c r="M1337" s="128">
        <f>IF(B1337&lt;&gt;"計",ROUNDDOWN(E1337*G1337,0),SUM(M$1:M1336))</f>
        <v>0</v>
      </c>
      <c r="N1337" s="11" t="str">
        <f>IF((+H1337-M1337)&lt;&gt;0,H1337-M1337,IF(H1337&gt;0,"0",""))</f>
        <v/>
      </c>
    </row>
    <row r="1338" spans="1:14" ht="13" customHeight="1">
      <c r="A1338" s="171"/>
      <c r="B1338" s="158"/>
      <c r="C1338" s="159"/>
      <c r="D1338" s="160"/>
      <c r="E1338" s="150"/>
      <c r="F1338" s="151"/>
      <c r="G1338" s="150"/>
      <c r="H1338" s="152"/>
      <c r="I1338" s="178"/>
      <c r="J1338" s="182"/>
      <c r="K1338" s="182"/>
      <c r="M1338" s="168"/>
      <c r="N1338" s="11"/>
    </row>
    <row r="1339" spans="1:14" ht="13" customHeight="1">
      <c r="A1339" s="161"/>
      <c r="B1339" s="162" t="s">
        <v>405</v>
      </c>
      <c r="C1339" s="163" t="s">
        <v>422</v>
      </c>
      <c r="D1339" s="164"/>
      <c r="E1339" s="165">
        <v>126</v>
      </c>
      <c r="F1339" s="166" t="s">
        <v>404</v>
      </c>
      <c r="G1339" s="167"/>
      <c r="H1339" s="153"/>
      <c r="I1339" s="180"/>
      <c r="J1339" s="183"/>
      <c r="K1339" s="183"/>
      <c r="M1339" s="128">
        <f>IF(B1339&lt;&gt;"計",ROUNDDOWN(E1339*G1339,0),SUM(M$1:M1338))</f>
        <v>0</v>
      </c>
      <c r="N1339" s="11" t="str">
        <f>IF((+H1339-M1339)&lt;&gt;0,H1339-M1339,IF(H1339&gt;0,"0",""))</f>
        <v/>
      </c>
    </row>
    <row r="1340" spans="1:14" ht="13" customHeight="1">
      <c r="A1340" s="157"/>
      <c r="B1340" s="169"/>
      <c r="C1340" s="159"/>
      <c r="D1340" s="170"/>
      <c r="E1340" s="150"/>
      <c r="F1340" s="151"/>
      <c r="G1340" s="150"/>
      <c r="H1340" s="152"/>
      <c r="I1340" s="178"/>
      <c r="J1340" s="182"/>
      <c r="K1340" s="182"/>
      <c r="M1340" s="168"/>
      <c r="N1340" s="11"/>
    </row>
    <row r="1341" spans="1:14" ht="13" customHeight="1">
      <c r="A1341" s="161"/>
      <c r="B1341" s="162" t="s">
        <v>375</v>
      </c>
      <c r="C1341" s="163"/>
      <c r="D1341" s="164"/>
      <c r="E1341" s="165"/>
      <c r="F1341" s="166"/>
      <c r="G1341" s="167"/>
      <c r="H1341" s="153"/>
      <c r="I1341" s="180"/>
      <c r="J1341" s="183"/>
      <c r="K1341" s="183"/>
      <c r="M1341" s="128">
        <f>IF(B1341&lt;&gt;"計",ROUNDDOWN(E1341*G1341,0),SUM(M$1:M1340))</f>
        <v>0</v>
      </c>
      <c r="N1341" s="11" t="str">
        <f>IF((+H1341-M1341)&lt;&gt;0,H1341-M1341,IF(H1341&gt;0,"0",""))</f>
        <v/>
      </c>
    </row>
    <row r="1342" spans="1:14" ht="13" customHeight="1">
      <c r="A1342" s="157"/>
      <c r="B1342" s="169"/>
      <c r="C1342" s="159"/>
      <c r="D1342" s="170"/>
      <c r="E1342" s="150"/>
      <c r="F1342" s="151"/>
      <c r="G1342" s="150"/>
      <c r="H1342" s="152"/>
      <c r="I1342" s="178"/>
      <c r="J1342" s="182"/>
      <c r="K1342" s="182"/>
      <c r="M1342" s="168"/>
      <c r="N1342" s="11"/>
    </row>
    <row r="1343" spans="1:14" ht="13" customHeight="1">
      <c r="A1343" s="161"/>
      <c r="B1343" s="162" t="s">
        <v>941</v>
      </c>
      <c r="C1343" s="163" t="s">
        <v>554</v>
      </c>
      <c r="D1343" s="164"/>
      <c r="E1343" s="165">
        <v>0.1</v>
      </c>
      <c r="F1343" s="166" t="s">
        <v>404</v>
      </c>
      <c r="G1343" s="167"/>
      <c r="H1343" s="153"/>
      <c r="I1343" s="180"/>
      <c r="J1343" s="183"/>
      <c r="K1343" s="183"/>
      <c r="M1343" s="128">
        <f>IF(B1343&lt;&gt;"計",ROUNDDOWN(E1343*G1343,0),SUM(M$1:M1342))</f>
        <v>0</v>
      </c>
      <c r="N1343" s="11" t="str">
        <f>IF((+H1343-M1343)&lt;&gt;0,H1343-M1343,IF(H1343&gt;0,"0",""))</f>
        <v/>
      </c>
    </row>
    <row r="1344" spans="1:14" ht="13" customHeight="1">
      <c r="A1344" s="157"/>
      <c r="B1344" s="169"/>
      <c r="C1344" s="159"/>
      <c r="D1344" s="170"/>
      <c r="E1344" s="150"/>
      <c r="F1344" s="151"/>
      <c r="G1344" s="150"/>
      <c r="H1344" s="152"/>
      <c r="I1344" s="178"/>
      <c r="J1344" s="182"/>
      <c r="K1344" s="182"/>
      <c r="M1344" s="168"/>
      <c r="N1344" s="11"/>
    </row>
    <row r="1345" spans="1:14" ht="13" customHeight="1">
      <c r="A1345" s="161"/>
      <c r="B1345" s="162" t="s">
        <v>405</v>
      </c>
      <c r="C1345" s="163" t="s">
        <v>555</v>
      </c>
      <c r="D1345" s="164"/>
      <c r="E1345" s="165">
        <v>0.1</v>
      </c>
      <c r="F1345" s="166" t="s">
        <v>417</v>
      </c>
      <c r="G1345" s="167"/>
      <c r="H1345" s="153"/>
      <c r="I1345" s="180"/>
      <c r="J1345" s="183"/>
      <c r="K1345" s="183"/>
      <c r="M1345" s="128">
        <f>IF(B1345&lt;&gt;"計",ROUNDDOWN(E1345*G1345,0),SUM(M$1:M1344))</f>
        <v>0</v>
      </c>
      <c r="N1345" s="11" t="str">
        <f>IF((+H1345-M1345)&lt;&gt;0,H1345-M1345,IF(H1345&gt;0,"0",""))</f>
        <v/>
      </c>
    </row>
    <row r="1346" spans="1:14" ht="13" customHeight="1">
      <c r="A1346" s="157"/>
      <c r="B1346" s="158"/>
      <c r="C1346" s="159"/>
      <c r="D1346" s="160"/>
      <c r="E1346" s="150"/>
      <c r="F1346" s="151"/>
      <c r="G1346" s="150"/>
      <c r="H1346" s="152"/>
      <c r="I1346" s="178"/>
      <c r="J1346" s="182"/>
      <c r="K1346" s="182"/>
      <c r="M1346" s="168"/>
      <c r="N1346" s="11"/>
    </row>
    <row r="1347" spans="1:14" ht="13" customHeight="1">
      <c r="A1347" s="161"/>
      <c r="B1347" s="162"/>
      <c r="C1347" s="163"/>
      <c r="D1347" s="164"/>
      <c r="E1347" s="165"/>
      <c r="F1347" s="166"/>
      <c r="G1347" s="167"/>
      <c r="H1347" s="153"/>
      <c r="I1347" s="180"/>
      <c r="J1347" s="183"/>
      <c r="K1347" s="183"/>
      <c r="M1347" s="128">
        <f>IF(B1347&lt;&gt;"計",ROUNDDOWN(E1347*G1347,0),SUM(M$1:M1346))</f>
        <v>0</v>
      </c>
      <c r="N1347" s="11" t="str">
        <f>IF((+H1347-M1347)&lt;&gt;0,H1347-M1347,IF(H1347&gt;0,"0",""))</f>
        <v/>
      </c>
    </row>
    <row r="1348" spans="1:14" ht="13" customHeight="1">
      <c r="A1348" s="157"/>
      <c r="B1348" s="158"/>
      <c r="C1348" s="159"/>
      <c r="D1348" s="160"/>
      <c r="E1348" s="150"/>
      <c r="F1348" s="151"/>
      <c r="G1348" s="150"/>
      <c r="H1348" s="152"/>
      <c r="I1348" s="178"/>
      <c r="J1348" s="182"/>
      <c r="K1348" s="182"/>
      <c r="M1348" s="168"/>
      <c r="N1348" s="11"/>
    </row>
    <row r="1349" spans="1:14" ht="13" customHeight="1">
      <c r="A1349" s="161"/>
      <c r="B1349" s="162"/>
      <c r="C1349" s="163"/>
      <c r="D1349" s="164"/>
      <c r="E1349" s="165"/>
      <c r="F1349" s="166"/>
      <c r="G1349" s="167"/>
      <c r="H1349" s="153"/>
      <c r="I1349" s="180"/>
      <c r="J1349" s="183"/>
      <c r="K1349" s="183"/>
      <c r="M1349" s="128">
        <f>IF(B1349&lt;&gt;"計",ROUNDDOWN(E1349*G1349,0),SUM(M$1:M1348))</f>
        <v>0</v>
      </c>
      <c r="N1349" s="11" t="str">
        <f>IF((+H1349-M1349)&lt;&gt;0,H1349-M1349,IF(H1349&gt;0,"0",""))</f>
        <v/>
      </c>
    </row>
    <row r="1350" spans="1:14" ht="13" customHeight="1">
      <c r="A1350" s="157"/>
      <c r="B1350" s="158"/>
      <c r="C1350" s="159"/>
      <c r="D1350" s="160"/>
      <c r="E1350" s="150"/>
      <c r="F1350" s="151"/>
      <c r="G1350" s="150"/>
      <c r="H1350" s="152"/>
      <c r="I1350" s="178"/>
      <c r="J1350" s="182"/>
      <c r="K1350" s="182"/>
      <c r="M1350" s="168"/>
      <c r="N1350" s="11"/>
    </row>
    <row r="1351" spans="1:14" ht="13" customHeight="1">
      <c r="A1351" s="161"/>
      <c r="B1351" s="162"/>
      <c r="C1351" s="163"/>
      <c r="D1351" s="164"/>
      <c r="E1351" s="165"/>
      <c r="F1351" s="166"/>
      <c r="G1351" s="167"/>
      <c r="H1351" s="153"/>
      <c r="I1351" s="180"/>
      <c r="J1351" s="183"/>
      <c r="K1351" s="183"/>
      <c r="M1351" s="128">
        <f>IF(B1351&lt;&gt;"計",ROUNDDOWN(E1351*G1351,0),SUM(M$1:M1350))</f>
        <v>0</v>
      </c>
      <c r="N1351" s="11" t="str">
        <f>IF((+H1351-M1351)&lt;&gt;0,H1351-M1351,IF(H1351&gt;0,"0",""))</f>
        <v/>
      </c>
    </row>
    <row r="1352" spans="1:14" ht="13" customHeight="1">
      <c r="A1352" s="157"/>
      <c r="B1352" s="158"/>
      <c r="C1352" s="159"/>
      <c r="D1352" s="160"/>
      <c r="E1352" s="150"/>
      <c r="F1352" s="151"/>
      <c r="G1352" s="150"/>
      <c r="H1352" s="152"/>
      <c r="I1352" s="178"/>
      <c r="J1352" s="182"/>
      <c r="K1352" s="182"/>
      <c r="M1352" s="168"/>
      <c r="N1352" s="11"/>
    </row>
    <row r="1353" spans="1:14" ht="13" customHeight="1">
      <c r="A1353" s="161"/>
      <c r="B1353" s="162"/>
      <c r="C1353" s="163"/>
      <c r="D1353" s="164"/>
      <c r="E1353" s="165"/>
      <c r="F1353" s="166"/>
      <c r="G1353" s="167"/>
      <c r="H1353" s="153"/>
      <c r="I1353" s="180"/>
      <c r="J1353" s="183"/>
      <c r="K1353" s="183"/>
      <c r="M1353" s="128">
        <f>IF(B1353&lt;&gt;"計",ROUNDDOWN(E1353*G1353,0),SUM(M$1:M1352))</f>
        <v>0</v>
      </c>
      <c r="N1353" s="11" t="str">
        <f>IF((+H1353-M1353)&lt;&gt;0,H1353-M1353,IF(H1353&gt;0,"0",""))</f>
        <v/>
      </c>
    </row>
    <row r="1354" spans="1:14" ht="13" customHeight="1">
      <c r="A1354" s="157"/>
      <c r="B1354" s="158"/>
      <c r="C1354" s="159"/>
      <c r="D1354" s="160"/>
      <c r="E1354" s="150"/>
      <c r="F1354" s="151"/>
      <c r="G1354" s="150"/>
      <c r="H1354" s="152"/>
      <c r="I1354" s="178"/>
      <c r="J1354" s="182"/>
      <c r="K1354" s="182"/>
      <c r="M1354" s="168"/>
      <c r="N1354" s="11"/>
    </row>
    <row r="1355" spans="1:14" ht="13" customHeight="1">
      <c r="A1355" s="161"/>
      <c r="B1355" s="162"/>
      <c r="C1355" s="163"/>
      <c r="D1355" s="164"/>
      <c r="E1355" s="165"/>
      <c r="F1355" s="166"/>
      <c r="G1355" s="167"/>
      <c r="H1355" s="153"/>
      <c r="I1355" s="180"/>
      <c r="J1355" s="183"/>
      <c r="K1355" s="183"/>
      <c r="M1355" s="128">
        <f>IF(B1355&lt;&gt;"計",ROUNDDOWN(E1355*G1355,0),SUM(M$1:M1354))</f>
        <v>0</v>
      </c>
      <c r="N1355" s="11" t="str">
        <f>IF((+H1355-M1355)&lt;&gt;0,H1355-M1355,IF(H1355&gt;0,"0",""))</f>
        <v/>
      </c>
    </row>
    <row r="1356" spans="1:14" ht="13" customHeight="1">
      <c r="A1356" s="157"/>
      <c r="B1356" s="158"/>
      <c r="C1356" s="159"/>
      <c r="D1356" s="160"/>
      <c r="E1356" s="150"/>
      <c r="F1356" s="151"/>
      <c r="G1356" s="150"/>
      <c r="H1356" s="152"/>
      <c r="I1356" s="178"/>
      <c r="J1356" s="182"/>
      <c r="K1356" s="182"/>
      <c r="M1356" s="168"/>
      <c r="N1356" s="11"/>
    </row>
    <row r="1357" spans="1:14" ht="13" customHeight="1">
      <c r="A1357" s="161"/>
      <c r="B1357" s="162"/>
      <c r="C1357" s="163"/>
      <c r="D1357" s="164"/>
      <c r="E1357" s="165"/>
      <c r="F1357" s="166"/>
      <c r="G1357" s="167"/>
      <c r="H1357" s="153"/>
      <c r="I1357" s="180"/>
      <c r="J1357" s="183"/>
      <c r="K1357" s="183"/>
      <c r="M1357" s="128">
        <f>IF(B1357&lt;&gt;"計",ROUNDDOWN(E1357*G1357,0),SUM(M$1:M1356))</f>
        <v>0</v>
      </c>
      <c r="N1357" s="11" t="str">
        <f>IF((+H1357-M1357)&lt;&gt;0,H1357-M1357,IF(H1357&gt;0,"0",""))</f>
        <v/>
      </c>
    </row>
    <row r="1358" spans="1:14" ht="13" customHeight="1">
      <c r="A1358" s="157"/>
      <c r="B1358" s="158"/>
      <c r="C1358" s="159"/>
      <c r="D1358" s="160"/>
      <c r="E1358" s="150"/>
      <c r="F1358" s="151"/>
      <c r="G1358" s="150"/>
      <c r="H1358" s="152"/>
      <c r="I1358" s="178"/>
      <c r="J1358" s="182"/>
      <c r="K1358" s="182"/>
      <c r="M1358" s="168"/>
      <c r="N1358" s="11"/>
    </row>
    <row r="1359" spans="1:14" ht="13" customHeight="1">
      <c r="A1359" s="161"/>
      <c r="B1359" s="162"/>
      <c r="C1359" s="163"/>
      <c r="D1359" s="164"/>
      <c r="E1359" s="165"/>
      <c r="F1359" s="166"/>
      <c r="G1359" s="167"/>
      <c r="H1359" s="153"/>
      <c r="I1359" s="180"/>
      <c r="J1359" s="183"/>
      <c r="K1359" s="183"/>
      <c r="M1359" s="128">
        <f>IF(B1359&lt;&gt;"計",ROUNDDOWN(E1359*G1359,0),SUM(M$1:M1358))</f>
        <v>0</v>
      </c>
      <c r="N1359" s="11" t="str">
        <f>IF((+H1359-M1359)&lt;&gt;0,H1359-M1359,IF(H1359&gt;0,"0",""))</f>
        <v/>
      </c>
    </row>
    <row r="1360" spans="1:14" ht="13" customHeight="1">
      <c r="A1360" s="157"/>
      <c r="B1360" s="158"/>
      <c r="C1360" s="159"/>
      <c r="D1360" s="160"/>
      <c r="E1360" s="150"/>
      <c r="F1360" s="151"/>
      <c r="G1360" s="150"/>
      <c r="H1360" s="152"/>
      <c r="I1360" s="178"/>
      <c r="J1360" s="182"/>
      <c r="K1360" s="182"/>
      <c r="M1360" s="168"/>
      <c r="N1360" s="11"/>
    </row>
    <row r="1361" spans="1:14" ht="13" customHeight="1">
      <c r="A1361" s="161"/>
      <c r="B1361" s="162"/>
      <c r="C1361" s="163"/>
      <c r="D1361" s="164"/>
      <c r="E1361" s="165"/>
      <c r="F1361" s="166"/>
      <c r="G1361" s="167"/>
      <c r="H1361" s="153"/>
      <c r="I1361" s="180"/>
      <c r="J1361" s="183"/>
      <c r="K1361" s="183"/>
      <c r="M1361" s="128">
        <f>IF(B1361&lt;&gt;"計",ROUNDDOWN(E1361*G1361,0),SUM(M$1:M1360))</f>
        <v>0</v>
      </c>
      <c r="N1361" s="11" t="str">
        <f>IF((+H1361-M1361)&lt;&gt;0,H1361-M1361,IF(H1361&gt;0,"0",""))</f>
        <v/>
      </c>
    </row>
    <row r="1362" spans="1:14" ht="13" customHeight="1">
      <c r="A1362" s="157"/>
      <c r="B1362" s="158"/>
      <c r="C1362" s="159"/>
      <c r="D1362" s="160"/>
      <c r="E1362" s="150"/>
      <c r="F1362" s="151"/>
      <c r="G1362" s="150"/>
      <c r="H1362" s="152"/>
      <c r="I1362" s="178"/>
      <c r="J1362" s="182"/>
      <c r="K1362" s="182"/>
      <c r="M1362" s="168"/>
      <c r="N1362" s="11"/>
    </row>
    <row r="1363" spans="1:14" ht="13" customHeight="1">
      <c r="A1363" s="161"/>
      <c r="B1363" s="162"/>
      <c r="C1363" s="163"/>
      <c r="D1363" s="164"/>
      <c r="E1363" s="165"/>
      <c r="F1363" s="166"/>
      <c r="G1363" s="167"/>
      <c r="H1363" s="153"/>
      <c r="I1363" s="180"/>
      <c r="J1363" s="183"/>
      <c r="K1363" s="183"/>
      <c r="M1363" s="128">
        <f>IF(B1363&lt;&gt;"計",ROUNDDOWN(E1363*G1363,0),SUM(M$1:M1362))</f>
        <v>0</v>
      </c>
      <c r="N1363" s="11" t="str">
        <f>IF((+H1363-M1363)&lt;&gt;0,H1363-M1363,IF(H1363&gt;0,"0",""))</f>
        <v/>
      </c>
    </row>
    <row r="1364" spans="1:14" ht="13" customHeight="1">
      <c r="A1364" s="157"/>
      <c r="B1364" s="158"/>
      <c r="C1364" s="159"/>
      <c r="D1364" s="160"/>
      <c r="E1364" s="150"/>
      <c r="F1364" s="151"/>
      <c r="G1364" s="150"/>
      <c r="H1364" s="152"/>
      <c r="I1364" s="178"/>
      <c r="J1364" s="182"/>
      <c r="K1364" s="182"/>
      <c r="M1364" s="168"/>
      <c r="N1364" s="11"/>
    </row>
    <row r="1365" spans="1:14" ht="13" customHeight="1">
      <c r="A1365" s="161"/>
      <c r="B1365" s="162"/>
      <c r="C1365" s="163"/>
      <c r="D1365" s="164"/>
      <c r="E1365" s="165"/>
      <c r="F1365" s="166"/>
      <c r="G1365" s="167"/>
      <c r="H1365" s="153"/>
      <c r="I1365" s="180"/>
      <c r="J1365" s="183"/>
      <c r="K1365" s="183"/>
      <c r="M1365" s="128">
        <f>IF(B1365&lt;&gt;"計",ROUNDDOWN(E1365*G1365,0),SUM(M$1:M1364))</f>
        <v>0</v>
      </c>
      <c r="N1365" s="11" t="str">
        <f>IF((+H1365-M1365)&lt;&gt;0,H1365-M1365,IF(H1365&gt;0,"0",""))</f>
        <v/>
      </c>
    </row>
    <row r="1366" spans="1:14" ht="13" customHeight="1">
      <c r="A1366" s="157"/>
      <c r="B1366" s="158"/>
      <c r="C1366" s="159"/>
      <c r="D1366" s="160"/>
      <c r="E1366" s="150"/>
      <c r="F1366" s="151"/>
      <c r="G1366" s="150"/>
      <c r="H1366" s="152"/>
      <c r="I1366" s="178"/>
      <c r="J1366" s="182"/>
      <c r="K1366" s="182"/>
      <c r="M1366" s="168"/>
      <c r="N1366" s="11"/>
    </row>
    <row r="1367" spans="1:14" ht="13" customHeight="1">
      <c r="A1367" s="161"/>
      <c r="B1367" s="162" t="s">
        <v>237</v>
      </c>
      <c r="C1367" s="163"/>
      <c r="D1367" s="164"/>
      <c r="E1367" s="165"/>
      <c r="F1367" s="166"/>
      <c r="G1367" s="167"/>
      <c r="H1367" s="153"/>
      <c r="I1367" s="180"/>
      <c r="J1367" s="183"/>
      <c r="K1367" s="183"/>
      <c r="M1367" s="128">
        <f>IF(B1367&lt;&gt;"計",ROUNDDOWN(E1367*G1367,0),SUM(M$1298:M1366))</f>
        <v>0</v>
      </c>
      <c r="N1367" s="11" t="str">
        <f>IF((+H1367-M1367)&lt;&gt;0,H1367-M1367,IF(H1367&gt;0,"0",""))</f>
        <v/>
      </c>
    </row>
    <row r="1368" spans="1:14" ht="13" customHeight="1">
      <c r="A1368" s="157"/>
      <c r="B1368" s="158"/>
      <c r="C1368" s="159"/>
      <c r="D1368" s="160"/>
      <c r="E1368" s="150"/>
      <c r="F1368" s="151"/>
      <c r="G1368" s="150"/>
      <c r="H1368" s="152"/>
      <c r="I1368" s="178"/>
      <c r="J1368" s="182"/>
      <c r="K1368" s="182"/>
      <c r="M1368" s="168"/>
      <c r="N1368" s="11"/>
    </row>
    <row r="1369" spans="1:14" ht="13" customHeight="1">
      <c r="A1369" s="161"/>
      <c r="B1369" s="162"/>
      <c r="C1369" s="163"/>
      <c r="D1369" s="164"/>
      <c r="E1369" s="165"/>
      <c r="F1369" s="166"/>
      <c r="G1369" s="167"/>
      <c r="H1369" s="153"/>
      <c r="I1369" s="180"/>
      <c r="J1369" s="183"/>
      <c r="K1369" s="183"/>
      <c r="M1369" s="128">
        <f>IF(B1369&lt;&gt;"計",ROUNDDOWN(E1369*G1369,0),SUM(M$1:M1368))</f>
        <v>0</v>
      </c>
      <c r="N1369" s="11" t="str">
        <f>IF((+H1369-M1369)&lt;&gt;0,H1369-M1369,IF(H1369&gt;0,"0",""))</f>
        <v/>
      </c>
    </row>
    <row r="1370" spans="1:14" ht="13" customHeight="1">
      <c r="A1370" s="157"/>
      <c r="B1370" s="158"/>
      <c r="C1370" s="159"/>
      <c r="D1370" s="160"/>
      <c r="E1370" s="150"/>
      <c r="F1370" s="151"/>
      <c r="G1370" s="150"/>
      <c r="H1370" s="152"/>
      <c r="I1370" s="178"/>
      <c r="J1370" s="182"/>
      <c r="K1370" s="182"/>
      <c r="M1370" s="168"/>
      <c r="N1370" s="11"/>
    </row>
    <row r="1371" spans="1:14" ht="13" customHeight="1">
      <c r="A1371" s="161" t="s">
        <v>275</v>
      </c>
      <c r="B1371" s="162" t="s">
        <v>423</v>
      </c>
      <c r="C1371" s="163"/>
      <c r="D1371" s="164"/>
      <c r="E1371" s="165"/>
      <c r="F1371" s="166"/>
      <c r="G1371" s="167"/>
      <c r="H1371" s="153"/>
      <c r="I1371" s="180"/>
      <c r="J1371" s="183"/>
      <c r="K1371" s="183"/>
      <c r="M1371" s="128">
        <f>IF(B1371&lt;&gt;"計",ROUNDDOWN(E1371*G1371,0),SUM(M$1:M1370))</f>
        <v>0</v>
      </c>
      <c r="N1371" s="11" t="str">
        <f>IF((+H1371-M1371)&lt;&gt;0,H1371-M1371,IF(H1371&gt;0,"0",""))</f>
        <v/>
      </c>
    </row>
    <row r="1372" spans="1:14" ht="13" customHeight="1">
      <c r="A1372" s="157"/>
      <c r="B1372" s="158"/>
      <c r="C1372" s="159"/>
      <c r="D1372" s="160"/>
      <c r="E1372" s="150"/>
      <c r="F1372" s="151"/>
      <c r="G1372" s="150"/>
      <c r="H1372" s="152"/>
      <c r="I1372" s="178"/>
      <c r="J1372" s="182"/>
      <c r="K1372" s="182"/>
      <c r="M1372" s="168"/>
      <c r="N1372" s="11"/>
    </row>
    <row r="1373" spans="1:14" ht="13" customHeight="1">
      <c r="A1373" s="161"/>
      <c r="B1373" s="162"/>
      <c r="C1373" s="163"/>
      <c r="D1373" s="164"/>
      <c r="E1373" s="165"/>
      <c r="F1373" s="166"/>
      <c r="G1373" s="167"/>
      <c r="H1373" s="153"/>
      <c r="I1373" s="180"/>
      <c r="J1373" s="183"/>
      <c r="K1373" s="183"/>
      <c r="M1373" s="128">
        <f>IF(B1373&lt;&gt;"計",ROUNDDOWN(E1373*G1373,0),SUM(M$1:M1372))</f>
        <v>0</v>
      </c>
      <c r="N1373" s="11" t="str">
        <f>IF((+H1373-M1373)&lt;&gt;0,H1373-M1373,IF(H1373&gt;0,"0",""))</f>
        <v/>
      </c>
    </row>
    <row r="1374" spans="1:14" ht="13" customHeight="1">
      <c r="A1374" s="171"/>
      <c r="B1374" s="158"/>
      <c r="C1374" s="159"/>
      <c r="D1374" s="160"/>
      <c r="E1374" s="150"/>
      <c r="F1374" s="151"/>
      <c r="G1374" s="150"/>
      <c r="H1374" s="152"/>
      <c r="I1374" s="178"/>
      <c r="J1374" s="182"/>
      <c r="K1374" s="182"/>
      <c r="M1374" s="168"/>
      <c r="N1374" s="11"/>
    </row>
    <row r="1375" spans="1:14" ht="13" customHeight="1">
      <c r="A1375" s="161"/>
      <c r="B1375" s="162" t="s">
        <v>265</v>
      </c>
      <c r="C1375" s="163"/>
      <c r="D1375" s="164"/>
      <c r="E1375" s="165"/>
      <c r="F1375" s="166"/>
      <c r="G1375" s="167"/>
      <c r="H1375" s="153"/>
      <c r="I1375" s="180"/>
      <c r="J1375" s="183"/>
      <c r="K1375" s="183"/>
      <c r="M1375" s="128">
        <f>IF(B1375&lt;&gt;"計",ROUNDDOWN(E1375*G1375,0),SUM(M$1:M1374))</f>
        <v>0</v>
      </c>
      <c r="N1375" s="11" t="str">
        <f>IF((+H1375-M1375)&lt;&gt;0,H1375-M1375,IF(H1375&gt;0,"0",""))</f>
        <v/>
      </c>
    </row>
    <row r="1376" spans="1:14" ht="13" customHeight="1">
      <c r="A1376" s="171"/>
      <c r="B1376" s="158"/>
      <c r="C1376" s="159"/>
      <c r="D1376" s="160"/>
      <c r="E1376" s="150"/>
      <c r="F1376" s="151"/>
      <c r="G1376" s="150"/>
      <c r="H1376" s="152"/>
      <c r="I1376" s="178"/>
      <c r="J1376" s="182"/>
      <c r="K1376" s="182"/>
      <c r="M1376" s="168"/>
      <c r="N1376" s="11"/>
    </row>
    <row r="1377" spans="1:14" ht="13" customHeight="1">
      <c r="A1377" s="161"/>
      <c r="B1377" s="162" t="s">
        <v>408</v>
      </c>
      <c r="C1377" s="163" t="s">
        <v>549</v>
      </c>
      <c r="D1377" s="164"/>
      <c r="E1377" s="165">
        <v>4.5999999999999996</v>
      </c>
      <c r="F1377" s="166" t="s">
        <v>404</v>
      </c>
      <c r="G1377" s="167"/>
      <c r="H1377" s="153"/>
      <c r="I1377" s="180"/>
      <c r="J1377" s="183"/>
      <c r="K1377" s="183"/>
      <c r="M1377" s="128">
        <f>IF(B1377&lt;&gt;"計",ROUNDDOWN(E1377*G1377,0),SUM(M$1:M1376))</f>
        <v>0</v>
      </c>
      <c r="N1377" s="11" t="str">
        <f>IF((+H1377-M1377)&lt;&gt;0,H1377-M1377,IF(H1377&gt;0,"0",""))</f>
        <v/>
      </c>
    </row>
    <row r="1378" spans="1:14" ht="13" customHeight="1">
      <c r="A1378" s="171"/>
      <c r="B1378" s="158"/>
      <c r="C1378" s="159"/>
      <c r="D1378" s="160"/>
      <c r="E1378" s="150"/>
      <c r="F1378" s="151"/>
      <c r="G1378" s="150"/>
      <c r="H1378" s="152"/>
      <c r="I1378" s="178"/>
      <c r="J1378" s="182"/>
      <c r="K1378" s="182"/>
      <c r="M1378" s="168"/>
      <c r="N1378" s="11"/>
    </row>
    <row r="1379" spans="1:14" ht="13" customHeight="1">
      <c r="A1379" s="161"/>
      <c r="B1379" s="162" t="s">
        <v>408</v>
      </c>
      <c r="C1379" s="163" t="s">
        <v>940</v>
      </c>
      <c r="D1379" s="164"/>
      <c r="E1379" s="165">
        <v>23.6</v>
      </c>
      <c r="F1379" s="166" t="s">
        <v>404</v>
      </c>
      <c r="G1379" s="167"/>
      <c r="H1379" s="153"/>
      <c r="I1379" s="180"/>
      <c r="J1379" s="183"/>
      <c r="K1379" s="183"/>
      <c r="M1379" s="128">
        <f>IF(B1379&lt;&gt;"計",ROUNDDOWN(E1379*G1379,0),SUM(M$1:M1378))</f>
        <v>0</v>
      </c>
      <c r="N1379" s="11" t="str">
        <f>IF((+H1379-M1379)&lt;&gt;0,H1379-M1379,IF(H1379&gt;0,"0",""))</f>
        <v/>
      </c>
    </row>
    <row r="1380" spans="1:14" ht="13" customHeight="1">
      <c r="A1380" s="171"/>
      <c r="B1380" s="158"/>
      <c r="C1380" s="159"/>
      <c r="D1380" s="160"/>
      <c r="E1380" s="150"/>
      <c r="F1380" s="151"/>
      <c r="G1380" s="150"/>
      <c r="H1380" s="152"/>
      <c r="I1380" s="178"/>
      <c r="J1380" s="182"/>
      <c r="K1380" s="182"/>
      <c r="M1380" s="168"/>
      <c r="N1380" s="11"/>
    </row>
    <row r="1381" spans="1:14" ht="13" customHeight="1">
      <c r="A1381" s="161"/>
      <c r="B1381" s="162" t="s">
        <v>408</v>
      </c>
      <c r="C1381" s="163" t="s">
        <v>416</v>
      </c>
      <c r="D1381" s="164"/>
      <c r="E1381" s="165">
        <v>2368</v>
      </c>
      <c r="F1381" s="166" t="s">
        <v>417</v>
      </c>
      <c r="G1381" s="167"/>
      <c r="H1381" s="153"/>
      <c r="I1381" s="180"/>
      <c r="J1381" s="183"/>
      <c r="K1381" s="183"/>
      <c r="M1381" s="128">
        <f>IF(B1381&lt;&gt;"計",ROUNDDOWN(E1381*G1381,0),SUM(M$1:M1380))</f>
        <v>0</v>
      </c>
      <c r="N1381" s="11" t="str">
        <f>IF((+H1381-M1381)&lt;&gt;0,H1381-M1381,IF(H1381&gt;0,"0",""))</f>
        <v/>
      </c>
    </row>
    <row r="1382" spans="1:14" ht="13" customHeight="1">
      <c r="A1382" s="171"/>
      <c r="B1382" s="158"/>
      <c r="C1382" s="159"/>
      <c r="D1382" s="160"/>
      <c r="E1382" s="150"/>
      <c r="F1382" s="151"/>
      <c r="G1382" s="150"/>
      <c r="H1382" s="152"/>
      <c r="I1382" s="178"/>
      <c r="J1382" s="182"/>
      <c r="K1382" s="182"/>
      <c r="M1382" s="168"/>
      <c r="N1382" s="11"/>
    </row>
    <row r="1383" spans="1:14" ht="13" customHeight="1">
      <c r="A1383" s="161"/>
      <c r="B1383" s="162" t="s">
        <v>408</v>
      </c>
      <c r="C1383" s="163" t="s">
        <v>418</v>
      </c>
      <c r="D1383" s="164"/>
      <c r="E1383" s="165">
        <v>83.9</v>
      </c>
      <c r="F1383" s="166" t="s">
        <v>417</v>
      </c>
      <c r="G1383" s="167"/>
      <c r="H1383" s="153"/>
      <c r="I1383" s="180"/>
      <c r="J1383" s="183"/>
      <c r="K1383" s="183"/>
      <c r="M1383" s="128">
        <f>IF(B1383&lt;&gt;"計",ROUNDDOWN(E1383*G1383,0),SUM(M$1:M1382))</f>
        <v>0</v>
      </c>
      <c r="N1383" s="11" t="str">
        <f>IF((+H1383-M1383)&lt;&gt;0,H1383-M1383,IF(H1383&gt;0,"0",""))</f>
        <v/>
      </c>
    </row>
    <row r="1384" spans="1:14" ht="13" customHeight="1">
      <c r="A1384" s="171"/>
      <c r="B1384" s="158"/>
      <c r="C1384" s="159"/>
      <c r="D1384" s="160"/>
      <c r="E1384" s="150"/>
      <c r="F1384" s="151"/>
      <c r="G1384" s="150"/>
      <c r="H1384" s="152"/>
      <c r="I1384" s="178"/>
      <c r="J1384" s="182"/>
      <c r="K1384" s="182"/>
      <c r="M1384" s="168"/>
      <c r="N1384" s="11"/>
    </row>
    <row r="1385" spans="1:14" ht="13" customHeight="1">
      <c r="A1385" s="161"/>
      <c r="B1385" s="162" t="s">
        <v>408</v>
      </c>
      <c r="C1385" s="163" t="s">
        <v>419</v>
      </c>
      <c r="D1385" s="164"/>
      <c r="E1385" s="165">
        <v>236</v>
      </c>
      <c r="F1385" s="166" t="s">
        <v>417</v>
      </c>
      <c r="G1385" s="167"/>
      <c r="H1385" s="153"/>
      <c r="I1385" s="180"/>
      <c r="J1385" s="183"/>
      <c r="K1385" s="183"/>
      <c r="M1385" s="128">
        <f>IF(B1385&lt;&gt;"計",ROUNDDOWN(E1385*G1385,0),SUM(M$1:M1384))</f>
        <v>0</v>
      </c>
      <c r="N1385" s="11" t="str">
        <f>IF((+H1385-M1385)&lt;&gt;0,H1385-M1385,IF(H1385&gt;0,"0",""))</f>
        <v/>
      </c>
    </row>
    <row r="1386" spans="1:14" ht="13" customHeight="1">
      <c r="A1386" s="171"/>
      <c r="B1386" s="158"/>
      <c r="C1386" s="159"/>
      <c r="D1386" s="160"/>
      <c r="E1386" s="150"/>
      <c r="F1386" s="151"/>
      <c r="G1386" s="150"/>
      <c r="H1386" s="152"/>
      <c r="I1386" s="178"/>
      <c r="J1386" s="182"/>
      <c r="K1386" s="182"/>
      <c r="M1386" s="168"/>
      <c r="N1386" s="11"/>
    </row>
    <row r="1387" spans="1:14" ht="13" customHeight="1">
      <c r="A1387" s="161"/>
      <c r="B1387" s="162" t="s">
        <v>408</v>
      </c>
      <c r="C1387" s="163" t="s">
        <v>420</v>
      </c>
      <c r="D1387" s="164"/>
      <c r="E1387" s="165">
        <v>42.1</v>
      </c>
      <c r="F1387" s="166" t="s">
        <v>404</v>
      </c>
      <c r="G1387" s="167"/>
      <c r="H1387" s="153"/>
      <c r="I1387" s="180"/>
      <c r="J1387" s="183"/>
      <c r="K1387" s="183"/>
      <c r="M1387" s="128">
        <f>IF(B1387&lt;&gt;"計",ROUNDDOWN(E1387*G1387,0),SUM(M$1:M1386))</f>
        <v>0</v>
      </c>
      <c r="N1387" s="11" t="str">
        <f>IF((+H1387-M1387)&lt;&gt;0,H1387-M1387,IF(H1387&gt;0,"0",""))</f>
        <v/>
      </c>
    </row>
    <row r="1388" spans="1:14" ht="13" customHeight="1">
      <c r="A1388" s="171"/>
      <c r="B1388" s="158"/>
      <c r="C1388" s="159"/>
      <c r="D1388" s="160"/>
      <c r="E1388" s="150"/>
      <c r="F1388" s="151"/>
      <c r="G1388" s="150"/>
      <c r="H1388" s="152"/>
      <c r="I1388" s="178"/>
      <c r="J1388" s="182"/>
      <c r="K1388" s="182"/>
      <c r="M1388" s="168"/>
      <c r="N1388" s="11"/>
    </row>
    <row r="1389" spans="1:14" ht="13" customHeight="1">
      <c r="A1389" s="161"/>
      <c r="B1389" s="162" t="s">
        <v>408</v>
      </c>
      <c r="C1389" s="163" t="s">
        <v>422</v>
      </c>
      <c r="D1389" s="164"/>
      <c r="E1389" s="165">
        <v>126</v>
      </c>
      <c r="F1389" s="166" t="s">
        <v>404</v>
      </c>
      <c r="G1389" s="167"/>
      <c r="H1389" s="153"/>
      <c r="I1389" s="180"/>
      <c r="J1389" s="183"/>
      <c r="K1389" s="183"/>
      <c r="M1389" s="128">
        <f>IF(B1389&lt;&gt;"計",ROUNDDOWN(E1389*G1389,0),SUM(M$1:M1388))</f>
        <v>0</v>
      </c>
      <c r="N1389" s="11" t="str">
        <f>IF((+H1389-M1389)&lt;&gt;0,H1389-M1389,IF(H1389&gt;0,"0",""))</f>
        <v/>
      </c>
    </row>
    <row r="1390" spans="1:14" ht="13" customHeight="1">
      <c r="A1390" s="157"/>
      <c r="B1390" s="169"/>
      <c r="C1390" s="159"/>
      <c r="D1390" s="170"/>
      <c r="E1390" s="150"/>
      <c r="F1390" s="151"/>
      <c r="G1390" s="150"/>
      <c r="H1390" s="152"/>
      <c r="I1390" s="178"/>
      <c r="J1390" s="182"/>
      <c r="K1390" s="182"/>
      <c r="M1390" s="168"/>
      <c r="N1390" s="11"/>
    </row>
    <row r="1391" spans="1:14" ht="13" customHeight="1">
      <c r="A1391" s="161"/>
      <c r="B1391" s="162" t="s">
        <v>375</v>
      </c>
      <c r="C1391" s="163"/>
      <c r="D1391" s="164"/>
      <c r="E1391" s="165"/>
      <c r="F1391" s="166"/>
      <c r="G1391" s="167"/>
      <c r="H1391" s="153"/>
      <c r="I1391" s="180"/>
      <c r="J1391" s="183"/>
      <c r="K1391" s="183"/>
      <c r="M1391" s="128">
        <f>IF(B1391&lt;&gt;"計",ROUNDDOWN(E1391*G1391,0),SUM(M$1:M1390))</f>
        <v>0</v>
      </c>
      <c r="N1391" s="11" t="str">
        <f>IF((+H1391-M1391)&lt;&gt;0,H1391-M1391,IF(H1391&gt;0,"0",""))</f>
        <v/>
      </c>
    </row>
    <row r="1392" spans="1:14" ht="13" customHeight="1">
      <c r="A1392" s="157"/>
      <c r="B1392" s="169"/>
      <c r="C1392" s="159"/>
      <c r="D1392" s="170"/>
      <c r="E1392" s="150"/>
      <c r="F1392" s="151"/>
      <c r="G1392" s="150"/>
      <c r="H1392" s="152"/>
      <c r="I1392" s="178"/>
      <c r="J1392" s="182"/>
      <c r="K1392" s="182"/>
      <c r="M1392" s="168"/>
      <c r="N1392" s="11"/>
    </row>
    <row r="1393" spans="1:14" ht="13" customHeight="1">
      <c r="A1393" s="161"/>
      <c r="B1393" s="162" t="s">
        <v>408</v>
      </c>
      <c r="C1393" s="163" t="s">
        <v>554</v>
      </c>
      <c r="D1393" s="164"/>
      <c r="E1393" s="165">
        <v>0.1</v>
      </c>
      <c r="F1393" s="166" t="s">
        <v>404</v>
      </c>
      <c r="G1393" s="167"/>
      <c r="H1393" s="153"/>
      <c r="I1393" s="180"/>
      <c r="J1393" s="183"/>
      <c r="K1393" s="183"/>
      <c r="M1393" s="128">
        <f>IF(B1393&lt;&gt;"計",ROUNDDOWN(E1393*G1393,0),SUM(M$1:M1392))</f>
        <v>0</v>
      </c>
      <c r="N1393" s="11" t="str">
        <f>IF((+H1393-M1393)&lt;&gt;0,H1393-M1393,IF(H1393&gt;0,"0",""))</f>
        <v/>
      </c>
    </row>
    <row r="1394" spans="1:14" ht="13" customHeight="1">
      <c r="A1394" s="157"/>
      <c r="B1394" s="169"/>
      <c r="C1394" s="159"/>
      <c r="D1394" s="170"/>
      <c r="E1394" s="150"/>
      <c r="F1394" s="151"/>
      <c r="G1394" s="150"/>
      <c r="H1394" s="152"/>
      <c r="I1394" s="178"/>
      <c r="J1394" s="182"/>
      <c r="K1394" s="182"/>
      <c r="M1394" s="168"/>
      <c r="N1394" s="11"/>
    </row>
    <row r="1395" spans="1:14" ht="13" customHeight="1">
      <c r="A1395" s="161"/>
      <c r="B1395" s="162" t="s">
        <v>408</v>
      </c>
      <c r="C1395" s="163" t="s">
        <v>555</v>
      </c>
      <c r="D1395" s="164"/>
      <c r="E1395" s="165">
        <v>0.1</v>
      </c>
      <c r="F1395" s="166" t="s">
        <v>417</v>
      </c>
      <c r="G1395" s="167"/>
      <c r="H1395" s="153"/>
      <c r="I1395" s="180"/>
      <c r="J1395" s="183"/>
      <c r="K1395" s="183"/>
      <c r="M1395" s="128">
        <f>IF(B1395&lt;&gt;"計",ROUNDDOWN(E1395*G1395,0),SUM(M$1:M1394))</f>
        <v>0</v>
      </c>
      <c r="N1395" s="11" t="str">
        <f>IF((+H1395-M1395)&lt;&gt;0,H1395-M1395,IF(H1395&gt;0,"0",""))</f>
        <v/>
      </c>
    </row>
    <row r="1396" spans="1:14" ht="13" customHeight="1">
      <c r="A1396" s="157"/>
      <c r="B1396" s="158"/>
      <c r="C1396" s="159"/>
      <c r="D1396" s="160"/>
      <c r="E1396" s="150"/>
      <c r="F1396" s="151"/>
      <c r="G1396" s="150"/>
      <c r="H1396" s="152"/>
      <c r="I1396" s="178"/>
      <c r="J1396" s="182"/>
      <c r="K1396" s="182"/>
      <c r="M1396" s="168"/>
      <c r="N1396" s="11"/>
    </row>
    <row r="1397" spans="1:14" ht="13" customHeight="1">
      <c r="A1397" s="161"/>
      <c r="B1397" s="162"/>
      <c r="C1397" s="163"/>
      <c r="D1397" s="164"/>
      <c r="E1397" s="165"/>
      <c r="F1397" s="166"/>
      <c r="G1397" s="167"/>
      <c r="H1397" s="153"/>
      <c r="I1397" s="180"/>
      <c r="J1397" s="183"/>
      <c r="K1397" s="183"/>
      <c r="M1397" s="128">
        <f>IF(B1397&lt;&gt;"計",ROUNDDOWN(E1397*G1397,0),SUM(M$1:M1396))</f>
        <v>0</v>
      </c>
      <c r="N1397" s="11" t="str">
        <f>IF((+H1397-M1397)&lt;&gt;0,H1397-M1397,IF(H1397&gt;0,"0",""))</f>
        <v/>
      </c>
    </row>
    <row r="1398" spans="1:14" ht="13" customHeight="1">
      <c r="A1398" s="157"/>
      <c r="B1398" s="158"/>
      <c r="C1398" s="159"/>
      <c r="D1398" s="160"/>
      <c r="E1398" s="150"/>
      <c r="F1398" s="151"/>
      <c r="G1398" s="150"/>
      <c r="H1398" s="152"/>
      <c r="I1398" s="178"/>
      <c r="J1398" s="182"/>
      <c r="K1398" s="182"/>
      <c r="M1398" s="168"/>
      <c r="N1398" s="11"/>
    </row>
    <row r="1399" spans="1:14" ht="13" customHeight="1">
      <c r="A1399" s="161"/>
      <c r="B1399" s="162"/>
      <c r="C1399" s="163"/>
      <c r="D1399" s="164"/>
      <c r="E1399" s="165"/>
      <c r="F1399" s="166"/>
      <c r="G1399" s="167"/>
      <c r="H1399" s="153"/>
      <c r="I1399" s="180"/>
      <c r="J1399" s="183"/>
      <c r="K1399" s="183"/>
      <c r="M1399" s="128">
        <f>IF(B1399&lt;&gt;"計",ROUNDDOWN(E1399*G1399,0),SUM(M$1:M1398))</f>
        <v>0</v>
      </c>
      <c r="N1399" s="11" t="str">
        <f>IF((+H1399-M1399)&lt;&gt;0,H1399-M1399,IF(H1399&gt;0,"0",""))</f>
        <v/>
      </c>
    </row>
    <row r="1400" spans="1:14" ht="13" customHeight="1">
      <c r="A1400" s="157"/>
      <c r="B1400" s="158"/>
      <c r="C1400" s="159"/>
      <c r="D1400" s="160"/>
      <c r="E1400" s="150"/>
      <c r="F1400" s="151"/>
      <c r="G1400" s="150"/>
      <c r="H1400" s="152"/>
      <c r="I1400" s="178"/>
      <c r="J1400" s="182"/>
      <c r="K1400" s="182"/>
      <c r="M1400" s="168"/>
      <c r="N1400" s="11"/>
    </row>
    <row r="1401" spans="1:14" ht="13" customHeight="1">
      <c r="A1401" s="161"/>
      <c r="B1401" s="162"/>
      <c r="C1401" s="163"/>
      <c r="D1401" s="164"/>
      <c r="E1401" s="165"/>
      <c r="F1401" s="166"/>
      <c r="G1401" s="167"/>
      <c r="H1401" s="153"/>
      <c r="I1401" s="180"/>
      <c r="J1401" s="183"/>
      <c r="K1401" s="183"/>
      <c r="M1401" s="128">
        <f>IF(B1401&lt;&gt;"計",ROUNDDOWN(E1401*G1401,0),SUM(M$1:M1400))</f>
        <v>0</v>
      </c>
      <c r="N1401" s="11" t="str">
        <f>IF((+H1401-M1401)&lt;&gt;0,H1401-M1401,IF(H1401&gt;0,"0",""))</f>
        <v/>
      </c>
    </row>
    <row r="1402" spans="1:14" ht="13" customHeight="1">
      <c r="A1402" s="157"/>
      <c r="B1402" s="158"/>
      <c r="C1402" s="159"/>
      <c r="D1402" s="160"/>
      <c r="E1402" s="150"/>
      <c r="F1402" s="151"/>
      <c r="G1402" s="150"/>
      <c r="H1402" s="152"/>
      <c r="I1402" s="178"/>
      <c r="J1402" s="182"/>
      <c r="K1402" s="182"/>
      <c r="M1402" s="168"/>
      <c r="N1402" s="11"/>
    </row>
    <row r="1403" spans="1:14" ht="13" customHeight="1">
      <c r="A1403" s="161"/>
      <c r="B1403" s="162" t="s">
        <v>237</v>
      </c>
      <c r="C1403" s="163"/>
      <c r="D1403" s="164"/>
      <c r="E1403" s="165"/>
      <c r="F1403" s="166"/>
      <c r="G1403" s="167"/>
      <c r="H1403" s="153"/>
      <c r="I1403" s="180"/>
      <c r="J1403" s="183"/>
      <c r="K1403" s="183"/>
      <c r="M1403" s="128">
        <f>IF(B1403&lt;&gt;"計",ROUNDDOWN(E1403*G1403,0),SUM(M$1370:M1402))</f>
        <v>0</v>
      </c>
      <c r="N1403" s="11" t="str">
        <f>IF((+H1403-M1403)&lt;&gt;0,H1403-M1403,IF(H1403&gt;0,"0",""))</f>
        <v/>
      </c>
    </row>
    <row r="1404" spans="1:14" ht="13" customHeight="1">
      <c r="A1404" s="157"/>
      <c r="B1404" s="158"/>
      <c r="C1404" s="159"/>
      <c r="D1404" s="160"/>
      <c r="E1404" s="150"/>
      <c r="F1404" s="151"/>
      <c r="G1404" s="150"/>
      <c r="H1404" s="152"/>
      <c r="I1404" s="178"/>
      <c r="J1404" s="182"/>
      <c r="K1404" s="182"/>
      <c r="M1404" s="168"/>
      <c r="N1404" s="11"/>
    </row>
    <row r="1405" spans="1:14" ht="13" customHeight="1">
      <c r="A1405" s="161"/>
      <c r="B1405" s="162"/>
      <c r="C1405" s="163"/>
      <c r="D1405" s="164"/>
      <c r="E1405" s="165"/>
      <c r="F1405" s="166"/>
      <c r="G1405" s="167"/>
      <c r="H1405" s="153"/>
      <c r="I1405" s="180"/>
      <c r="J1405" s="183"/>
      <c r="K1405" s="183"/>
      <c r="M1405" s="128">
        <f>IF(B1405&lt;&gt;"計",ROUNDDOWN(E1405*G1405,0),SUM(M$1:M1404))</f>
        <v>0</v>
      </c>
      <c r="N1405" s="11" t="str">
        <f>IF((+H1405-M1405)&lt;&gt;0,H1405-M1405,IF(H1405&gt;0,"0",""))</f>
        <v/>
      </c>
    </row>
    <row r="1406" spans="1:14" ht="13" customHeight="1">
      <c r="A1406" s="157"/>
      <c r="B1406" s="158"/>
      <c r="C1406" s="159"/>
      <c r="D1406" s="160"/>
      <c r="E1406" s="150"/>
      <c r="F1406" s="151"/>
      <c r="G1406" s="150"/>
      <c r="H1406" s="152"/>
      <c r="I1406" s="178"/>
      <c r="J1406" s="182"/>
      <c r="K1406" s="182"/>
      <c r="M1406" s="168"/>
      <c r="N1406" s="11"/>
    </row>
    <row r="1407" spans="1:14" ht="13" customHeight="1">
      <c r="A1407" s="161"/>
      <c r="B1407" s="162" t="s">
        <v>942</v>
      </c>
      <c r="C1407" s="163"/>
      <c r="D1407" s="164"/>
      <c r="E1407" s="165"/>
      <c r="F1407" s="166"/>
      <c r="G1407" s="167"/>
      <c r="H1407" s="153"/>
      <c r="I1407" s="180"/>
      <c r="J1407" s="183"/>
      <c r="K1407" s="183"/>
      <c r="M1407" s="128">
        <f>IF(B1407&lt;&gt;"計",ROUNDDOWN(E1407*G1407,0),SUM(M$1:M1406))</f>
        <v>0</v>
      </c>
      <c r="N1407" s="11" t="str">
        <f>IF((+H1407-M1407)&lt;&gt;0,H1407-M1407,IF(H1407&gt;0,"0",""))</f>
        <v/>
      </c>
    </row>
    <row r="1408" spans="1:14" ht="13" customHeight="1">
      <c r="A1408" s="157"/>
      <c r="B1408" s="158"/>
      <c r="C1408" s="159"/>
      <c r="D1408" s="160"/>
      <c r="E1408" s="150"/>
      <c r="F1408" s="151"/>
      <c r="G1408" s="150"/>
      <c r="H1408" s="152"/>
      <c r="I1408" s="178"/>
      <c r="J1408" s="182"/>
      <c r="K1408" s="182"/>
      <c r="M1408" s="168"/>
      <c r="N1408" s="11"/>
    </row>
    <row r="1409" spans="1:14" ht="13" customHeight="1">
      <c r="A1409" s="161"/>
      <c r="B1409" s="162"/>
      <c r="C1409" s="163"/>
      <c r="D1409" s="164"/>
      <c r="E1409" s="165"/>
      <c r="F1409" s="166"/>
      <c r="G1409" s="167"/>
      <c r="H1409" s="153"/>
      <c r="I1409" s="180"/>
      <c r="J1409" s="183"/>
      <c r="K1409" s="183"/>
      <c r="M1409" s="128">
        <f>IF(B1409&lt;&gt;"計",ROUNDDOWN(E1409*G1409,0),SUM(M$1:M1408))</f>
        <v>0</v>
      </c>
      <c r="N1409" s="11" t="str">
        <f>IF((+H1409-M1409)&lt;&gt;0,H1409-M1409,IF(H1409&gt;0,"0",""))</f>
        <v/>
      </c>
    </row>
    <row r="1410" spans="1:14" ht="13" customHeight="1">
      <c r="A1410" s="157"/>
      <c r="B1410" s="158"/>
      <c r="C1410" s="159"/>
      <c r="D1410" s="160"/>
      <c r="E1410" s="150"/>
      <c r="F1410" s="151"/>
      <c r="G1410" s="150"/>
      <c r="H1410" s="152"/>
      <c r="I1410" s="178"/>
      <c r="J1410" s="182"/>
      <c r="K1410" s="182"/>
      <c r="M1410" s="168"/>
      <c r="N1410" s="11"/>
    </row>
    <row r="1411" spans="1:14" ht="13" customHeight="1">
      <c r="A1411" s="161" t="s">
        <v>238</v>
      </c>
      <c r="B1411" s="162" t="s">
        <v>226</v>
      </c>
      <c r="C1411" s="163"/>
      <c r="D1411" s="164"/>
      <c r="E1411" s="165">
        <v>1</v>
      </c>
      <c r="F1411" s="166" t="s">
        <v>235</v>
      </c>
      <c r="G1411" s="167"/>
      <c r="H1411" s="153"/>
      <c r="I1411" s="180"/>
      <c r="J1411" s="183"/>
      <c r="K1411" s="183"/>
      <c r="M1411" s="128">
        <f>IF(B1411&lt;&gt;"計",ROUNDDOWN(E1411*G1411,0),SUM(M$1:M1410))</f>
        <v>0</v>
      </c>
      <c r="N1411" s="11" t="str">
        <f>IF((+H1411-M1411)&lt;&gt;0,H1411-M1411,IF(H1411&gt;0,"0",""))</f>
        <v/>
      </c>
    </row>
    <row r="1412" spans="1:14" ht="13" customHeight="1">
      <c r="A1412" s="157"/>
      <c r="B1412" s="158"/>
      <c r="C1412" s="159"/>
      <c r="D1412" s="160"/>
      <c r="E1412" s="150"/>
      <c r="F1412" s="151"/>
      <c r="G1412" s="150"/>
      <c r="H1412" s="152"/>
      <c r="I1412" s="178"/>
      <c r="J1412" s="182"/>
      <c r="K1412" s="182"/>
      <c r="M1412" s="168"/>
      <c r="N1412" s="11"/>
    </row>
    <row r="1413" spans="1:14" ht="13" customHeight="1">
      <c r="A1413" s="161" t="s">
        <v>239</v>
      </c>
      <c r="B1413" s="162" t="s">
        <v>240</v>
      </c>
      <c r="C1413" s="163"/>
      <c r="D1413" s="164"/>
      <c r="E1413" s="165">
        <v>1</v>
      </c>
      <c r="F1413" s="166" t="s">
        <v>235</v>
      </c>
      <c r="G1413" s="167"/>
      <c r="H1413" s="153"/>
      <c r="I1413" s="180"/>
      <c r="J1413" s="183"/>
      <c r="K1413" s="183"/>
      <c r="M1413" s="128">
        <f>IF(B1413&lt;&gt;"計",ROUNDDOWN(E1413*G1413,0),SUM(M$1:M1412))</f>
        <v>0</v>
      </c>
      <c r="N1413" s="11" t="str">
        <f>IF((+H1413-M1413)&lt;&gt;0,H1413-M1413,IF(H1413&gt;0,"0",""))</f>
        <v/>
      </c>
    </row>
    <row r="1414" spans="1:14" ht="13" customHeight="1">
      <c r="A1414" s="157"/>
      <c r="B1414" s="158"/>
      <c r="C1414" s="159"/>
      <c r="D1414" s="160"/>
      <c r="E1414" s="150"/>
      <c r="F1414" s="151"/>
      <c r="G1414" s="150"/>
      <c r="H1414" s="152"/>
      <c r="I1414" s="178"/>
      <c r="J1414" s="182"/>
      <c r="K1414" s="182"/>
      <c r="M1414" s="168"/>
      <c r="N1414" s="11"/>
    </row>
    <row r="1415" spans="1:14" ht="13" customHeight="1">
      <c r="A1415" s="161" t="s">
        <v>241</v>
      </c>
      <c r="B1415" s="162" t="s">
        <v>242</v>
      </c>
      <c r="C1415" s="163"/>
      <c r="D1415" s="164"/>
      <c r="E1415" s="165">
        <v>1</v>
      </c>
      <c r="F1415" s="166" t="s">
        <v>235</v>
      </c>
      <c r="G1415" s="167"/>
      <c r="H1415" s="153"/>
      <c r="I1415" s="180"/>
      <c r="J1415" s="183"/>
      <c r="K1415" s="183"/>
      <c r="M1415" s="128">
        <f>IF(B1415&lt;&gt;"計",ROUNDDOWN(E1415*G1415,0),SUM(M$1:M1414))</f>
        <v>0</v>
      </c>
      <c r="N1415" s="11" t="str">
        <f>IF((+H1415-M1415)&lt;&gt;0,H1415-M1415,IF(H1415&gt;0,"0",""))</f>
        <v/>
      </c>
    </row>
    <row r="1416" spans="1:14" ht="13" customHeight="1">
      <c r="A1416" s="157"/>
      <c r="B1416" s="158"/>
      <c r="C1416" s="159"/>
      <c r="D1416" s="160"/>
      <c r="E1416" s="150"/>
      <c r="F1416" s="151"/>
      <c r="G1416" s="150"/>
      <c r="H1416" s="152"/>
      <c r="I1416" s="178"/>
      <c r="J1416" s="182"/>
      <c r="K1416" s="182"/>
      <c r="M1416" s="168"/>
      <c r="N1416" s="11"/>
    </row>
    <row r="1417" spans="1:14" ht="13" customHeight="1">
      <c r="A1417" s="161" t="s">
        <v>243</v>
      </c>
      <c r="B1417" s="162" t="s">
        <v>244</v>
      </c>
      <c r="C1417" s="163"/>
      <c r="D1417" s="164"/>
      <c r="E1417" s="165">
        <v>1</v>
      </c>
      <c r="F1417" s="166" t="s">
        <v>235</v>
      </c>
      <c r="G1417" s="167"/>
      <c r="H1417" s="153"/>
      <c r="I1417" s="180"/>
      <c r="J1417" s="183"/>
      <c r="K1417" s="183"/>
      <c r="M1417" s="128">
        <f>IF(B1417&lt;&gt;"計",ROUNDDOWN(E1417*G1417,0),SUM(M$1:M1416))</f>
        <v>0</v>
      </c>
      <c r="N1417" s="11" t="str">
        <f>IF((+H1417-M1417)&lt;&gt;0,H1417-M1417,IF(H1417&gt;0,"0",""))</f>
        <v/>
      </c>
    </row>
    <row r="1418" spans="1:14" ht="13" customHeight="1">
      <c r="A1418" s="157"/>
      <c r="B1418" s="158"/>
      <c r="C1418" s="159"/>
      <c r="D1418" s="160"/>
      <c r="E1418" s="150"/>
      <c r="F1418" s="151"/>
      <c r="G1418" s="150"/>
      <c r="H1418" s="152"/>
      <c r="I1418" s="178"/>
      <c r="J1418" s="182"/>
      <c r="K1418" s="182"/>
      <c r="M1418" s="168"/>
      <c r="N1418" s="11"/>
    </row>
    <row r="1419" spans="1:14" ht="13" customHeight="1">
      <c r="A1419" s="161" t="s">
        <v>245</v>
      </c>
      <c r="B1419" s="162" t="s">
        <v>246</v>
      </c>
      <c r="C1419" s="163"/>
      <c r="D1419" s="164"/>
      <c r="E1419" s="165">
        <v>1</v>
      </c>
      <c r="F1419" s="166" t="s">
        <v>235</v>
      </c>
      <c r="G1419" s="167"/>
      <c r="H1419" s="153"/>
      <c r="I1419" s="180"/>
      <c r="J1419" s="183"/>
      <c r="K1419" s="183"/>
      <c r="M1419" s="128">
        <f>IF(B1419&lt;&gt;"計",ROUNDDOWN(E1419*G1419,0),SUM(M$1:M1418))</f>
        <v>0</v>
      </c>
      <c r="N1419" s="11" t="str">
        <f>IF((+H1419-M1419)&lt;&gt;0,H1419-M1419,IF(H1419&gt;0,"0",""))</f>
        <v/>
      </c>
    </row>
    <row r="1420" spans="1:14" ht="13" customHeight="1">
      <c r="A1420" s="157"/>
      <c r="B1420" s="158"/>
      <c r="C1420" s="159"/>
      <c r="D1420" s="160"/>
      <c r="E1420" s="150"/>
      <c r="F1420" s="151"/>
      <c r="G1420" s="150"/>
      <c r="H1420" s="152"/>
      <c r="I1420" s="178"/>
      <c r="J1420" s="182"/>
      <c r="K1420" s="182"/>
      <c r="M1420" s="168"/>
      <c r="N1420" s="11"/>
    </row>
    <row r="1421" spans="1:14" ht="13" customHeight="1">
      <c r="A1421" s="161" t="s">
        <v>247</v>
      </c>
      <c r="B1421" s="162" t="s">
        <v>248</v>
      </c>
      <c r="C1421" s="163"/>
      <c r="D1421" s="164"/>
      <c r="E1421" s="165">
        <v>1</v>
      </c>
      <c r="F1421" s="166" t="s">
        <v>235</v>
      </c>
      <c r="G1421" s="167"/>
      <c r="H1421" s="153"/>
      <c r="I1421" s="180"/>
      <c r="J1421" s="183"/>
      <c r="K1421" s="183"/>
      <c r="M1421" s="128">
        <f>IF(B1421&lt;&gt;"計",ROUNDDOWN(E1421*G1421,0),SUM(M$1:M1420))</f>
        <v>0</v>
      </c>
      <c r="N1421" s="11" t="str">
        <f>IF((+H1421-M1421)&lt;&gt;0,H1421-M1421,IF(H1421&gt;0,"0",""))</f>
        <v/>
      </c>
    </row>
    <row r="1422" spans="1:14" ht="13" customHeight="1">
      <c r="A1422" s="157"/>
      <c r="B1422" s="158"/>
      <c r="C1422" s="159"/>
      <c r="D1422" s="160"/>
      <c r="E1422" s="150"/>
      <c r="F1422" s="151"/>
      <c r="G1422" s="150"/>
      <c r="H1422" s="152"/>
      <c r="I1422" s="178"/>
      <c r="J1422" s="182"/>
      <c r="K1422" s="182"/>
      <c r="M1422" s="168"/>
      <c r="N1422" s="11"/>
    </row>
    <row r="1423" spans="1:14" ht="13" customHeight="1">
      <c r="A1423" s="161"/>
      <c r="B1423" s="162"/>
      <c r="C1423" s="163"/>
      <c r="D1423" s="164"/>
      <c r="E1423" s="165"/>
      <c r="F1423" s="166"/>
      <c r="G1423" s="167"/>
      <c r="H1423" s="153"/>
      <c r="I1423" s="180"/>
      <c r="J1423" s="183"/>
      <c r="K1423" s="183"/>
      <c r="M1423" s="128">
        <f>IF(B1423&lt;&gt;"計",ROUNDDOWN(E1423*G1423,0),SUM(M$1:M1422))</f>
        <v>0</v>
      </c>
      <c r="N1423" s="11" t="str">
        <f>IF((+H1423-M1423)&lt;&gt;0,H1423-M1423,IF(H1423&gt;0,"0",""))</f>
        <v/>
      </c>
    </row>
    <row r="1424" spans="1:14" ht="13" customHeight="1">
      <c r="A1424" s="157"/>
      <c r="B1424" s="158"/>
      <c r="C1424" s="159"/>
      <c r="D1424" s="160"/>
      <c r="E1424" s="150"/>
      <c r="F1424" s="151"/>
      <c r="G1424" s="150"/>
      <c r="H1424" s="152"/>
      <c r="I1424" s="178"/>
      <c r="J1424" s="182"/>
      <c r="K1424" s="182"/>
      <c r="M1424" s="168"/>
      <c r="N1424" s="11"/>
    </row>
    <row r="1425" spans="1:14" ht="13" customHeight="1">
      <c r="A1425" s="161"/>
      <c r="B1425" s="162"/>
      <c r="C1425" s="163"/>
      <c r="D1425" s="164"/>
      <c r="E1425" s="165"/>
      <c r="F1425" s="166"/>
      <c r="G1425" s="167"/>
      <c r="H1425" s="153"/>
      <c r="I1425" s="180"/>
      <c r="J1425" s="183"/>
      <c r="K1425" s="183"/>
      <c r="M1425" s="128">
        <f>IF(B1425&lt;&gt;"計",ROUNDDOWN(E1425*G1425,0),SUM(M$1:M1424))</f>
        <v>0</v>
      </c>
      <c r="N1425" s="11" t="str">
        <f>IF((+H1425-M1425)&lt;&gt;0,H1425-M1425,IF(H1425&gt;0,"0",""))</f>
        <v/>
      </c>
    </row>
    <row r="1426" spans="1:14" ht="13" customHeight="1">
      <c r="A1426" s="157"/>
      <c r="B1426" s="158"/>
      <c r="C1426" s="159"/>
      <c r="D1426" s="160"/>
      <c r="E1426" s="150"/>
      <c r="F1426" s="151"/>
      <c r="G1426" s="150"/>
      <c r="H1426" s="152"/>
      <c r="I1426" s="178"/>
      <c r="J1426" s="182"/>
      <c r="K1426" s="182"/>
      <c r="M1426" s="168"/>
      <c r="N1426" s="11"/>
    </row>
    <row r="1427" spans="1:14" ht="13" customHeight="1">
      <c r="A1427" s="161"/>
      <c r="B1427" s="162"/>
      <c r="C1427" s="163"/>
      <c r="D1427" s="164"/>
      <c r="E1427" s="165"/>
      <c r="F1427" s="166"/>
      <c r="G1427" s="167"/>
      <c r="H1427" s="153"/>
      <c r="I1427" s="180"/>
      <c r="J1427" s="183"/>
      <c r="K1427" s="183"/>
      <c r="M1427" s="128">
        <f>IF(B1427&lt;&gt;"計",ROUNDDOWN(E1427*G1427,0),SUM(M$1:M1426))</f>
        <v>0</v>
      </c>
      <c r="N1427" s="11" t="str">
        <f>IF((+H1427-M1427)&lt;&gt;0,H1427-M1427,IF(H1427&gt;0,"0",""))</f>
        <v/>
      </c>
    </row>
    <row r="1428" spans="1:14" ht="13" customHeight="1">
      <c r="A1428" s="157"/>
      <c r="B1428" s="158"/>
      <c r="C1428" s="159"/>
      <c r="D1428" s="160"/>
      <c r="E1428" s="150"/>
      <c r="F1428" s="151"/>
      <c r="G1428" s="150"/>
      <c r="H1428" s="152"/>
      <c r="I1428" s="178"/>
      <c r="J1428" s="182"/>
      <c r="K1428" s="182"/>
      <c r="M1428" s="168"/>
      <c r="N1428" s="11"/>
    </row>
    <row r="1429" spans="1:14" ht="13" customHeight="1">
      <c r="A1429" s="161"/>
      <c r="B1429" s="162"/>
      <c r="C1429" s="163"/>
      <c r="D1429" s="164"/>
      <c r="E1429" s="165"/>
      <c r="F1429" s="166"/>
      <c r="G1429" s="167"/>
      <c r="H1429" s="153"/>
      <c r="I1429" s="180"/>
      <c r="J1429" s="183"/>
      <c r="K1429" s="183"/>
      <c r="M1429" s="128">
        <f>IF(B1429&lt;&gt;"計",ROUNDDOWN(E1429*G1429,0),SUM(M$1:M1428))</f>
        <v>0</v>
      </c>
      <c r="N1429" s="11" t="str">
        <f>IF((+H1429-M1429)&lt;&gt;0,H1429-M1429,IF(H1429&gt;0,"0",""))</f>
        <v/>
      </c>
    </row>
    <row r="1430" spans="1:14" ht="13" customHeight="1">
      <c r="A1430" s="157"/>
      <c r="B1430" s="158"/>
      <c r="C1430" s="159"/>
      <c r="D1430" s="160"/>
      <c r="E1430" s="150"/>
      <c r="F1430" s="151"/>
      <c r="G1430" s="150"/>
      <c r="H1430" s="152"/>
      <c r="I1430" s="178"/>
      <c r="J1430" s="182"/>
      <c r="K1430" s="182"/>
      <c r="M1430" s="168"/>
      <c r="N1430" s="11"/>
    </row>
    <row r="1431" spans="1:14" ht="13" customHeight="1">
      <c r="A1431" s="161"/>
      <c r="B1431" s="162"/>
      <c r="C1431" s="163"/>
      <c r="D1431" s="164"/>
      <c r="E1431" s="165"/>
      <c r="F1431" s="166"/>
      <c r="G1431" s="167"/>
      <c r="H1431" s="153"/>
      <c r="I1431" s="180"/>
      <c r="J1431" s="183"/>
      <c r="K1431" s="183"/>
      <c r="M1431" s="128">
        <f>IF(B1431&lt;&gt;"計",ROUNDDOWN(E1431*G1431,0),SUM(M$1:M1430))</f>
        <v>0</v>
      </c>
      <c r="N1431" s="11" t="str">
        <f>IF((+H1431-M1431)&lt;&gt;0,H1431-M1431,IF(H1431&gt;0,"0",""))</f>
        <v/>
      </c>
    </row>
    <row r="1432" spans="1:14" ht="13" customHeight="1">
      <c r="A1432" s="157"/>
      <c r="B1432" s="158"/>
      <c r="C1432" s="159"/>
      <c r="D1432" s="160"/>
      <c r="E1432" s="150"/>
      <c r="F1432" s="151"/>
      <c r="G1432" s="150"/>
      <c r="H1432" s="152"/>
      <c r="I1432" s="178"/>
      <c r="J1432" s="182"/>
      <c r="K1432" s="182"/>
      <c r="M1432" s="168"/>
      <c r="N1432" s="11"/>
    </row>
    <row r="1433" spans="1:14" ht="13" customHeight="1">
      <c r="A1433" s="161"/>
      <c r="B1433" s="162"/>
      <c r="C1433" s="163"/>
      <c r="D1433" s="164"/>
      <c r="E1433" s="165"/>
      <c r="F1433" s="166"/>
      <c r="G1433" s="167"/>
      <c r="H1433" s="153"/>
      <c r="I1433" s="180"/>
      <c r="J1433" s="183"/>
      <c r="K1433" s="183"/>
      <c r="M1433" s="128">
        <f>IF(B1433&lt;&gt;"計",ROUNDDOWN(E1433*G1433,0),SUM(M$1:M1432))</f>
        <v>0</v>
      </c>
      <c r="N1433" s="11" t="str">
        <f>IF((+H1433-M1433)&lt;&gt;0,H1433-M1433,IF(H1433&gt;0,"0",""))</f>
        <v/>
      </c>
    </row>
    <row r="1434" spans="1:14" ht="13" customHeight="1">
      <c r="A1434" s="157"/>
      <c r="B1434" s="158"/>
      <c r="C1434" s="159"/>
      <c r="D1434" s="160"/>
      <c r="E1434" s="150"/>
      <c r="F1434" s="151"/>
      <c r="G1434" s="150"/>
      <c r="H1434" s="152"/>
      <c r="I1434" s="178"/>
      <c r="J1434" s="182"/>
      <c r="K1434" s="182"/>
      <c r="M1434" s="168"/>
      <c r="N1434" s="11"/>
    </row>
    <row r="1435" spans="1:14" ht="13" customHeight="1">
      <c r="A1435" s="161"/>
      <c r="B1435" s="162"/>
      <c r="C1435" s="163"/>
      <c r="D1435" s="164"/>
      <c r="E1435" s="165"/>
      <c r="F1435" s="166"/>
      <c r="G1435" s="167"/>
      <c r="H1435" s="153"/>
      <c r="I1435" s="180"/>
      <c r="J1435" s="183"/>
      <c r="K1435" s="183"/>
      <c r="M1435" s="128">
        <f>IF(B1435&lt;&gt;"計",ROUNDDOWN(E1435*G1435,0),SUM(M$1:M1434))</f>
        <v>0</v>
      </c>
      <c r="N1435" s="11" t="str">
        <f>IF((+H1435-M1435)&lt;&gt;0,H1435-M1435,IF(H1435&gt;0,"0",""))</f>
        <v/>
      </c>
    </row>
    <row r="1436" spans="1:14" ht="13" customHeight="1">
      <c r="A1436" s="157"/>
      <c r="B1436" s="158"/>
      <c r="C1436" s="159"/>
      <c r="D1436" s="160"/>
      <c r="E1436" s="150"/>
      <c r="F1436" s="151"/>
      <c r="G1436" s="150"/>
      <c r="H1436" s="152"/>
      <c r="I1436" s="178"/>
      <c r="J1436" s="182"/>
      <c r="K1436" s="182"/>
      <c r="M1436" s="168"/>
      <c r="N1436" s="11"/>
    </row>
    <row r="1437" spans="1:14" ht="13" customHeight="1">
      <c r="A1437" s="161"/>
      <c r="B1437" s="162"/>
      <c r="C1437" s="163"/>
      <c r="D1437" s="164"/>
      <c r="E1437" s="165"/>
      <c r="F1437" s="166"/>
      <c r="G1437" s="167"/>
      <c r="H1437" s="153"/>
      <c r="I1437" s="180"/>
      <c r="J1437" s="183"/>
      <c r="K1437" s="183"/>
      <c r="M1437" s="128">
        <f>IF(B1437&lt;&gt;"計",ROUNDDOWN(E1437*G1437,0),SUM(M$1:M1436))</f>
        <v>0</v>
      </c>
      <c r="N1437" s="11" t="str">
        <f>IF((+H1437-M1437)&lt;&gt;0,H1437-M1437,IF(H1437&gt;0,"0",""))</f>
        <v/>
      </c>
    </row>
    <row r="1438" spans="1:14" ht="13" customHeight="1">
      <c r="A1438" s="157"/>
      <c r="B1438" s="158"/>
      <c r="C1438" s="159"/>
      <c r="D1438" s="160"/>
      <c r="E1438" s="150"/>
      <c r="F1438" s="151"/>
      <c r="G1438" s="150"/>
      <c r="H1438" s="152"/>
      <c r="I1438" s="178"/>
      <c r="J1438" s="182"/>
      <c r="K1438" s="182"/>
      <c r="M1438" s="168"/>
      <c r="N1438" s="11"/>
    </row>
    <row r="1439" spans="1:14" ht="13" customHeight="1">
      <c r="A1439" s="161"/>
      <c r="B1439" s="162" t="s">
        <v>237</v>
      </c>
      <c r="C1439" s="163"/>
      <c r="D1439" s="164"/>
      <c r="E1439" s="165"/>
      <c r="F1439" s="166"/>
      <c r="G1439" s="167"/>
      <c r="H1439" s="153"/>
      <c r="I1439" s="180"/>
      <c r="J1439" s="183"/>
      <c r="K1439" s="183"/>
      <c r="M1439" s="128">
        <f>IF(B1439&lt;&gt;"計",ROUNDDOWN(E1439*G1439,0),SUM(M$1406:M1438))</f>
        <v>0</v>
      </c>
      <c r="N1439" s="11" t="str">
        <f>IF((+H1439-M1439)&lt;&gt;0,H1439-M1439,IF(H1439&gt;0,"0",""))</f>
        <v/>
      </c>
    </row>
    <row r="1440" spans="1:14" ht="13" customHeight="1">
      <c r="A1440" s="157"/>
      <c r="B1440" s="158"/>
      <c r="C1440" s="159"/>
      <c r="D1440" s="160"/>
      <c r="E1440" s="150"/>
      <c r="F1440" s="151"/>
      <c r="G1440" s="150"/>
      <c r="H1440" s="152"/>
      <c r="I1440" s="178"/>
      <c r="J1440" s="182"/>
      <c r="K1440" s="182"/>
      <c r="M1440" s="168"/>
      <c r="N1440" s="11"/>
    </row>
    <row r="1441" spans="1:14" ht="13" customHeight="1">
      <c r="A1441" s="161"/>
      <c r="B1441" s="162"/>
      <c r="C1441" s="163"/>
      <c r="D1441" s="164"/>
      <c r="E1441" s="165"/>
      <c r="F1441" s="166"/>
      <c r="G1441" s="167"/>
      <c r="H1441" s="153"/>
      <c r="I1441" s="180"/>
      <c r="J1441" s="183"/>
      <c r="K1441" s="183"/>
      <c r="M1441" s="128">
        <f>IF(B1441&lt;&gt;"計",ROUNDDOWN(E1441*G1441,0),SUM(M$1:M1440))</f>
        <v>0</v>
      </c>
      <c r="N1441" s="11" t="str">
        <f>IF((+H1441-M1441)&lt;&gt;0,H1441-M1441,IF(H1441&gt;0,"0",""))</f>
        <v/>
      </c>
    </row>
    <row r="1442" spans="1:14" ht="13" customHeight="1">
      <c r="A1442" s="157"/>
      <c r="B1442" s="158"/>
      <c r="C1442" s="159"/>
      <c r="D1442" s="160"/>
      <c r="E1442" s="150"/>
      <c r="F1442" s="151"/>
      <c r="G1442" s="150"/>
      <c r="H1442" s="152"/>
      <c r="I1442" s="178"/>
      <c r="J1442" s="182"/>
      <c r="K1442" s="182"/>
      <c r="M1442" s="168"/>
      <c r="N1442" s="11"/>
    </row>
    <row r="1443" spans="1:14" ht="13" customHeight="1">
      <c r="A1443" s="161" t="s">
        <v>249</v>
      </c>
      <c r="B1443" s="162" t="s">
        <v>210</v>
      </c>
      <c r="C1443" s="163"/>
      <c r="D1443" s="164"/>
      <c r="E1443" s="165"/>
      <c r="F1443" s="166"/>
      <c r="G1443" s="167"/>
      <c r="H1443" s="153"/>
      <c r="I1443" s="180"/>
      <c r="J1443" s="183"/>
      <c r="K1443" s="183"/>
      <c r="M1443" s="128">
        <f>IF(B1443&lt;&gt;"計",ROUNDDOWN(E1443*G1443,0),SUM(M$1:M1442))</f>
        <v>0</v>
      </c>
      <c r="N1443" s="11" t="str">
        <f>IF((+H1443-M1443)&lt;&gt;0,H1443-M1443,IF(H1443&gt;0,"0",""))</f>
        <v/>
      </c>
    </row>
    <row r="1444" spans="1:14" ht="13" customHeight="1">
      <c r="A1444" s="157"/>
      <c r="B1444" s="158"/>
      <c r="C1444" s="159"/>
      <c r="D1444" s="160"/>
      <c r="E1444" s="150"/>
      <c r="F1444" s="151"/>
      <c r="G1444" s="150"/>
      <c r="H1444" s="152"/>
      <c r="I1444" s="178"/>
      <c r="J1444" s="182"/>
      <c r="K1444" s="182"/>
      <c r="M1444" s="168"/>
      <c r="N1444" s="11"/>
    </row>
    <row r="1445" spans="1:14" ht="13" customHeight="1">
      <c r="A1445" s="161"/>
      <c r="B1445" s="162"/>
      <c r="C1445" s="163"/>
      <c r="D1445" s="164"/>
      <c r="E1445" s="165"/>
      <c r="F1445" s="166"/>
      <c r="G1445" s="167"/>
      <c r="H1445" s="153"/>
      <c r="I1445" s="180"/>
      <c r="J1445" s="183"/>
      <c r="K1445" s="183"/>
      <c r="M1445" s="128">
        <f>IF(B1445&lt;&gt;"計",ROUNDDOWN(E1445*G1445,0),SUM(M$1:M1444))</f>
        <v>0</v>
      </c>
      <c r="N1445" s="11" t="str">
        <f>IF((+H1445-M1445)&lt;&gt;0,H1445-M1445,IF(H1445&gt;0,"0",""))</f>
        <v/>
      </c>
    </row>
    <row r="1446" spans="1:14" ht="13" customHeight="1">
      <c r="A1446" s="157"/>
      <c r="B1446" s="158"/>
      <c r="C1446" s="159"/>
      <c r="D1446" s="160"/>
      <c r="E1446" s="150"/>
      <c r="F1446" s="151"/>
      <c r="G1446" s="150"/>
      <c r="H1446" s="152"/>
      <c r="I1446" s="178"/>
      <c r="J1446" s="182"/>
      <c r="K1446" s="182"/>
      <c r="M1446" s="168"/>
      <c r="N1446" s="11"/>
    </row>
    <row r="1447" spans="1:14" ht="13" customHeight="1">
      <c r="A1447" s="161"/>
      <c r="B1447" s="162" t="s">
        <v>250</v>
      </c>
      <c r="C1447" s="163"/>
      <c r="D1447" s="164"/>
      <c r="E1447" s="165">
        <v>1</v>
      </c>
      <c r="F1447" s="166" t="s">
        <v>235</v>
      </c>
      <c r="G1447" s="167"/>
      <c r="H1447" s="153"/>
      <c r="I1447" s="180"/>
      <c r="J1447" s="183"/>
      <c r="K1447" s="183"/>
      <c r="M1447" s="128">
        <f>IF(B1447&lt;&gt;"計",ROUNDDOWN(E1447*G1447,0),SUM(M$1:M1446))</f>
        <v>0</v>
      </c>
      <c r="N1447" s="11" t="str">
        <f>IF((+H1447-M1447)&lt;&gt;0,H1447-M1447,IF(H1447&gt;0,"0",""))</f>
        <v/>
      </c>
    </row>
    <row r="1448" spans="1:14" ht="13" customHeight="1">
      <c r="A1448" s="157"/>
      <c r="B1448" s="158"/>
      <c r="C1448" s="159"/>
      <c r="D1448" s="160"/>
      <c r="E1448" s="150"/>
      <c r="F1448" s="151"/>
      <c r="G1448" s="150"/>
      <c r="H1448" s="152"/>
      <c r="I1448" s="178"/>
      <c r="J1448" s="182"/>
      <c r="K1448" s="182"/>
      <c r="M1448" s="168"/>
      <c r="N1448" s="11"/>
    </row>
    <row r="1449" spans="1:14" ht="13" customHeight="1">
      <c r="A1449" s="161"/>
      <c r="B1449" s="162" t="s">
        <v>251</v>
      </c>
      <c r="C1449" s="163"/>
      <c r="D1449" s="164"/>
      <c r="E1449" s="165">
        <v>1</v>
      </c>
      <c r="F1449" s="166" t="s">
        <v>235</v>
      </c>
      <c r="G1449" s="167"/>
      <c r="H1449" s="153"/>
      <c r="I1449" s="180"/>
      <c r="J1449" s="183"/>
      <c r="K1449" s="183"/>
      <c r="M1449" s="128">
        <f>IF(B1449&lt;&gt;"計",ROUNDDOWN(E1449*G1449,0),SUM(M$1:M1448))</f>
        <v>0</v>
      </c>
      <c r="N1449" s="11" t="str">
        <f>IF((+H1449-M1449)&lt;&gt;0,H1449-M1449,IF(H1449&gt;0,"0",""))</f>
        <v/>
      </c>
    </row>
    <row r="1450" spans="1:14" ht="13" customHeight="1">
      <c r="A1450" s="157"/>
      <c r="B1450" s="158"/>
      <c r="C1450" s="159"/>
      <c r="D1450" s="160"/>
      <c r="E1450" s="150"/>
      <c r="F1450" s="151"/>
      <c r="G1450" s="150"/>
      <c r="H1450" s="152"/>
      <c r="I1450" s="178"/>
      <c r="J1450" s="182"/>
      <c r="K1450" s="182"/>
      <c r="M1450" s="168"/>
      <c r="N1450" s="11"/>
    </row>
    <row r="1451" spans="1:14" ht="13" customHeight="1">
      <c r="A1451" s="161"/>
      <c r="B1451" s="162" t="s">
        <v>252</v>
      </c>
      <c r="C1451" s="163"/>
      <c r="D1451" s="164"/>
      <c r="E1451" s="165">
        <v>1</v>
      </c>
      <c r="F1451" s="166" t="s">
        <v>235</v>
      </c>
      <c r="G1451" s="167"/>
      <c r="H1451" s="153"/>
      <c r="I1451" s="180"/>
      <c r="J1451" s="183"/>
      <c r="K1451" s="183"/>
      <c r="M1451" s="128">
        <f>IF(B1451&lt;&gt;"計",ROUNDDOWN(E1451*G1451,0),SUM(M$1:M1450))</f>
        <v>0</v>
      </c>
      <c r="N1451" s="11" t="str">
        <f>IF((+H1451-M1451)&lt;&gt;0,H1451-M1451,IF(H1451&gt;0,"0",""))</f>
        <v/>
      </c>
    </row>
    <row r="1452" spans="1:14" ht="13" customHeight="1">
      <c r="A1452" s="157"/>
      <c r="B1452" s="158"/>
      <c r="C1452" s="159"/>
      <c r="D1452" s="160"/>
      <c r="E1452" s="150"/>
      <c r="F1452" s="151"/>
      <c r="G1452" s="150"/>
      <c r="H1452" s="152"/>
      <c r="I1452" s="178"/>
      <c r="J1452" s="182"/>
      <c r="K1452" s="182"/>
      <c r="M1452" s="168"/>
      <c r="N1452" s="11"/>
    </row>
    <row r="1453" spans="1:14" ht="13" customHeight="1">
      <c r="A1453" s="161"/>
      <c r="B1453" s="162" t="s">
        <v>253</v>
      </c>
      <c r="C1453" s="163"/>
      <c r="D1453" s="164"/>
      <c r="E1453" s="165">
        <v>1</v>
      </c>
      <c r="F1453" s="166" t="s">
        <v>235</v>
      </c>
      <c r="G1453" s="167"/>
      <c r="H1453" s="153"/>
      <c r="I1453" s="180"/>
      <c r="J1453" s="183"/>
      <c r="K1453" s="183"/>
      <c r="M1453" s="128">
        <f>IF(B1453&lt;&gt;"計",ROUNDDOWN(E1453*G1453,0),SUM(M$1:M1452))</f>
        <v>0</v>
      </c>
      <c r="N1453" s="11" t="str">
        <f>IF((+H1453-M1453)&lt;&gt;0,H1453-M1453,IF(H1453&gt;0,"0",""))</f>
        <v/>
      </c>
    </row>
    <row r="1454" spans="1:14" ht="13" customHeight="1">
      <c r="A1454" s="157"/>
      <c r="B1454" s="158"/>
      <c r="C1454" s="159"/>
      <c r="D1454" s="160"/>
      <c r="E1454" s="150"/>
      <c r="F1454" s="151"/>
      <c r="G1454" s="150"/>
      <c r="H1454" s="152"/>
      <c r="I1454" s="178"/>
      <c r="J1454" s="182"/>
      <c r="K1454" s="182"/>
      <c r="M1454" s="168"/>
      <c r="N1454" s="11"/>
    </row>
    <row r="1455" spans="1:14" ht="13" customHeight="1">
      <c r="A1455" s="161"/>
      <c r="B1455" s="162" t="s">
        <v>254</v>
      </c>
      <c r="C1455" s="163"/>
      <c r="D1455" s="164"/>
      <c r="E1455" s="165">
        <v>1</v>
      </c>
      <c r="F1455" s="166" t="s">
        <v>235</v>
      </c>
      <c r="G1455" s="167"/>
      <c r="H1455" s="153"/>
      <c r="I1455" s="180"/>
      <c r="J1455" s="183"/>
      <c r="K1455" s="183"/>
      <c r="M1455" s="128">
        <f>IF(B1455&lt;&gt;"計",ROUNDDOWN(E1455*G1455,0),SUM(M$1:M1454))</f>
        <v>0</v>
      </c>
      <c r="N1455" s="11" t="str">
        <f>IF((+H1455-M1455)&lt;&gt;0,H1455-M1455,IF(H1455&gt;0,"0",""))</f>
        <v/>
      </c>
    </row>
    <row r="1456" spans="1:14" ht="13" customHeight="1">
      <c r="A1456" s="157"/>
      <c r="B1456" s="158"/>
      <c r="C1456" s="159"/>
      <c r="D1456" s="160"/>
      <c r="E1456" s="150"/>
      <c r="F1456" s="151"/>
      <c r="G1456" s="150"/>
      <c r="H1456" s="152"/>
      <c r="I1456" s="178"/>
      <c r="J1456" s="182"/>
      <c r="K1456" s="182"/>
      <c r="M1456" s="168"/>
      <c r="N1456" s="11"/>
    </row>
    <row r="1457" spans="1:14" ht="13" customHeight="1">
      <c r="A1457" s="161"/>
      <c r="B1457" s="162" t="s">
        <v>255</v>
      </c>
      <c r="C1457" s="163"/>
      <c r="D1457" s="164"/>
      <c r="E1457" s="165">
        <v>1</v>
      </c>
      <c r="F1457" s="166" t="s">
        <v>235</v>
      </c>
      <c r="G1457" s="167"/>
      <c r="H1457" s="153"/>
      <c r="I1457" s="180"/>
      <c r="J1457" s="183"/>
      <c r="K1457" s="183"/>
      <c r="M1457" s="128">
        <f>IF(B1457&lt;&gt;"計",ROUNDDOWN(E1457*G1457,0),SUM(M$1:M1456))</f>
        <v>0</v>
      </c>
      <c r="N1457" s="11" t="str">
        <f>IF((+H1457-M1457)&lt;&gt;0,H1457-M1457,IF(H1457&gt;0,"0",""))</f>
        <v/>
      </c>
    </row>
    <row r="1458" spans="1:14" ht="13" customHeight="1">
      <c r="A1458" s="157"/>
      <c r="B1458" s="158"/>
      <c r="C1458" s="159"/>
      <c r="D1458" s="160"/>
      <c r="E1458" s="150"/>
      <c r="F1458" s="151"/>
      <c r="G1458" s="150"/>
      <c r="H1458" s="152"/>
      <c r="I1458" s="178"/>
      <c r="J1458" s="182"/>
      <c r="K1458" s="182"/>
      <c r="M1458" s="168"/>
      <c r="N1458" s="11"/>
    </row>
    <row r="1459" spans="1:14" ht="13" customHeight="1">
      <c r="A1459" s="161"/>
      <c r="B1459" s="162"/>
      <c r="C1459" s="163"/>
      <c r="D1459" s="164"/>
      <c r="E1459" s="165"/>
      <c r="F1459" s="166"/>
      <c r="G1459" s="167"/>
      <c r="H1459" s="153"/>
      <c r="I1459" s="180"/>
      <c r="J1459" s="183"/>
      <c r="K1459" s="183"/>
      <c r="M1459" s="128">
        <f>IF(B1459&lt;&gt;"計",ROUNDDOWN(E1459*G1459,0),SUM(M$1:M1458))</f>
        <v>0</v>
      </c>
      <c r="N1459" s="11" t="str">
        <f>IF((+H1459-M1459)&lt;&gt;0,H1459-M1459,IF(H1459&gt;0,"0",""))</f>
        <v/>
      </c>
    </row>
    <row r="1460" spans="1:14" ht="13" customHeight="1">
      <c r="A1460" s="157"/>
      <c r="B1460" s="169"/>
      <c r="C1460" s="159"/>
      <c r="D1460" s="170"/>
      <c r="E1460" s="150"/>
      <c r="F1460" s="151"/>
      <c r="G1460" s="150"/>
      <c r="H1460" s="152"/>
      <c r="I1460" s="178"/>
      <c r="J1460" s="182"/>
      <c r="K1460" s="182"/>
      <c r="M1460" s="168"/>
      <c r="N1460" s="11"/>
    </row>
    <row r="1461" spans="1:14" ht="13" customHeight="1">
      <c r="A1461" s="161"/>
      <c r="B1461" s="162"/>
      <c r="C1461" s="163"/>
      <c r="D1461" s="164"/>
      <c r="E1461" s="165"/>
      <c r="F1461" s="166"/>
      <c r="G1461" s="167"/>
      <c r="H1461" s="153"/>
      <c r="I1461" s="180"/>
      <c r="J1461" s="183"/>
      <c r="K1461" s="183"/>
      <c r="M1461" s="128">
        <f>IF(B1461&lt;&gt;"計",ROUNDDOWN(E1461*G1461,0),SUM(M$1:M1460))</f>
        <v>0</v>
      </c>
      <c r="N1461" s="11" t="str">
        <f>IF((+H1461-M1461)&lt;&gt;0,H1461-M1461,IF(H1461&gt;0,"0",""))</f>
        <v/>
      </c>
    </row>
    <row r="1462" spans="1:14" ht="13" customHeight="1">
      <c r="A1462" s="157"/>
      <c r="B1462" s="169"/>
      <c r="C1462" s="159"/>
      <c r="D1462" s="170"/>
      <c r="E1462" s="150"/>
      <c r="F1462" s="151"/>
      <c r="G1462" s="150"/>
      <c r="H1462" s="152"/>
      <c r="I1462" s="178"/>
      <c r="J1462" s="182"/>
      <c r="K1462" s="182"/>
      <c r="M1462" s="168"/>
      <c r="N1462" s="11"/>
    </row>
    <row r="1463" spans="1:14" ht="13" customHeight="1">
      <c r="A1463" s="161"/>
      <c r="B1463" s="162"/>
      <c r="C1463" s="163"/>
      <c r="D1463" s="164"/>
      <c r="E1463" s="165"/>
      <c r="F1463" s="166"/>
      <c r="G1463" s="167"/>
      <c r="H1463" s="153"/>
      <c r="I1463" s="180"/>
      <c r="J1463" s="183"/>
      <c r="K1463" s="183"/>
      <c r="M1463" s="128">
        <f>IF(B1463&lt;&gt;"計",ROUNDDOWN(E1463*G1463,0),SUM(M$1:M1462))</f>
        <v>0</v>
      </c>
      <c r="N1463" s="11" t="str">
        <f>IF((+H1463-M1463)&lt;&gt;0,H1463-M1463,IF(H1463&gt;0,"0",""))</f>
        <v/>
      </c>
    </row>
    <row r="1464" spans="1:14" ht="13" customHeight="1">
      <c r="A1464" s="157"/>
      <c r="B1464" s="169"/>
      <c r="C1464" s="159"/>
      <c r="D1464" s="170"/>
      <c r="E1464" s="150"/>
      <c r="F1464" s="151"/>
      <c r="G1464" s="150"/>
      <c r="H1464" s="152"/>
      <c r="I1464" s="178"/>
      <c r="J1464" s="182"/>
      <c r="K1464" s="182"/>
      <c r="M1464" s="168"/>
      <c r="N1464" s="11"/>
    </row>
    <row r="1465" spans="1:14" ht="13" customHeight="1">
      <c r="A1465" s="161"/>
      <c r="B1465" s="162"/>
      <c r="C1465" s="163"/>
      <c r="D1465" s="164"/>
      <c r="E1465" s="165"/>
      <c r="F1465" s="166"/>
      <c r="G1465" s="167"/>
      <c r="H1465" s="153"/>
      <c r="I1465" s="180"/>
      <c r="J1465" s="183"/>
      <c r="K1465" s="183"/>
      <c r="M1465" s="128">
        <f>IF(B1465&lt;&gt;"計",ROUNDDOWN(E1465*G1465,0),SUM(M$1:M1464))</f>
        <v>0</v>
      </c>
      <c r="N1465" s="11" t="str">
        <f>IF((+H1465-M1465)&lt;&gt;0,H1465-M1465,IF(H1465&gt;0,"0",""))</f>
        <v/>
      </c>
    </row>
    <row r="1466" spans="1:14" ht="13" customHeight="1">
      <c r="A1466" s="157"/>
      <c r="B1466" s="158"/>
      <c r="C1466" s="159"/>
      <c r="D1466" s="160"/>
      <c r="E1466" s="150"/>
      <c r="F1466" s="151"/>
      <c r="G1466" s="150"/>
      <c r="H1466" s="152"/>
      <c r="I1466" s="178"/>
      <c r="J1466" s="182"/>
      <c r="K1466" s="182"/>
      <c r="M1466" s="168"/>
      <c r="N1466" s="11"/>
    </row>
    <row r="1467" spans="1:14" ht="13" customHeight="1">
      <c r="A1467" s="161"/>
      <c r="B1467" s="162"/>
      <c r="C1467" s="163"/>
      <c r="D1467" s="164"/>
      <c r="E1467" s="165"/>
      <c r="F1467" s="166"/>
      <c r="G1467" s="167"/>
      <c r="H1467" s="153"/>
      <c r="I1467" s="180"/>
      <c r="J1467" s="183"/>
      <c r="K1467" s="183"/>
      <c r="M1467" s="128">
        <f>IF(B1467&lt;&gt;"計",ROUNDDOWN(E1467*G1467,0),SUM(M$1:M1466))</f>
        <v>0</v>
      </c>
      <c r="N1467" s="11" t="str">
        <f>IF((+H1467-M1467)&lt;&gt;0,H1467-M1467,IF(H1467&gt;0,"0",""))</f>
        <v/>
      </c>
    </row>
    <row r="1468" spans="1:14" ht="13" customHeight="1">
      <c r="A1468" s="157"/>
      <c r="B1468" s="158"/>
      <c r="C1468" s="159"/>
      <c r="D1468" s="160"/>
      <c r="E1468" s="150"/>
      <c r="F1468" s="151"/>
      <c r="G1468" s="150"/>
      <c r="H1468" s="152"/>
      <c r="I1468" s="178"/>
      <c r="J1468" s="182"/>
      <c r="K1468" s="182"/>
      <c r="M1468" s="168"/>
      <c r="N1468" s="11"/>
    </row>
    <row r="1469" spans="1:14" ht="13" customHeight="1">
      <c r="A1469" s="161"/>
      <c r="B1469" s="162"/>
      <c r="C1469" s="163"/>
      <c r="D1469" s="164"/>
      <c r="E1469" s="165"/>
      <c r="F1469" s="166"/>
      <c r="G1469" s="167"/>
      <c r="H1469" s="153"/>
      <c r="I1469" s="180"/>
      <c r="J1469" s="183"/>
      <c r="K1469" s="183"/>
      <c r="M1469" s="128">
        <f>IF(B1469&lt;&gt;"計",ROUNDDOWN(E1469*G1469,0),SUM(M$1:M1468))</f>
        <v>0</v>
      </c>
      <c r="N1469" s="11" t="str">
        <f>IF((+H1469-M1469)&lt;&gt;0,H1469-M1469,IF(H1469&gt;0,"0",""))</f>
        <v/>
      </c>
    </row>
    <row r="1470" spans="1:14" ht="13" customHeight="1">
      <c r="A1470" s="157"/>
      <c r="B1470" s="158"/>
      <c r="C1470" s="159"/>
      <c r="D1470" s="160"/>
      <c r="E1470" s="150"/>
      <c r="F1470" s="151"/>
      <c r="G1470" s="150"/>
      <c r="H1470" s="152"/>
      <c r="I1470" s="178"/>
      <c r="J1470" s="182"/>
      <c r="K1470" s="182"/>
      <c r="M1470" s="168"/>
      <c r="N1470" s="11"/>
    </row>
    <row r="1471" spans="1:14" ht="13" customHeight="1">
      <c r="A1471" s="161"/>
      <c r="B1471" s="162"/>
      <c r="C1471" s="163"/>
      <c r="D1471" s="164"/>
      <c r="E1471" s="165"/>
      <c r="F1471" s="166"/>
      <c r="G1471" s="167"/>
      <c r="H1471" s="153"/>
      <c r="I1471" s="180"/>
      <c r="J1471" s="183"/>
      <c r="K1471" s="183"/>
      <c r="M1471" s="128">
        <f>IF(B1471&lt;&gt;"計",ROUNDDOWN(E1471*G1471,0),SUM(M$1:M1470))</f>
        <v>0</v>
      </c>
      <c r="N1471" s="11" t="str">
        <f>IF((+H1471-M1471)&lt;&gt;0,H1471-M1471,IF(H1471&gt;0,"0",""))</f>
        <v/>
      </c>
    </row>
    <row r="1472" spans="1:14" ht="13" customHeight="1">
      <c r="A1472" s="157"/>
      <c r="B1472" s="158"/>
      <c r="C1472" s="159"/>
      <c r="D1472" s="160"/>
      <c r="E1472" s="150"/>
      <c r="F1472" s="151"/>
      <c r="G1472" s="150"/>
      <c r="H1472" s="152"/>
      <c r="I1472" s="178"/>
      <c r="J1472" s="182"/>
      <c r="K1472" s="182"/>
      <c r="M1472" s="168"/>
      <c r="N1472" s="11"/>
    </row>
    <row r="1473" spans="1:14" ht="13" customHeight="1">
      <c r="A1473" s="161"/>
      <c r="B1473" s="162"/>
      <c r="C1473" s="163"/>
      <c r="D1473" s="164"/>
      <c r="E1473" s="165"/>
      <c r="F1473" s="166"/>
      <c r="G1473" s="167"/>
      <c r="H1473" s="153"/>
      <c r="I1473" s="180"/>
      <c r="J1473" s="183"/>
      <c r="K1473" s="183"/>
      <c r="M1473" s="128">
        <f>IF(B1473&lt;&gt;"計",ROUNDDOWN(E1473*G1473,0),SUM(M$1:M1472))</f>
        <v>0</v>
      </c>
      <c r="N1473" s="11" t="str">
        <f>IF((+H1473-M1473)&lt;&gt;0,H1473-M1473,IF(H1473&gt;0,"0",""))</f>
        <v/>
      </c>
    </row>
    <row r="1474" spans="1:14" ht="13" customHeight="1">
      <c r="A1474" s="157"/>
      <c r="B1474" s="158"/>
      <c r="C1474" s="159"/>
      <c r="D1474" s="160"/>
      <c r="E1474" s="150"/>
      <c r="F1474" s="151"/>
      <c r="G1474" s="150"/>
      <c r="H1474" s="152"/>
      <c r="I1474" s="178"/>
      <c r="J1474" s="182"/>
      <c r="K1474" s="182"/>
      <c r="M1474" s="168"/>
      <c r="N1474" s="11"/>
    </row>
    <row r="1475" spans="1:14" ht="13" customHeight="1">
      <c r="A1475" s="161"/>
      <c r="B1475" s="162" t="s">
        <v>237</v>
      </c>
      <c r="C1475" s="163"/>
      <c r="D1475" s="164"/>
      <c r="E1475" s="165"/>
      <c r="F1475" s="166"/>
      <c r="G1475" s="167"/>
      <c r="H1475" s="153"/>
      <c r="I1475" s="180"/>
      <c r="J1475" s="183"/>
      <c r="K1475" s="183"/>
      <c r="M1475" s="128">
        <f>IF(B1475&lt;&gt;"計",ROUNDDOWN(E1475*G1475,0),SUM(M$1442:M1474))</f>
        <v>0</v>
      </c>
      <c r="N1475" s="11" t="str">
        <f>IF((+H1475-M1475)&lt;&gt;0,H1475-M1475,IF(H1475&gt;0,"0",""))</f>
        <v/>
      </c>
    </row>
    <row r="1476" spans="1:14" ht="13" customHeight="1">
      <c r="A1476" s="157"/>
      <c r="B1476" s="158"/>
      <c r="C1476" s="159"/>
      <c r="D1476" s="160"/>
      <c r="E1476" s="150"/>
      <c r="F1476" s="151"/>
      <c r="G1476" s="150"/>
      <c r="H1476" s="152"/>
      <c r="I1476" s="178"/>
      <c r="J1476" s="182"/>
      <c r="K1476" s="182"/>
      <c r="M1476" s="168"/>
      <c r="N1476" s="11"/>
    </row>
    <row r="1477" spans="1:14" ht="13" customHeight="1">
      <c r="A1477" s="161"/>
      <c r="B1477" s="162"/>
      <c r="C1477" s="163"/>
      <c r="D1477" s="164"/>
      <c r="E1477" s="165"/>
      <c r="F1477" s="166"/>
      <c r="G1477" s="167"/>
      <c r="H1477" s="153"/>
      <c r="I1477" s="180"/>
      <c r="J1477" s="183"/>
      <c r="K1477" s="183"/>
      <c r="M1477" s="128">
        <f>IF(B1477&lt;&gt;"計",ROUNDDOWN(E1477*G1477,0),SUM(M$1:M1476))</f>
        <v>0</v>
      </c>
      <c r="N1477" s="11" t="str">
        <f>IF((+H1477-M1477)&lt;&gt;0,H1477-M1477,IF(H1477&gt;0,"0",""))</f>
        <v/>
      </c>
    </row>
    <row r="1478" spans="1:14" ht="13" customHeight="1">
      <c r="A1478" s="157"/>
      <c r="B1478" s="158"/>
      <c r="C1478" s="159"/>
      <c r="D1478" s="160"/>
      <c r="E1478" s="150"/>
      <c r="F1478" s="151"/>
      <c r="G1478" s="150"/>
      <c r="H1478" s="152"/>
      <c r="I1478" s="178"/>
      <c r="J1478" s="182"/>
      <c r="K1478" s="182"/>
      <c r="M1478" s="168"/>
      <c r="N1478" s="11"/>
    </row>
    <row r="1479" spans="1:14" ht="13" customHeight="1">
      <c r="A1479" s="161" t="s">
        <v>256</v>
      </c>
      <c r="B1479" s="162" t="s">
        <v>257</v>
      </c>
      <c r="C1479" s="163"/>
      <c r="D1479" s="164"/>
      <c r="E1479" s="165"/>
      <c r="F1479" s="166"/>
      <c r="G1479" s="167"/>
      <c r="H1479" s="153"/>
      <c r="I1479" s="180"/>
      <c r="J1479" s="183"/>
      <c r="K1479" s="183"/>
      <c r="M1479" s="128">
        <f>IF(B1479&lt;&gt;"計",ROUNDDOWN(E1479*G1479,0),SUM(M$1:M1478))</f>
        <v>0</v>
      </c>
      <c r="N1479" s="11" t="str">
        <f>IF((+H1479-M1479)&lt;&gt;0,H1479-M1479,IF(H1479&gt;0,"0",""))</f>
        <v/>
      </c>
    </row>
    <row r="1480" spans="1:14" ht="13" customHeight="1">
      <c r="A1480" s="157"/>
      <c r="B1480" s="158"/>
      <c r="C1480" s="159"/>
      <c r="D1480" s="160"/>
      <c r="E1480" s="150"/>
      <c r="F1480" s="151"/>
      <c r="G1480" s="150"/>
      <c r="H1480" s="152"/>
      <c r="I1480" s="178"/>
      <c r="J1480" s="182"/>
      <c r="K1480" s="182"/>
      <c r="M1480" s="168"/>
      <c r="N1480" s="11"/>
    </row>
    <row r="1481" spans="1:14" ht="13" customHeight="1">
      <c r="A1481" s="161"/>
      <c r="B1481" s="162"/>
      <c r="C1481" s="163"/>
      <c r="D1481" s="164"/>
      <c r="E1481" s="165"/>
      <c r="F1481" s="166"/>
      <c r="G1481" s="167"/>
      <c r="H1481" s="153"/>
      <c r="I1481" s="180"/>
      <c r="J1481" s="183"/>
      <c r="K1481" s="183"/>
      <c r="M1481" s="128">
        <f>IF(B1481&lt;&gt;"計",ROUNDDOWN(E1481*G1481,0),SUM(M$1:M1480))</f>
        <v>0</v>
      </c>
      <c r="N1481" s="11" t="str">
        <f>IF((+H1481-M1481)&lt;&gt;0,H1481-M1481,IF(H1481&gt;0,"0",""))</f>
        <v/>
      </c>
    </row>
    <row r="1482" spans="1:14" ht="13" customHeight="1">
      <c r="A1482" s="157"/>
      <c r="B1482" s="158"/>
      <c r="C1482" s="159"/>
      <c r="D1482" s="160"/>
      <c r="E1482" s="150"/>
      <c r="F1482" s="151"/>
      <c r="G1482" s="150"/>
      <c r="H1482" s="152"/>
      <c r="I1482" s="178"/>
      <c r="J1482" s="182"/>
      <c r="K1482" s="182"/>
      <c r="M1482" s="168"/>
      <c r="N1482" s="11"/>
    </row>
    <row r="1483" spans="1:14" ht="13" customHeight="1">
      <c r="A1483" s="161" t="s">
        <v>258</v>
      </c>
      <c r="B1483" s="162" t="s">
        <v>259</v>
      </c>
      <c r="C1483" s="163"/>
      <c r="D1483" s="164"/>
      <c r="E1483" s="165">
        <v>1</v>
      </c>
      <c r="F1483" s="166" t="s">
        <v>235</v>
      </c>
      <c r="G1483" s="167"/>
      <c r="H1483" s="153"/>
      <c r="I1483" s="180"/>
      <c r="J1483" s="183"/>
      <c r="K1483" s="183"/>
      <c r="M1483" s="128">
        <f>IF(B1483&lt;&gt;"計",ROUNDDOWN(E1483*G1483,0),SUM(M$1:M1482))</f>
        <v>0</v>
      </c>
      <c r="N1483" s="11" t="str">
        <f>IF((+H1483-M1483)&lt;&gt;0,H1483-M1483,IF(H1483&gt;0,"0",""))</f>
        <v/>
      </c>
    </row>
    <row r="1484" spans="1:14" ht="13" customHeight="1">
      <c r="A1484" s="157"/>
      <c r="B1484" s="158"/>
      <c r="C1484" s="159"/>
      <c r="D1484" s="160"/>
      <c r="E1484" s="150"/>
      <c r="F1484" s="151"/>
      <c r="G1484" s="150"/>
      <c r="H1484" s="152"/>
      <c r="I1484" s="178"/>
      <c r="J1484" s="182"/>
      <c r="K1484" s="182"/>
      <c r="M1484" s="168"/>
      <c r="N1484" s="11"/>
    </row>
    <row r="1485" spans="1:14" ht="13" customHeight="1">
      <c r="A1485" s="161" t="s">
        <v>260</v>
      </c>
      <c r="B1485" s="162" t="s">
        <v>261</v>
      </c>
      <c r="C1485" s="163"/>
      <c r="D1485" s="164"/>
      <c r="E1485" s="165">
        <v>1</v>
      </c>
      <c r="F1485" s="166" t="s">
        <v>235</v>
      </c>
      <c r="G1485" s="167"/>
      <c r="H1485" s="153"/>
      <c r="I1485" s="180"/>
      <c r="J1485" s="183"/>
      <c r="K1485" s="183"/>
      <c r="M1485" s="128">
        <f>IF(B1485&lt;&gt;"計",ROUNDDOWN(E1485*G1485,0),SUM(M$1:M1484))</f>
        <v>0</v>
      </c>
      <c r="N1485" s="11" t="str">
        <f>IF((+H1485-M1485)&lt;&gt;0,H1485-M1485,IF(H1485&gt;0,"0",""))</f>
        <v/>
      </c>
    </row>
    <row r="1486" spans="1:14" ht="13" customHeight="1">
      <c r="A1486" s="157"/>
      <c r="B1486" s="158"/>
      <c r="C1486" s="159"/>
      <c r="D1486" s="160"/>
      <c r="E1486" s="150"/>
      <c r="F1486" s="151"/>
      <c r="G1486" s="150"/>
      <c r="H1486" s="152"/>
      <c r="I1486" s="178"/>
      <c r="J1486" s="182"/>
      <c r="K1486" s="182"/>
      <c r="M1486" s="168"/>
      <c r="N1486" s="11"/>
    </row>
    <row r="1487" spans="1:14" ht="13" customHeight="1">
      <c r="A1487" s="161"/>
      <c r="B1487" s="162"/>
      <c r="C1487" s="163"/>
      <c r="D1487" s="164"/>
      <c r="E1487" s="165"/>
      <c r="F1487" s="166"/>
      <c r="G1487" s="167"/>
      <c r="H1487" s="153"/>
      <c r="I1487" s="180"/>
      <c r="J1487" s="183"/>
      <c r="K1487" s="183"/>
      <c r="M1487" s="128">
        <f>IF(B1487&lt;&gt;"計",ROUNDDOWN(E1487*G1487,0),SUM(M$1:M1486))</f>
        <v>0</v>
      </c>
      <c r="N1487" s="11" t="str">
        <f>IF((+H1487-M1487)&lt;&gt;0,H1487-M1487,IF(H1487&gt;0,"0",""))</f>
        <v/>
      </c>
    </row>
    <row r="1488" spans="1:14" ht="13" customHeight="1">
      <c r="A1488" s="157"/>
      <c r="B1488" s="158"/>
      <c r="C1488" s="159"/>
      <c r="D1488" s="160"/>
      <c r="E1488" s="150"/>
      <c r="F1488" s="151"/>
      <c r="G1488" s="150"/>
      <c r="H1488" s="152"/>
      <c r="I1488" s="178"/>
      <c r="J1488" s="182"/>
      <c r="K1488" s="182"/>
      <c r="M1488" s="168"/>
      <c r="N1488" s="11"/>
    </row>
    <row r="1489" spans="1:14" ht="13" customHeight="1">
      <c r="A1489" s="161"/>
      <c r="B1489" s="162"/>
      <c r="C1489" s="163"/>
      <c r="D1489" s="164"/>
      <c r="E1489" s="165"/>
      <c r="F1489" s="166"/>
      <c r="G1489" s="167"/>
      <c r="H1489" s="153"/>
      <c r="I1489" s="180"/>
      <c r="J1489" s="183"/>
      <c r="K1489" s="183"/>
      <c r="M1489" s="128">
        <f>IF(B1489&lt;&gt;"計",ROUNDDOWN(E1489*G1489,0),SUM(M$1:M1488))</f>
        <v>0</v>
      </c>
      <c r="N1489" s="11" t="str">
        <f>IF((+H1489-M1489)&lt;&gt;0,H1489-M1489,IF(H1489&gt;0,"0",""))</f>
        <v/>
      </c>
    </row>
    <row r="1490" spans="1:14" ht="13" customHeight="1">
      <c r="A1490" s="157"/>
      <c r="B1490" s="158"/>
      <c r="C1490" s="159"/>
      <c r="D1490" s="160"/>
      <c r="E1490" s="150"/>
      <c r="F1490" s="151"/>
      <c r="G1490" s="150"/>
      <c r="H1490" s="152"/>
      <c r="I1490" s="178"/>
      <c r="J1490" s="182"/>
      <c r="K1490" s="182"/>
      <c r="M1490" s="168"/>
      <c r="N1490" s="11"/>
    </row>
    <row r="1491" spans="1:14" ht="13" customHeight="1">
      <c r="A1491" s="161"/>
      <c r="B1491" s="162"/>
      <c r="C1491" s="163"/>
      <c r="D1491" s="164"/>
      <c r="E1491" s="165"/>
      <c r="F1491" s="166"/>
      <c r="G1491" s="167"/>
      <c r="H1491" s="153"/>
      <c r="I1491" s="180"/>
      <c r="J1491" s="183"/>
      <c r="K1491" s="183"/>
      <c r="M1491" s="128">
        <f>IF(B1491&lt;&gt;"計",ROUNDDOWN(E1491*G1491,0),SUM(M$1:M1490))</f>
        <v>0</v>
      </c>
      <c r="N1491" s="11" t="str">
        <f>IF((+H1491-M1491)&lt;&gt;0,H1491-M1491,IF(H1491&gt;0,"0",""))</f>
        <v/>
      </c>
    </row>
    <row r="1492" spans="1:14" ht="13" customHeight="1">
      <c r="A1492" s="157"/>
      <c r="B1492" s="158"/>
      <c r="C1492" s="159"/>
      <c r="D1492" s="160"/>
      <c r="E1492" s="150"/>
      <c r="F1492" s="151"/>
      <c r="G1492" s="150"/>
      <c r="H1492" s="152"/>
      <c r="I1492" s="178"/>
      <c r="J1492" s="182"/>
      <c r="K1492" s="182"/>
      <c r="M1492" s="168"/>
      <c r="N1492" s="11"/>
    </row>
    <row r="1493" spans="1:14" ht="13" customHeight="1">
      <c r="A1493" s="161"/>
      <c r="B1493" s="162"/>
      <c r="C1493" s="163"/>
      <c r="D1493" s="164"/>
      <c r="E1493" s="165"/>
      <c r="F1493" s="166"/>
      <c r="G1493" s="167"/>
      <c r="H1493" s="153"/>
      <c r="I1493" s="180"/>
      <c r="J1493" s="183"/>
      <c r="K1493" s="183"/>
      <c r="M1493" s="128">
        <f>IF(B1493&lt;&gt;"計",ROUNDDOWN(E1493*G1493,0),SUM(M$1:M1492))</f>
        <v>0</v>
      </c>
      <c r="N1493" s="11" t="str">
        <f>IF((+H1493-M1493)&lt;&gt;0,H1493-M1493,IF(H1493&gt;0,"0",""))</f>
        <v/>
      </c>
    </row>
    <row r="1494" spans="1:14" ht="13" customHeight="1">
      <c r="A1494" s="157"/>
      <c r="B1494" s="158"/>
      <c r="C1494" s="159"/>
      <c r="D1494" s="160"/>
      <c r="E1494" s="150"/>
      <c r="F1494" s="151"/>
      <c r="G1494" s="150"/>
      <c r="H1494" s="152"/>
      <c r="I1494" s="178"/>
      <c r="J1494" s="182"/>
      <c r="K1494" s="182"/>
      <c r="M1494" s="168"/>
      <c r="N1494" s="11"/>
    </row>
    <row r="1495" spans="1:14" ht="13" customHeight="1">
      <c r="A1495" s="161"/>
      <c r="B1495" s="162"/>
      <c r="C1495" s="163"/>
      <c r="D1495" s="164"/>
      <c r="E1495" s="165"/>
      <c r="F1495" s="166"/>
      <c r="G1495" s="167"/>
      <c r="H1495" s="153"/>
      <c r="I1495" s="180"/>
      <c r="J1495" s="183"/>
      <c r="K1495" s="183"/>
      <c r="M1495" s="128">
        <f>IF(B1495&lt;&gt;"計",ROUNDDOWN(E1495*G1495,0),SUM(M$1:M1494))</f>
        <v>0</v>
      </c>
      <c r="N1495" s="11" t="str">
        <f>IF((+H1495-M1495)&lt;&gt;0,H1495-M1495,IF(H1495&gt;0,"0",""))</f>
        <v/>
      </c>
    </row>
    <row r="1496" spans="1:14" ht="13" customHeight="1">
      <c r="A1496" s="157"/>
      <c r="B1496" s="158"/>
      <c r="C1496" s="159"/>
      <c r="D1496" s="160"/>
      <c r="E1496" s="150"/>
      <c r="F1496" s="151"/>
      <c r="G1496" s="150"/>
      <c r="H1496" s="152"/>
      <c r="I1496" s="178"/>
      <c r="J1496" s="182"/>
      <c r="K1496" s="182"/>
      <c r="M1496" s="168"/>
      <c r="N1496" s="11"/>
    </row>
    <row r="1497" spans="1:14" ht="13" customHeight="1">
      <c r="A1497" s="161"/>
      <c r="B1497" s="162"/>
      <c r="C1497" s="163"/>
      <c r="D1497" s="164"/>
      <c r="E1497" s="165"/>
      <c r="F1497" s="166"/>
      <c r="G1497" s="167"/>
      <c r="H1497" s="153"/>
      <c r="I1497" s="180"/>
      <c r="J1497" s="183"/>
      <c r="K1497" s="183"/>
      <c r="M1497" s="128">
        <f>IF(B1497&lt;&gt;"計",ROUNDDOWN(E1497*G1497,0),SUM(M$1:M1496))</f>
        <v>0</v>
      </c>
      <c r="N1497" s="11" t="str">
        <f>IF((+H1497-M1497)&lt;&gt;0,H1497-M1497,IF(H1497&gt;0,"0",""))</f>
        <v/>
      </c>
    </row>
    <row r="1498" spans="1:14" ht="13" customHeight="1">
      <c r="A1498" s="157"/>
      <c r="B1498" s="158"/>
      <c r="C1498" s="159"/>
      <c r="D1498" s="160"/>
      <c r="E1498" s="150"/>
      <c r="F1498" s="151"/>
      <c r="G1498" s="150"/>
      <c r="H1498" s="152"/>
      <c r="I1498" s="178"/>
      <c r="J1498" s="182"/>
      <c r="K1498" s="182"/>
      <c r="M1498" s="168"/>
      <c r="N1498" s="11"/>
    </row>
    <row r="1499" spans="1:14" ht="13" customHeight="1">
      <c r="A1499" s="161"/>
      <c r="B1499" s="162"/>
      <c r="C1499" s="163"/>
      <c r="D1499" s="164"/>
      <c r="E1499" s="165"/>
      <c r="F1499" s="166"/>
      <c r="G1499" s="167"/>
      <c r="H1499" s="153"/>
      <c r="I1499" s="180"/>
      <c r="J1499" s="183"/>
      <c r="K1499" s="183"/>
      <c r="M1499" s="128">
        <f>IF(B1499&lt;&gt;"計",ROUNDDOWN(E1499*G1499,0),SUM(M$1:M1498))</f>
        <v>0</v>
      </c>
      <c r="N1499" s="11" t="str">
        <f>IF((+H1499-M1499)&lt;&gt;0,H1499-M1499,IF(H1499&gt;0,"0",""))</f>
        <v/>
      </c>
    </row>
    <row r="1500" spans="1:14" ht="13" customHeight="1">
      <c r="A1500" s="157"/>
      <c r="B1500" s="158"/>
      <c r="C1500" s="159"/>
      <c r="D1500" s="160"/>
      <c r="E1500" s="150"/>
      <c r="F1500" s="151"/>
      <c r="G1500" s="150"/>
      <c r="H1500" s="152"/>
      <c r="I1500" s="178"/>
      <c r="J1500" s="182"/>
      <c r="K1500" s="182"/>
      <c r="M1500" s="168"/>
      <c r="N1500" s="11"/>
    </row>
    <row r="1501" spans="1:14" ht="13" customHeight="1">
      <c r="A1501" s="161"/>
      <c r="B1501" s="162"/>
      <c r="C1501" s="163"/>
      <c r="D1501" s="164"/>
      <c r="E1501" s="165"/>
      <c r="F1501" s="166"/>
      <c r="G1501" s="167"/>
      <c r="H1501" s="153"/>
      <c r="I1501" s="180"/>
      <c r="J1501" s="183"/>
      <c r="K1501" s="183"/>
      <c r="M1501" s="128">
        <f>IF(B1501&lt;&gt;"計",ROUNDDOWN(E1501*G1501,0),SUM(M$1:M1500))</f>
        <v>0</v>
      </c>
      <c r="N1501" s="11" t="str">
        <f>IF((+H1501-M1501)&lt;&gt;0,H1501-M1501,IF(H1501&gt;0,"0",""))</f>
        <v/>
      </c>
    </row>
    <row r="1502" spans="1:14" ht="13" customHeight="1">
      <c r="A1502" s="157"/>
      <c r="B1502" s="158"/>
      <c r="C1502" s="159"/>
      <c r="D1502" s="160"/>
      <c r="E1502" s="150"/>
      <c r="F1502" s="151"/>
      <c r="G1502" s="150"/>
      <c r="H1502" s="152"/>
      <c r="I1502" s="178"/>
      <c r="J1502" s="182"/>
      <c r="K1502" s="182"/>
      <c r="M1502" s="168"/>
      <c r="N1502" s="11"/>
    </row>
    <row r="1503" spans="1:14" ht="13" customHeight="1">
      <c r="A1503" s="161"/>
      <c r="B1503" s="162"/>
      <c r="C1503" s="163"/>
      <c r="D1503" s="164"/>
      <c r="E1503" s="165"/>
      <c r="F1503" s="166"/>
      <c r="G1503" s="167"/>
      <c r="H1503" s="153"/>
      <c r="I1503" s="180"/>
      <c r="J1503" s="183"/>
      <c r="K1503" s="183"/>
      <c r="M1503" s="128">
        <f>IF(B1503&lt;&gt;"計",ROUNDDOWN(E1503*G1503,0),SUM(M$1:M1502))</f>
        <v>0</v>
      </c>
      <c r="N1503" s="11" t="str">
        <f>IF((+H1503-M1503)&lt;&gt;0,H1503-M1503,IF(H1503&gt;0,"0",""))</f>
        <v/>
      </c>
    </row>
    <row r="1504" spans="1:14" ht="13" customHeight="1">
      <c r="A1504" s="157"/>
      <c r="B1504" s="158"/>
      <c r="C1504" s="159"/>
      <c r="D1504" s="160"/>
      <c r="E1504" s="150"/>
      <c r="F1504" s="151"/>
      <c r="G1504" s="150"/>
      <c r="H1504" s="152"/>
      <c r="I1504" s="178"/>
      <c r="J1504" s="182"/>
      <c r="K1504" s="182"/>
      <c r="M1504" s="168"/>
      <c r="N1504" s="11"/>
    </row>
    <row r="1505" spans="1:14" ht="13" customHeight="1">
      <c r="A1505" s="161"/>
      <c r="B1505" s="162"/>
      <c r="C1505" s="163"/>
      <c r="D1505" s="164"/>
      <c r="E1505" s="165"/>
      <c r="F1505" s="166"/>
      <c r="G1505" s="167"/>
      <c r="H1505" s="153"/>
      <c r="I1505" s="180"/>
      <c r="J1505" s="183"/>
      <c r="K1505" s="183"/>
      <c r="M1505" s="128">
        <f>IF(B1505&lt;&gt;"計",ROUNDDOWN(E1505*G1505,0),SUM(M$1:M1504))</f>
        <v>0</v>
      </c>
      <c r="N1505" s="11" t="str">
        <f>IF((+H1505-M1505)&lt;&gt;0,H1505-M1505,IF(H1505&gt;0,"0",""))</f>
        <v/>
      </c>
    </row>
    <row r="1506" spans="1:14" ht="13" customHeight="1">
      <c r="A1506" s="157"/>
      <c r="B1506" s="158"/>
      <c r="C1506" s="159"/>
      <c r="D1506" s="160"/>
      <c r="E1506" s="150"/>
      <c r="F1506" s="151"/>
      <c r="G1506" s="150"/>
      <c r="H1506" s="152"/>
      <c r="I1506" s="178"/>
      <c r="J1506" s="182"/>
      <c r="K1506" s="182"/>
      <c r="M1506" s="168"/>
      <c r="N1506" s="11"/>
    </row>
    <row r="1507" spans="1:14" ht="13" customHeight="1">
      <c r="A1507" s="161"/>
      <c r="B1507" s="162"/>
      <c r="C1507" s="163"/>
      <c r="D1507" s="164"/>
      <c r="E1507" s="165"/>
      <c r="F1507" s="166"/>
      <c r="G1507" s="167"/>
      <c r="H1507" s="153"/>
      <c r="I1507" s="180"/>
      <c r="J1507" s="183"/>
      <c r="K1507" s="183"/>
      <c r="M1507" s="128">
        <f>IF(B1507&lt;&gt;"計",ROUNDDOWN(E1507*G1507,0),SUM(M$1:M1506))</f>
        <v>0</v>
      </c>
      <c r="N1507" s="11" t="str">
        <f>IF((+H1507-M1507)&lt;&gt;0,H1507-M1507,IF(H1507&gt;0,"0",""))</f>
        <v/>
      </c>
    </row>
    <row r="1508" spans="1:14" ht="13" customHeight="1">
      <c r="A1508" s="157"/>
      <c r="B1508" s="158"/>
      <c r="C1508" s="159"/>
      <c r="D1508" s="160"/>
      <c r="E1508" s="150"/>
      <c r="F1508" s="151"/>
      <c r="G1508" s="150"/>
      <c r="H1508" s="152"/>
      <c r="I1508" s="178"/>
      <c r="J1508" s="182"/>
      <c r="K1508" s="182"/>
      <c r="M1508" s="168"/>
      <c r="N1508" s="11"/>
    </row>
    <row r="1509" spans="1:14" ht="13" customHeight="1">
      <c r="A1509" s="161"/>
      <c r="B1509" s="162"/>
      <c r="C1509" s="163"/>
      <c r="D1509" s="164"/>
      <c r="E1509" s="165"/>
      <c r="F1509" s="166"/>
      <c r="G1509" s="167"/>
      <c r="H1509" s="153"/>
      <c r="I1509" s="180"/>
      <c r="J1509" s="183"/>
      <c r="K1509" s="183"/>
      <c r="M1509" s="128">
        <f>IF(B1509&lt;&gt;"計",ROUNDDOWN(E1509*G1509,0),SUM(M$1:M1508))</f>
        <v>0</v>
      </c>
      <c r="N1509" s="11" t="str">
        <f>IF((+H1509-M1509)&lt;&gt;0,H1509-M1509,IF(H1509&gt;0,"0",""))</f>
        <v/>
      </c>
    </row>
    <row r="1510" spans="1:14" ht="13" customHeight="1">
      <c r="A1510" s="157"/>
      <c r="B1510" s="158"/>
      <c r="C1510" s="159"/>
      <c r="D1510" s="160"/>
      <c r="E1510" s="150"/>
      <c r="F1510" s="151"/>
      <c r="G1510" s="150"/>
      <c r="H1510" s="152"/>
      <c r="I1510" s="178"/>
      <c r="J1510" s="182"/>
      <c r="K1510" s="182"/>
      <c r="M1510" s="168"/>
      <c r="N1510" s="11"/>
    </row>
    <row r="1511" spans="1:14" ht="13" customHeight="1">
      <c r="A1511" s="161"/>
      <c r="B1511" s="162" t="s">
        <v>237</v>
      </c>
      <c r="C1511" s="163"/>
      <c r="D1511" s="164"/>
      <c r="E1511" s="165"/>
      <c r="F1511" s="166"/>
      <c r="G1511" s="167"/>
      <c r="H1511" s="153"/>
      <c r="I1511" s="180"/>
      <c r="J1511" s="183"/>
      <c r="K1511" s="183"/>
      <c r="M1511" s="128">
        <f>IF(B1511&lt;&gt;"計",ROUNDDOWN(E1511*G1511,0),SUM(M$1478:M1510))</f>
        <v>0</v>
      </c>
      <c r="N1511" s="11" t="str">
        <f>IF((+H1511-M1511)&lt;&gt;0,H1511-M1511,IF(H1511&gt;0,"0",""))</f>
        <v/>
      </c>
    </row>
    <row r="1512" spans="1:14" ht="13" customHeight="1">
      <c r="A1512" s="157"/>
      <c r="B1512" s="158"/>
      <c r="C1512" s="159"/>
      <c r="D1512" s="160"/>
      <c r="E1512" s="150"/>
      <c r="F1512" s="151"/>
      <c r="G1512" s="150"/>
      <c r="H1512" s="152"/>
      <c r="I1512" s="178"/>
      <c r="J1512" s="182"/>
      <c r="K1512" s="182"/>
      <c r="M1512" s="168"/>
      <c r="N1512" s="11"/>
    </row>
    <row r="1513" spans="1:14" ht="13" customHeight="1">
      <c r="A1513" s="161"/>
      <c r="B1513" s="162"/>
      <c r="C1513" s="163"/>
      <c r="D1513" s="164"/>
      <c r="E1513" s="165"/>
      <c r="F1513" s="166"/>
      <c r="G1513" s="167"/>
      <c r="H1513" s="153"/>
      <c r="I1513" s="180"/>
      <c r="J1513" s="183"/>
      <c r="K1513" s="183"/>
      <c r="M1513" s="128">
        <f>IF(B1513&lt;&gt;"計",ROUNDDOWN(E1513*G1513,0),SUM(M$1:M1512))</f>
        <v>0</v>
      </c>
      <c r="N1513" s="11" t="str">
        <f>IF((+H1513-M1513)&lt;&gt;0,H1513-M1513,IF(H1513&gt;0,"0",""))</f>
        <v/>
      </c>
    </row>
    <row r="1514" spans="1:14" ht="13" customHeight="1">
      <c r="A1514" s="157"/>
      <c r="B1514" s="158"/>
      <c r="C1514" s="159"/>
      <c r="D1514" s="160"/>
      <c r="E1514" s="150"/>
      <c r="F1514" s="151"/>
      <c r="G1514" s="150"/>
      <c r="H1514" s="152"/>
      <c r="I1514" s="178"/>
      <c r="J1514" s="182"/>
      <c r="K1514" s="182"/>
      <c r="M1514" s="168"/>
      <c r="N1514" s="11"/>
    </row>
    <row r="1515" spans="1:14" ht="13" customHeight="1">
      <c r="A1515" s="161" t="s">
        <v>262</v>
      </c>
      <c r="B1515" s="162" t="s">
        <v>263</v>
      </c>
      <c r="C1515" s="163"/>
      <c r="D1515" s="164"/>
      <c r="E1515" s="165"/>
      <c r="F1515" s="166"/>
      <c r="G1515" s="167"/>
      <c r="H1515" s="153"/>
      <c r="I1515" s="180"/>
      <c r="J1515" s="183"/>
      <c r="K1515" s="183"/>
      <c r="M1515" s="128">
        <f>IF(B1515&lt;&gt;"計",ROUNDDOWN(E1515*G1515,0),SUM(M$1:M1514))</f>
        <v>0</v>
      </c>
      <c r="N1515" s="11" t="str">
        <f>IF((+H1515-M1515)&lt;&gt;0,H1515-M1515,IF(H1515&gt;0,"0",""))</f>
        <v/>
      </c>
    </row>
    <row r="1516" spans="1:14" ht="13" customHeight="1">
      <c r="A1516" s="157"/>
      <c r="B1516" s="158"/>
      <c r="C1516" s="159"/>
      <c r="D1516" s="160"/>
      <c r="E1516" s="150"/>
      <c r="F1516" s="151"/>
      <c r="G1516" s="150"/>
      <c r="H1516" s="152"/>
      <c r="I1516" s="178"/>
      <c r="J1516" s="182"/>
      <c r="K1516" s="182"/>
      <c r="M1516" s="168"/>
      <c r="N1516" s="11"/>
    </row>
    <row r="1517" spans="1:14" ht="13" customHeight="1">
      <c r="A1517" s="161"/>
      <c r="B1517" s="162"/>
      <c r="C1517" s="163"/>
      <c r="D1517" s="164"/>
      <c r="E1517" s="165"/>
      <c r="F1517" s="166"/>
      <c r="G1517" s="167"/>
      <c r="H1517" s="153"/>
      <c r="I1517" s="180"/>
      <c r="J1517" s="183"/>
      <c r="K1517" s="183"/>
      <c r="M1517" s="128">
        <f>IF(B1517&lt;&gt;"計",ROUNDDOWN(E1517*G1517,0),SUM(M$1:M1516))</f>
        <v>0</v>
      </c>
      <c r="N1517" s="11" t="str">
        <f>IF((+H1517-M1517)&lt;&gt;0,H1517-M1517,IF(H1517&gt;0,"0",""))</f>
        <v/>
      </c>
    </row>
    <row r="1518" spans="1:14" ht="13" customHeight="1">
      <c r="A1518" s="171"/>
      <c r="B1518" s="158"/>
      <c r="C1518" s="159"/>
      <c r="D1518" s="160"/>
      <c r="E1518" s="150"/>
      <c r="F1518" s="151"/>
      <c r="G1518" s="150"/>
      <c r="H1518" s="152"/>
      <c r="I1518" s="178"/>
      <c r="J1518" s="182"/>
      <c r="K1518" s="182"/>
      <c r="M1518" s="168"/>
      <c r="N1518" s="11"/>
    </row>
    <row r="1519" spans="1:14" ht="13" customHeight="1">
      <c r="A1519" s="161"/>
      <c r="B1519" s="162" t="s">
        <v>264</v>
      </c>
      <c r="C1519" s="163"/>
      <c r="D1519" s="164"/>
      <c r="E1519" s="165"/>
      <c r="F1519" s="166"/>
      <c r="G1519" s="167"/>
      <c r="H1519" s="153"/>
      <c r="I1519" s="180"/>
      <c r="J1519" s="183"/>
      <c r="K1519" s="183"/>
      <c r="M1519" s="128">
        <f>IF(B1519&lt;&gt;"計",ROUNDDOWN(E1519*G1519,0),SUM(M$1:M1518))</f>
        <v>0</v>
      </c>
      <c r="N1519" s="11" t="str">
        <f>IF((+H1519-M1519)&lt;&gt;0,H1519-M1519,IF(H1519&gt;0,"0",""))</f>
        <v/>
      </c>
    </row>
    <row r="1520" spans="1:14" ht="13" customHeight="1">
      <c r="A1520" s="171"/>
      <c r="B1520" s="158"/>
      <c r="C1520" s="159"/>
      <c r="D1520" s="160"/>
      <c r="E1520" s="150"/>
      <c r="F1520" s="151"/>
      <c r="G1520" s="150"/>
      <c r="H1520" s="152"/>
      <c r="I1520" s="178"/>
      <c r="J1520" s="182"/>
      <c r="K1520" s="182"/>
      <c r="M1520" s="168"/>
      <c r="N1520" s="11"/>
    </row>
    <row r="1521" spans="1:14" ht="13" customHeight="1">
      <c r="A1521" s="161"/>
      <c r="B1521" s="162" t="s">
        <v>265</v>
      </c>
      <c r="C1521" s="163" t="s">
        <v>266</v>
      </c>
      <c r="D1521" s="164"/>
      <c r="E1521" s="165"/>
      <c r="F1521" s="166"/>
      <c r="G1521" s="167"/>
      <c r="H1521" s="153"/>
      <c r="I1521" s="180"/>
      <c r="J1521" s="183"/>
      <c r="K1521" s="183"/>
      <c r="M1521" s="128">
        <f>IF(B1521&lt;&gt;"計",ROUNDDOWN(E1521*G1521,0),SUM(M$1:M1520))</f>
        <v>0</v>
      </c>
      <c r="N1521" s="11" t="str">
        <f>IF((+H1521-M1521)&lt;&gt;0,H1521-M1521,IF(H1521&gt;0,"0",""))</f>
        <v/>
      </c>
    </row>
    <row r="1522" spans="1:14" ht="13" customHeight="1">
      <c r="A1522" s="171"/>
      <c r="B1522" s="169" t="s">
        <v>434</v>
      </c>
      <c r="C1522" s="159" t="s">
        <v>267</v>
      </c>
      <c r="D1522" s="170"/>
      <c r="E1522" s="150"/>
      <c r="F1522" s="151"/>
      <c r="G1522" s="150"/>
      <c r="H1522" s="152"/>
      <c r="I1522" s="178"/>
      <c r="J1522" s="182"/>
      <c r="K1522" s="182"/>
      <c r="M1522" s="168"/>
      <c r="N1522" s="11"/>
    </row>
    <row r="1523" spans="1:14" ht="13" customHeight="1">
      <c r="A1523" s="161"/>
      <c r="B1523" s="162" t="s">
        <v>595</v>
      </c>
      <c r="C1523" s="163" t="s">
        <v>268</v>
      </c>
      <c r="D1523" s="164"/>
      <c r="E1523" s="165">
        <v>2</v>
      </c>
      <c r="F1523" s="166" t="s">
        <v>269</v>
      </c>
      <c r="G1523" s="167"/>
      <c r="H1523" s="153"/>
      <c r="I1523" s="180"/>
      <c r="J1523" s="183"/>
      <c r="K1523" s="183"/>
      <c r="M1523" s="128">
        <f>IF(B1523&lt;&gt;"計",ROUNDDOWN(E1523*G1523,0),SUM(M$1:M1522))</f>
        <v>0</v>
      </c>
      <c r="N1523" s="11" t="str">
        <f>IF((+H1523-M1523)&lt;&gt;0,H1523-M1523,IF(H1523&gt;0,"0",""))</f>
        <v/>
      </c>
    </row>
    <row r="1524" spans="1:14" ht="13" customHeight="1">
      <c r="A1524" s="157"/>
      <c r="B1524" s="158"/>
      <c r="C1524" s="159"/>
      <c r="D1524" s="160"/>
      <c r="E1524" s="150"/>
      <c r="F1524" s="151"/>
      <c r="G1524" s="150"/>
      <c r="H1524" s="152"/>
      <c r="I1524" s="178"/>
      <c r="J1524" s="182"/>
      <c r="K1524" s="182"/>
      <c r="M1524" s="168"/>
      <c r="N1524" s="11"/>
    </row>
    <row r="1525" spans="1:14" ht="13" customHeight="1">
      <c r="A1525" s="161"/>
      <c r="B1525" s="162"/>
      <c r="C1525" s="163"/>
      <c r="D1525" s="164"/>
      <c r="E1525" s="165"/>
      <c r="F1525" s="166"/>
      <c r="G1525" s="167"/>
      <c r="H1525" s="153"/>
      <c r="I1525" s="180"/>
      <c r="J1525" s="183"/>
      <c r="K1525" s="183"/>
      <c r="M1525" s="128">
        <f>IF(B1525&lt;&gt;"計",ROUNDDOWN(E1525*G1525,0),SUM(M$1:M1524))</f>
        <v>0</v>
      </c>
      <c r="N1525" s="11" t="str">
        <f>IF((+H1525-M1525)&lt;&gt;0,H1525-M1525,IF(H1525&gt;0,"0",""))</f>
        <v/>
      </c>
    </row>
    <row r="1526" spans="1:14" ht="13" customHeight="1">
      <c r="A1526" s="157"/>
      <c r="B1526" s="158"/>
      <c r="C1526" s="159"/>
      <c r="D1526" s="160"/>
      <c r="E1526" s="150"/>
      <c r="F1526" s="151"/>
      <c r="G1526" s="150"/>
      <c r="H1526" s="152"/>
      <c r="I1526" s="178"/>
      <c r="J1526" s="182"/>
      <c r="K1526" s="182"/>
      <c r="M1526" s="168"/>
      <c r="N1526" s="11"/>
    </row>
    <row r="1527" spans="1:14" ht="13" customHeight="1">
      <c r="A1527" s="161"/>
      <c r="B1527" s="162"/>
      <c r="C1527" s="163"/>
      <c r="D1527" s="164"/>
      <c r="E1527" s="165"/>
      <c r="F1527" s="166"/>
      <c r="G1527" s="167"/>
      <c r="H1527" s="153"/>
      <c r="I1527" s="180"/>
      <c r="J1527" s="183"/>
      <c r="K1527" s="183"/>
      <c r="M1527" s="128">
        <f>IF(B1527&lt;&gt;"計",ROUNDDOWN(E1527*G1527,0),SUM(M$1:M1526))</f>
        <v>0</v>
      </c>
      <c r="N1527" s="11" t="str">
        <f>IF((+H1527-M1527)&lt;&gt;0,H1527-M1527,IF(H1527&gt;0,"0",""))</f>
        <v/>
      </c>
    </row>
    <row r="1528" spans="1:14" ht="13" customHeight="1">
      <c r="A1528" s="157"/>
      <c r="B1528" s="158"/>
      <c r="C1528" s="159"/>
      <c r="D1528" s="160"/>
      <c r="E1528" s="150"/>
      <c r="F1528" s="151"/>
      <c r="G1528" s="150"/>
      <c r="H1528" s="152"/>
      <c r="I1528" s="178"/>
      <c r="J1528" s="182"/>
      <c r="K1528" s="182"/>
      <c r="M1528" s="168"/>
      <c r="N1528" s="11"/>
    </row>
    <row r="1529" spans="1:14" ht="13" customHeight="1">
      <c r="A1529" s="161"/>
      <c r="B1529" s="162"/>
      <c r="C1529" s="163"/>
      <c r="D1529" s="164"/>
      <c r="E1529" s="165"/>
      <c r="F1529" s="166"/>
      <c r="G1529" s="167"/>
      <c r="H1529" s="153"/>
      <c r="I1529" s="180"/>
      <c r="J1529" s="183"/>
      <c r="K1529" s="183"/>
      <c r="M1529" s="128">
        <f>IF(B1529&lt;&gt;"計",ROUNDDOWN(E1529*G1529,0),SUM(M$1:M1528))</f>
        <v>0</v>
      </c>
      <c r="N1529" s="11" t="str">
        <f>IF((+H1529-M1529)&lt;&gt;0,H1529-M1529,IF(H1529&gt;0,"0",""))</f>
        <v/>
      </c>
    </row>
    <row r="1530" spans="1:14" ht="13" customHeight="1">
      <c r="A1530" s="157"/>
      <c r="B1530" s="158"/>
      <c r="C1530" s="159"/>
      <c r="D1530" s="160"/>
      <c r="E1530" s="150"/>
      <c r="F1530" s="151"/>
      <c r="G1530" s="150"/>
      <c r="H1530" s="152"/>
      <c r="I1530" s="178"/>
      <c r="J1530" s="182"/>
      <c r="K1530" s="182"/>
      <c r="M1530" s="168"/>
      <c r="N1530" s="11"/>
    </row>
    <row r="1531" spans="1:14" ht="13" customHeight="1">
      <c r="A1531" s="161"/>
      <c r="B1531" s="162"/>
      <c r="C1531" s="163"/>
      <c r="D1531" s="164"/>
      <c r="E1531" s="165"/>
      <c r="F1531" s="166"/>
      <c r="G1531" s="167"/>
      <c r="H1531" s="153"/>
      <c r="I1531" s="180"/>
      <c r="J1531" s="183"/>
      <c r="K1531" s="183"/>
      <c r="M1531" s="128">
        <f>IF(B1531&lt;&gt;"計",ROUNDDOWN(E1531*G1531,0),SUM(M$1:M1530))</f>
        <v>0</v>
      </c>
      <c r="N1531" s="11" t="str">
        <f>IF((+H1531-M1531)&lt;&gt;0,H1531-M1531,IF(H1531&gt;0,"0",""))</f>
        <v/>
      </c>
    </row>
    <row r="1532" spans="1:14" ht="13" customHeight="1">
      <c r="A1532" s="157"/>
      <c r="B1532" s="158"/>
      <c r="C1532" s="159"/>
      <c r="D1532" s="160"/>
      <c r="E1532" s="150"/>
      <c r="F1532" s="151"/>
      <c r="G1532" s="150"/>
      <c r="H1532" s="152"/>
      <c r="I1532" s="178"/>
      <c r="J1532" s="182"/>
      <c r="K1532" s="182"/>
      <c r="M1532" s="168"/>
      <c r="N1532" s="11"/>
    </row>
    <row r="1533" spans="1:14" ht="13" customHeight="1">
      <c r="A1533" s="161"/>
      <c r="B1533" s="162"/>
      <c r="C1533" s="163"/>
      <c r="D1533" s="164"/>
      <c r="E1533" s="165"/>
      <c r="F1533" s="166"/>
      <c r="G1533" s="167"/>
      <c r="H1533" s="153"/>
      <c r="I1533" s="180"/>
      <c r="J1533" s="183"/>
      <c r="K1533" s="183"/>
      <c r="M1533" s="128">
        <f>IF(B1533&lt;&gt;"計",ROUNDDOWN(E1533*G1533,0),SUM(M$1:M1532))</f>
        <v>0</v>
      </c>
      <c r="N1533" s="11" t="str">
        <f>IF((+H1533-M1533)&lt;&gt;0,H1533-M1533,IF(H1533&gt;0,"0",""))</f>
        <v/>
      </c>
    </row>
    <row r="1534" spans="1:14" ht="13" customHeight="1">
      <c r="A1534" s="157"/>
      <c r="B1534" s="158"/>
      <c r="C1534" s="159"/>
      <c r="D1534" s="160"/>
      <c r="E1534" s="150"/>
      <c r="F1534" s="151"/>
      <c r="G1534" s="150"/>
      <c r="H1534" s="152"/>
      <c r="I1534" s="178"/>
      <c r="J1534" s="182"/>
      <c r="K1534" s="182"/>
      <c r="M1534" s="168"/>
      <c r="N1534" s="11"/>
    </row>
    <row r="1535" spans="1:14" ht="13" customHeight="1">
      <c r="A1535" s="161"/>
      <c r="B1535" s="162"/>
      <c r="C1535" s="163"/>
      <c r="D1535" s="164"/>
      <c r="E1535" s="165"/>
      <c r="F1535" s="166"/>
      <c r="G1535" s="167"/>
      <c r="H1535" s="153"/>
      <c r="I1535" s="180"/>
      <c r="J1535" s="183"/>
      <c r="K1535" s="183"/>
      <c r="M1535" s="128">
        <f>IF(B1535&lt;&gt;"計",ROUNDDOWN(E1535*G1535,0),SUM(M$1:M1534))</f>
        <v>0</v>
      </c>
      <c r="N1535" s="11" t="str">
        <f>IF((+H1535-M1535)&lt;&gt;0,H1535-M1535,IF(H1535&gt;0,"0",""))</f>
        <v/>
      </c>
    </row>
    <row r="1536" spans="1:14" ht="13" customHeight="1">
      <c r="A1536" s="157"/>
      <c r="B1536" s="158"/>
      <c r="C1536" s="159"/>
      <c r="D1536" s="160"/>
      <c r="E1536" s="150"/>
      <c r="F1536" s="151"/>
      <c r="G1536" s="150"/>
      <c r="H1536" s="152"/>
      <c r="I1536" s="178"/>
      <c r="J1536" s="182"/>
      <c r="K1536" s="182"/>
      <c r="M1536" s="168"/>
      <c r="N1536" s="11"/>
    </row>
    <row r="1537" spans="1:14" ht="13" customHeight="1">
      <c r="A1537" s="161"/>
      <c r="B1537" s="162"/>
      <c r="C1537" s="163"/>
      <c r="D1537" s="164"/>
      <c r="E1537" s="165"/>
      <c r="F1537" s="166"/>
      <c r="G1537" s="167"/>
      <c r="H1537" s="153"/>
      <c r="I1537" s="180"/>
      <c r="J1537" s="183"/>
      <c r="K1537" s="183"/>
      <c r="M1537" s="128">
        <f>IF(B1537&lt;&gt;"計",ROUNDDOWN(E1537*G1537,0),SUM(M$1:M1536))</f>
        <v>0</v>
      </c>
      <c r="N1537" s="11" t="str">
        <f>IF((+H1537-M1537)&lt;&gt;0,H1537-M1537,IF(H1537&gt;0,"0",""))</f>
        <v/>
      </c>
    </row>
    <row r="1538" spans="1:14" ht="13" customHeight="1">
      <c r="A1538" s="157"/>
      <c r="B1538" s="158"/>
      <c r="C1538" s="159"/>
      <c r="D1538" s="160"/>
      <c r="E1538" s="150"/>
      <c r="F1538" s="151"/>
      <c r="G1538" s="150"/>
      <c r="H1538" s="152"/>
      <c r="I1538" s="178"/>
      <c r="J1538" s="182"/>
      <c r="K1538" s="182"/>
      <c r="M1538" s="168"/>
      <c r="N1538" s="11"/>
    </row>
    <row r="1539" spans="1:14" ht="13" customHeight="1">
      <c r="A1539" s="161"/>
      <c r="B1539" s="162"/>
      <c r="C1539" s="163"/>
      <c r="D1539" s="164"/>
      <c r="E1539" s="165"/>
      <c r="F1539" s="166"/>
      <c r="G1539" s="167"/>
      <c r="H1539" s="153"/>
      <c r="I1539" s="180"/>
      <c r="J1539" s="183"/>
      <c r="K1539" s="183"/>
      <c r="M1539" s="128">
        <f>IF(B1539&lt;&gt;"計",ROUNDDOWN(E1539*G1539,0),SUM(M$1:M1538))</f>
        <v>0</v>
      </c>
      <c r="N1539" s="11" t="str">
        <f>IF((+H1539-M1539)&lt;&gt;0,H1539-M1539,IF(H1539&gt;0,"0",""))</f>
        <v/>
      </c>
    </row>
    <row r="1540" spans="1:14" ht="13" customHeight="1">
      <c r="A1540" s="157"/>
      <c r="B1540" s="158"/>
      <c r="C1540" s="159"/>
      <c r="D1540" s="160"/>
      <c r="E1540" s="150"/>
      <c r="F1540" s="151"/>
      <c r="G1540" s="150"/>
      <c r="H1540" s="152"/>
      <c r="I1540" s="178"/>
      <c r="J1540" s="182"/>
      <c r="K1540" s="182"/>
      <c r="M1540" s="168"/>
      <c r="N1540" s="11"/>
    </row>
    <row r="1541" spans="1:14" ht="13" customHeight="1">
      <c r="A1541" s="161"/>
      <c r="B1541" s="162"/>
      <c r="C1541" s="163"/>
      <c r="D1541" s="164"/>
      <c r="E1541" s="165"/>
      <c r="F1541" s="166"/>
      <c r="G1541" s="167"/>
      <c r="H1541" s="153"/>
      <c r="I1541" s="180"/>
      <c r="J1541" s="183"/>
      <c r="K1541" s="183"/>
      <c r="M1541" s="128">
        <f>IF(B1541&lt;&gt;"計",ROUNDDOWN(E1541*G1541,0),SUM(M$1:M1540))</f>
        <v>0</v>
      </c>
      <c r="N1541" s="11" t="str">
        <f>IF((+H1541-M1541)&lt;&gt;0,H1541-M1541,IF(H1541&gt;0,"0",""))</f>
        <v/>
      </c>
    </row>
    <row r="1542" spans="1:14" ht="13" customHeight="1">
      <c r="A1542" s="157"/>
      <c r="B1542" s="158"/>
      <c r="C1542" s="159"/>
      <c r="D1542" s="160"/>
      <c r="E1542" s="150"/>
      <c r="F1542" s="151"/>
      <c r="G1542" s="150"/>
      <c r="H1542" s="152"/>
      <c r="I1542" s="178"/>
      <c r="J1542" s="182"/>
      <c r="K1542" s="182"/>
      <c r="M1542" s="168"/>
      <c r="N1542" s="11"/>
    </row>
    <row r="1543" spans="1:14" ht="13" customHeight="1">
      <c r="A1543" s="161"/>
      <c r="B1543" s="162"/>
      <c r="C1543" s="163"/>
      <c r="D1543" s="164"/>
      <c r="E1543" s="165"/>
      <c r="F1543" s="166"/>
      <c r="G1543" s="167"/>
      <c r="H1543" s="153"/>
      <c r="I1543" s="180"/>
      <c r="J1543" s="183"/>
      <c r="K1543" s="183"/>
      <c r="M1543" s="128">
        <f>IF(B1543&lt;&gt;"計",ROUNDDOWN(E1543*G1543,0),SUM(M$1:M1542))</f>
        <v>0</v>
      </c>
      <c r="N1543" s="11" t="str">
        <f>IF((+H1543-M1543)&lt;&gt;0,H1543-M1543,IF(H1543&gt;0,"0",""))</f>
        <v/>
      </c>
    </row>
    <row r="1544" spans="1:14" ht="13" customHeight="1">
      <c r="A1544" s="157"/>
      <c r="B1544" s="158"/>
      <c r="C1544" s="159"/>
      <c r="D1544" s="160"/>
      <c r="E1544" s="150"/>
      <c r="F1544" s="151"/>
      <c r="G1544" s="150"/>
      <c r="H1544" s="152"/>
      <c r="I1544" s="178"/>
      <c r="J1544" s="182"/>
      <c r="K1544" s="182"/>
      <c r="M1544" s="168"/>
      <c r="N1544" s="11"/>
    </row>
    <row r="1545" spans="1:14" ht="13" customHeight="1">
      <c r="A1545" s="161"/>
      <c r="B1545" s="162"/>
      <c r="C1545" s="163"/>
      <c r="D1545" s="164"/>
      <c r="E1545" s="165"/>
      <c r="F1545" s="166"/>
      <c r="G1545" s="167"/>
      <c r="H1545" s="153"/>
      <c r="I1545" s="180"/>
      <c r="J1545" s="183"/>
      <c r="K1545" s="183"/>
      <c r="M1545" s="128">
        <f>IF(B1545&lt;&gt;"計",ROUNDDOWN(E1545*G1545,0),SUM(M$1:M1544))</f>
        <v>0</v>
      </c>
      <c r="N1545" s="11" t="str">
        <f>IF((+H1545-M1545)&lt;&gt;0,H1545-M1545,IF(H1545&gt;0,"0",""))</f>
        <v/>
      </c>
    </row>
    <row r="1546" spans="1:14" ht="13" customHeight="1">
      <c r="A1546" s="157"/>
      <c r="B1546" s="158"/>
      <c r="C1546" s="159"/>
      <c r="D1546" s="160"/>
      <c r="E1546" s="150"/>
      <c r="F1546" s="151"/>
      <c r="G1546" s="150"/>
      <c r="H1546" s="152"/>
      <c r="I1546" s="178"/>
      <c r="J1546" s="182"/>
      <c r="K1546" s="182"/>
      <c r="M1546" s="168"/>
      <c r="N1546" s="11"/>
    </row>
    <row r="1547" spans="1:14" ht="13" customHeight="1">
      <c r="A1547" s="161"/>
      <c r="B1547" s="162" t="s">
        <v>237</v>
      </c>
      <c r="C1547" s="163"/>
      <c r="D1547" s="164"/>
      <c r="E1547" s="165"/>
      <c r="F1547" s="166"/>
      <c r="G1547" s="167"/>
      <c r="H1547" s="153"/>
      <c r="I1547" s="180"/>
      <c r="J1547" s="183"/>
      <c r="K1547" s="183"/>
      <c r="M1547" s="128">
        <f>IF(B1547&lt;&gt;"計",ROUNDDOWN(E1547*G1547,0),SUM(M$1514:M1546))</f>
        <v>0</v>
      </c>
      <c r="N1547" s="11" t="str">
        <f>IF((+H1547-M1547)&lt;&gt;0,H1547-M1547,IF(H1547&gt;0,"0",""))</f>
        <v/>
      </c>
    </row>
    <row r="1548" spans="1:14" ht="13" customHeight="1">
      <c r="A1548" s="157"/>
      <c r="B1548" s="158"/>
      <c r="C1548" s="159"/>
      <c r="D1548" s="160"/>
      <c r="E1548" s="150"/>
      <c r="F1548" s="151"/>
      <c r="G1548" s="150"/>
      <c r="H1548" s="152"/>
      <c r="I1548" s="178"/>
      <c r="J1548" s="182"/>
      <c r="K1548" s="182"/>
      <c r="M1548" s="168"/>
      <c r="N1548" s="11"/>
    </row>
    <row r="1549" spans="1:14" ht="13" customHeight="1">
      <c r="A1549" s="161"/>
      <c r="B1549" s="162"/>
      <c r="C1549" s="163"/>
      <c r="D1549" s="164"/>
      <c r="E1549" s="165"/>
      <c r="F1549" s="166"/>
      <c r="G1549" s="167"/>
      <c r="H1549" s="153"/>
      <c r="I1549" s="180"/>
      <c r="J1549" s="183"/>
      <c r="K1549" s="183"/>
      <c r="M1549" s="128">
        <f>IF(B1549&lt;&gt;"計",ROUNDDOWN(E1549*G1549,0),SUM(M$1:M1548))</f>
        <v>0</v>
      </c>
      <c r="N1549" s="11" t="str">
        <f>IF((+H1549-M1549)&lt;&gt;0,H1549-M1549,IF(H1549&gt;0,"0",""))</f>
        <v/>
      </c>
    </row>
    <row r="1550" spans="1:14" ht="13" customHeight="1">
      <c r="A1550" s="157"/>
      <c r="B1550" s="158"/>
      <c r="C1550" s="159"/>
      <c r="D1550" s="160"/>
      <c r="E1550" s="150"/>
      <c r="F1550" s="151"/>
      <c r="G1550" s="150"/>
      <c r="H1550" s="152"/>
      <c r="I1550" s="178"/>
      <c r="J1550" s="182"/>
      <c r="K1550" s="182"/>
      <c r="M1550" s="168"/>
      <c r="N1550" s="11"/>
    </row>
    <row r="1551" spans="1:14" ht="13" customHeight="1">
      <c r="A1551" s="161" t="s">
        <v>275</v>
      </c>
      <c r="B1551" s="162" t="s">
        <v>276</v>
      </c>
      <c r="C1551" s="163"/>
      <c r="D1551" s="164"/>
      <c r="E1551" s="165"/>
      <c r="F1551" s="166"/>
      <c r="G1551" s="167"/>
      <c r="H1551" s="153"/>
      <c r="I1551" s="180"/>
      <c r="J1551" s="183"/>
      <c r="K1551" s="183"/>
      <c r="M1551" s="128">
        <f>IF(B1551&lt;&gt;"計",ROUNDDOWN(E1551*G1551,0),SUM(M$1:M1550))</f>
        <v>0</v>
      </c>
      <c r="N1551" s="11" t="str">
        <f>IF((+H1551-M1551)&lt;&gt;0,H1551-M1551,IF(H1551&gt;0,"0",""))</f>
        <v/>
      </c>
    </row>
    <row r="1552" spans="1:14" ht="13" customHeight="1">
      <c r="A1552" s="157"/>
      <c r="B1552" s="158"/>
      <c r="C1552" s="159"/>
      <c r="D1552" s="160"/>
      <c r="E1552" s="150"/>
      <c r="F1552" s="151"/>
      <c r="G1552" s="150"/>
      <c r="H1552" s="152"/>
      <c r="I1552" s="178"/>
      <c r="J1552" s="182"/>
      <c r="K1552" s="182"/>
      <c r="M1552" s="168"/>
      <c r="N1552" s="11"/>
    </row>
    <row r="1553" spans="1:14" ht="13" customHeight="1">
      <c r="A1553" s="161"/>
      <c r="B1553" s="162"/>
      <c r="C1553" s="163"/>
      <c r="D1553" s="164"/>
      <c r="E1553" s="165"/>
      <c r="F1553" s="166"/>
      <c r="G1553" s="167"/>
      <c r="H1553" s="153"/>
      <c r="I1553" s="180"/>
      <c r="J1553" s="183"/>
      <c r="K1553" s="183"/>
      <c r="M1553" s="128">
        <f>IF(B1553&lt;&gt;"計",ROUNDDOWN(E1553*G1553,0),SUM(M$1:M1552))</f>
        <v>0</v>
      </c>
      <c r="N1553" s="11" t="str">
        <f>IF((+H1553-M1553)&lt;&gt;0,H1553-M1553,IF(H1553&gt;0,"0",""))</f>
        <v/>
      </c>
    </row>
    <row r="1554" spans="1:14" ht="13" customHeight="1">
      <c r="A1554" s="171"/>
      <c r="B1554" s="158"/>
      <c r="C1554" s="159"/>
      <c r="D1554" s="160"/>
      <c r="E1554" s="150"/>
      <c r="F1554" s="151"/>
      <c r="G1554" s="150"/>
      <c r="H1554" s="152"/>
      <c r="I1554" s="178"/>
      <c r="J1554" s="182"/>
      <c r="K1554" s="182"/>
      <c r="M1554" s="168"/>
      <c r="N1554" s="11"/>
    </row>
    <row r="1555" spans="1:14" ht="13" customHeight="1">
      <c r="A1555" s="161"/>
      <c r="B1555" s="162" t="s">
        <v>264</v>
      </c>
      <c r="C1555" s="163"/>
      <c r="D1555" s="164"/>
      <c r="E1555" s="165"/>
      <c r="F1555" s="166"/>
      <c r="G1555" s="167"/>
      <c r="H1555" s="153"/>
      <c r="I1555" s="180"/>
      <c r="J1555" s="183"/>
      <c r="K1555" s="183"/>
      <c r="M1555" s="128">
        <f>IF(B1555&lt;&gt;"計",ROUNDDOWN(E1555*G1555,0),SUM(M$1:M1554))</f>
        <v>0</v>
      </c>
      <c r="N1555" s="11" t="str">
        <f>IF((+H1555-M1555)&lt;&gt;0,H1555-M1555,IF(H1555&gt;0,"0",""))</f>
        <v/>
      </c>
    </row>
    <row r="1556" spans="1:14" ht="13" customHeight="1">
      <c r="A1556" s="171"/>
      <c r="B1556" s="158"/>
      <c r="C1556" s="159"/>
      <c r="D1556" s="160"/>
      <c r="E1556" s="150"/>
      <c r="F1556" s="151"/>
      <c r="G1556" s="150"/>
      <c r="H1556" s="152"/>
      <c r="I1556" s="178"/>
      <c r="J1556" s="182"/>
      <c r="K1556" s="182"/>
      <c r="M1556" s="168"/>
      <c r="N1556" s="11"/>
    </row>
    <row r="1557" spans="1:14" ht="13" customHeight="1">
      <c r="A1557" s="161"/>
      <c r="B1557" s="162" t="s">
        <v>265</v>
      </c>
      <c r="C1557" s="163" t="s">
        <v>266</v>
      </c>
      <c r="D1557" s="164"/>
      <c r="E1557" s="165"/>
      <c r="F1557" s="166"/>
      <c r="G1557" s="167"/>
      <c r="H1557" s="153"/>
      <c r="I1557" s="180"/>
      <c r="J1557" s="183"/>
      <c r="K1557" s="183"/>
      <c r="M1557" s="128">
        <f>IF(B1557&lt;&gt;"計",ROUNDDOWN(E1557*G1557,0),SUM(M$1:M1556))</f>
        <v>0</v>
      </c>
      <c r="N1557" s="11" t="str">
        <f>IF((+H1557-M1557)&lt;&gt;0,H1557-M1557,IF(H1557&gt;0,"0",""))</f>
        <v/>
      </c>
    </row>
    <row r="1558" spans="1:14" ht="13" customHeight="1">
      <c r="A1558" s="171"/>
      <c r="B1558" s="169" t="s">
        <v>441</v>
      </c>
      <c r="C1558" s="159"/>
      <c r="D1558" s="170"/>
      <c r="E1558" s="150"/>
      <c r="F1558" s="151"/>
      <c r="G1558" s="150"/>
      <c r="H1558" s="152"/>
      <c r="I1558" s="178"/>
      <c r="J1558" s="182"/>
      <c r="K1558" s="182"/>
      <c r="M1558" s="168"/>
      <c r="N1558" s="11"/>
    </row>
    <row r="1559" spans="1:14" ht="13" customHeight="1">
      <c r="A1559" s="161"/>
      <c r="B1559" s="162" t="s">
        <v>278</v>
      </c>
      <c r="C1559" s="163" t="s">
        <v>279</v>
      </c>
      <c r="D1559" s="164"/>
      <c r="E1559" s="165">
        <v>2</v>
      </c>
      <c r="F1559" s="166" t="s">
        <v>269</v>
      </c>
      <c r="G1559" s="167"/>
      <c r="H1559" s="153"/>
      <c r="I1559" s="180"/>
      <c r="J1559" s="183"/>
      <c r="K1559" s="183"/>
      <c r="M1559" s="128">
        <f>IF(B1559&lt;&gt;"計",ROUNDDOWN(E1559*G1559,0),SUM(M$1:M1558))</f>
        <v>0</v>
      </c>
      <c r="N1559" s="11" t="str">
        <f>IF((+H1559-M1559)&lt;&gt;0,H1559-M1559,IF(H1559&gt;0,"0",""))</f>
        <v/>
      </c>
    </row>
    <row r="1560" spans="1:14" ht="13" customHeight="1">
      <c r="A1560" s="171"/>
      <c r="B1560" s="158"/>
      <c r="C1560" s="159"/>
      <c r="D1560" s="160"/>
      <c r="E1560" s="150"/>
      <c r="F1560" s="151"/>
      <c r="G1560" s="150"/>
      <c r="H1560" s="152"/>
      <c r="I1560" s="178"/>
      <c r="J1560" s="182"/>
      <c r="K1560" s="182"/>
      <c r="M1560" s="168"/>
      <c r="N1560" s="11"/>
    </row>
    <row r="1561" spans="1:14" ht="13" customHeight="1">
      <c r="A1561" s="161"/>
      <c r="B1561" s="162" t="s">
        <v>601</v>
      </c>
      <c r="C1561" s="163"/>
      <c r="D1561" s="164"/>
      <c r="E1561" s="165"/>
      <c r="F1561" s="166"/>
      <c r="G1561" s="167"/>
      <c r="H1561" s="153"/>
      <c r="I1561" s="180"/>
      <c r="J1561" s="183"/>
      <c r="K1561" s="183"/>
      <c r="M1561" s="128">
        <f>IF(B1561&lt;&gt;"計",ROUNDDOWN(E1561*G1561,0),SUM(M$1:M1560))</f>
        <v>0</v>
      </c>
      <c r="N1561" s="11" t="str">
        <f>IF((+H1561-M1561)&lt;&gt;0,H1561-M1561,IF(H1561&gt;0,"0",""))</f>
        <v/>
      </c>
    </row>
    <row r="1562" spans="1:14" ht="13" customHeight="1">
      <c r="A1562" s="171"/>
      <c r="B1562" s="158"/>
      <c r="C1562" s="159"/>
      <c r="D1562" s="160"/>
      <c r="E1562" s="150"/>
      <c r="F1562" s="151"/>
      <c r="G1562" s="150"/>
      <c r="H1562" s="152"/>
      <c r="I1562" s="178"/>
      <c r="J1562" s="182"/>
      <c r="K1562" s="182"/>
      <c r="M1562" s="168"/>
      <c r="N1562" s="11"/>
    </row>
    <row r="1563" spans="1:14" ht="13" customHeight="1">
      <c r="A1563" s="161"/>
      <c r="B1563" s="162" t="s">
        <v>265</v>
      </c>
      <c r="C1563" s="163" t="s">
        <v>266</v>
      </c>
      <c r="D1563" s="164"/>
      <c r="E1563" s="165"/>
      <c r="F1563" s="166"/>
      <c r="G1563" s="167"/>
      <c r="H1563" s="153"/>
      <c r="I1563" s="180"/>
      <c r="J1563" s="183"/>
      <c r="K1563" s="183"/>
      <c r="M1563" s="128">
        <f>IF(B1563&lt;&gt;"計",ROUNDDOWN(E1563*G1563,0),SUM(M$1:M1562))</f>
        <v>0</v>
      </c>
      <c r="N1563" s="11" t="str">
        <f>IF((+H1563-M1563)&lt;&gt;0,H1563-M1563,IF(H1563&gt;0,"0",""))</f>
        <v/>
      </c>
    </row>
    <row r="1564" spans="1:14" ht="13" customHeight="1">
      <c r="A1564" s="171"/>
      <c r="B1564" s="169" t="s">
        <v>602</v>
      </c>
      <c r="C1564" s="159" t="s">
        <v>603</v>
      </c>
      <c r="D1564" s="170"/>
      <c r="E1564" s="150"/>
      <c r="F1564" s="151"/>
      <c r="G1564" s="150"/>
      <c r="H1564" s="152"/>
      <c r="I1564" s="178"/>
      <c r="J1564" s="182"/>
      <c r="K1564" s="182"/>
      <c r="M1564" s="168"/>
      <c r="N1564" s="11"/>
    </row>
    <row r="1565" spans="1:14" ht="13" customHeight="1">
      <c r="A1565" s="161"/>
      <c r="B1565" s="162" t="s">
        <v>604</v>
      </c>
      <c r="C1565" s="163" t="s">
        <v>605</v>
      </c>
      <c r="D1565" s="164"/>
      <c r="E1565" s="165">
        <v>116</v>
      </c>
      <c r="F1565" s="166" t="s">
        <v>269</v>
      </c>
      <c r="G1565" s="167"/>
      <c r="H1565" s="153"/>
      <c r="I1565" s="180"/>
      <c r="J1565" s="183"/>
      <c r="K1565" s="183"/>
      <c r="M1565" s="128">
        <f>IF(B1565&lt;&gt;"計",ROUNDDOWN(E1565*G1565,0),SUM(M$1:M1564))</f>
        <v>0</v>
      </c>
      <c r="N1565" s="11" t="str">
        <f>IF((+H1565-M1565)&lt;&gt;0,H1565-M1565,IF(H1565&gt;0,"0",""))</f>
        <v/>
      </c>
    </row>
    <row r="1566" spans="1:14" ht="13" customHeight="1">
      <c r="A1566" s="171"/>
      <c r="B1566" s="158"/>
      <c r="C1566" s="159" t="s">
        <v>606</v>
      </c>
      <c r="D1566" s="160"/>
      <c r="E1566" s="150"/>
      <c r="F1566" s="151"/>
      <c r="G1566" s="150"/>
      <c r="H1566" s="152"/>
      <c r="I1566" s="178"/>
      <c r="J1566" s="182"/>
      <c r="K1566" s="182"/>
      <c r="M1566" s="168"/>
      <c r="N1566" s="11"/>
    </row>
    <row r="1567" spans="1:14" ht="13" customHeight="1">
      <c r="A1567" s="161"/>
      <c r="B1567" s="162"/>
      <c r="C1567" s="163" t="s">
        <v>607</v>
      </c>
      <c r="D1567" s="164"/>
      <c r="E1567" s="165"/>
      <c r="F1567" s="166"/>
      <c r="G1567" s="167"/>
      <c r="H1567" s="153"/>
      <c r="I1567" s="180"/>
      <c r="J1567" s="183"/>
      <c r="K1567" s="183"/>
      <c r="M1567" s="128">
        <f>IF(B1567&lt;&gt;"計",ROUNDDOWN(E1567*G1567,0),SUM(M$1:M1566))</f>
        <v>0</v>
      </c>
      <c r="N1567" s="11" t="str">
        <f>IF((+H1567-M1567)&lt;&gt;0,H1567-M1567,IF(H1567&gt;0,"0",""))</f>
        <v/>
      </c>
    </row>
    <row r="1568" spans="1:14" ht="13" customHeight="1">
      <c r="A1568" s="171"/>
      <c r="B1568" s="158"/>
      <c r="C1568" s="159" t="s">
        <v>608</v>
      </c>
      <c r="D1568" s="160"/>
      <c r="E1568" s="150"/>
      <c r="F1568" s="151"/>
      <c r="G1568" s="150"/>
      <c r="H1568" s="152"/>
      <c r="I1568" s="178"/>
      <c r="J1568" s="182"/>
      <c r="K1568" s="182"/>
      <c r="M1568" s="168"/>
      <c r="N1568" s="11"/>
    </row>
    <row r="1569" spans="1:14" ht="13" customHeight="1">
      <c r="A1569" s="161"/>
      <c r="B1569" s="162"/>
      <c r="C1569" s="163" t="s">
        <v>609</v>
      </c>
      <c r="D1569" s="164"/>
      <c r="E1569" s="165"/>
      <c r="F1569" s="166"/>
      <c r="G1569" s="167"/>
      <c r="H1569" s="153"/>
      <c r="I1569" s="180"/>
      <c r="J1569" s="183"/>
      <c r="K1569" s="183"/>
      <c r="M1569" s="128">
        <f>IF(B1569&lt;&gt;"計",ROUNDDOWN(E1569*G1569,0),SUM(M$1:M1568))</f>
        <v>0</v>
      </c>
      <c r="N1569" s="11" t="str">
        <f>IF((+H1569-M1569)&lt;&gt;0,H1569-M1569,IF(H1569&gt;0,"0",""))</f>
        <v/>
      </c>
    </row>
    <row r="1570" spans="1:14" ht="13" customHeight="1">
      <c r="A1570" s="171"/>
      <c r="B1570" s="158"/>
      <c r="C1570" s="159"/>
      <c r="D1570" s="160"/>
      <c r="E1570" s="150"/>
      <c r="F1570" s="151"/>
      <c r="G1570" s="150"/>
      <c r="H1570" s="152"/>
      <c r="I1570" s="178"/>
      <c r="J1570" s="182"/>
      <c r="K1570" s="182"/>
      <c r="M1570" s="168"/>
      <c r="N1570" s="11"/>
    </row>
    <row r="1571" spans="1:14" ht="13" customHeight="1">
      <c r="A1571" s="161"/>
      <c r="B1571" s="162" t="s">
        <v>281</v>
      </c>
      <c r="C1571" s="163"/>
      <c r="D1571" s="164"/>
      <c r="E1571" s="165"/>
      <c r="F1571" s="166"/>
      <c r="G1571" s="167"/>
      <c r="H1571" s="153"/>
      <c r="I1571" s="180"/>
      <c r="J1571" s="183"/>
      <c r="K1571" s="183"/>
      <c r="M1571" s="128">
        <f>IF(B1571&lt;&gt;"計",ROUNDDOWN(E1571*G1571,0),SUM(M$1:M1570))</f>
        <v>0</v>
      </c>
      <c r="N1571" s="11" t="str">
        <f>IF((+H1571-M1571)&lt;&gt;0,H1571-M1571,IF(H1571&gt;0,"0",""))</f>
        <v/>
      </c>
    </row>
    <row r="1572" spans="1:14" ht="13" customHeight="1">
      <c r="A1572" s="171"/>
      <c r="B1572" s="158"/>
      <c r="C1572" s="159"/>
      <c r="D1572" s="160"/>
      <c r="E1572" s="150"/>
      <c r="F1572" s="151"/>
      <c r="G1572" s="150"/>
      <c r="H1572" s="152"/>
      <c r="I1572" s="178"/>
      <c r="J1572" s="182"/>
      <c r="K1572" s="182"/>
      <c r="M1572" s="168"/>
      <c r="N1572" s="11"/>
    </row>
    <row r="1573" spans="1:14" ht="13" customHeight="1">
      <c r="A1573" s="161"/>
      <c r="B1573" s="162" t="s">
        <v>548</v>
      </c>
      <c r="C1573" s="163"/>
      <c r="D1573" s="164"/>
      <c r="E1573" s="165"/>
      <c r="F1573" s="166"/>
      <c r="G1573" s="167"/>
      <c r="H1573" s="153"/>
      <c r="I1573" s="180"/>
      <c r="J1573" s="183"/>
      <c r="K1573" s="183"/>
      <c r="M1573" s="128">
        <f>IF(B1573&lt;&gt;"計",ROUNDDOWN(E1573*G1573,0),SUM(M$1:M1572))</f>
        <v>0</v>
      </c>
      <c r="N1573" s="11" t="str">
        <f>IF((+H1573-M1573)&lt;&gt;0,H1573-M1573,IF(H1573&gt;0,"0",""))</f>
        <v/>
      </c>
    </row>
    <row r="1574" spans="1:14" ht="13" customHeight="1">
      <c r="A1574" s="171"/>
      <c r="B1574" s="169" t="s">
        <v>610</v>
      </c>
      <c r="C1574" s="159" t="s">
        <v>611</v>
      </c>
      <c r="D1574" s="170"/>
      <c r="E1574" s="150"/>
      <c r="F1574" s="151"/>
      <c r="G1574" s="150"/>
      <c r="H1574" s="152"/>
      <c r="I1574" s="178"/>
      <c r="J1574" s="182"/>
      <c r="K1574" s="182"/>
      <c r="M1574" s="168"/>
      <c r="N1574" s="11"/>
    </row>
    <row r="1575" spans="1:14" ht="13" customHeight="1">
      <c r="A1575" s="161"/>
      <c r="B1575" s="162" t="s">
        <v>612</v>
      </c>
      <c r="C1575" s="163" t="s">
        <v>613</v>
      </c>
      <c r="D1575" s="164"/>
      <c r="E1575" s="165">
        <v>2</v>
      </c>
      <c r="F1575" s="166" t="s">
        <v>269</v>
      </c>
      <c r="G1575" s="167"/>
      <c r="H1575" s="153"/>
      <c r="I1575" s="180"/>
      <c r="J1575" s="183"/>
      <c r="K1575" s="183"/>
      <c r="M1575" s="128">
        <f>IF(B1575&lt;&gt;"計",ROUNDDOWN(E1575*G1575,0),SUM(M$1:M1574))</f>
        <v>0</v>
      </c>
      <c r="N1575" s="11" t="str">
        <f>IF((+H1575-M1575)&lt;&gt;0,H1575-M1575,IF(H1575&gt;0,"0",""))</f>
        <v/>
      </c>
    </row>
    <row r="1576" spans="1:14" ht="13" customHeight="1">
      <c r="A1576" s="171"/>
      <c r="B1576" s="158"/>
      <c r="C1576" s="159" t="s">
        <v>448</v>
      </c>
      <c r="D1576" s="160"/>
      <c r="E1576" s="150"/>
      <c r="F1576" s="151"/>
      <c r="G1576" s="150"/>
      <c r="H1576" s="152"/>
      <c r="I1576" s="178"/>
      <c r="J1576" s="182"/>
      <c r="K1576" s="182"/>
      <c r="M1576" s="168"/>
      <c r="N1576" s="11"/>
    </row>
    <row r="1577" spans="1:14" ht="13" customHeight="1">
      <c r="A1577" s="161"/>
      <c r="B1577" s="162" t="s">
        <v>284</v>
      </c>
      <c r="C1577" s="163" t="s">
        <v>614</v>
      </c>
      <c r="D1577" s="164"/>
      <c r="E1577" s="165">
        <v>20</v>
      </c>
      <c r="F1577" s="166" t="s">
        <v>285</v>
      </c>
      <c r="G1577" s="167"/>
      <c r="H1577" s="153"/>
      <c r="I1577" s="180"/>
      <c r="J1577" s="183"/>
      <c r="K1577" s="183"/>
      <c r="M1577" s="128">
        <f>IF(B1577&lt;&gt;"計",ROUNDDOWN(E1577*G1577,0),SUM(M$1:M1576))</f>
        <v>0</v>
      </c>
      <c r="N1577" s="11" t="str">
        <f>IF((+H1577-M1577)&lt;&gt;0,H1577-M1577,IF(H1577&gt;0,"0",""))</f>
        <v/>
      </c>
    </row>
    <row r="1578" spans="1:14" ht="13" customHeight="1">
      <c r="A1578" s="171"/>
      <c r="B1578" s="158"/>
      <c r="C1578" s="159"/>
      <c r="D1578" s="160"/>
      <c r="E1578" s="150"/>
      <c r="F1578" s="151"/>
      <c r="G1578" s="150"/>
      <c r="H1578" s="152"/>
      <c r="I1578" s="178"/>
      <c r="J1578" s="182"/>
      <c r="K1578" s="182"/>
      <c r="M1578" s="168"/>
      <c r="N1578" s="11"/>
    </row>
    <row r="1579" spans="1:14" ht="13" customHeight="1">
      <c r="A1579" s="161"/>
      <c r="B1579" s="162" t="s">
        <v>286</v>
      </c>
      <c r="C1579" s="163" t="s">
        <v>615</v>
      </c>
      <c r="D1579" s="164"/>
      <c r="E1579" s="165">
        <v>3</v>
      </c>
      <c r="F1579" s="166" t="s">
        <v>274</v>
      </c>
      <c r="G1579" s="167"/>
      <c r="H1579" s="153"/>
      <c r="I1579" s="180"/>
      <c r="J1579" s="183"/>
      <c r="K1579" s="183"/>
      <c r="M1579" s="128">
        <f>IF(B1579&lt;&gt;"計",ROUNDDOWN(E1579*G1579,0),SUM(M$1:M1578))</f>
        <v>0</v>
      </c>
      <c r="N1579" s="11" t="str">
        <f>IF((+H1579-M1579)&lt;&gt;0,H1579-M1579,IF(H1579&gt;0,"0",""))</f>
        <v/>
      </c>
    </row>
    <row r="1580" spans="1:14" ht="13" customHeight="1">
      <c r="A1580" s="171"/>
      <c r="B1580" s="158"/>
      <c r="C1580" s="159"/>
      <c r="D1580" s="160"/>
      <c r="E1580" s="150"/>
      <c r="F1580" s="151"/>
      <c r="G1580" s="150"/>
      <c r="H1580" s="152"/>
      <c r="I1580" s="178"/>
      <c r="J1580" s="182"/>
      <c r="K1580" s="182"/>
      <c r="M1580" s="168"/>
      <c r="N1580" s="11"/>
    </row>
    <row r="1581" spans="1:14" ht="13" customHeight="1">
      <c r="A1581" s="161"/>
      <c r="B1581" s="162"/>
      <c r="C1581" s="163"/>
      <c r="D1581" s="164"/>
      <c r="E1581" s="165"/>
      <c r="F1581" s="166"/>
      <c r="G1581" s="167"/>
      <c r="H1581" s="153"/>
      <c r="I1581" s="180"/>
      <c r="J1581" s="183"/>
      <c r="K1581" s="183"/>
      <c r="M1581" s="128">
        <f>IF(B1581&lt;&gt;"計",ROUNDDOWN(E1581*G1581,0),SUM(M$1:M1580))</f>
        <v>0</v>
      </c>
      <c r="N1581" s="11" t="str">
        <f>IF((+H1581-M1581)&lt;&gt;0,H1581-M1581,IF(H1581&gt;0,"0",""))</f>
        <v/>
      </c>
    </row>
    <row r="1582" spans="1:14" ht="13" customHeight="1">
      <c r="A1582" s="171"/>
      <c r="B1582" s="158"/>
      <c r="C1582" s="159"/>
      <c r="D1582" s="160"/>
      <c r="E1582" s="150"/>
      <c r="F1582" s="151"/>
      <c r="G1582" s="150"/>
      <c r="H1582" s="152"/>
      <c r="I1582" s="178"/>
      <c r="J1582" s="182"/>
      <c r="K1582" s="182"/>
      <c r="M1582" s="168"/>
      <c r="N1582" s="11"/>
    </row>
    <row r="1583" spans="1:14" ht="13" customHeight="1">
      <c r="A1583" s="161"/>
      <c r="B1583" s="162" t="s">
        <v>287</v>
      </c>
      <c r="C1583" s="163"/>
      <c r="D1583" s="164"/>
      <c r="E1583" s="165"/>
      <c r="F1583" s="166"/>
      <c r="G1583" s="167"/>
      <c r="H1583" s="153"/>
      <c r="I1583" s="180"/>
      <c r="J1583" s="183"/>
      <c r="K1583" s="183"/>
      <c r="M1583" s="128">
        <f>IF(B1583&lt;&gt;"計",ROUNDDOWN(E1583*G1583,0),SUM(M$1:M1582))</f>
        <v>0</v>
      </c>
      <c r="N1583" s="11" t="str">
        <f>IF((+H1583-M1583)&lt;&gt;0,H1583-M1583,IF(H1583&gt;0,"0",""))</f>
        <v/>
      </c>
    </row>
    <row r="1584" spans="1:14" ht="13" customHeight="1">
      <c r="A1584" s="171"/>
      <c r="B1584" s="158"/>
      <c r="C1584" s="159"/>
      <c r="D1584" s="160"/>
      <c r="E1584" s="150"/>
      <c r="F1584" s="151"/>
      <c r="G1584" s="150"/>
      <c r="H1584" s="152"/>
      <c r="I1584" s="178"/>
      <c r="J1584" s="182"/>
      <c r="K1584" s="182"/>
      <c r="M1584" s="168"/>
      <c r="N1584" s="11"/>
    </row>
    <row r="1585" spans="1:14" ht="13" customHeight="1">
      <c r="A1585" s="161"/>
      <c r="B1585" s="162" t="s">
        <v>290</v>
      </c>
      <c r="C1585" s="163" t="s">
        <v>289</v>
      </c>
      <c r="D1585" s="164"/>
      <c r="E1585" s="165">
        <v>3.5</v>
      </c>
      <c r="F1585" s="166" t="s">
        <v>274</v>
      </c>
      <c r="G1585" s="167"/>
      <c r="H1585" s="153"/>
      <c r="I1585" s="180"/>
      <c r="J1585" s="183"/>
      <c r="K1585" s="183"/>
      <c r="M1585" s="128">
        <f>IF(B1585&lt;&gt;"計",ROUNDDOWN(E1585*G1585,0),SUM(M$1:M1584))</f>
        <v>0</v>
      </c>
      <c r="N1585" s="11" t="str">
        <f>IF((+H1585-M1585)&lt;&gt;0,H1585-M1585,IF(H1585&gt;0,"0",""))</f>
        <v/>
      </c>
    </row>
    <row r="1586" spans="1:14" ht="13" customHeight="1">
      <c r="A1586" s="171"/>
      <c r="B1586" s="158"/>
      <c r="C1586" s="159" t="s">
        <v>616</v>
      </c>
      <c r="D1586" s="160"/>
      <c r="E1586" s="150"/>
      <c r="F1586" s="151"/>
      <c r="G1586" s="150"/>
      <c r="H1586" s="152"/>
      <c r="I1586" s="178"/>
      <c r="J1586" s="182"/>
      <c r="K1586" s="182"/>
      <c r="M1586" s="168"/>
      <c r="N1586" s="11"/>
    </row>
    <row r="1587" spans="1:14" ht="13" customHeight="1">
      <c r="A1587" s="161"/>
      <c r="B1587" s="162" t="s">
        <v>617</v>
      </c>
      <c r="C1587" s="163" t="s">
        <v>618</v>
      </c>
      <c r="D1587" s="164"/>
      <c r="E1587" s="165">
        <v>212</v>
      </c>
      <c r="F1587" s="166" t="s">
        <v>274</v>
      </c>
      <c r="G1587" s="167"/>
      <c r="H1587" s="153"/>
      <c r="I1587" s="180"/>
      <c r="J1587" s="183"/>
      <c r="K1587" s="183"/>
      <c r="M1587" s="128">
        <f>IF(B1587&lt;&gt;"計",ROUNDDOWN(E1587*G1587,0),SUM(M$1:M1586))</f>
        <v>0</v>
      </c>
      <c r="N1587" s="11" t="str">
        <f>IF((+H1587-M1587)&lt;&gt;0,H1587-M1587,IF(H1587&gt;0,"0",""))</f>
        <v/>
      </c>
    </row>
    <row r="1588" spans="1:14" ht="13" customHeight="1">
      <c r="A1588" s="171"/>
      <c r="B1588" s="169" t="s">
        <v>610</v>
      </c>
      <c r="C1588" s="159" t="s">
        <v>613</v>
      </c>
      <c r="D1588" s="170"/>
      <c r="E1588" s="150"/>
      <c r="F1588" s="151"/>
      <c r="G1588" s="150"/>
      <c r="H1588" s="152"/>
      <c r="I1588" s="178"/>
      <c r="J1588" s="182"/>
      <c r="K1588" s="182"/>
      <c r="M1588" s="168"/>
      <c r="N1588" s="11"/>
    </row>
    <row r="1589" spans="1:14" ht="13" customHeight="1">
      <c r="A1589" s="161"/>
      <c r="B1589" s="162" t="s">
        <v>619</v>
      </c>
      <c r="C1589" s="163" t="s">
        <v>620</v>
      </c>
      <c r="D1589" s="164"/>
      <c r="E1589" s="165">
        <v>2</v>
      </c>
      <c r="F1589" s="166" t="s">
        <v>451</v>
      </c>
      <c r="G1589" s="167"/>
      <c r="H1589" s="153"/>
      <c r="I1589" s="180"/>
      <c r="J1589" s="183"/>
      <c r="K1589" s="183"/>
      <c r="M1589" s="128">
        <f>IF(B1589&lt;&gt;"計",ROUNDDOWN(E1589*G1589,0),SUM(M$1:M1588))</f>
        <v>0</v>
      </c>
      <c r="N1589" s="11" t="str">
        <f>IF((+H1589-M1589)&lt;&gt;0,H1589-M1589,IF(H1589&gt;0,"0",""))</f>
        <v/>
      </c>
    </row>
    <row r="1590" spans="1:14" ht="13" customHeight="1">
      <c r="A1590" s="171"/>
      <c r="B1590" s="158"/>
      <c r="C1590" s="159" t="s">
        <v>621</v>
      </c>
      <c r="D1590" s="160"/>
      <c r="E1590" s="150"/>
      <c r="F1590" s="151"/>
      <c r="G1590" s="150"/>
      <c r="H1590" s="152"/>
      <c r="I1590" s="178"/>
      <c r="J1590" s="182"/>
      <c r="K1590" s="182"/>
      <c r="M1590" s="168"/>
      <c r="N1590" s="11"/>
    </row>
    <row r="1591" spans="1:14" ht="13" customHeight="1">
      <c r="A1591" s="161"/>
      <c r="B1591" s="162"/>
      <c r="C1591" s="163" t="s">
        <v>622</v>
      </c>
      <c r="D1591" s="164"/>
      <c r="E1591" s="165"/>
      <c r="F1591" s="166"/>
      <c r="G1591" s="167"/>
      <c r="H1591" s="153"/>
      <c r="I1591" s="180"/>
      <c r="J1591" s="183"/>
      <c r="K1591" s="183"/>
      <c r="M1591" s="128">
        <f>IF(B1591&lt;&gt;"計",ROUNDDOWN(E1591*G1591,0),SUM(M$1:M1590))</f>
        <v>0</v>
      </c>
      <c r="N1591" s="11" t="str">
        <f>IF((+H1591-M1591)&lt;&gt;0,H1591-M1591,IF(H1591&gt;0,"0",""))</f>
        <v/>
      </c>
    </row>
    <row r="1592" spans="1:14" ht="13" customHeight="1">
      <c r="A1592" s="157"/>
      <c r="B1592" s="158"/>
      <c r="C1592" s="159"/>
      <c r="D1592" s="160"/>
      <c r="E1592" s="150"/>
      <c r="F1592" s="151"/>
      <c r="G1592" s="150"/>
      <c r="H1592" s="152"/>
      <c r="I1592" s="178"/>
      <c r="J1592" s="182"/>
      <c r="K1592" s="182"/>
      <c r="M1592" s="168"/>
      <c r="N1592" s="11"/>
    </row>
    <row r="1593" spans="1:14" ht="13" customHeight="1">
      <c r="A1593" s="161"/>
      <c r="B1593" s="162"/>
      <c r="C1593" s="163"/>
      <c r="D1593" s="164"/>
      <c r="E1593" s="165"/>
      <c r="F1593" s="166"/>
      <c r="G1593" s="167"/>
      <c r="H1593" s="153"/>
      <c r="I1593" s="180"/>
      <c r="J1593" s="183"/>
      <c r="K1593" s="183"/>
      <c r="M1593" s="128">
        <f>IF(B1593&lt;&gt;"計",ROUNDDOWN(E1593*G1593,0),SUM(M$1:M1592))</f>
        <v>0</v>
      </c>
      <c r="N1593" s="11" t="str">
        <f>IF((+H1593-M1593)&lt;&gt;0,H1593-M1593,IF(H1593&gt;0,"0",""))</f>
        <v/>
      </c>
    </row>
    <row r="1594" spans="1:14" ht="13" customHeight="1">
      <c r="A1594" s="157"/>
      <c r="B1594" s="158"/>
      <c r="C1594" s="159"/>
      <c r="D1594" s="160"/>
      <c r="E1594" s="150"/>
      <c r="F1594" s="151"/>
      <c r="G1594" s="150"/>
      <c r="H1594" s="152"/>
      <c r="I1594" s="178"/>
      <c r="J1594" s="182"/>
      <c r="K1594" s="182"/>
      <c r="M1594" s="168"/>
      <c r="N1594" s="11"/>
    </row>
    <row r="1595" spans="1:14" ht="13" customHeight="1">
      <c r="A1595" s="161"/>
      <c r="B1595" s="162"/>
      <c r="C1595" s="163"/>
      <c r="D1595" s="164"/>
      <c r="E1595" s="165"/>
      <c r="F1595" s="166"/>
      <c r="G1595" s="167"/>
      <c r="H1595" s="153"/>
      <c r="I1595" s="180"/>
      <c r="J1595" s="183"/>
      <c r="K1595" s="183"/>
      <c r="M1595" s="128">
        <f>IF(B1595&lt;&gt;"計",ROUNDDOWN(E1595*G1595,0),SUM(M$1:M1594))</f>
        <v>0</v>
      </c>
      <c r="N1595" s="11" t="str">
        <f>IF((+H1595-M1595)&lt;&gt;0,H1595-M1595,IF(H1595&gt;0,"0",""))</f>
        <v/>
      </c>
    </row>
    <row r="1596" spans="1:14" ht="13" customHeight="1">
      <c r="A1596" s="157"/>
      <c r="B1596" s="158"/>
      <c r="C1596" s="159"/>
      <c r="D1596" s="160"/>
      <c r="E1596" s="150"/>
      <c r="F1596" s="151"/>
      <c r="G1596" s="150"/>
      <c r="H1596" s="152"/>
      <c r="I1596" s="178"/>
      <c r="J1596" s="182"/>
      <c r="K1596" s="182"/>
      <c r="M1596" s="168"/>
      <c r="N1596" s="11"/>
    </row>
    <row r="1597" spans="1:14" ht="13" customHeight="1">
      <c r="A1597" s="161"/>
      <c r="B1597" s="162"/>
      <c r="C1597" s="163"/>
      <c r="D1597" s="164"/>
      <c r="E1597" s="165"/>
      <c r="F1597" s="166"/>
      <c r="G1597" s="167"/>
      <c r="H1597" s="153"/>
      <c r="I1597" s="180"/>
      <c r="J1597" s="183"/>
      <c r="K1597" s="183"/>
      <c r="M1597" s="128">
        <f>IF(B1597&lt;&gt;"計",ROUNDDOWN(E1597*G1597,0),SUM(M$1:M1596))</f>
        <v>0</v>
      </c>
      <c r="N1597" s="11" t="str">
        <f>IF((+H1597-M1597)&lt;&gt;0,H1597-M1597,IF(H1597&gt;0,"0",""))</f>
        <v/>
      </c>
    </row>
    <row r="1598" spans="1:14" ht="13" customHeight="1">
      <c r="A1598" s="157"/>
      <c r="B1598" s="158"/>
      <c r="C1598" s="159"/>
      <c r="D1598" s="160"/>
      <c r="E1598" s="150"/>
      <c r="F1598" s="151"/>
      <c r="G1598" s="150"/>
      <c r="H1598" s="152"/>
      <c r="I1598" s="178"/>
      <c r="J1598" s="182"/>
      <c r="K1598" s="182"/>
      <c r="M1598" s="168"/>
      <c r="N1598" s="11"/>
    </row>
    <row r="1599" spans="1:14" ht="13" customHeight="1">
      <c r="A1599" s="161"/>
      <c r="B1599" s="162"/>
      <c r="C1599" s="163"/>
      <c r="D1599" s="164"/>
      <c r="E1599" s="165"/>
      <c r="F1599" s="166"/>
      <c r="G1599" s="167"/>
      <c r="H1599" s="153"/>
      <c r="I1599" s="180"/>
      <c r="J1599" s="183"/>
      <c r="K1599" s="183"/>
      <c r="M1599" s="128">
        <f>IF(B1599&lt;&gt;"計",ROUNDDOWN(E1599*G1599,0),SUM(M$1:M1598))</f>
        <v>0</v>
      </c>
      <c r="N1599" s="11" t="str">
        <f>IF((+H1599-M1599)&lt;&gt;0,H1599-M1599,IF(H1599&gt;0,"0",""))</f>
        <v/>
      </c>
    </row>
    <row r="1600" spans="1:14" ht="13" customHeight="1">
      <c r="A1600" s="157"/>
      <c r="B1600" s="158"/>
      <c r="C1600" s="159"/>
      <c r="D1600" s="160"/>
      <c r="E1600" s="150"/>
      <c r="F1600" s="151"/>
      <c r="G1600" s="150"/>
      <c r="H1600" s="152"/>
      <c r="I1600" s="178"/>
      <c r="J1600" s="182"/>
      <c r="K1600" s="182"/>
      <c r="M1600" s="168"/>
      <c r="N1600" s="11"/>
    </row>
    <row r="1601" spans="1:14" ht="13" customHeight="1">
      <c r="A1601" s="161"/>
      <c r="B1601" s="162"/>
      <c r="C1601" s="163"/>
      <c r="D1601" s="164"/>
      <c r="E1601" s="165"/>
      <c r="F1601" s="166"/>
      <c r="G1601" s="167"/>
      <c r="H1601" s="153"/>
      <c r="I1601" s="180"/>
      <c r="J1601" s="183"/>
      <c r="K1601" s="183"/>
      <c r="M1601" s="128">
        <f>IF(B1601&lt;&gt;"計",ROUNDDOWN(E1601*G1601,0),SUM(M$1:M1600))</f>
        <v>0</v>
      </c>
      <c r="N1601" s="11" t="str">
        <f>IF((+H1601-M1601)&lt;&gt;0,H1601-M1601,IF(H1601&gt;0,"0",""))</f>
        <v/>
      </c>
    </row>
    <row r="1602" spans="1:14" ht="13" customHeight="1">
      <c r="A1602" s="157"/>
      <c r="B1602" s="158"/>
      <c r="C1602" s="159"/>
      <c r="D1602" s="160"/>
      <c r="E1602" s="150"/>
      <c r="F1602" s="151"/>
      <c r="G1602" s="150"/>
      <c r="H1602" s="152"/>
      <c r="I1602" s="178"/>
      <c r="J1602" s="182"/>
      <c r="K1602" s="182"/>
      <c r="M1602" s="168"/>
      <c r="N1602" s="11"/>
    </row>
    <row r="1603" spans="1:14" ht="13" customHeight="1">
      <c r="A1603" s="161"/>
      <c r="B1603" s="162"/>
      <c r="C1603" s="163"/>
      <c r="D1603" s="164"/>
      <c r="E1603" s="165"/>
      <c r="F1603" s="166"/>
      <c r="G1603" s="167"/>
      <c r="H1603" s="153"/>
      <c r="I1603" s="180"/>
      <c r="J1603" s="183"/>
      <c r="K1603" s="183"/>
      <c r="M1603" s="128">
        <f>IF(B1603&lt;&gt;"計",ROUNDDOWN(E1603*G1603,0),SUM(M$1:M1602))</f>
        <v>0</v>
      </c>
      <c r="N1603" s="11" t="str">
        <f>IF((+H1603-M1603)&lt;&gt;0,H1603-M1603,IF(H1603&gt;0,"0",""))</f>
        <v/>
      </c>
    </row>
    <row r="1604" spans="1:14" ht="13" customHeight="1">
      <c r="A1604" s="157"/>
      <c r="B1604" s="158"/>
      <c r="C1604" s="159"/>
      <c r="D1604" s="160"/>
      <c r="E1604" s="150"/>
      <c r="F1604" s="151"/>
      <c r="G1604" s="150"/>
      <c r="H1604" s="152"/>
      <c r="I1604" s="178"/>
      <c r="J1604" s="182"/>
      <c r="K1604" s="182"/>
      <c r="M1604" s="168"/>
      <c r="N1604" s="11"/>
    </row>
    <row r="1605" spans="1:14" ht="13" customHeight="1">
      <c r="A1605" s="161"/>
      <c r="B1605" s="162"/>
      <c r="C1605" s="163"/>
      <c r="D1605" s="164"/>
      <c r="E1605" s="165"/>
      <c r="F1605" s="166"/>
      <c r="G1605" s="167"/>
      <c r="H1605" s="153"/>
      <c r="I1605" s="180"/>
      <c r="J1605" s="183"/>
      <c r="K1605" s="183"/>
      <c r="M1605" s="128">
        <f>IF(B1605&lt;&gt;"計",ROUNDDOWN(E1605*G1605,0),SUM(M$1:M1604))</f>
        <v>0</v>
      </c>
      <c r="N1605" s="11" t="str">
        <f>IF((+H1605-M1605)&lt;&gt;0,H1605-M1605,IF(H1605&gt;0,"0",""))</f>
        <v/>
      </c>
    </row>
    <row r="1606" spans="1:14" ht="13" customHeight="1">
      <c r="A1606" s="157"/>
      <c r="B1606" s="158"/>
      <c r="C1606" s="159"/>
      <c r="D1606" s="160"/>
      <c r="E1606" s="150"/>
      <c r="F1606" s="151"/>
      <c r="G1606" s="150"/>
      <c r="H1606" s="152"/>
      <c r="I1606" s="178"/>
      <c r="J1606" s="182"/>
      <c r="K1606" s="182"/>
      <c r="M1606" s="168"/>
      <c r="N1606" s="11"/>
    </row>
    <row r="1607" spans="1:14" ht="13" customHeight="1">
      <c r="A1607" s="161"/>
      <c r="B1607" s="162"/>
      <c r="C1607" s="163"/>
      <c r="D1607" s="164"/>
      <c r="E1607" s="165"/>
      <c r="F1607" s="166"/>
      <c r="G1607" s="167"/>
      <c r="H1607" s="153"/>
      <c r="I1607" s="180"/>
      <c r="J1607" s="183"/>
      <c r="K1607" s="183"/>
      <c r="M1607" s="128">
        <f>IF(B1607&lt;&gt;"計",ROUNDDOWN(E1607*G1607,0),SUM(M$1:M1606))</f>
        <v>0</v>
      </c>
      <c r="N1607" s="11" t="str">
        <f>IF((+H1607-M1607)&lt;&gt;0,H1607-M1607,IF(H1607&gt;0,"0",""))</f>
        <v/>
      </c>
    </row>
    <row r="1608" spans="1:14" ht="13" customHeight="1">
      <c r="A1608" s="157"/>
      <c r="B1608" s="158"/>
      <c r="C1608" s="159"/>
      <c r="D1608" s="160"/>
      <c r="E1608" s="150"/>
      <c r="F1608" s="151"/>
      <c r="G1608" s="150"/>
      <c r="H1608" s="152"/>
      <c r="I1608" s="178"/>
      <c r="J1608" s="182"/>
      <c r="K1608" s="182"/>
      <c r="M1608" s="168"/>
      <c r="N1608" s="11"/>
    </row>
    <row r="1609" spans="1:14" ht="13" customHeight="1">
      <c r="A1609" s="161"/>
      <c r="B1609" s="162"/>
      <c r="C1609" s="163"/>
      <c r="D1609" s="164"/>
      <c r="E1609" s="165"/>
      <c r="F1609" s="166"/>
      <c r="G1609" s="167"/>
      <c r="H1609" s="153"/>
      <c r="I1609" s="180"/>
      <c r="J1609" s="183"/>
      <c r="K1609" s="183"/>
      <c r="M1609" s="128">
        <f>IF(B1609&lt;&gt;"計",ROUNDDOWN(E1609*G1609,0),SUM(M$1:M1608))</f>
        <v>0</v>
      </c>
      <c r="N1609" s="11" t="str">
        <f>IF((+H1609-M1609)&lt;&gt;0,H1609-M1609,IF(H1609&gt;0,"0",""))</f>
        <v/>
      </c>
    </row>
    <row r="1610" spans="1:14" ht="13" customHeight="1">
      <c r="A1610" s="157"/>
      <c r="B1610" s="158"/>
      <c r="C1610" s="159"/>
      <c r="D1610" s="160"/>
      <c r="E1610" s="150"/>
      <c r="F1610" s="151"/>
      <c r="G1610" s="150"/>
      <c r="H1610" s="152"/>
      <c r="I1610" s="178"/>
      <c r="J1610" s="182"/>
      <c r="K1610" s="182"/>
      <c r="M1610" s="168"/>
      <c r="N1610" s="11"/>
    </row>
    <row r="1611" spans="1:14" ht="13" customHeight="1">
      <c r="A1611" s="161"/>
      <c r="B1611" s="162"/>
      <c r="C1611" s="163"/>
      <c r="D1611" s="164"/>
      <c r="E1611" s="165"/>
      <c r="F1611" s="166"/>
      <c r="G1611" s="167"/>
      <c r="H1611" s="153"/>
      <c r="I1611" s="180"/>
      <c r="J1611" s="183"/>
      <c r="K1611" s="183"/>
      <c r="M1611" s="128">
        <f>IF(B1611&lt;&gt;"計",ROUNDDOWN(E1611*G1611,0),SUM(M$1:M1610))</f>
        <v>0</v>
      </c>
      <c r="N1611" s="11" t="str">
        <f>IF((+H1611-M1611)&lt;&gt;0,H1611-M1611,IF(H1611&gt;0,"0",""))</f>
        <v/>
      </c>
    </row>
    <row r="1612" spans="1:14" ht="13" customHeight="1">
      <c r="A1612" s="157"/>
      <c r="B1612" s="158"/>
      <c r="C1612" s="159"/>
      <c r="D1612" s="160"/>
      <c r="E1612" s="150"/>
      <c r="F1612" s="151"/>
      <c r="G1612" s="150"/>
      <c r="H1612" s="152"/>
      <c r="I1612" s="178"/>
      <c r="J1612" s="182"/>
      <c r="K1612" s="182"/>
      <c r="M1612" s="168"/>
      <c r="N1612" s="11"/>
    </row>
    <row r="1613" spans="1:14" ht="13" customHeight="1">
      <c r="A1613" s="161"/>
      <c r="B1613" s="162"/>
      <c r="C1613" s="163"/>
      <c r="D1613" s="164"/>
      <c r="E1613" s="165"/>
      <c r="F1613" s="166"/>
      <c r="G1613" s="167"/>
      <c r="H1613" s="153"/>
      <c r="I1613" s="180"/>
      <c r="J1613" s="183"/>
      <c r="K1613" s="183"/>
      <c r="M1613" s="128">
        <f>IF(B1613&lt;&gt;"計",ROUNDDOWN(E1613*G1613,0),SUM(M$1:M1612))</f>
        <v>0</v>
      </c>
      <c r="N1613" s="11" t="str">
        <f>IF((+H1613-M1613)&lt;&gt;0,H1613-M1613,IF(H1613&gt;0,"0",""))</f>
        <v/>
      </c>
    </row>
    <row r="1614" spans="1:14" ht="13" customHeight="1">
      <c r="A1614" s="157"/>
      <c r="B1614" s="158"/>
      <c r="C1614" s="159"/>
      <c r="D1614" s="160"/>
      <c r="E1614" s="150"/>
      <c r="F1614" s="151"/>
      <c r="G1614" s="150"/>
      <c r="H1614" s="152"/>
      <c r="I1614" s="178"/>
      <c r="J1614" s="182"/>
      <c r="K1614" s="182"/>
      <c r="M1614" s="168"/>
      <c r="N1614" s="11"/>
    </row>
    <row r="1615" spans="1:14" ht="13" customHeight="1">
      <c r="A1615" s="161"/>
      <c r="B1615" s="162"/>
      <c r="C1615" s="163"/>
      <c r="D1615" s="164"/>
      <c r="E1615" s="165"/>
      <c r="F1615" s="166"/>
      <c r="G1615" s="167"/>
      <c r="H1615" s="153"/>
      <c r="I1615" s="180"/>
      <c r="J1615" s="183"/>
      <c r="K1615" s="183"/>
      <c r="M1615" s="128">
        <f>IF(B1615&lt;&gt;"計",ROUNDDOWN(E1615*G1615,0),SUM(M$1:M1614))</f>
        <v>0</v>
      </c>
      <c r="N1615" s="11" t="str">
        <f>IF((+H1615-M1615)&lt;&gt;0,H1615-M1615,IF(H1615&gt;0,"0",""))</f>
        <v/>
      </c>
    </row>
    <row r="1616" spans="1:14" ht="13" customHeight="1">
      <c r="A1616" s="157"/>
      <c r="B1616" s="158"/>
      <c r="C1616" s="159"/>
      <c r="D1616" s="160"/>
      <c r="E1616" s="150"/>
      <c r="F1616" s="151"/>
      <c r="G1616" s="150"/>
      <c r="H1616" s="152"/>
      <c r="I1616" s="178"/>
      <c r="J1616" s="182"/>
      <c r="K1616" s="182"/>
      <c r="M1616" s="168"/>
      <c r="N1616" s="11"/>
    </row>
    <row r="1617" spans="1:14" ht="13" customHeight="1">
      <c r="A1617" s="161"/>
      <c r="B1617" s="162"/>
      <c r="C1617" s="163"/>
      <c r="D1617" s="164"/>
      <c r="E1617" s="165"/>
      <c r="F1617" s="166"/>
      <c r="G1617" s="167"/>
      <c r="H1617" s="153"/>
      <c r="I1617" s="180"/>
      <c r="J1617" s="183"/>
      <c r="K1617" s="183"/>
      <c r="M1617" s="128">
        <f>IF(B1617&lt;&gt;"計",ROUNDDOWN(E1617*G1617,0),SUM(M$1:M1616))</f>
        <v>0</v>
      </c>
      <c r="N1617" s="11" t="str">
        <f>IF((+H1617-M1617)&lt;&gt;0,H1617-M1617,IF(H1617&gt;0,"0",""))</f>
        <v/>
      </c>
    </row>
    <row r="1618" spans="1:14" ht="13" customHeight="1">
      <c r="A1618" s="157"/>
      <c r="B1618" s="158"/>
      <c r="C1618" s="159"/>
      <c r="D1618" s="160"/>
      <c r="E1618" s="150"/>
      <c r="F1618" s="151"/>
      <c r="G1618" s="150"/>
      <c r="H1618" s="152"/>
      <c r="I1618" s="178"/>
      <c r="J1618" s="182"/>
      <c r="K1618" s="182"/>
      <c r="M1618" s="168"/>
      <c r="N1618" s="11"/>
    </row>
    <row r="1619" spans="1:14" ht="13" customHeight="1">
      <c r="A1619" s="161"/>
      <c r="B1619" s="162" t="s">
        <v>237</v>
      </c>
      <c r="C1619" s="163"/>
      <c r="D1619" s="164"/>
      <c r="E1619" s="165"/>
      <c r="F1619" s="166"/>
      <c r="G1619" s="167"/>
      <c r="H1619" s="153"/>
      <c r="I1619" s="180"/>
      <c r="J1619" s="183"/>
      <c r="K1619" s="183"/>
      <c r="M1619" s="128">
        <f>IF(B1619&lt;&gt;"計",ROUNDDOWN(E1619*G1619,0),SUM(M$1550:M1618))</f>
        <v>0</v>
      </c>
      <c r="N1619" s="11" t="str">
        <f>IF((+H1619-M1619)&lt;&gt;0,H1619-M1619,IF(H1619&gt;0,"0",""))</f>
        <v/>
      </c>
    </row>
    <row r="1620" spans="1:14" ht="13" customHeight="1">
      <c r="A1620" s="157"/>
      <c r="B1620" s="158"/>
      <c r="C1620" s="159"/>
      <c r="D1620" s="160"/>
      <c r="E1620" s="150"/>
      <c r="F1620" s="151"/>
      <c r="G1620" s="150"/>
      <c r="H1620" s="152"/>
      <c r="I1620" s="178"/>
      <c r="J1620" s="182"/>
      <c r="K1620" s="182"/>
      <c r="M1620" s="168"/>
      <c r="N1620" s="11"/>
    </row>
    <row r="1621" spans="1:14" ht="13" customHeight="1">
      <c r="A1621" s="161"/>
      <c r="B1621" s="162"/>
      <c r="C1621" s="163"/>
      <c r="D1621" s="164"/>
      <c r="E1621" s="165"/>
      <c r="F1621" s="166"/>
      <c r="G1621" s="167"/>
      <c r="H1621" s="153"/>
      <c r="I1621" s="180"/>
      <c r="J1621" s="183"/>
      <c r="K1621" s="183"/>
      <c r="M1621" s="128">
        <f>IF(B1621&lt;&gt;"計",ROUNDDOWN(E1621*G1621,0),SUM(M$1:M1620))</f>
        <v>0</v>
      </c>
      <c r="N1621" s="11" t="str">
        <f>IF((+H1621-M1621)&lt;&gt;0,H1621-M1621,IF(H1621&gt;0,"0",""))</f>
        <v/>
      </c>
    </row>
    <row r="1622" spans="1:14" ht="13" customHeight="1">
      <c r="A1622" s="157"/>
      <c r="B1622" s="158"/>
      <c r="C1622" s="159"/>
      <c r="D1622" s="160"/>
      <c r="E1622" s="150"/>
      <c r="F1622" s="151"/>
      <c r="G1622" s="150"/>
      <c r="H1622" s="152"/>
      <c r="I1622" s="178"/>
      <c r="J1622" s="182"/>
      <c r="K1622" s="182"/>
      <c r="M1622" s="168"/>
      <c r="N1622" s="11"/>
    </row>
    <row r="1623" spans="1:14" ht="13" customHeight="1">
      <c r="A1623" s="161" t="s">
        <v>292</v>
      </c>
      <c r="B1623" s="162" t="s">
        <v>293</v>
      </c>
      <c r="C1623" s="163"/>
      <c r="D1623" s="164"/>
      <c r="E1623" s="165"/>
      <c r="F1623" s="166"/>
      <c r="G1623" s="167"/>
      <c r="H1623" s="153"/>
      <c r="I1623" s="180"/>
      <c r="J1623" s="183"/>
      <c r="K1623" s="183"/>
      <c r="M1623" s="128">
        <f>IF(B1623&lt;&gt;"計",ROUNDDOWN(E1623*G1623,0),SUM(M$1:M1622))</f>
        <v>0</v>
      </c>
      <c r="N1623" s="11" t="str">
        <f>IF((+H1623-M1623)&lt;&gt;0,H1623-M1623,IF(H1623&gt;0,"0",""))</f>
        <v/>
      </c>
    </row>
    <row r="1624" spans="1:14" ht="13" customHeight="1">
      <c r="A1624" s="157"/>
      <c r="B1624" s="158"/>
      <c r="C1624" s="159"/>
      <c r="D1624" s="160"/>
      <c r="E1624" s="150"/>
      <c r="F1624" s="151"/>
      <c r="G1624" s="150"/>
      <c r="H1624" s="152"/>
      <c r="I1624" s="178"/>
      <c r="J1624" s="182"/>
      <c r="K1624" s="182"/>
      <c r="M1624" s="168"/>
      <c r="N1624" s="11"/>
    </row>
    <row r="1625" spans="1:14" ht="13" customHeight="1">
      <c r="A1625" s="161"/>
      <c r="B1625" s="162"/>
      <c r="C1625" s="163"/>
      <c r="D1625" s="164"/>
      <c r="E1625" s="165"/>
      <c r="F1625" s="166"/>
      <c r="G1625" s="167"/>
      <c r="H1625" s="153"/>
      <c r="I1625" s="180"/>
      <c r="J1625" s="183"/>
      <c r="K1625" s="183"/>
      <c r="M1625" s="128">
        <f>IF(B1625&lt;&gt;"計",ROUNDDOWN(E1625*G1625,0),SUM(M$1:M1624))</f>
        <v>0</v>
      </c>
      <c r="N1625" s="11" t="str">
        <f>IF((+H1625-M1625)&lt;&gt;0,H1625-M1625,IF(H1625&gt;0,"0",""))</f>
        <v/>
      </c>
    </row>
    <row r="1626" spans="1:14" ht="13" customHeight="1">
      <c r="A1626" s="157"/>
      <c r="B1626" s="158"/>
      <c r="C1626" s="159"/>
      <c r="D1626" s="160"/>
      <c r="E1626" s="150"/>
      <c r="F1626" s="151"/>
      <c r="G1626" s="150"/>
      <c r="H1626" s="152"/>
      <c r="I1626" s="178"/>
      <c r="J1626" s="182"/>
      <c r="K1626" s="182"/>
      <c r="M1626" s="168"/>
      <c r="N1626" s="11"/>
    </row>
    <row r="1627" spans="1:14" ht="13" customHeight="1">
      <c r="A1627" s="161" t="s">
        <v>258</v>
      </c>
      <c r="B1627" s="162" t="s">
        <v>259</v>
      </c>
      <c r="C1627" s="163"/>
      <c r="D1627" s="164"/>
      <c r="E1627" s="165">
        <v>1</v>
      </c>
      <c r="F1627" s="166" t="s">
        <v>235</v>
      </c>
      <c r="G1627" s="167"/>
      <c r="H1627" s="153"/>
      <c r="I1627" s="180"/>
      <c r="J1627" s="183"/>
      <c r="K1627" s="183"/>
      <c r="M1627" s="128">
        <f>IF(B1627&lt;&gt;"計",ROUNDDOWN(E1627*G1627,0),SUM(M$1:M1626))</f>
        <v>0</v>
      </c>
      <c r="N1627" s="11" t="str">
        <f>IF((+H1627-M1627)&lt;&gt;0,H1627-M1627,IF(H1627&gt;0,"0",""))</f>
        <v/>
      </c>
    </row>
    <row r="1628" spans="1:14" ht="13" customHeight="1">
      <c r="A1628" s="157"/>
      <c r="B1628" s="158"/>
      <c r="C1628" s="159"/>
      <c r="D1628" s="160"/>
      <c r="E1628" s="150"/>
      <c r="F1628" s="151"/>
      <c r="G1628" s="150"/>
      <c r="H1628" s="152"/>
      <c r="I1628" s="178"/>
      <c r="J1628" s="182"/>
      <c r="K1628" s="182"/>
      <c r="M1628" s="168"/>
      <c r="N1628" s="11"/>
    </row>
    <row r="1629" spans="1:14" ht="13" customHeight="1">
      <c r="A1629" s="161" t="s">
        <v>260</v>
      </c>
      <c r="B1629" s="162" t="s">
        <v>261</v>
      </c>
      <c r="C1629" s="163"/>
      <c r="D1629" s="164"/>
      <c r="E1629" s="165">
        <v>1</v>
      </c>
      <c r="F1629" s="166" t="s">
        <v>235</v>
      </c>
      <c r="G1629" s="167"/>
      <c r="H1629" s="153"/>
      <c r="I1629" s="180"/>
      <c r="J1629" s="183"/>
      <c r="K1629" s="183"/>
      <c r="M1629" s="128">
        <f>IF(B1629&lt;&gt;"計",ROUNDDOWN(E1629*G1629,0),SUM(M$1:M1628))</f>
        <v>0</v>
      </c>
      <c r="N1629" s="11" t="str">
        <f>IF((+H1629-M1629)&lt;&gt;0,H1629-M1629,IF(H1629&gt;0,"0",""))</f>
        <v/>
      </c>
    </row>
    <row r="1630" spans="1:14" ht="13" customHeight="1">
      <c r="A1630" s="157"/>
      <c r="B1630" s="158"/>
      <c r="C1630" s="159"/>
      <c r="D1630" s="160"/>
      <c r="E1630" s="150"/>
      <c r="F1630" s="151"/>
      <c r="G1630" s="150"/>
      <c r="H1630" s="152"/>
      <c r="I1630" s="178"/>
      <c r="J1630" s="182"/>
      <c r="K1630" s="182"/>
      <c r="M1630" s="168"/>
      <c r="N1630" s="11"/>
    </row>
    <row r="1631" spans="1:14" ht="13" customHeight="1">
      <c r="A1631" s="161"/>
      <c r="B1631" s="162"/>
      <c r="C1631" s="163"/>
      <c r="D1631" s="164"/>
      <c r="E1631" s="165"/>
      <c r="F1631" s="166"/>
      <c r="G1631" s="167"/>
      <c r="H1631" s="153"/>
      <c r="I1631" s="180"/>
      <c r="J1631" s="183"/>
      <c r="K1631" s="183"/>
      <c r="M1631" s="128">
        <f>IF(B1631&lt;&gt;"計",ROUNDDOWN(E1631*G1631,0),SUM(M$1:M1630))</f>
        <v>0</v>
      </c>
      <c r="N1631" s="11" t="str">
        <f>IF((+H1631-M1631)&lt;&gt;0,H1631-M1631,IF(H1631&gt;0,"0",""))</f>
        <v/>
      </c>
    </row>
    <row r="1632" spans="1:14" ht="13" customHeight="1">
      <c r="A1632" s="157"/>
      <c r="B1632" s="158"/>
      <c r="C1632" s="159"/>
      <c r="D1632" s="160"/>
      <c r="E1632" s="150"/>
      <c r="F1632" s="151"/>
      <c r="G1632" s="150"/>
      <c r="H1632" s="152"/>
      <c r="I1632" s="178"/>
      <c r="J1632" s="182"/>
      <c r="K1632" s="182"/>
      <c r="M1632" s="168"/>
      <c r="N1632" s="11"/>
    </row>
    <row r="1633" spans="1:14" ht="13" customHeight="1">
      <c r="A1633" s="161"/>
      <c r="B1633" s="162"/>
      <c r="C1633" s="163"/>
      <c r="D1633" s="164"/>
      <c r="E1633" s="165"/>
      <c r="F1633" s="166"/>
      <c r="G1633" s="167"/>
      <c r="H1633" s="153"/>
      <c r="I1633" s="180"/>
      <c r="J1633" s="183"/>
      <c r="K1633" s="183"/>
      <c r="M1633" s="128">
        <f>IF(B1633&lt;&gt;"計",ROUNDDOWN(E1633*G1633,0),SUM(M$1:M1632))</f>
        <v>0</v>
      </c>
      <c r="N1633" s="11" t="str">
        <f>IF((+H1633-M1633)&lt;&gt;0,H1633-M1633,IF(H1633&gt;0,"0",""))</f>
        <v/>
      </c>
    </row>
    <row r="1634" spans="1:14" ht="13" customHeight="1">
      <c r="A1634" s="157"/>
      <c r="B1634" s="158"/>
      <c r="C1634" s="159"/>
      <c r="D1634" s="160"/>
      <c r="E1634" s="150"/>
      <c r="F1634" s="151"/>
      <c r="G1634" s="150"/>
      <c r="H1634" s="152"/>
      <c r="I1634" s="178"/>
      <c r="J1634" s="182"/>
      <c r="K1634" s="182"/>
      <c r="M1634" s="168"/>
      <c r="N1634" s="11"/>
    </row>
    <row r="1635" spans="1:14" ht="13" customHeight="1">
      <c r="A1635" s="161"/>
      <c r="B1635" s="162"/>
      <c r="C1635" s="163"/>
      <c r="D1635" s="164"/>
      <c r="E1635" s="165"/>
      <c r="F1635" s="166"/>
      <c r="G1635" s="167"/>
      <c r="H1635" s="153"/>
      <c r="I1635" s="180"/>
      <c r="J1635" s="183"/>
      <c r="K1635" s="183"/>
      <c r="M1635" s="128">
        <f>IF(B1635&lt;&gt;"計",ROUNDDOWN(E1635*G1635,0),SUM(M$1:M1634))</f>
        <v>0</v>
      </c>
      <c r="N1635" s="11" t="str">
        <f>IF((+H1635-M1635)&lt;&gt;0,H1635-M1635,IF(H1635&gt;0,"0",""))</f>
        <v/>
      </c>
    </row>
    <row r="1636" spans="1:14" ht="13" customHeight="1">
      <c r="A1636" s="157"/>
      <c r="B1636" s="158"/>
      <c r="C1636" s="159"/>
      <c r="D1636" s="160"/>
      <c r="E1636" s="150"/>
      <c r="F1636" s="151"/>
      <c r="G1636" s="150"/>
      <c r="H1636" s="152"/>
      <c r="I1636" s="178"/>
      <c r="J1636" s="182"/>
      <c r="K1636" s="182"/>
      <c r="M1636" s="168"/>
      <c r="N1636" s="11"/>
    </row>
    <row r="1637" spans="1:14" ht="13" customHeight="1">
      <c r="A1637" s="161"/>
      <c r="B1637" s="162"/>
      <c r="C1637" s="163"/>
      <c r="D1637" s="164"/>
      <c r="E1637" s="165"/>
      <c r="F1637" s="166"/>
      <c r="G1637" s="167"/>
      <c r="H1637" s="153"/>
      <c r="I1637" s="180"/>
      <c r="J1637" s="183"/>
      <c r="K1637" s="183"/>
      <c r="M1637" s="128">
        <f>IF(B1637&lt;&gt;"計",ROUNDDOWN(E1637*G1637,0),SUM(M$1:M1636))</f>
        <v>0</v>
      </c>
      <c r="N1637" s="11" t="str">
        <f>IF((+H1637-M1637)&lt;&gt;0,H1637-M1637,IF(H1637&gt;0,"0",""))</f>
        <v/>
      </c>
    </row>
    <row r="1638" spans="1:14" ht="13" customHeight="1">
      <c r="A1638" s="157"/>
      <c r="B1638" s="158"/>
      <c r="C1638" s="159"/>
      <c r="D1638" s="160"/>
      <c r="E1638" s="150"/>
      <c r="F1638" s="151"/>
      <c r="G1638" s="150"/>
      <c r="H1638" s="152"/>
      <c r="I1638" s="178"/>
      <c r="J1638" s="182"/>
      <c r="K1638" s="182"/>
      <c r="M1638" s="168"/>
      <c r="N1638" s="11"/>
    </row>
    <row r="1639" spans="1:14" ht="13" customHeight="1">
      <c r="A1639" s="161"/>
      <c r="B1639" s="162"/>
      <c r="C1639" s="163"/>
      <c r="D1639" s="164"/>
      <c r="E1639" s="165"/>
      <c r="F1639" s="166"/>
      <c r="G1639" s="167"/>
      <c r="H1639" s="153"/>
      <c r="I1639" s="180"/>
      <c r="J1639" s="183"/>
      <c r="K1639" s="183"/>
      <c r="M1639" s="128">
        <f>IF(B1639&lt;&gt;"計",ROUNDDOWN(E1639*G1639,0),SUM(M$1:M1638))</f>
        <v>0</v>
      </c>
      <c r="N1639" s="11" t="str">
        <f>IF((+H1639-M1639)&lt;&gt;0,H1639-M1639,IF(H1639&gt;0,"0",""))</f>
        <v/>
      </c>
    </row>
    <row r="1640" spans="1:14" ht="13" customHeight="1">
      <c r="A1640" s="157"/>
      <c r="B1640" s="158"/>
      <c r="C1640" s="159"/>
      <c r="D1640" s="160"/>
      <c r="E1640" s="150"/>
      <c r="F1640" s="151"/>
      <c r="G1640" s="150"/>
      <c r="H1640" s="152"/>
      <c r="I1640" s="178"/>
      <c r="J1640" s="182"/>
      <c r="K1640" s="182"/>
      <c r="M1640" s="168"/>
      <c r="N1640" s="11"/>
    </row>
    <row r="1641" spans="1:14" ht="13" customHeight="1">
      <c r="A1641" s="161"/>
      <c r="B1641" s="162"/>
      <c r="C1641" s="163"/>
      <c r="D1641" s="164"/>
      <c r="E1641" s="165"/>
      <c r="F1641" s="166"/>
      <c r="G1641" s="167"/>
      <c r="H1641" s="153"/>
      <c r="I1641" s="180"/>
      <c r="J1641" s="183"/>
      <c r="K1641" s="183"/>
      <c r="M1641" s="128">
        <f>IF(B1641&lt;&gt;"計",ROUNDDOWN(E1641*G1641,0),SUM(M$1:M1640))</f>
        <v>0</v>
      </c>
      <c r="N1641" s="11" t="str">
        <f>IF((+H1641-M1641)&lt;&gt;0,H1641-M1641,IF(H1641&gt;0,"0",""))</f>
        <v/>
      </c>
    </row>
    <row r="1642" spans="1:14" ht="13" customHeight="1">
      <c r="A1642" s="157"/>
      <c r="B1642" s="158"/>
      <c r="C1642" s="159"/>
      <c r="D1642" s="160"/>
      <c r="E1642" s="150"/>
      <c r="F1642" s="151"/>
      <c r="G1642" s="150"/>
      <c r="H1642" s="152"/>
      <c r="I1642" s="178"/>
      <c r="J1642" s="182"/>
      <c r="K1642" s="182"/>
      <c r="M1642" s="168"/>
      <c r="N1642" s="11"/>
    </row>
    <row r="1643" spans="1:14" ht="13" customHeight="1">
      <c r="A1643" s="161"/>
      <c r="B1643" s="162"/>
      <c r="C1643" s="163"/>
      <c r="D1643" s="164"/>
      <c r="E1643" s="165"/>
      <c r="F1643" s="166"/>
      <c r="G1643" s="167"/>
      <c r="H1643" s="153"/>
      <c r="I1643" s="180"/>
      <c r="J1643" s="183"/>
      <c r="K1643" s="183"/>
      <c r="M1643" s="128">
        <f>IF(B1643&lt;&gt;"計",ROUNDDOWN(E1643*G1643,0),SUM(M$1:M1642))</f>
        <v>0</v>
      </c>
      <c r="N1643" s="11" t="str">
        <f>IF((+H1643-M1643)&lt;&gt;0,H1643-M1643,IF(H1643&gt;0,"0",""))</f>
        <v/>
      </c>
    </row>
    <row r="1644" spans="1:14" ht="13" customHeight="1">
      <c r="A1644" s="157"/>
      <c r="B1644" s="158"/>
      <c r="C1644" s="159"/>
      <c r="D1644" s="160"/>
      <c r="E1644" s="150"/>
      <c r="F1644" s="151"/>
      <c r="G1644" s="150"/>
      <c r="H1644" s="152"/>
      <c r="I1644" s="178"/>
      <c r="J1644" s="182"/>
      <c r="K1644" s="182"/>
      <c r="M1644" s="168"/>
      <c r="N1644" s="11"/>
    </row>
    <row r="1645" spans="1:14" ht="13" customHeight="1">
      <c r="A1645" s="161"/>
      <c r="B1645" s="162"/>
      <c r="C1645" s="163"/>
      <c r="D1645" s="164"/>
      <c r="E1645" s="165"/>
      <c r="F1645" s="166"/>
      <c r="G1645" s="167"/>
      <c r="H1645" s="153"/>
      <c r="I1645" s="180"/>
      <c r="J1645" s="183"/>
      <c r="K1645" s="183"/>
      <c r="M1645" s="128">
        <f>IF(B1645&lt;&gt;"計",ROUNDDOWN(E1645*G1645,0),SUM(M$1:M1644))</f>
        <v>0</v>
      </c>
      <c r="N1645" s="11" t="str">
        <f>IF((+H1645-M1645)&lt;&gt;0,H1645-M1645,IF(H1645&gt;0,"0",""))</f>
        <v/>
      </c>
    </row>
    <row r="1646" spans="1:14" ht="13" customHeight="1">
      <c r="A1646" s="157"/>
      <c r="B1646" s="158"/>
      <c r="C1646" s="159"/>
      <c r="D1646" s="160"/>
      <c r="E1646" s="150"/>
      <c r="F1646" s="151"/>
      <c r="G1646" s="150"/>
      <c r="H1646" s="152"/>
      <c r="I1646" s="178"/>
      <c r="J1646" s="182"/>
      <c r="K1646" s="182"/>
      <c r="M1646" s="168"/>
      <c r="N1646" s="11"/>
    </row>
    <row r="1647" spans="1:14" ht="13" customHeight="1">
      <c r="A1647" s="161"/>
      <c r="B1647" s="162"/>
      <c r="C1647" s="163"/>
      <c r="D1647" s="164"/>
      <c r="E1647" s="165"/>
      <c r="F1647" s="166"/>
      <c r="G1647" s="167"/>
      <c r="H1647" s="153"/>
      <c r="I1647" s="180"/>
      <c r="J1647" s="183"/>
      <c r="K1647" s="183"/>
      <c r="M1647" s="128">
        <f>IF(B1647&lt;&gt;"計",ROUNDDOWN(E1647*G1647,0),SUM(M$1:M1646))</f>
        <v>0</v>
      </c>
      <c r="N1647" s="11" t="str">
        <f>IF((+H1647-M1647)&lt;&gt;0,H1647-M1647,IF(H1647&gt;0,"0",""))</f>
        <v/>
      </c>
    </row>
    <row r="1648" spans="1:14" ht="13" customHeight="1">
      <c r="A1648" s="157"/>
      <c r="B1648" s="158"/>
      <c r="C1648" s="159"/>
      <c r="D1648" s="160"/>
      <c r="E1648" s="150"/>
      <c r="F1648" s="151"/>
      <c r="G1648" s="150"/>
      <c r="H1648" s="152"/>
      <c r="I1648" s="178"/>
      <c r="J1648" s="182"/>
      <c r="K1648" s="182"/>
      <c r="M1648" s="168"/>
      <c r="N1648" s="11"/>
    </row>
    <row r="1649" spans="1:14" ht="13" customHeight="1">
      <c r="A1649" s="161"/>
      <c r="B1649" s="162"/>
      <c r="C1649" s="163"/>
      <c r="D1649" s="164"/>
      <c r="E1649" s="165"/>
      <c r="F1649" s="166"/>
      <c r="G1649" s="167"/>
      <c r="H1649" s="153"/>
      <c r="I1649" s="180"/>
      <c r="J1649" s="183"/>
      <c r="K1649" s="183"/>
      <c r="M1649" s="128">
        <f>IF(B1649&lt;&gt;"計",ROUNDDOWN(E1649*G1649,0),SUM(M$1:M1648))</f>
        <v>0</v>
      </c>
      <c r="N1649" s="11" t="str">
        <f>IF((+H1649-M1649)&lt;&gt;0,H1649-M1649,IF(H1649&gt;0,"0",""))</f>
        <v/>
      </c>
    </row>
    <row r="1650" spans="1:14" ht="13" customHeight="1">
      <c r="A1650" s="157"/>
      <c r="B1650" s="158"/>
      <c r="C1650" s="159"/>
      <c r="D1650" s="160"/>
      <c r="E1650" s="150"/>
      <c r="F1650" s="151"/>
      <c r="G1650" s="150"/>
      <c r="H1650" s="152"/>
      <c r="I1650" s="178"/>
      <c r="J1650" s="182"/>
      <c r="K1650" s="182"/>
      <c r="M1650" s="168"/>
      <c r="N1650" s="11"/>
    </row>
    <row r="1651" spans="1:14" ht="13" customHeight="1">
      <c r="A1651" s="161"/>
      <c r="B1651" s="162"/>
      <c r="C1651" s="163"/>
      <c r="D1651" s="164"/>
      <c r="E1651" s="165"/>
      <c r="F1651" s="166"/>
      <c r="G1651" s="167"/>
      <c r="H1651" s="153"/>
      <c r="I1651" s="180"/>
      <c r="J1651" s="183"/>
      <c r="K1651" s="183"/>
      <c r="M1651" s="128">
        <f>IF(B1651&lt;&gt;"計",ROUNDDOWN(E1651*G1651,0),SUM(M$1:M1650))</f>
        <v>0</v>
      </c>
      <c r="N1651" s="11" t="str">
        <f>IF((+H1651-M1651)&lt;&gt;0,H1651-M1651,IF(H1651&gt;0,"0",""))</f>
        <v/>
      </c>
    </row>
    <row r="1652" spans="1:14" ht="13" customHeight="1">
      <c r="A1652" s="157"/>
      <c r="B1652" s="158"/>
      <c r="C1652" s="159"/>
      <c r="D1652" s="160"/>
      <c r="E1652" s="150"/>
      <c r="F1652" s="151"/>
      <c r="G1652" s="150"/>
      <c r="H1652" s="152"/>
      <c r="I1652" s="178"/>
      <c r="J1652" s="182"/>
      <c r="K1652" s="182"/>
      <c r="M1652" s="168"/>
      <c r="N1652" s="11"/>
    </row>
    <row r="1653" spans="1:14" ht="13" customHeight="1">
      <c r="A1653" s="161"/>
      <c r="B1653" s="162"/>
      <c r="C1653" s="163"/>
      <c r="D1653" s="164"/>
      <c r="E1653" s="165"/>
      <c r="F1653" s="166"/>
      <c r="G1653" s="167"/>
      <c r="H1653" s="153"/>
      <c r="I1653" s="180"/>
      <c r="J1653" s="183"/>
      <c r="K1653" s="183"/>
      <c r="M1653" s="128">
        <f>IF(B1653&lt;&gt;"計",ROUNDDOWN(E1653*G1653,0),SUM(M$1:M1652))</f>
        <v>0</v>
      </c>
      <c r="N1653" s="11" t="str">
        <f>IF((+H1653-M1653)&lt;&gt;0,H1653-M1653,IF(H1653&gt;0,"0",""))</f>
        <v/>
      </c>
    </row>
    <row r="1654" spans="1:14" ht="13" customHeight="1">
      <c r="A1654" s="157"/>
      <c r="B1654" s="158"/>
      <c r="C1654" s="159"/>
      <c r="D1654" s="160"/>
      <c r="E1654" s="150"/>
      <c r="F1654" s="151"/>
      <c r="G1654" s="150"/>
      <c r="H1654" s="152"/>
      <c r="I1654" s="178"/>
      <c r="J1654" s="182"/>
      <c r="K1654" s="182"/>
      <c r="M1654" s="168"/>
      <c r="N1654" s="11"/>
    </row>
    <row r="1655" spans="1:14" ht="13" customHeight="1">
      <c r="A1655" s="161"/>
      <c r="B1655" s="162" t="s">
        <v>237</v>
      </c>
      <c r="C1655" s="163"/>
      <c r="D1655" s="164"/>
      <c r="E1655" s="165"/>
      <c r="F1655" s="166"/>
      <c r="G1655" s="167"/>
      <c r="H1655" s="153"/>
      <c r="I1655" s="180"/>
      <c r="J1655" s="183"/>
      <c r="K1655" s="183"/>
      <c r="M1655" s="128">
        <f>IF(B1655&lt;&gt;"計",ROUNDDOWN(E1655*G1655,0),SUM(M$1622:M1654))</f>
        <v>0</v>
      </c>
      <c r="N1655" s="11" t="str">
        <f>IF((+H1655-M1655)&lt;&gt;0,H1655-M1655,IF(H1655&gt;0,"0",""))</f>
        <v/>
      </c>
    </row>
    <row r="1656" spans="1:14" ht="13" customHeight="1">
      <c r="A1656" s="157"/>
      <c r="B1656" s="158"/>
      <c r="C1656" s="159"/>
      <c r="D1656" s="160"/>
      <c r="E1656" s="150"/>
      <c r="F1656" s="151"/>
      <c r="G1656" s="150"/>
      <c r="H1656" s="152"/>
      <c r="I1656" s="178"/>
      <c r="J1656" s="182"/>
      <c r="K1656" s="182"/>
      <c r="M1656" s="168"/>
      <c r="N1656" s="11"/>
    </row>
    <row r="1657" spans="1:14" ht="13" customHeight="1">
      <c r="A1657" s="161"/>
      <c r="B1657" s="162"/>
      <c r="C1657" s="163"/>
      <c r="D1657" s="164"/>
      <c r="E1657" s="165"/>
      <c r="F1657" s="166"/>
      <c r="G1657" s="167"/>
      <c r="H1657" s="153"/>
      <c r="I1657" s="180"/>
      <c r="J1657" s="183"/>
      <c r="K1657" s="183"/>
      <c r="M1657" s="128">
        <f>IF(B1657&lt;&gt;"計",ROUNDDOWN(E1657*G1657,0),SUM(M$1:M1656))</f>
        <v>0</v>
      </c>
      <c r="N1657" s="11" t="str">
        <f>IF((+H1657-M1657)&lt;&gt;0,H1657-M1657,IF(H1657&gt;0,"0",""))</f>
        <v/>
      </c>
    </row>
    <row r="1658" spans="1:14" ht="13" customHeight="1">
      <c r="A1658" s="157"/>
      <c r="B1658" s="158"/>
      <c r="C1658" s="159"/>
      <c r="D1658" s="160"/>
      <c r="E1658" s="150"/>
      <c r="F1658" s="151"/>
      <c r="G1658" s="150"/>
      <c r="H1658" s="152"/>
      <c r="I1658" s="178"/>
      <c r="J1658" s="182"/>
      <c r="K1658" s="182"/>
      <c r="M1658" s="168"/>
      <c r="N1658" s="11"/>
    </row>
    <row r="1659" spans="1:14" ht="13" customHeight="1">
      <c r="A1659" s="161" t="s">
        <v>262</v>
      </c>
      <c r="B1659" s="162" t="s">
        <v>263</v>
      </c>
      <c r="C1659" s="163"/>
      <c r="D1659" s="164"/>
      <c r="E1659" s="165"/>
      <c r="F1659" s="166"/>
      <c r="G1659" s="167"/>
      <c r="H1659" s="153"/>
      <c r="I1659" s="180"/>
      <c r="J1659" s="183"/>
      <c r="K1659" s="183"/>
      <c r="M1659" s="128">
        <f>IF(B1659&lt;&gt;"計",ROUNDDOWN(E1659*G1659,0),SUM(M$1:M1658))</f>
        <v>0</v>
      </c>
      <c r="N1659" s="11" t="str">
        <f>IF((+H1659-M1659)&lt;&gt;0,H1659-M1659,IF(H1659&gt;0,"0",""))</f>
        <v/>
      </c>
    </row>
    <row r="1660" spans="1:14" ht="13" customHeight="1">
      <c r="A1660" s="157"/>
      <c r="B1660" s="158"/>
      <c r="C1660" s="159"/>
      <c r="D1660" s="160"/>
      <c r="E1660" s="150"/>
      <c r="F1660" s="151"/>
      <c r="G1660" s="150"/>
      <c r="H1660" s="152"/>
      <c r="I1660" s="178"/>
      <c r="J1660" s="182"/>
      <c r="K1660" s="182"/>
      <c r="M1660" s="168"/>
      <c r="N1660" s="11"/>
    </row>
    <row r="1661" spans="1:14" ht="13" customHeight="1">
      <c r="A1661" s="161"/>
      <c r="B1661" s="162"/>
      <c r="C1661" s="163"/>
      <c r="D1661" s="164"/>
      <c r="E1661" s="165"/>
      <c r="F1661" s="166"/>
      <c r="G1661" s="167"/>
      <c r="H1661" s="153"/>
      <c r="I1661" s="180"/>
      <c r="J1661" s="183"/>
      <c r="K1661" s="183"/>
      <c r="M1661" s="128">
        <f>IF(B1661&lt;&gt;"計",ROUNDDOWN(E1661*G1661,0),SUM(M$1:M1660))</f>
        <v>0</v>
      </c>
      <c r="N1661" s="11" t="str">
        <f>IF((+H1661-M1661)&lt;&gt;0,H1661-M1661,IF(H1661&gt;0,"0",""))</f>
        <v/>
      </c>
    </row>
    <row r="1662" spans="1:14" ht="13" customHeight="1">
      <c r="A1662" s="171"/>
      <c r="B1662" s="169" t="s">
        <v>302</v>
      </c>
      <c r="C1662" s="159"/>
      <c r="D1662" s="170"/>
      <c r="E1662" s="150"/>
      <c r="F1662" s="151"/>
      <c r="G1662" s="150"/>
      <c r="H1662" s="152"/>
      <c r="I1662" s="178"/>
      <c r="J1662" s="182"/>
      <c r="K1662" s="182"/>
      <c r="M1662" s="168"/>
      <c r="N1662" s="11"/>
    </row>
    <row r="1663" spans="1:14" ht="13" customHeight="1">
      <c r="A1663" s="161"/>
      <c r="B1663" s="162" t="s">
        <v>295</v>
      </c>
      <c r="C1663" s="163" t="s">
        <v>450</v>
      </c>
      <c r="D1663" s="164"/>
      <c r="E1663" s="165">
        <v>18.899999999999999</v>
      </c>
      <c r="F1663" s="166" t="s">
        <v>285</v>
      </c>
      <c r="G1663" s="167"/>
      <c r="H1663" s="153"/>
      <c r="I1663" s="180"/>
      <c r="J1663" s="183"/>
      <c r="K1663" s="183"/>
      <c r="M1663" s="128">
        <f>IF(B1663&lt;&gt;"計",ROUNDDOWN(E1663*G1663,0),SUM(M$1:M1662))</f>
        <v>0</v>
      </c>
      <c r="N1663" s="11" t="str">
        <f>IF((+H1663-M1663)&lt;&gt;0,H1663-M1663,IF(H1663&gt;0,"0",""))</f>
        <v/>
      </c>
    </row>
    <row r="1664" spans="1:14" ht="13" customHeight="1">
      <c r="A1664" s="171"/>
      <c r="B1664" s="169" t="s">
        <v>294</v>
      </c>
      <c r="C1664" s="159"/>
      <c r="D1664" s="170"/>
      <c r="E1664" s="150"/>
      <c r="F1664" s="151"/>
      <c r="G1664" s="150"/>
      <c r="H1664" s="152"/>
      <c r="I1664" s="178"/>
      <c r="J1664" s="182"/>
      <c r="K1664" s="182"/>
      <c r="M1664" s="168"/>
      <c r="N1664" s="11"/>
    </row>
    <row r="1665" spans="1:14" ht="13" customHeight="1">
      <c r="A1665" s="161"/>
      <c r="B1665" s="162" t="s">
        <v>624</v>
      </c>
      <c r="C1665" s="163" t="s">
        <v>272</v>
      </c>
      <c r="D1665" s="164"/>
      <c r="E1665" s="165">
        <v>1527</v>
      </c>
      <c r="F1665" s="166" t="s">
        <v>274</v>
      </c>
      <c r="G1665" s="167"/>
      <c r="H1665" s="153"/>
      <c r="I1665" s="180"/>
      <c r="J1665" s="183"/>
      <c r="K1665" s="183"/>
      <c r="M1665" s="128">
        <f>IF(B1665&lt;&gt;"計",ROUNDDOWN(E1665*G1665,0),SUM(M$1:M1664))</f>
        <v>0</v>
      </c>
      <c r="N1665" s="11" t="str">
        <f>IF((+H1665-M1665)&lt;&gt;0,H1665-M1665,IF(H1665&gt;0,"0",""))</f>
        <v/>
      </c>
    </row>
    <row r="1666" spans="1:14" ht="13" customHeight="1">
      <c r="A1666" s="171"/>
      <c r="B1666" s="169" t="s">
        <v>301</v>
      </c>
      <c r="C1666" s="159" t="s">
        <v>457</v>
      </c>
      <c r="D1666" s="170"/>
      <c r="E1666" s="150"/>
      <c r="F1666" s="151"/>
      <c r="G1666" s="150"/>
      <c r="H1666" s="152"/>
      <c r="I1666" s="178"/>
      <c r="J1666" s="182"/>
      <c r="K1666" s="182"/>
      <c r="M1666" s="168"/>
      <c r="N1666" s="11"/>
    </row>
    <row r="1667" spans="1:14" ht="13" customHeight="1">
      <c r="A1667" s="161"/>
      <c r="B1667" s="162" t="s">
        <v>458</v>
      </c>
      <c r="C1667" s="163" t="s">
        <v>272</v>
      </c>
      <c r="D1667" s="164"/>
      <c r="E1667" s="165">
        <v>4.5</v>
      </c>
      <c r="F1667" s="166" t="s">
        <v>274</v>
      </c>
      <c r="G1667" s="167"/>
      <c r="H1667" s="153"/>
      <c r="I1667" s="180"/>
      <c r="J1667" s="183"/>
      <c r="K1667" s="183"/>
      <c r="M1667" s="128">
        <f>IF(B1667&lt;&gt;"計",ROUNDDOWN(E1667*G1667,0),SUM(M$1:M1666))</f>
        <v>0</v>
      </c>
      <c r="N1667" s="11" t="str">
        <f>IF((+H1667-M1667)&lt;&gt;0,H1667-M1667,IF(H1667&gt;0,"0",""))</f>
        <v/>
      </c>
    </row>
    <row r="1668" spans="1:14" ht="13" customHeight="1">
      <c r="A1668" s="171"/>
      <c r="B1668" s="169" t="s">
        <v>302</v>
      </c>
      <c r="C1668" s="159"/>
      <c r="D1668" s="170"/>
      <c r="E1668" s="150"/>
      <c r="F1668" s="151"/>
      <c r="G1668" s="150"/>
      <c r="H1668" s="152"/>
      <c r="I1668" s="178"/>
      <c r="J1668" s="182"/>
      <c r="K1668" s="182"/>
      <c r="M1668" s="168"/>
      <c r="N1668" s="11"/>
    </row>
    <row r="1669" spans="1:14" ht="13" customHeight="1">
      <c r="A1669" s="161"/>
      <c r="B1669" s="162" t="s">
        <v>627</v>
      </c>
      <c r="C1669" s="163" t="s">
        <v>272</v>
      </c>
      <c r="D1669" s="164"/>
      <c r="E1669" s="165">
        <v>4161</v>
      </c>
      <c r="F1669" s="166" t="s">
        <v>274</v>
      </c>
      <c r="G1669" s="167"/>
      <c r="H1669" s="153"/>
      <c r="I1669" s="180"/>
      <c r="J1669" s="183"/>
      <c r="K1669" s="183"/>
      <c r="M1669" s="128">
        <f>IF(B1669&lt;&gt;"計",ROUNDDOWN(E1669*G1669,0),SUM(M$1:M1668))</f>
        <v>0</v>
      </c>
      <c r="N1669" s="11" t="str">
        <f>IF((+H1669-M1669)&lt;&gt;0,H1669-M1669,IF(H1669&gt;0,"0",""))</f>
        <v/>
      </c>
    </row>
    <row r="1670" spans="1:14" ht="13" customHeight="1">
      <c r="A1670" s="171"/>
      <c r="B1670" s="169"/>
      <c r="C1670" s="159"/>
      <c r="D1670" s="170"/>
      <c r="E1670" s="150"/>
      <c r="F1670" s="151"/>
      <c r="G1670" s="150"/>
      <c r="H1670" s="152"/>
      <c r="I1670" s="178"/>
      <c r="J1670" s="182"/>
      <c r="K1670" s="182"/>
      <c r="M1670" s="168"/>
      <c r="N1670" s="11"/>
    </row>
    <row r="1671" spans="1:14" ht="13" customHeight="1">
      <c r="A1671" s="161"/>
      <c r="B1671" s="162" t="s">
        <v>459</v>
      </c>
      <c r="C1671" s="163" t="s">
        <v>272</v>
      </c>
      <c r="D1671" s="164"/>
      <c r="E1671" s="165">
        <v>1.2</v>
      </c>
      <c r="F1671" s="166" t="s">
        <v>274</v>
      </c>
      <c r="G1671" s="167"/>
      <c r="H1671" s="153"/>
      <c r="I1671" s="180"/>
      <c r="J1671" s="183"/>
      <c r="K1671" s="183"/>
      <c r="M1671" s="128">
        <f>IF(B1671&lt;&gt;"計",ROUNDDOWN(E1671*G1671,0),SUM(M$1:M1670))</f>
        <v>0</v>
      </c>
      <c r="N1671" s="11" t="str">
        <f>IF((+H1671-M1671)&lt;&gt;0,H1671-M1671,IF(H1671&gt;0,"0",""))</f>
        <v/>
      </c>
    </row>
    <row r="1672" spans="1:14" ht="13" customHeight="1">
      <c r="A1672" s="171"/>
      <c r="B1672" s="169" t="s">
        <v>307</v>
      </c>
      <c r="C1672" s="159" t="s">
        <v>580</v>
      </c>
      <c r="D1672" s="170"/>
      <c r="E1672" s="150"/>
      <c r="F1672" s="151"/>
      <c r="G1672" s="150"/>
      <c r="H1672" s="152"/>
      <c r="I1672" s="178"/>
      <c r="J1672" s="182"/>
      <c r="K1672" s="182"/>
      <c r="M1672" s="168"/>
      <c r="N1672" s="11"/>
    </row>
    <row r="1673" spans="1:14" ht="13" customHeight="1">
      <c r="A1673" s="161"/>
      <c r="B1673" s="162" t="s">
        <v>306</v>
      </c>
      <c r="C1673" s="163" t="s">
        <v>272</v>
      </c>
      <c r="D1673" s="164"/>
      <c r="E1673" s="165">
        <v>3</v>
      </c>
      <c r="F1673" s="166" t="s">
        <v>269</v>
      </c>
      <c r="G1673" s="167"/>
      <c r="H1673" s="153"/>
      <c r="I1673" s="180"/>
      <c r="J1673" s="183"/>
      <c r="K1673" s="183"/>
      <c r="M1673" s="128">
        <f>IF(B1673&lt;&gt;"計",ROUNDDOWN(E1673*G1673,0),SUM(M$1:M1672))</f>
        <v>0</v>
      </c>
      <c r="N1673" s="11" t="str">
        <f>IF((+H1673-M1673)&lt;&gt;0,H1673-M1673,IF(H1673&gt;0,"0",""))</f>
        <v/>
      </c>
    </row>
    <row r="1674" spans="1:14" ht="13" customHeight="1">
      <c r="A1674" s="171"/>
      <c r="B1674" s="169" t="s">
        <v>307</v>
      </c>
      <c r="C1674" s="159" t="s">
        <v>628</v>
      </c>
      <c r="D1674" s="170"/>
      <c r="E1674" s="150"/>
      <c r="F1674" s="151"/>
      <c r="G1674" s="150"/>
      <c r="H1674" s="152"/>
      <c r="I1674" s="178"/>
      <c r="J1674" s="182"/>
      <c r="K1674" s="182"/>
      <c r="M1674" s="168"/>
      <c r="N1674" s="11"/>
    </row>
    <row r="1675" spans="1:14" ht="13" customHeight="1">
      <c r="A1675" s="161"/>
      <c r="B1675" s="162" t="s">
        <v>306</v>
      </c>
      <c r="C1675" s="163" t="s">
        <v>272</v>
      </c>
      <c r="D1675" s="164"/>
      <c r="E1675" s="165">
        <v>3</v>
      </c>
      <c r="F1675" s="166" t="s">
        <v>269</v>
      </c>
      <c r="G1675" s="167"/>
      <c r="H1675" s="153"/>
      <c r="I1675" s="180"/>
      <c r="J1675" s="183"/>
      <c r="K1675" s="183"/>
      <c r="M1675" s="128">
        <f>IF(B1675&lt;&gt;"計",ROUNDDOWN(E1675*G1675,0),SUM(M$1:M1674))</f>
        <v>0</v>
      </c>
      <c r="N1675" s="11" t="str">
        <f>IF((+H1675-M1675)&lt;&gt;0,H1675-M1675,IF(H1675&gt;0,"0",""))</f>
        <v/>
      </c>
    </row>
    <row r="1676" spans="1:14" ht="13" customHeight="1">
      <c r="A1676" s="171"/>
      <c r="B1676" s="169" t="s">
        <v>307</v>
      </c>
      <c r="C1676" s="159" t="s">
        <v>629</v>
      </c>
      <c r="D1676" s="170"/>
      <c r="E1676" s="150"/>
      <c r="F1676" s="151"/>
      <c r="G1676" s="150"/>
      <c r="H1676" s="152"/>
      <c r="I1676" s="178"/>
      <c r="J1676" s="182"/>
      <c r="K1676" s="182"/>
      <c r="M1676" s="168"/>
      <c r="N1676" s="11"/>
    </row>
    <row r="1677" spans="1:14" ht="13" customHeight="1">
      <c r="A1677" s="161"/>
      <c r="B1677" s="162" t="s">
        <v>306</v>
      </c>
      <c r="C1677" s="163" t="s">
        <v>268</v>
      </c>
      <c r="D1677" s="164"/>
      <c r="E1677" s="165">
        <v>3</v>
      </c>
      <c r="F1677" s="166" t="s">
        <v>269</v>
      </c>
      <c r="G1677" s="167"/>
      <c r="H1677" s="153"/>
      <c r="I1677" s="180"/>
      <c r="J1677" s="183"/>
      <c r="K1677" s="183"/>
      <c r="M1677" s="128">
        <f>IF(B1677&lt;&gt;"計",ROUNDDOWN(E1677*G1677,0),SUM(M$1:M1676))</f>
        <v>0</v>
      </c>
      <c r="N1677" s="11" t="str">
        <f>IF((+H1677-M1677)&lt;&gt;0,H1677-M1677,IF(H1677&gt;0,"0",""))</f>
        <v/>
      </c>
    </row>
    <row r="1678" spans="1:14" ht="13" customHeight="1">
      <c r="A1678" s="171"/>
      <c r="B1678" s="169" t="s">
        <v>307</v>
      </c>
      <c r="C1678" s="159" t="s">
        <v>630</v>
      </c>
      <c r="D1678" s="170"/>
      <c r="E1678" s="150"/>
      <c r="F1678" s="151"/>
      <c r="G1678" s="150"/>
      <c r="H1678" s="152"/>
      <c r="I1678" s="178"/>
      <c r="J1678" s="182"/>
      <c r="K1678" s="182"/>
      <c r="M1678" s="168"/>
      <c r="N1678" s="11"/>
    </row>
    <row r="1679" spans="1:14" ht="13" customHeight="1">
      <c r="A1679" s="161"/>
      <c r="B1679" s="162" t="s">
        <v>306</v>
      </c>
      <c r="C1679" s="163" t="s">
        <v>268</v>
      </c>
      <c r="D1679" s="164"/>
      <c r="E1679" s="165">
        <v>3</v>
      </c>
      <c r="F1679" s="166" t="s">
        <v>269</v>
      </c>
      <c r="G1679" s="167"/>
      <c r="H1679" s="153"/>
      <c r="I1679" s="180"/>
      <c r="J1679" s="183"/>
      <c r="K1679" s="183"/>
      <c r="M1679" s="128">
        <f>IF(B1679&lt;&gt;"計",ROUNDDOWN(E1679*G1679,0),SUM(M$1:M1678))</f>
        <v>0</v>
      </c>
      <c r="N1679" s="11" t="str">
        <f>IF((+H1679-M1679)&lt;&gt;0,H1679-M1679,IF(H1679&gt;0,"0",""))</f>
        <v/>
      </c>
    </row>
    <row r="1680" spans="1:14" ht="13" customHeight="1">
      <c r="A1680" s="171"/>
      <c r="B1680" s="169" t="s">
        <v>308</v>
      </c>
      <c r="C1680" s="159"/>
      <c r="D1680" s="170"/>
      <c r="E1680" s="150"/>
      <c r="F1680" s="151"/>
      <c r="G1680" s="150"/>
      <c r="H1680" s="152"/>
      <c r="I1680" s="178"/>
      <c r="J1680" s="182"/>
      <c r="K1680" s="182"/>
      <c r="M1680" s="168"/>
      <c r="N1680" s="11"/>
    </row>
    <row r="1681" spans="1:14" ht="13" customHeight="1">
      <c r="A1681" s="161"/>
      <c r="B1681" s="162" t="s">
        <v>303</v>
      </c>
      <c r="C1681" s="163" t="s">
        <v>272</v>
      </c>
      <c r="D1681" s="164"/>
      <c r="E1681" s="165">
        <v>1315</v>
      </c>
      <c r="F1681" s="166" t="s">
        <v>274</v>
      </c>
      <c r="G1681" s="167"/>
      <c r="H1681" s="153"/>
      <c r="I1681" s="180"/>
      <c r="J1681" s="183"/>
      <c r="K1681" s="183"/>
      <c r="M1681" s="128">
        <f>IF(B1681&lt;&gt;"計",ROUNDDOWN(E1681*G1681,0),SUM(M$1:M1680))</f>
        <v>0</v>
      </c>
      <c r="N1681" s="11" t="str">
        <f>IF((+H1681-M1681)&lt;&gt;0,H1681-M1681,IF(H1681&gt;0,"0",""))</f>
        <v/>
      </c>
    </row>
    <row r="1682" spans="1:14" ht="13" customHeight="1">
      <c r="A1682" s="171"/>
      <c r="B1682" s="169" t="s">
        <v>309</v>
      </c>
      <c r="C1682" s="159"/>
      <c r="D1682" s="170"/>
      <c r="E1682" s="150"/>
      <c r="F1682" s="151"/>
      <c r="G1682" s="150"/>
      <c r="H1682" s="152"/>
      <c r="I1682" s="178"/>
      <c r="J1682" s="182"/>
      <c r="K1682" s="182"/>
      <c r="M1682" s="168"/>
      <c r="N1682" s="11"/>
    </row>
    <row r="1683" spans="1:14" ht="13" customHeight="1">
      <c r="A1683" s="161"/>
      <c r="B1683" s="162" t="s">
        <v>303</v>
      </c>
      <c r="C1683" s="163" t="s">
        <v>272</v>
      </c>
      <c r="D1683" s="164"/>
      <c r="E1683" s="165">
        <v>22.4</v>
      </c>
      <c r="F1683" s="166" t="s">
        <v>274</v>
      </c>
      <c r="G1683" s="167"/>
      <c r="H1683" s="153"/>
      <c r="I1683" s="180"/>
      <c r="J1683" s="183"/>
      <c r="K1683" s="183"/>
      <c r="M1683" s="128">
        <f>IF(B1683&lt;&gt;"計",ROUNDDOWN(E1683*G1683,0),SUM(M$1:M1682))</f>
        <v>0</v>
      </c>
      <c r="N1683" s="11" t="str">
        <f>IF((+H1683-M1683)&lt;&gt;0,H1683-M1683,IF(H1683&gt;0,"0",""))</f>
        <v/>
      </c>
    </row>
    <row r="1684" spans="1:14" ht="13" customHeight="1">
      <c r="A1684" s="171"/>
      <c r="B1684" s="169" t="s">
        <v>542</v>
      </c>
      <c r="C1684" s="159"/>
      <c r="D1684" s="170"/>
      <c r="E1684" s="150"/>
      <c r="F1684" s="151"/>
      <c r="G1684" s="150"/>
      <c r="H1684" s="152"/>
      <c r="I1684" s="178"/>
      <c r="J1684" s="182"/>
      <c r="K1684" s="182"/>
      <c r="M1684" s="168"/>
      <c r="N1684" s="11"/>
    </row>
    <row r="1685" spans="1:14" ht="13" customHeight="1">
      <c r="A1685" s="161"/>
      <c r="B1685" s="162" t="s">
        <v>303</v>
      </c>
      <c r="C1685" s="163" t="s">
        <v>272</v>
      </c>
      <c r="D1685" s="164"/>
      <c r="E1685" s="165">
        <v>233</v>
      </c>
      <c r="F1685" s="166" t="s">
        <v>274</v>
      </c>
      <c r="G1685" s="167"/>
      <c r="H1685" s="153"/>
      <c r="I1685" s="180"/>
      <c r="J1685" s="183"/>
      <c r="K1685" s="183"/>
      <c r="M1685" s="128">
        <f>IF(B1685&lt;&gt;"計",ROUNDDOWN(E1685*G1685,0),SUM(M$1:M1684))</f>
        <v>0</v>
      </c>
      <c r="N1685" s="11" t="str">
        <f>IF((+H1685-M1685)&lt;&gt;0,H1685-M1685,IF(H1685&gt;0,"0",""))</f>
        <v/>
      </c>
    </row>
    <row r="1686" spans="1:14" ht="13" customHeight="1">
      <c r="A1686" s="171"/>
      <c r="B1686" s="169" t="s">
        <v>313</v>
      </c>
      <c r="C1686" s="159" t="s">
        <v>580</v>
      </c>
      <c r="D1686" s="170"/>
      <c r="E1686" s="150"/>
      <c r="F1686" s="151"/>
      <c r="G1686" s="150"/>
      <c r="H1686" s="152"/>
      <c r="I1686" s="178"/>
      <c r="J1686" s="182"/>
      <c r="K1686" s="182"/>
      <c r="M1686" s="168"/>
      <c r="N1686" s="11"/>
    </row>
    <row r="1687" spans="1:14" ht="13" customHeight="1">
      <c r="A1687" s="161"/>
      <c r="B1687" s="162" t="s">
        <v>312</v>
      </c>
      <c r="C1687" s="163" t="s">
        <v>311</v>
      </c>
      <c r="D1687" s="164"/>
      <c r="E1687" s="165">
        <v>3</v>
      </c>
      <c r="F1687" s="166" t="s">
        <v>269</v>
      </c>
      <c r="G1687" s="167"/>
      <c r="H1687" s="153"/>
      <c r="I1687" s="180"/>
      <c r="J1687" s="183"/>
      <c r="K1687" s="183"/>
      <c r="M1687" s="128">
        <f>IF(B1687&lt;&gt;"計",ROUNDDOWN(E1687*G1687,0),SUM(M$1:M1686))</f>
        <v>0</v>
      </c>
      <c r="N1687" s="11" t="str">
        <f>IF((+H1687-M1687)&lt;&gt;0,H1687-M1687,IF(H1687&gt;0,"0",""))</f>
        <v/>
      </c>
    </row>
    <row r="1688" spans="1:14" ht="13" customHeight="1">
      <c r="A1688" s="171"/>
      <c r="B1688" s="169"/>
      <c r="C1688" s="159" t="s">
        <v>272</v>
      </c>
      <c r="D1688" s="170"/>
      <c r="E1688" s="150"/>
      <c r="F1688" s="151"/>
      <c r="G1688" s="150"/>
      <c r="H1688" s="152"/>
      <c r="I1688" s="178"/>
      <c r="J1688" s="182"/>
      <c r="K1688" s="182"/>
      <c r="M1688" s="168"/>
      <c r="N1688" s="11"/>
    </row>
    <row r="1689" spans="1:14" ht="13" customHeight="1">
      <c r="A1689" s="161"/>
      <c r="B1689" s="162"/>
      <c r="C1689" s="163"/>
      <c r="D1689" s="164"/>
      <c r="E1689" s="165"/>
      <c r="F1689" s="166"/>
      <c r="G1689" s="167"/>
      <c r="H1689" s="153"/>
      <c r="I1689" s="180"/>
      <c r="J1689" s="183"/>
      <c r="K1689" s="183"/>
      <c r="M1689" s="128">
        <f>IF(B1689&lt;&gt;"計",ROUNDDOWN(E1689*G1689,0),SUM(M$1:M1688))</f>
        <v>0</v>
      </c>
      <c r="N1689" s="11" t="str">
        <f>IF((+H1689-M1689)&lt;&gt;0,H1689-M1689,IF(H1689&gt;0,"0",""))</f>
        <v/>
      </c>
    </row>
    <row r="1690" spans="1:14" ht="13" customHeight="1">
      <c r="A1690" s="171"/>
      <c r="B1690" s="169" t="s">
        <v>313</v>
      </c>
      <c r="C1690" s="159" t="s">
        <v>628</v>
      </c>
      <c r="D1690" s="170"/>
      <c r="E1690" s="150"/>
      <c r="F1690" s="151"/>
      <c r="G1690" s="150"/>
      <c r="H1690" s="152"/>
      <c r="I1690" s="178"/>
      <c r="J1690" s="182"/>
      <c r="K1690" s="182"/>
      <c r="M1690" s="168"/>
      <c r="N1690" s="11"/>
    </row>
    <row r="1691" spans="1:14" ht="13" customHeight="1">
      <c r="A1691" s="161"/>
      <c r="B1691" s="162" t="s">
        <v>312</v>
      </c>
      <c r="C1691" s="163" t="s">
        <v>311</v>
      </c>
      <c r="D1691" s="164"/>
      <c r="E1691" s="165">
        <v>3</v>
      </c>
      <c r="F1691" s="166" t="s">
        <v>269</v>
      </c>
      <c r="G1691" s="167"/>
      <c r="H1691" s="153"/>
      <c r="I1691" s="180"/>
      <c r="J1691" s="183"/>
      <c r="K1691" s="183"/>
      <c r="M1691" s="128">
        <f>IF(B1691&lt;&gt;"計",ROUNDDOWN(E1691*G1691,0),SUM(M$1:M1690))</f>
        <v>0</v>
      </c>
      <c r="N1691" s="11" t="str">
        <f>IF((+H1691-M1691)&lt;&gt;0,H1691-M1691,IF(H1691&gt;0,"0",""))</f>
        <v/>
      </c>
    </row>
    <row r="1692" spans="1:14" ht="13" customHeight="1">
      <c r="A1692" s="171"/>
      <c r="B1692" s="169"/>
      <c r="C1692" s="159" t="s">
        <v>272</v>
      </c>
      <c r="D1692" s="170"/>
      <c r="E1692" s="150"/>
      <c r="F1692" s="151"/>
      <c r="G1692" s="150"/>
      <c r="H1692" s="152"/>
      <c r="I1692" s="178"/>
      <c r="J1692" s="182"/>
      <c r="K1692" s="182"/>
      <c r="M1692" s="168"/>
      <c r="N1692" s="11"/>
    </row>
    <row r="1693" spans="1:14" ht="13" customHeight="1">
      <c r="A1693" s="161"/>
      <c r="B1693" s="162"/>
      <c r="C1693" s="163"/>
      <c r="D1693" s="164"/>
      <c r="E1693" s="165"/>
      <c r="F1693" s="166"/>
      <c r="G1693" s="167"/>
      <c r="H1693" s="153"/>
      <c r="I1693" s="180"/>
      <c r="J1693" s="183"/>
      <c r="K1693" s="183"/>
      <c r="M1693" s="128">
        <f>IF(B1693&lt;&gt;"計",ROUNDDOWN(E1693*G1693,0),SUM(M$1:M1692))</f>
        <v>0</v>
      </c>
      <c r="N1693" s="11" t="str">
        <f>IF((+H1693-M1693)&lt;&gt;0,H1693-M1693,IF(H1693&gt;0,"0",""))</f>
        <v/>
      </c>
    </row>
    <row r="1694" spans="1:14" ht="13" customHeight="1">
      <c r="A1694" s="171"/>
      <c r="B1694" s="169"/>
      <c r="C1694" s="159" t="s">
        <v>314</v>
      </c>
      <c r="D1694" s="170"/>
      <c r="E1694" s="150"/>
      <c r="F1694" s="151"/>
      <c r="G1694" s="150"/>
      <c r="H1694" s="152"/>
      <c r="I1694" s="178"/>
      <c r="J1694" s="182"/>
      <c r="K1694" s="182"/>
      <c r="M1694" s="168"/>
      <c r="N1694" s="11"/>
    </row>
    <row r="1695" spans="1:14" ht="13" customHeight="1">
      <c r="A1695" s="161"/>
      <c r="B1695" s="162" t="s">
        <v>631</v>
      </c>
      <c r="C1695" s="163" t="s">
        <v>272</v>
      </c>
      <c r="D1695" s="164"/>
      <c r="E1695" s="165">
        <v>27.3</v>
      </c>
      <c r="F1695" s="166" t="s">
        <v>285</v>
      </c>
      <c r="G1695" s="167"/>
      <c r="H1695" s="153"/>
      <c r="I1695" s="180"/>
      <c r="J1695" s="183"/>
      <c r="K1695" s="183"/>
      <c r="M1695" s="128">
        <f>IF(B1695&lt;&gt;"計",ROUNDDOWN(E1695*G1695,0),SUM(M$1:M1694))</f>
        <v>0</v>
      </c>
      <c r="N1695" s="11" t="str">
        <f>IF((+H1695-M1695)&lt;&gt;0,H1695-M1695,IF(H1695&gt;0,"0",""))</f>
        <v/>
      </c>
    </row>
    <row r="1696" spans="1:14" ht="13" customHeight="1">
      <c r="A1696" s="171"/>
      <c r="B1696" s="169"/>
      <c r="C1696" s="159" t="s">
        <v>632</v>
      </c>
      <c r="D1696" s="170"/>
      <c r="E1696" s="150"/>
      <c r="F1696" s="151"/>
      <c r="G1696" s="150"/>
      <c r="H1696" s="152"/>
      <c r="I1696" s="178"/>
      <c r="J1696" s="182"/>
      <c r="K1696" s="182"/>
      <c r="M1696" s="168"/>
      <c r="N1696" s="11"/>
    </row>
    <row r="1697" spans="1:14" ht="13" customHeight="1">
      <c r="A1697" s="161"/>
      <c r="B1697" s="162" t="s">
        <v>633</v>
      </c>
      <c r="C1697" s="163" t="s">
        <v>272</v>
      </c>
      <c r="D1697" s="164"/>
      <c r="E1697" s="165">
        <v>176</v>
      </c>
      <c r="F1697" s="166" t="s">
        <v>285</v>
      </c>
      <c r="G1697" s="167"/>
      <c r="H1697" s="153"/>
      <c r="I1697" s="180"/>
      <c r="J1697" s="183"/>
      <c r="K1697" s="183"/>
      <c r="M1697" s="128">
        <f>IF(B1697&lt;&gt;"計",ROUNDDOWN(E1697*G1697,0),SUM(M$1:M1696))</f>
        <v>0</v>
      </c>
      <c r="N1697" s="11" t="str">
        <f>IF((+H1697-M1697)&lt;&gt;0,H1697-M1697,IF(H1697&gt;0,"0",""))</f>
        <v/>
      </c>
    </row>
    <row r="1698" spans="1:14" ht="13" customHeight="1">
      <c r="A1698" s="171"/>
      <c r="B1698" s="169"/>
      <c r="C1698" s="159" t="s">
        <v>634</v>
      </c>
      <c r="D1698" s="170"/>
      <c r="E1698" s="150"/>
      <c r="F1698" s="151"/>
      <c r="G1698" s="150"/>
      <c r="H1698" s="152"/>
      <c r="I1698" s="178"/>
      <c r="J1698" s="182"/>
      <c r="K1698" s="182"/>
      <c r="M1698" s="168"/>
      <c r="N1698" s="11"/>
    </row>
    <row r="1699" spans="1:14" ht="13" customHeight="1">
      <c r="A1699" s="161"/>
      <c r="B1699" s="162" t="s">
        <v>635</v>
      </c>
      <c r="C1699" s="163" t="s">
        <v>272</v>
      </c>
      <c r="D1699" s="164"/>
      <c r="E1699" s="165">
        <v>176</v>
      </c>
      <c r="F1699" s="166" t="s">
        <v>285</v>
      </c>
      <c r="G1699" s="167"/>
      <c r="H1699" s="153"/>
      <c r="I1699" s="180"/>
      <c r="J1699" s="183"/>
      <c r="K1699" s="183"/>
      <c r="M1699" s="128">
        <f>IF(B1699&lt;&gt;"計",ROUNDDOWN(E1699*G1699,0),SUM(M$1:M1698))</f>
        <v>0</v>
      </c>
      <c r="N1699" s="11" t="str">
        <f>IF((+H1699-M1699)&lt;&gt;0,H1699-M1699,IF(H1699&gt;0,"0",""))</f>
        <v/>
      </c>
    </row>
    <row r="1700" spans="1:14" ht="13" customHeight="1">
      <c r="A1700" s="171"/>
      <c r="B1700" s="169" t="s">
        <v>641</v>
      </c>
      <c r="C1700" s="159" t="s">
        <v>642</v>
      </c>
      <c r="D1700" s="170"/>
      <c r="E1700" s="150"/>
      <c r="F1700" s="151"/>
      <c r="G1700" s="150"/>
      <c r="H1700" s="152"/>
      <c r="I1700" s="178"/>
      <c r="J1700" s="182"/>
      <c r="K1700" s="182"/>
      <c r="M1700" s="168"/>
      <c r="N1700" s="11"/>
    </row>
    <row r="1701" spans="1:14" ht="13" customHeight="1">
      <c r="A1701" s="161"/>
      <c r="B1701" s="162" t="s">
        <v>643</v>
      </c>
      <c r="C1701" s="163" t="s">
        <v>272</v>
      </c>
      <c r="D1701" s="164"/>
      <c r="E1701" s="165">
        <v>116</v>
      </c>
      <c r="F1701" s="166" t="s">
        <v>269</v>
      </c>
      <c r="G1701" s="167"/>
      <c r="H1701" s="153"/>
      <c r="I1701" s="180"/>
      <c r="J1701" s="183"/>
      <c r="K1701" s="183"/>
      <c r="M1701" s="128">
        <f>IF(B1701&lt;&gt;"計",ROUNDDOWN(E1701*G1701,0),SUM(M$1:M1700))</f>
        <v>0</v>
      </c>
      <c r="N1701" s="11" t="str">
        <f>IF((+H1701-M1701)&lt;&gt;0,H1701-M1701,IF(H1701&gt;0,"0",""))</f>
        <v/>
      </c>
    </row>
    <row r="1702" spans="1:14" ht="13" customHeight="1">
      <c r="A1702" s="171"/>
      <c r="B1702" s="169" t="s">
        <v>641</v>
      </c>
      <c r="C1702" s="159" t="s">
        <v>644</v>
      </c>
      <c r="D1702" s="170"/>
      <c r="E1702" s="150"/>
      <c r="F1702" s="151"/>
      <c r="G1702" s="150"/>
      <c r="H1702" s="152"/>
      <c r="I1702" s="178"/>
      <c r="J1702" s="182"/>
      <c r="K1702" s="182"/>
      <c r="M1702" s="168"/>
      <c r="N1702" s="11"/>
    </row>
    <row r="1703" spans="1:14" ht="13" customHeight="1">
      <c r="A1703" s="161"/>
      <c r="B1703" s="162" t="s">
        <v>645</v>
      </c>
      <c r="C1703" s="163" t="s">
        <v>272</v>
      </c>
      <c r="D1703" s="164"/>
      <c r="E1703" s="165">
        <v>116</v>
      </c>
      <c r="F1703" s="166" t="s">
        <v>269</v>
      </c>
      <c r="G1703" s="167"/>
      <c r="H1703" s="153"/>
      <c r="I1703" s="180"/>
      <c r="J1703" s="183"/>
      <c r="K1703" s="183"/>
      <c r="M1703" s="128">
        <f>IF(B1703&lt;&gt;"計",ROUNDDOWN(E1703*G1703,0),SUM(M$1:M1702))</f>
        <v>0</v>
      </c>
      <c r="N1703" s="11" t="str">
        <f>IF((+H1703-M1703)&lt;&gt;0,H1703-M1703,IF(H1703&gt;0,"0",""))</f>
        <v/>
      </c>
    </row>
    <row r="1704" spans="1:14" ht="13" customHeight="1">
      <c r="A1704" s="171"/>
      <c r="B1704" s="169" t="s">
        <v>641</v>
      </c>
      <c r="C1704" s="159" t="s">
        <v>646</v>
      </c>
      <c r="D1704" s="170"/>
      <c r="E1704" s="150"/>
      <c r="F1704" s="151"/>
      <c r="G1704" s="150"/>
      <c r="H1704" s="152"/>
      <c r="I1704" s="178"/>
      <c r="J1704" s="182"/>
      <c r="K1704" s="182"/>
      <c r="M1704" s="168"/>
      <c r="N1704" s="11"/>
    </row>
    <row r="1705" spans="1:14" ht="13" customHeight="1">
      <c r="A1705" s="161"/>
      <c r="B1705" s="162" t="s">
        <v>647</v>
      </c>
      <c r="C1705" s="163" t="s">
        <v>272</v>
      </c>
      <c r="D1705" s="164"/>
      <c r="E1705" s="165">
        <v>116</v>
      </c>
      <c r="F1705" s="166" t="s">
        <v>269</v>
      </c>
      <c r="G1705" s="167"/>
      <c r="H1705" s="153"/>
      <c r="I1705" s="180"/>
      <c r="J1705" s="183"/>
      <c r="K1705" s="183"/>
      <c r="M1705" s="128">
        <f>IF(B1705&lt;&gt;"計",ROUNDDOWN(E1705*G1705,0),SUM(M$1:M1704))</f>
        <v>0</v>
      </c>
      <c r="N1705" s="11" t="str">
        <f>IF((+H1705-M1705)&lt;&gt;0,H1705-M1705,IF(H1705&gt;0,"0",""))</f>
        <v/>
      </c>
    </row>
    <row r="1706" spans="1:14" ht="13" customHeight="1">
      <c r="A1706" s="171"/>
      <c r="B1706" s="169" t="s">
        <v>641</v>
      </c>
      <c r="C1706" s="159" t="s">
        <v>648</v>
      </c>
      <c r="D1706" s="170"/>
      <c r="E1706" s="150"/>
      <c r="F1706" s="151"/>
      <c r="G1706" s="150"/>
      <c r="H1706" s="152"/>
      <c r="I1706" s="178"/>
      <c r="J1706" s="182"/>
      <c r="K1706" s="182"/>
      <c r="M1706" s="168"/>
      <c r="N1706" s="11"/>
    </row>
    <row r="1707" spans="1:14" ht="13" customHeight="1">
      <c r="A1707" s="161"/>
      <c r="B1707" s="162" t="s">
        <v>649</v>
      </c>
      <c r="C1707" s="163" t="s">
        <v>272</v>
      </c>
      <c r="D1707" s="164"/>
      <c r="E1707" s="165">
        <v>116</v>
      </c>
      <c r="F1707" s="166" t="s">
        <v>269</v>
      </c>
      <c r="G1707" s="167"/>
      <c r="H1707" s="153"/>
      <c r="I1707" s="180"/>
      <c r="J1707" s="183"/>
      <c r="K1707" s="183"/>
      <c r="M1707" s="128">
        <f>IF(B1707&lt;&gt;"計",ROUNDDOWN(E1707*G1707,0),SUM(M$1:M1706))</f>
        <v>0</v>
      </c>
      <c r="N1707" s="11" t="str">
        <f>IF((+H1707-M1707)&lt;&gt;0,H1707-M1707,IF(H1707&gt;0,"0",""))</f>
        <v/>
      </c>
    </row>
    <row r="1708" spans="1:14" ht="13" customHeight="1">
      <c r="A1708" s="171"/>
      <c r="B1708" s="158"/>
      <c r="C1708" s="159"/>
      <c r="D1708" s="160"/>
      <c r="E1708" s="150"/>
      <c r="F1708" s="151"/>
      <c r="G1708" s="150"/>
      <c r="H1708" s="152"/>
      <c r="I1708" s="178"/>
      <c r="J1708" s="182"/>
      <c r="K1708" s="182"/>
      <c r="M1708" s="168"/>
      <c r="N1708" s="11"/>
    </row>
    <row r="1709" spans="1:14" ht="13" customHeight="1">
      <c r="A1709" s="161"/>
      <c r="B1709" s="162" t="s">
        <v>375</v>
      </c>
      <c r="C1709" s="163"/>
      <c r="D1709" s="164"/>
      <c r="E1709" s="165"/>
      <c r="F1709" s="166"/>
      <c r="G1709" s="167"/>
      <c r="H1709" s="153"/>
      <c r="I1709" s="180"/>
      <c r="J1709" s="183"/>
      <c r="K1709" s="183"/>
      <c r="M1709" s="128">
        <f>IF(B1709&lt;&gt;"計",ROUNDDOWN(E1709*G1709,0),SUM(M$1:M1708))</f>
        <v>0</v>
      </c>
      <c r="N1709" s="11" t="str">
        <f>IF((+H1709-M1709)&lt;&gt;0,H1709-M1709,IF(H1709&gt;0,"0",""))</f>
        <v/>
      </c>
    </row>
    <row r="1710" spans="1:14" ht="13" customHeight="1">
      <c r="A1710" s="157"/>
      <c r="B1710" s="169" t="s">
        <v>659</v>
      </c>
      <c r="C1710" s="159" t="s">
        <v>660</v>
      </c>
      <c r="D1710" s="170"/>
      <c r="E1710" s="150"/>
      <c r="F1710" s="151"/>
      <c r="G1710" s="150"/>
      <c r="H1710" s="152"/>
      <c r="I1710" s="178"/>
      <c r="J1710" s="182"/>
      <c r="K1710" s="182"/>
      <c r="M1710" s="168"/>
      <c r="N1710" s="11"/>
    </row>
    <row r="1711" spans="1:14" ht="13" customHeight="1">
      <c r="A1711" s="161"/>
      <c r="B1711" s="162" t="s">
        <v>661</v>
      </c>
      <c r="C1711" s="163" t="s">
        <v>272</v>
      </c>
      <c r="D1711" s="164"/>
      <c r="E1711" s="165">
        <v>4</v>
      </c>
      <c r="F1711" s="166" t="s">
        <v>269</v>
      </c>
      <c r="G1711" s="167"/>
      <c r="H1711" s="153"/>
      <c r="I1711" s="180"/>
      <c r="J1711" s="183"/>
      <c r="K1711" s="183"/>
      <c r="M1711" s="128">
        <f>IF(B1711&lt;&gt;"計",ROUNDDOWN(E1711*G1711,0),SUM(M$1:M1710))</f>
        <v>0</v>
      </c>
      <c r="N1711" s="11" t="str">
        <f>IF((+H1711-M1711)&lt;&gt;0,H1711-M1711,IF(H1711&gt;0,"0",""))</f>
        <v/>
      </c>
    </row>
    <row r="1712" spans="1:14" ht="13" customHeight="1">
      <c r="A1712" s="157"/>
      <c r="B1712" s="169" t="s">
        <v>662</v>
      </c>
      <c r="C1712" s="159" t="s">
        <v>465</v>
      </c>
      <c r="D1712" s="170"/>
      <c r="E1712" s="150"/>
      <c r="F1712" s="151"/>
      <c r="G1712" s="150"/>
      <c r="H1712" s="152"/>
      <c r="I1712" s="178"/>
      <c r="J1712" s="182"/>
      <c r="K1712" s="182"/>
      <c r="M1712" s="168"/>
      <c r="N1712" s="11"/>
    </row>
    <row r="1713" spans="1:14" ht="13" customHeight="1">
      <c r="A1713" s="161"/>
      <c r="B1713" s="162" t="s">
        <v>663</v>
      </c>
      <c r="C1713" s="163" t="s">
        <v>272</v>
      </c>
      <c r="D1713" s="164"/>
      <c r="E1713" s="165">
        <v>4</v>
      </c>
      <c r="F1713" s="166" t="s">
        <v>269</v>
      </c>
      <c r="G1713" s="167"/>
      <c r="H1713" s="153"/>
      <c r="I1713" s="180"/>
      <c r="J1713" s="183"/>
      <c r="K1713" s="183"/>
      <c r="M1713" s="128">
        <f>IF(B1713&lt;&gt;"計",ROUNDDOWN(E1713*G1713,0),SUM(M$1:M1712))</f>
        <v>0</v>
      </c>
      <c r="N1713" s="11" t="str">
        <f>IF((+H1713-M1713)&lt;&gt;0,H1713-M1713,IF(H1713&gt;0,"0",""))</f>
        <v/>
      </c>
    </row>
    <row r="1714" spans="1:14" ht="13" customHeight="1">
      <c r="A1714" s="157"/>
      <c r="B1714" s="169" t="s">
        <v>664</v>
      </c>
      <c r="C1714" s="159" t="s">
        <v>465</v>
      </c>
      <c r="D1714" s="170"/>
      <c r="E1714" s="150"/>
      <c r="F1714" s="151"/>
      <c r="G1714" s="150"/>
      <c r="H1714" s="152"/>
      <c r="I1714" s="178"/>
      <c r="J1714" s="182"/>
      <c r="K1714" s="182"/>
      <c r="M1714" s="168"/>
      <c r="N1714" s="11"/>
    </row>
    <row r="1715" spans="1:14" ht="13" customHeight="1">
      <c r="A1715" s="161"/>
      <c r="B1715" s="162" t="s">
        <v>665</v>
      </c>
      <c r="C1715" s="163" t="s">
        <v>272</v>
      </c>
      <c r="D1715" s="164"/>
      <c r="E1715" s="165">
        <v>16</v>
      </c>
      <c r="F1715" s="166" t="s">
        <v>269</v>
      </c>
      <c r="G1715" s="167"/>
      <c r="H1715" s="153"/>
      <c r="I1715" s="180"/>
      <c r="J1715" s="183"/>
      <c r="K1715" s="183"/>
      <c r="M1715" s="128">
        <f>IF(B1715&lt;&gt;"計",ROUNDDOWN(E1715*G1715,0),SUM(M$1:M1714))</f>
        <v>0</v>
      </c>
      <c r="N1715" s="11" t="str">
        <f>IF((+H1715-M1715)&lt;&gt;0,H1715-M1715,IF(H1715&gt;0,"0",""))</f>
        <v/>
      </c>
    </row>
    <row r="1716" spans="1:14" ht="13" customHeight="1">
      <c r="A1716" s="157"/>
      <c r="B1716" s="169" t="s">
        <v>666</v>
      </c>
      <c r="C1716" s="159" t="s">
        <v>667</v>
      </c>
      <c r="D1716" s="170"/>
      <c r="E1716" s="150"/>
      <c r="F1716" s="151"/>
      <c r="G1716" s="150"/>
      <c r="H1716" s="152"/>
      <c r="I1716" s="178"/>
      <c r="J1716" s="182"/>
      <c r="K1716" s="182"/>
      <c r="M1716" s="168"/>
      <c r="N1716" s="11"/>
    </row>
    <row r="1717" spans="1:14" ht="13" customHeight="1">
      <c r="A1717" s="161"/>
      <c r="B1717" s="162" t="s">
        <v>668</v>
      </c>
      <c r="C1717" s="163" t="s">
        <v>272</v>
      </c>
      <c r="D1717" s="164"/>
      <c r="E1717" s="165">
        <v>4</v>
      </c>
      <c r="F1717" s="166" t="s">
        <v>269</v>
      </c>
      <c r="G1717" s="167"/>
      <c r="H1717" s="153"/>
      <c r="I1717" s="180"/>
      <c r="J1717" s="183"/>
      <c r="K1717" s="183"/>
      <c r="M1717" s="128">
        <f>IF(B1717&lt;&gt;"計",ROUNDDOWN(E1717*G1717,0),SUM(M$1:M1716))</f>
        <v>0</v>
      </c>
      <c r="N1717" s="11" t="str">
        <f>IF((+H1717-M1717)&lt;&gt;0,H1717-M1717,IF(H1717&gt;0,"0",""))</f>
        <v/>
      </c>
    </row>
    <row r="1718" spans="1:14" ht="13" customHeight="1">
      <c r="A1718" s="157"/>
      <c r="B1718" s="169" t="s">
        <v>669</v>
      </c>
      <c r="C1718" s="159" t="s">
        <v>463</v>
      </c>
      <c r="D1718" s="170"/>
      <c r="E1718" s="150"/>
      <c r="F1718" s="151"/>
      <c r="G1718" s="150"/>
      <c r="H1718" s="152"/>
      <c r="I1718" s="178"/>
      <c r="J1718" s="182"/>
      <c r="K1718" s="182"/>
      <c r="M1718" s="168"/>
      <c r="N1718" s="11"/>
    </row>
    <row r="1719" spans="1:14" ht="13" customHeight="1">
      <c r="A1719" s="161"/>
      <c r="B1719" s="162" t="s">
        <v>576</v>
      </c>
      <c r="C1719" s="163" t="s">
        <v>272</v>
      </c>
      <c r="D1719" s="164"/>
      <c r="E1719" s="165">
        <v>1</v>
      </c>
      <c r="F1719" s="166" t="s">
        <v>269</v>
      </c>
      <c r="G1719" s="167"/>
      <c r="H1719" s="153"/>
      <c r="I1719" s="180"/>
      <c r="J1719" s="183"/>
      <c r="K1719" s="183"/>
      <c r="M1719" s="128">
        <f>IF(B1719&lt;&gt;"計",ROUNDDOWN(E1719*G1719,0),SUM(M$1:M1718))</f>
        <v>0</v>
      </c>
      <c r="N1719" s="11" t="str">
        <f>IF((+H1719-M1719)&lt;&gt;0,H1719-M1719,IF(H1719&gt;0,"0",""))</f>
        <v/>
      </c>
    </row>
    <row r="1720" spans="1:14" ht="13" customHeight="1">
      <c r="A1720" s="157"/>
      <c r="B1720" s="169" t="s">
        <v>670</v>
      </c>
      <c r="C1720" s="159" t="s">
        <v>671</v>
      </c>
      <c r="D1720" s="170"/>
      <c r="E1720" s="150"/>
      <c r="F1720" s="151"/>
      <c r="G1720" s="150"/>
      <c r="H1720" s="152"/>
      <c r="I1720" s="178"/>
      <c r="J1720" s="182"/>
      <c r="K1720" s="182"/>
      <c r="M1720" s="168"/>
      <c r="N1720" s="11"/>
    </row>
    <row r="1721" spans="1:14" ht="13" customHeight="1">
      <c r="A1721" s="161"/>
      <c r="B1721" s="162" t="s">
        <v>672</v>
      </c>
      <c r="C1721" s="163" t="s">
        <v>272</v>
      </c>
      <c r="D1721" s="164"/>
      <c r="E1721" s="165">
        <v>4</v>
      </c>
      <c r="F1721" s="166" t="s">
        <v>269</v>
      </c>
      <c r="G1721" s="167"/>
      <c r="H1721" s="153"/>
      <c r="I1721" s="180"/>
      <c r="J1721" s="183"/>
      <c r="K1721" s="183"/>
      <c r="M1721" s="128">
        <f>IF(B1721&lt;&gt;"計",ROUNDDOWN(E1721*G1721,0),SUM(M$1:M1720))</f>
        <v>0</v>
      </c>
      <c r="N1721" s="11" t="str">
        <f>IF((+H1721-M1721)&lt;&gt;0,H1721-M1721,IF(H1721&gt;0,"0",""))</f>
        <v/>
      </c>
    </row>
    <row r="1722" spans="1:14" ht="13" customHeight="1">
      <c r="A1722" s="157"/>
      <c r="B1722" s="169" t="s">
        <v>673</v>
      </c>
      <c r="C1722" s="159" t="s">
        <v>463</v>
      </c>
      <c r="D1722" s="170"/>
      <c r="E1722" s="150"/>
      <c r="F1722" s="151"/>
      <c r="G1722" s="150"/>
      <c r="H1722" s="152"/>
      <c r="I1722" s="178"/>
      <c r="J1722" s="182"/>
      <c r="K1722" s="182"/>
      <c r="M1722" s="168"/>
      <c r="N1722" s="11"/>
    </row>
    <row r="1723" spans="1:14" ht="13" customHeight="1">
      <c r="A1723" s="161"/>
      <c r="B1723" s="162" t="s">
        <v>464</v>
      </c>
      <c r="C1723" s="163" t="s">
        <v>272</v>
      </c>
      <c r="D1723" s="164"/>
      <c r="E1723" s="165">
        <v>1</v>
      </c>
      <c r="F1723" s="166" t="s">
        <v>269</v>
      </c>
      <c r="G1723" s="167"/>
      <c r="H1723" s="153"/>
      <c r="I1723" s="180"/>
      <c r="J1723" s="183"/>
      <c r="K1723" s="183"/>
      <c r="M1723" s="128">
        <f>IF(B1723&lt;&gt;"計",ROUNDDOWN(E1723*G1723,0),SUM(M$1:M1722))</f>
        <v>0</v>
      </c>
      <c r="N1723" s="11" t="str">
        <f>IF((+H1723-M1723)&lt;&gt;0,H1723-M1723,IF(H1723&gt;0,"0",""))</f>
        <v/>
      </c>
    </row>
    <row r="1724" spans="1:14" ht="13" customHeight="1">
      <c r="A1724" s="157"/>
      <c r="B1724" s="169" t="s">
        <v>674</v>
      </c>
      <c r="C1724" s="159" t="s">
        <v>675</v>
      </c>
      <c r="D1724" s="170"/>
      <c r="E1724" s="150"/>
      <c r="F1724" s="151"/>
      <c r="G1724" s="150"/>
      <c r="H1724" s="152"/>
      <c r="I1724" s="178"/>
      <c r="J1724" s="182"/>
      <c r="K1724" s="182"/>
      <c r="M1724" s="168"/>
      <c r="N1724" s="11"/>
    </row>
    <row r="1725" spans="1:14" ht="13" customHeight="1">
      <c r="A1725" s="161"/>
      <c r="B1725" s="162" t="s">
        <v>676</v>
      </c>
      <c r="C1725" s="163" t="s">
        <v>272</v>
      </c>
      <c r="D1725" s="164"/>
      <c r="E1725" s="165">
        <v>1</v>
      </c>
      <c r="F1725" s="166" t="s">
        <v>269</v>
      </c>
      <c r="G1725" s="167"/>
      <c r="H1725" s="153"/>
      <c r="I1725" s="180"/>
      <c r="J1725" s="183"/>
      <c r="K1725" s="183"/>
      <c r="M1725" s="128">
        <f>IF(B1725&lt;&gt;"計",ROUNDDOWN(E1725*G1725,0),SUM(M$1:M1724))</f>
        <v>0</v>
      </c>
      <c r="N1725" s="11" t="str">
        <f>IF((+H1725-M1725)&lt;&gt;0,H1725-M1725,IF(H1725&gt;0,"0",""))</f>
        <v/>
      </c>
    </row>
    <row r="1726" spans="1:14" ht="13" customHeight="1">
      <c r="A1726" s="157"/>
      <c r="B1726" s="169" t="s">
        <v>677</v>
      </c>
      <c r="C1726" s="159" t="s">
        <v>678</v>
      </c>
      <c r="D1726" s="170"/>
      <c r="E1726" s="150"/>
      <c r="F1726" s="151"/>
      <c r="G1726" s="150"/>
      <c r="H1726" s="152"/>
      <c r="I1726" s="178"/>
      <c r="J1726" s="182"/>
      <c r="K1726" s="182"/>
      <c r="M1726" s="168"/>
      <c r="N1726" s="11"/>
    </row>
    <row r="1727" spans="1:14" ht="13" customHeight="1">
      <c r="A1727" s="161"/>
      <c r="B1727" s="162" t="s">
        <v>679</v>
      </c>
      <c r="C1727" s="163" t="s">
        <v>272</v>
      </c>
      <c r="D1727" s="164"/>
      <c r="E1727" s="165">
        <v>1</v>
      </c>
      <c r="F1727" s="166" t="s">
        <v>269</v>
      </c>
      <c r="G1727" s="167"/>
      <c r="H1727" s="153"/>
      <c r="I1727" s="180"/>
      <c r="J1727" s="183"/>
      <c r="K1727" s="183"/>
      <c r="M1727" s="128">
        <f>IF(B1727&lt;&gt;"計",ROUNDDOWN(E1727*G1727,0),SUM(M$1:M1726))</f>
        <v>0</v>
      </c>
      <c r="N1727" s="11" t="str">
        <f>IF((+H1727-M1727)&lt;&gt;0,H1727-M1727,IF(H1727&gt;0,"0",""))</f>
        <v/>
      </c>
    </row>
    <row r="1728" spans="1:14" ht="13" customHeight="1">
      <c r="A1728" s="157"/>
      <c r="B1728" s="158"/>
      <c r="C1728" s="159"/>
      <c r="D1728" s="160"/>
      <c r="E1728" s="150"/>
      <c r="F1728" s="151"/>
      <c r="G1728" s="150"/>
      <c r="H1728" s="152"/>
      <c r="I1728" s="178"/>
      <c r="J1728" s="182"/>
      <c r="K1728" s="182"/>
      <c r="M1728" s="168"/>
      <c r="N1728" s="11"/>
    </row>
    <row r="1729" spans="1:14" ht="13" customHeight="1">
      <c r="A1729" s="161"/>
      <c r="B1729" s="162"/>
      <c r="C1729" s="163"/>
      <c r="D1729" s="164"/>
      <c r="E1729" s="165"/>
      <c r="F1729" s="166"/>
      <c r="G1729" s="167"/>
      <c r="H1729" s="153"/>
      <c r="I1729" s="180"/>
      <c r="J1729" s="183"/>
      <c r="K1729" s="183"/>
      <c r="M1729" s="128">
        <f>IF(B1729&lt;&gt;"計",ROUNDDOWN(E1729*G1729,0),SUM(M$1:M1728))</f>
        <v>0</v>
      </c>
      <c r="N1729" s="11" t="str">
        <f>IF((+H1729-M1729)&lt;&gt;0,H1729-M1729,IF(H1729&gt;0,"0",""))</f>
        <v/>
      </c>
    </row>
    <row r="1730" spans="1:14" ht="13" customHeight="1">
      <c r="A1730" s="157"/>
      <c r="B1730" s="158"/>
      <c r="C1730" s="159"/>
      <c r="D1730" s="160"/>
      <c r="E1730" s="150"/>
      <c r="F1730" s="151"/>
      <c r="G1730" s="150"/>
      <c r="H1730" s="152"/>
      <c r="I1730" s="178"/>
      <c r="J1730" s="182"/>
      <c r="K1730" s="182"/>
      <c r="M1730" s="168"/>
      <c r="N1730" s="11"/>
    </row>
    <row r="1731" spans="1:14" ht="13" customHeight="1">
      <c r="A1731" s="161"/>
      <c r="B1731" s="162"/>
      <c r="C1731" s="163"/>
      <c r="D1731" s="164"/>
      <c r="E1731" s="165"/>
      <c r="F1731" s="166"/>
      <c r="G1731" s="167"/>
      <c r="H1731" s="153"/>
      <c r="I1731" s="180"/>
      <c r="J1731" s="183"/>
      <c r="K1731" s="183"/>
      <c r="M1731" s="128">
        <f>IF(B1731&lt;&gt;"計",ROUNDDOWN(E1731*G1731,0),SUM(M$1:M1730))</f>
        <v>0</v>
      </c>
      <c r="N1731" s="11" t="str">
        <f>IF((+H1731-M1731)&lt;&gt;0,H1731-M1731,IF(H1731&gt;0,"0",""))</f>
        <v/>
      </c>
    </row>
    <row r="1732" spans="1:14" ht="13" customHeight="1">
      <c r="A1732" s="157"/>
      <c r="B1732" s="158"/>
      <c r="C1732" s="159"/>
      <c r="D1732" s="160"/>
      <c r="E1732" s="150"/>
      <c r="F1732" s="151"/>
      <c r="G1732" s="150"/>
      <c r="H1732" s="152"/>
      <c r="I1732" s="178"/>
      <c r="J1732" s="182"/>
      <c r="K1732" s="182"/>
      <c r="M1732" s="168"/>
      <c r="N1732" s="11"/>
    </row>
    <row r="1733" spans="1:14" ht="13" customHeight="1">
      <c r="A1733" s="161"/>
      <c r="B1733" s="162"/>
      <c r="C1733" s="163"/>
      <c r="D1733" s="164"/>
      <c r="E1733" s="165"/>
      <c r="F1733" s="166"/>
      <c r="G1733" s="167"/>
      <c r="H1733" s="153"/>
      <c r="I1733" s="180"/>
      <c r="J1733" s="183"/>
      <c r="K1733" s="183"/>
      <c r="M1733" s="128">
        <f>IF(B1733&lt;&gt;"計",ROUNDDOWN(E1733*G1733,0),SUM(M$1:M1732))</f>
        <v>0</v>
      </c>
      <c r="N1733" s="11" t="str">
        <f>IF((+H1733-M1733)&lt;&gt;0,H1733-M1733,IF(H1733&gt;0,"0",""))</f>
        <v/>
      </c>
    </row>
    <row r="1734" spans="1:14" ht="13" customHeight="1">
      <c r="A1734" s="157"/>
      <c r="B1734" s="158"/>
      <c r="C1734" s="159"/>
      <c r="D1734" s="160"/>
      <c r="E1734" s="150"/>
      <c r="F1734" s="151"/>
      <c r="G1734" s="150"/>
      <c r="H1734" s="152"/>
      <c r="I1734" s="178"/>
      <c r="J1734" s="182"/>
      <c r="K1734" s="182"/>
      <c r="M1734" s="168"/>
      <c r="N1734" s="11"/>
    </row>
    <row r="1735" spans="1:14" ht="13" customHeight="1">
      <c r="A1735" s="161"/>
      <c r="B1735" s="162"/>
      <c r="C1735" s="163"/>
      <c r="D1735" s="164"/>
      <c r="E1735" s="165"/>
      <c r="F1735" s="166"/>
      <c r="G1735" s="167"/>
      <c r="H1735" s="153"/>
      <c r="I1735" s="180"/>
      <c r="J1735" s="183"/>
      <c r="K1735" s="183"/>
      <c r="M1735" s="128">
        <f>IF(B1735&lt;&gt;"計",ROUNDDOWN(E1735*G1735,0),SUM(M$1:M1734))</f>
        <v>0</v>
      </c>
      <c r="N1735" s="11" t="str">
        <f>IF((+H1735-M1735)&lt;&gt;0,H1735-M1735,IF(H1735&gt;0,"0",""))</f>
        <v/>
      </c>
    </row>
    <row r="1736" spans="1:14" ht="13" customHeight="1">
      <c r="A1736" s="157"/>
      <c r="B1736" s="158"/>
      <c r="C1736" s="159"/>
      <c r="D1736" s="160"/>
      <c r="E1736" s="150"/>
      <c r="F1736" s="151"/>
      <c r="G1736" s="150"/>
      <c r="H1736" s="152"/>
      <c r="I1736" s="178"/>
      <c r="J1736" s="182"/>
      <c r="K1736" s="182"/>
      <c r="M1736" s="168"/>
      <c r="N1736" s="11"/>
    </row>
    <row r="1737" spans="1:14" ht="13" customHeight="1">
      <c r="A1737" s="161"/>
      <c r="B1737" s="162"/>
      <c r="C1737" s="163"/>
      <c r="D1737" s="164"/>
      <c r="E1737" s="165"/>
      <c r="F1737" s="166"/>
      <c r="G1737" s="167"/>
      <c r="H1737" s="153"/>
      <c r="I1737" s="180"/>
      <c r="J1737" s="183"/>
      <c r="K1737" s="183"/>
      <c r="M1737" s="128">
        <f>IF(B1737&lt;&gt;"計",ROUNDDOWN(E1737*G1737,0),SUM(M$1:M1736))</f>
        <v>0</v>
      </c>
      <c r="N1737" s="11" t="str">
        <f>IF((+H1737-M1737)&lt;&gt;0,H1737-M1737,IF(H1737&gt;0,"0",""))</f>
        <v/>
      </c>
    </row>
    <row r="1738" spans="1:14" ht="13" customHeight="1">
      <c r="A1738" s="157"/>
      <c r="B1738" s="158"/>
      <c r="C1738" s="159"/>
      <c r="D1738" s="160"/>
      <c r="E1738" s="150"/>
      <c r="F1738" s="151"/>
      <c r="G1738" s="150"/>
      <c r="H1738" s="152"/>
      <c r="I1738" s="178"/>
      <c r="J1738" s="182"/>
      <c r="K1738" s="182"/>
      <c r="M1738" s="168"/>
      <c r="N1738" s="11"/>
    </row>
    <row r="1739" spans="1:14" ht="13" customHeight="1">
      <c r="A1739" s="161"/>
      <c r="B1739" s="162"/>
      <c r="C1739" s="163"/>
      <c r="D1739" s="164"/>
      <c r="E1739" s="165"/>
      <c r="F1739" s="166"/>
      <c r="G1739" s="167"/>
      <c r="H1739" s="153"/>
      <c r="I1739" s="180"/>
      <c r="J1739" s="183"/>
      <c r="K1739" s="183"/>
      <c r="M1739" s="128">
        <f>IF(B1739&lt;&gt;"計",ROUNDDOWN(E1739*G1739,0),SUM(M$1:M1738))</f>
        <v>0</v>
      </c>
      <c r="N1739" s="11" t="str">
        <f>IF((+H1739-M1739)&lt;&gt;0,H1739-M1739,IF(H1739&gt;0,"0",""))</f>
        <v/>
      </c>
    </row>
    <row r="1740" spans="1:14" ht="13" customHeight="1">
      <c r="A1740" s="157"/>
      <c r="B1740" s="158"/>
      <c r="C1740" s="159"/>
      <c r="D1740" s="160"/>
      <c r="E1740" s="150"/>
      <c r="F1740" s="151"/>
      <c r="G1740" s="150"/>
      <c r="H1740" s="152"/>
      <c r="I1740" s="178"/>
      <c r="J1740" s="182"/>
      <c r="K1740" s="182"/>
      <c r="M1740" s="168"/>
      <c r="N1740" s="11"/>
    </row>
    <row r="1741" spans="1:14" ht="13" customHeight="1">
      <c r="A1741" s="161"/>
      <c r="B1741" s="162"/>
      <c r="C1741" s="163"/>
      <c r="D1741" s="164"/>
      <c r="E1741" s="165"/>
      <c r="F1741" s="166"/>
      <c r="G1741" s="167"/>
      <c r="H1741" s="153"/>
      <c r="I1741" s="180"/>
      <c r="J1741" s="183"/>
      <c r="K1741" s="183"/>
      <c r="M1741" s="128">
        <f>IF(B1741&lt;&gt;"計",ROUNDDOWN(E1741*G1741,0),SUM(M$1:M1740))</f>
        <v>0</v>
      </c>
      <c r="N1741" s="11" t="str">
        <f>IF((+H1741-M1741)&lt;&gt;0,H1741-M1741,IF(H1741&gt;0,"0",""))</f>
        <v/>
      </c>
    </row>
    <row r="1742" spans="1:14" ht="13" customHeight="1">
      <c r="A1742" s="157"/>
      <c r="B1742" s="158"/>
      <c r="C1742" s="159"/>
      <c r="D1742" s="160"/>
      <c r="E1742" s="150"/>
      <c r="F1742" s="151"/>
      <c r="G1742" s="150"/>
      <c r="H1742" s="152"/>
      <c r="I1742" s="178"/>
      <c r="J1742" s="182"/>
      <c r="K1742" s="182"/>
      <c r="M1742" s="168"/>
      <c r="N1742" s="11"/>
    </row>
    <row r="1743" spans="1:14" ht="13" customHeight="1">
      <c r="A1743" s="161"/>
      <c r="B1743" s="162"/>
      <c r="C1743" s="163"/>
      <c r="D1743" s="164"/>
      <c r="E1743" s="165"/>
      <c r="F1743" s="166"/>
      <c r="G1743" s="167"/>
      <c r="H1743" s="153"/>
      <c r="I1743" s="180"/>
      <c r="J1743" s="183"/>
      <c r="K1743" s="183"/>
      <c r="M1743" s="128">
        <f>IF(B1743&lt;&gt;"計",ROUNDDOWN(E1743*G1743,0),SUM(M$1:M1742))</f>
        <v>0</v>
      </c>
      <c r="N1743" s="11" t="str">
        <f>IF((+H1743-M1743)&lt;&gt;0,H1743-M1743,IF(H1743&gt;0,"0",""))</f>
        <v/>
      </c>
    </row>
    <row r="1744" spans="1:14" ht="13" customHeight="1">
      <c r="A1744" s="157"/>
      <c r="B1744" s="158"/>
      <c r="C1744" s="159"/>
      <c r="D1744" s="160"/>
      <c r="E1744" s="150"/>
      <c r="F1744" s="151"/>
      <c r="G1744" s="150"/>
      <c r="H1744" s="152"/>
      <c r="I1744" s="178"/>
      <c r="J1744" s="182"/>
      <c r="K1744" s="182"/>
      <c r="M1744" s="168"/>
      <c r="N1744" s="11"/>
    </row>
    <row r="1745" spans="1:14" ht="13" customHeight="1">
      <c r="A1745" s="161"/>
      <c r="B1745" s="162"/>
      <c r="C1745" s="163"/>
      <c r="D1745" s="164"/>
      <c r="E1745" s="165"/>
      <c r="F1745" s="166"/>
      <c r="G1745" s="167"/>
      <c r="H1745" s="153"/>
      <c r="I1745" s="180"/>
      <c r="J1745" s="183"/>
      <c r="K1745" s="183"/>
      <c r="M1745" s="128">
        <f>IF(B1745&lt;&gt;"計",ROUNDDOWN(E1745*G1745,0),SUM(M$1:M1744))</f>
        <v>0</v>
      </c>
      <c r="N1745" s="11" t="str">
        <f>IF((+H1745-M1745)&lt;&gt;0,H1745-M1745,IF(H1745&gt;0,"0",""))</f>
        <v/>
      </c>
    </row>
    <row r="1746" spans="1:14" ht="13" customHeight="1">
      <c r="A1746" s="157"/>
      <c r="B1746" s="158"/>
      <c r="C1746" s="159"/>
      <c r="D1746" s="160"/>
      <c r="E1746" s="150"/>
      <c r="F1746" s="151"/>
      <c r="G1746" s="150"/>
      <c r="H1746" s="152"/>
      <c r="I1746" s="178"/>
      <c r="J1746" s="182"/>
      <c r="K1746" s="182"/>
      <c r="M1746" s="168"/>
      <c r="N1746" s="11"/>
    </row>
    <row r="1747" spans="1:14" ht="13" customHeight="1">
      <c r="A1747" s="161"/>
      <c r="B1747" s="162"/>
      <c r="C1747" s="163"/>
      <c r="D1747" s="164"/>
      <c r="E1747" s="165"/>
      <c r="F1747" s="166"/>
      <c r="G1747" s="167"/>
      <c r="H1747" s="153"/>
      <c r="I1747" s="180"/>
      <c r="J1747" s="183"/>
      <c r="K1747" s="183"/>
      <c r="M1747" s="128">
        <f>IF(B1747&lt;&gt;"計",ROUNDDOWN(E1747*G1747,0),SUM(M$1:M1746))</f>
        <v>0</v>
      </c>
      <c r="N1747" s="11" t="str">
        <f>IF((+H1747-M1747)&lt;&gt;0,H1747-M1747,IF(H1747&gt;0,"0",""))</f>
        <v/>
      </c>
    </row>
    <row r="1748" spans="1:14" ht="13" customHeight="1">
      <c r="A1748" s="157"/>
      <c r="B1748" s="158"/>
      <c r="C1748" s="159"/>
      <c r="D1748" s="160"/>
      <c r="E1748" s="150"/>
      <c r="F1748" s="151"/>
      <c r="G1748" s="150"/>
      <c r="H1748" s="152"/>
      <c r="I1748" s="178"/>
      <c r="J1748" s="182"/>
      <c r="K1748" s="182"/>
      <c r="M1748" s="168"/>
      <c r="N1748" s="11"/>
    </row>
    <row r="1749" spans="1:14" ht="13" customHeight="1">
      <c r="A1749" s="161"/>
      <c r="B1749" s="162"/>
      <c r="C1749" s="163"/>
      <c r="D1749" s="164"/>
      <c r="E1749" s="165"/>
      <c r="F1749" s="166"/>
      <c r="G1749" s="167"/>
      <c r="H1749" s="153"/>
      <c r="I1749" s="180"/>
      <c r="J1749" s="183"/>
      <c r="K1749" s="183"/>
      <c r="M1749" s="128">
        <f>IF(B1749&lt;&gt;"計",ROUNDDOWN(E1749*G1749,0),SUM(M$1:M1748))</f>
        <v>0</v>
      </c>
      <c r="N1749" s="11" t="str">
        <f>IF((+H1749-M1749)&lt;&gt;0,H1749-M1749,IF(H1749&gt;0,"0",""))</f>
        <v/>
      </c>
    </row>
    <row r="1750" spans="1:14" ht="13" customHeight="1">
      <c r="A1750" s="157"/>
      <c r="B1750" s="158"/>
      <c r="C1750" s="159"/>
      <c r="D1750" s="160"/>
      <c r="E1750" s="150"/>
      <c r="F1750" s="151"/>
      <c r="G1750" s="150"/>
      <c r="H1750" s="152"/>
      <c r="I1750" s="178"/>
      <c r="J1750" s="182"/>
      <c r="K1750" s="182"/>
      <c r="M1750" s="168"/>
      <c r="N1750" s="11"/>
    </row>
    <row r="1751" spans="1:14" ht="13" customHeight="1">
      <c r="A1751" s="161"/>
      <c r="B1751" s="162"/>
      <c r="C1751" s="163"/>
      <c r="D1751" s="164"/>
      <c r="E1751" s="165"/>
      <c r="F1751" s="166"/>
      <c r="G1751" s="167"/>
      <c r="H1751" s="153"/>
      <c r="I1751" s="180"/>
      <c r="J1751" s="183"/>
      <c r="K1751" s="183"/>
      <c r="M1751" s="128">
        <f>IF(B1751&lt;&gt;"計",ROUNDDOWN(E1751*G1751,0),SUM(M$1:M1750))</f>
        <v>0</v>
      </c>
      <c r="N1751" s="11" t="str">
        <f>IF((+H1751-M1751)&lt;&gt;0,H1751-M1751,IF(H1751&gt;0,"0",""))</f>
        <v/>
      </c>
    </row>
    <row r="1752" spans="1:14" ht="13" customHeight="1">
      <c r="A1752" s="157"/>
      <c r="B1752" s="158"/>
      <c r="C1752" s="159"/>
      <c r="D1752" s="160"/>
      <c r="E1752" s="150"/>
      <c r="F1752" s="151"/>
      <c r="G1752" s="150"/>
      <c r="H1752" s="152"/>
      <c r="I1752" s="178"/>
      <c r="J1752" s="182"/>
      <c r="K1752" s="182"/>
      <c r="M1752" s="168"/>
      <c r="N1752" s="11"/>
    </row>
    <row r="1753" spans="1:14" ht="13" customHeight="1">
      <c r="A1753" s="161"/>
      <c r="B1753" s="162"/>
      <c r="C1753" s="163"/>
      <c r="D1753" s="164"/>
      <c r="E1753" s="165"/>
      <c r="F1753" s="166"/>
      <c r="G1753" s="167"/>
      <c r="H1753" s="153"/>
      <c r="I1753" s="180"/>
      <c r="J1753" s="183"/>
      <c r="K1753" s="183"/>
      <c r="M1753" s="128">
        <f>IF(B1753&lt;&gt;"計",ROUNDDOWN(E1753*G1753,0),SUM(M$1:M1752))</f>
        <v>0</v>
      </c>
      <c r="N1753" s="11" t="str">
        <f>IF((+H1753-M1753)&lt;&gt;0,H1753-M1753,IF(H1753&gt;0,"0",""))</f>
        <v/>
      </c>
    </row>
    <row r="1754" spans="1:14" ht="13" customHeight="1">
      <c r="A1754" s="157"/>
      <c r="B1754" s="158"/>
      <c r="C1754" s="159"/>
      <c r="D1754" s="160"/>
      <c r="E1754" s="150"/>
      <c r="F1754" s="151"/>
      <c r="G1754" s="150"/>
      <c r="H1754" s="152"/>
      <c r="I1754" s="178"/>
      <c r="J1754" s="182"/>
      <c r="K1754" s="182"/>
      <c r="M1754" s="168"/>
      <c r="N1754" s="11"/>
    </row>
    <row r="1755" spans="1:14" ht="13" customHeight="1">
      <c r="A1755" s="161"/>
      <c r="B1755" s="162"/>
      <c r="C1755" s="163"/>
      <c r="D1755" s="164"/>
      <c r="E1755" s="165"/>
      <c r="F1755" s="166"/>
      <c r="G1755" s="167"/>
      <c r="H1755" s="153"/>
      <c r="I1755" s="180"/>
      <c r="J1755" s="183"/>
      <c r="K1755" s="183"/>
      <c r="M1755" s="128">
        <f>IF(B1755&lt;&gt;"計",ROUNDDOWN(E1755*G1755,0),SUM(M$1:M1754))</f>
        <v>0</v>
      </c>
      <c r="N1755" s="11" t="str">
        <f>IF((+H1755-M1755)&lt;&gt;0,H1755-M1755,IF(H1755&gt;0,"0",""))</f>
        <v/>
      </c>
    </row>
    <row r="1756" spans="1:14" ht="13" customHeight="1">
      <c r="A1756" s="157"/>
      <c r="B1756" s="158"/>
      <c r="C1756" s="159"/>
      <c r="D1756" s="160"/>
      <c r="E1756" s="150"/>
      <c r="F1756" s="151"/>
      <c r="G1756" s="150"/>
      <c r="H1756" s="152"/>
      <c r="I1756" s="178"/>
      <c r="J1756" s="182"/>
      <c r="K1756" s="182"/>
      <c r="M1756" s="168"/>
      <c r="N1756" s="11"/>
    </row>
    <row r="1757" spans="1:14" ht="13" customHeight="1">
      <c r="A1757" s="161"/>
      <c r="B1757" s="162"/>
      <c r="C1757" s="163"/>
      <c r="D1757" s="164"/>
      <c r="E1757" s="165"/>
      <c r="F1757" s="166"/>
      <c r="G1757" s="167"/>
      <c r="H1757" s="153"/>
      <c r="I1757" s="180"/>
      <c r="J1757" s="183"/>
      <c r="K1757" s="183"/>
      <c r="M1757" s="128">
        <f>IF(B1757&lt;&gt;"計",ROUNDDOWN(E1757*G1757,0),SUM(M$1:M1756))</f>
        <v>0</v>
      </c>
      <c r="N1757" s="11" t="str">
        <f>IF((+H1757-M1757)&lt;&gt;0,H1757-M1757,IF(H1757&gt;0,"0",""))</f>
        <v/>
      </c>
    </row>
    <row r="1758" spans="1:14" ht="13" customHeight="1">
      <c r="A1758" s="157"/>
      <c r="B1758" s="158"/>
      <c r="C1758" s="159"/>
      <c r="D1758" s="160"/>
      <c r="E1758" s="150"/>
      <c r="F1758" s="151"/>
      <c r="G1758" s="150"/>
      <c r="H1758" s="152"/>
      <c r="I1758" s="178"/>
      <c r="J1758" s="182"/>
      <c r="K1758" s="182"/>
      <c r="M1758" s="168"/>
      <c r="N1758" s="11"/>
    </row>
    <row r="1759" spans="1:14" ht="13" customHeight="1">
      <c r="A1759" s="161"/>
      <c r="B1759" s="162"/>
      <c r="C1759" s="163"/>
      <c r="D1759" s="164"/>
      <c r="E1759" s="165"/>
      <c r="F1759" s="166"/>
      <c r="G1759" s="167"/>
      <c r="H1759" s="153"/>
      <c r="I1759" s="180"/>
      <c r="J1759" s="183"/>
      <c r="K1759" s="183"/>
      <c r="M1759" s="128">
        <f>IF(B1759&lt;&gt;"計",ROUNDDOWN(E1759*G1759,0),SUM(M$1:M1758))</f>
        <v>0</v>
      </c>
      <c r="N1759" s="11" t="str">
        <f>IF((+H1759-M1759)&lt;&gt;0,H1759-M1759,IF(H1759&gt;0,"0",""))</f>
        <v/>
      </c>
    </row>
    <row r="1760" spans="1:14" ht="13" customHeight="1">
      <c r="A1760" s="157"/>
      <c r="B1760" s="158"/>
      <c r="C1760" s="159"/>
      <c r="D1760" s="160"/>
      <c r="E1760" s="150"/>
      <c r="F1760" s="151"/>
      <c r="G1760" s="150"/>
      <c r="H1760" s="152"/>
      <c r="I1760" s="178"/>
      <c r="J1760" s="182"/>
      <c r="K1760" s="182"/>
      <c r="M1760" s="168"/>
      <c r="N1760" s="11"/>
    </row>
    <row r="1761" spans="1:14" ht="13" customHeight="1">
      <c r="A1761" s="161"/>
      <c r="B1761" s="162"/>
      <c r="C1761" s="163"/>
      <c r="D1761" s="164"/>
      <c r="E1761" s="165"/>
      <c r="F1761" s="166"/>
      <c r="G1761" s="167"/>
      <c r="H1761" s="153"/>
      <c r="I1761" s="180"/>
      <c r="J1761" s="183"/>
      <c r="K1761" s="183"/>
      <c r="M1761" s="128">
        <f>IF(B1761&lt;&gt;"計",ROUNDDOWN(E1761*G1761,0),SUM(M$1:M1760))</f>
        <v>0</v>
      </c>
      <c r="N1761" s="11" t="str">
        <f>IF((+H1761-M1761)&lt;&gt;0,H1761-M1761,IF(H1761&gt;0,"0",""))</f>
        <v/>
      </c>
    </row>
    <row r="1762" spans="1:14" ht="13" customHeight="1">
      <c r="A1762" s="157"/>
      <c r="B1762" s="158"/>
      <c r="C1762" s="159"/>
      <c r="D1762" s="160"/>
      <c r="E1762" s="150"/>
      <c r="F1762" s="151"/>
      <c r="G1762" s="150"/>
      <c r="H1762" s="152"/>
      <c r="I1762" s="178"/>
      <c r="J1762" s="182"/>
      <c r="K1762" s="182"/>
      <c r="M1762" s="168"/>
      <c r="N1762" s="11"/>
    </row>
    <row r="1763" spans="1:14" ht="13" customHeight="1">
      <c r="A1763" s="161"/>
      <c r="B1763" s="162" t="s">
        <v>237</v>
      </c>
      <c r="C1763" s="163"/>
      <c r="D1763" s="164"/>
      <c r="E1763" s="165"/>
      <c r="F1763" s="166"/>
      <c r="G1763" s="167"/>
      <c r="H1763" s="153"/>
      <c r="I1763" s="180"/>
      <c r="J1763" s="183"/>
      <c r="K1763" s="183"/>
      <c r="M1763" s="128">
        <f>IF(B1763&lt;&gt;"計",ROUNDDOWN(E1763*G1763,0),SUM(M$1658:M1762))</f>
        <v>0</v>
      </c>
      <c r="N1763" s="11" t="str">
        <f>IF((+H1763-M1763)&lt;&gt;0,H1763-M1763,IF(H1763&gt;0,"0",""))</f>
        <v/>
      </c>
    </row>
    <row r="1764" spans="1:14" ht="13" customHeight="1">
      <c r="A1764" s="157"/>
      <c r="B1764" s="158"/>
      <c r="C1764" s="159"/>
      <c r="D1764" s="160"/>
      <c r="E1764" s="150"/>
      <c r="F1764" s="151"/>
      <c r="G1764" s="150"/>
      <c r="H1764" s="152"/>
      <c r="I1764" s="178"/>
      <c r="J1764" s="182"/>
      <c r="K1764" s="182"/>
      <c r="M1764" s="168"/>
      <c r="N1764" s="11"/>
    </row>
    <row r="1765" spans="1:14" ht="13" customHeight="1">
      <c r="A1765" s="161"/>
      <c r="B1765" s="162"/>
      <c r="C1765" s="163"/>
      <c r="D1765" s="164"/>
      <c r="E1765" s="165"/>
      <c r="F1765" s="166"/>
      <c r="G1765" s="167"/>
      <c r="H1765" s="153"/>
      <c r="I1765" s="180"/>
      <c r="J1765" s="183"/>
      <c r="K1765" s="183"/>
      <c r="M1765" s="128">
        <f>IF(B1765&lt;&gt;"計",ROUNDDOWN(E1765*G1765,0),SUM(M$1:M1764))</f>
        <v>0</v>
      </c>
      <c r="N1765" s="11" t="str">
        <f>IF((+H1765-M1765)&lt;&gt;0,H1765-M1765,IF(H1765&gt;0,"0",""))</f>
        <v/>
      </c>
    </row>
    <row r="1766" spans="1:14" ht="13" customHeight="1">
      <c r="A1766" s="157"/>
      <c r="B1766" s="158"/>
      <c r="C1766" s="159"/>
      <c r="D1766" s="160"/>
      <c r="E1766" s="150"/>
      <c r="F1766" s="151"/>
      <c r="G1766" s="150"/>
      <c r="H1766" s="152"/>
      <c r="I1766" s="178"/>
      <c r="J1766" s="182"/>
      <c r="K1766" s="182"/>
      <c r="M1766" s="168"/>
      <c r="N1766" s="11"/>
    </row>
    <row r="1767" spans="1:14" ht="13" customHeight="1">
      <c r="A1767" s="161" t="s">
        <v>275</v>
      </c>
      <c r="B1767" s="162" t="s">
        <v>276</v>
      </c>
      <c r="C1767" s="163"/>
      <c r="D1767" s="164"/>
      <c r="E1767" s="165"/>
      <c r="F1767" s="166"/>
      <c r="G1767" s="167"/>
      <c r="H1767" s="153"/>
      <c r="I1767" s="180"/>
      <c r="J1767" s="183"/>
      <c r="K1767" s="183"/>
      <c r="M1767" s="128">
        <f>IF(B1767&lt;&gt;"計",ROUNDDOWN(E1767*G1767,0),SUM(M$1:M1766))</f>
        <v>0</v>
      </c>
      <c r="N1767" s="11" t="str">
        <f>IF((+H1767-M1767)&lt;&gt;0,H1767-M1767,IF(H1767&gt;0,"0",""))</f>
        <v/>
      </c>
    </row>
    <row r="1768" spans="1:14" ht="13" customHeight="1">
      <c r="A1768" s="157"/>
      <c r="B1768" s="158"/>
      <c r="C1768" s="159"/>
      <c r="D1768" s="160"/>
      <c r="E1768" s="150"/>
      <c r="F1768" s="151"/>
      <c r="G1768" s="150"/>
      <c r="H1768" s="152"/>
      <c r="I1768" s="178"/>
      <c r="J1768" s="182"/>
      <c r="K1768" s="182"/>
      <c r="M1768" s="168"/>
      <c r="N1768" s="11"/>
    </row>
    <row r="1769" spans="1:14" ht="13" customHeight="1">
      <c r="A1769" s="161"/>
      <c r="B1769" s="162"/>
      <c r="C1769" s="163"/>
      <c r="D1769" s="164"/>
      <c r="E1769" s="165"/>
      <c r="F1769" s="166"/>
      <c r="G1769" s="167"/>
      <c r="H1769" s="153"/>
      <c r="I1769" s="180"/>
      <c r="J1769" s="183"/>
      <c r="K1769" s="183"/>
      <c r="M1769" s="128">
        <f>IF(B1769&lt;&gt;"計",ROUNDDOWN(E1769*G1769,0),SUM(M$1:M1768))</f>
        <v>0</v>
      </c>
      <c r="N1769" s="11" t="str">
        <f>IF((+H1769-M1769)&lt;&gt;0,H1769-M1769,IF(H1769&gt;0,"0",""))</f>
        <v/>
      </c>
    </row>
    <row r="1770" spans="1:14" ht="13" customHeight="1">
      <c r="A1770" s="171"/>
      <c r="B1770" s="158"/>
      <c r="C1770" s="159"/>
      <c r="D1770" s="160"/>
      <c r="E1770" s="150"/>
      <c r="F1770" s="151"/>
      <c r="G1770" s="150"/>
      <c r="H1770" s="152"/>
      <c r="I1770" s="178"/>
      <c r="J1770" s="182"/>
      <c r="K1770" s="182"/>
      <c r="M1770" s="168"/>
      <c r="N1770" s="11"/>
    </row>
    <row r="1771" spans="1:14" ht="13" customHeight="1">
      <c r="A1771" s="161"/>
      <c r="B1771" s="162" t="s">
        <v>316</v>
      </c>
      <c r="C1771" s="163"/>
      <c r="D1771" s="164"/>
      <c r="E1771" s="165"/>
      <c r="F1771" s="166"/>
      <c r="G1771" s="167"/>
      <c r="H1771" s="153"/>
      <c r="I1771" s="180"/>
      <c r="J1771" s="183"/>
      <c r="K1771" s="183"/>
      <c r="M1771" s="128">
        <f>IF(B1771&lt;&gt;"計",ROUNDDOWN(E1771*G1771,0),SUM(M$1:M1770))</f>
        <v>0</v>
      </c>
      <c r="N1771" s="11" t="str">
        <f>IF((+H1771-M1771)&lt;&gt;0,H1771-M1771,IF(H1771&gt;0,"0",""))</f>
        <v/>
      </c>
    </row>
    <row r="1772" spans="1:14" ht="13" customHeight="1">
      <c r="A1772" s="171"/>
      <c r="B1772" s="169" t="s">
        <v>294</v>
      </c>
      <c r="C1772" s="159" t="s">
        <v>680</v>
      </c>
      <c r="D1772" s="170"/>
      <c r="E1772" s="150"/>
      <c r="F1772" s="151"/>
      <c r="G1772" s="150"/>
      <c r="H1772" s="152"/>
      <c r="I1772" s="178"/>
      <c r="J1772" s="182"/>
      <c r="K1772" s="182"/>
      <c r="M1772" s="168"/>
      <c r="N1772" s="11"/>
    </row>
    <row r="1773" spans="1:14" ht="13" customHeight="1">
      <c r="A1773" s="161"/>
      <c r="B1773" s="162" t="s">
        <v>475</v>
      </c>
      <c r="C1773" s="163" t="s">
        <v>476</v>
      </c>
      <c r="D1773" s="164"/>
      <c r="E1773" s="165">
        <v>23</v>
      </c>
      <c r="F1773" s="166" t="s">
        <v>274</v>
      </c>
      <c r="G1773" s="167"/>
      <c r="H1773" s="153"/>
      <c r="I1773" s="180"/>
      <c r="J1773" s="183"/>
      <c r="K1773" s="183"/>
      <c r="M1773" s="128">
        <f>IF(B1773&lt;&gt;"計",ROUNDDOWN(E1773*G1773,0),SUM(M$1:M1772))</f>
        <v>0</v>
      </c>
      <c r="N1773" s="11" t="str">
        <f>IF((+H1773-M1773)&lt;&gt;0,H1773-M1773,IF(H1773&gt;0,"0",""))</f>
        <v/>
      </c>
    </row>
    <row r="1774" spans="1:14" ht="13" customHeight="1">
      <c r="A1774" s="171"/>
      <c r="B1774" s="158"/>
      <c r="C1774" s="159" t="s">
        <v>477</v>
      </c>
      <c r="D1774" s="160"/>
      <c r="E1774" s="150"/>
      <c r="F1774" s="151"/>
      <c r="G1774" s="150"/>
      <c r="H1774" s="152"/>
      <c r="I1774" s="178"/>
      <c r="J1774" s="182"/>
      <c r="K1774" s="182"/>
      <c r="M1774" s="168"/>
      <c r="N1774" s="11"/>
    </row>
    <row r="1775" spans="1:14" ht="13" customHeight="1">
      <c r="A1775" s="161"/>
      <c r="B1775" s="162"/>
      <c r="C1775" s="163" t="s">
        <v>321</v>
      </c>
      <c r="D1775" s="164"/>
      <c r="E1775" s="165"/>
      <c r="F1775" s="166"/>
      <c r="G1775" s="167"/>
      <c r="H1775" s="153"/>
      <c r="I1775" s="180"/>
      <c r="J1775" s="183"/>
      <c r="K1775" s="183"/>
      <c r="M1775" s="128">
        <f>IF(B1775&lt;&gt;"計",ROUNDDOWN(E1775*G1775,0),SUM(M$1:M1774))</f>
        <v>0</v>
      </c>
      <c r="N1775" s="11" t="str">
        <f>IF((+H1775-M1775)&lt;&gt;0,H1775-M1775,IF(H1775&gt;0,"0",""))</f>
        <v/>
      </c>
    </row>
    <row r="1776" spans="1:14" ht="13" customHeight="1">
      <c r="A1776" s="171"/>
      <c r="B1776" s="158"/>
      <c r="C1776" s="159" t="s">
        <v>681</v>
      </c>
      <c r="D1776" s="160"/>
      <c r="E1776" s="150"/>
      <c r="F1776" s="151"/>
      <c r="G1776" s="150"/>
      <c r="H1776" s="152"/>
      <c r="I1776" s="178"/>
      <c r="J1776" s="182"/>
      <c r="K1776" s="182"/>
      <c r="M1776" s="168"/>
      <c r="N1776" s="11"/>
    </row>
    <row r="1777" spans="1:14" ht="13" customHeight="1">
      <c r="A1777" s="161"/>
      <c r="B1777" s="162"/>
      <c r="C1777" s="163"/>
      <c r="D1777" s="164"/>
      <c r="E1777" s="165"/>
      <c r="F1777" s="166"/>
      <c r="G1777" s="167"/>
      <c r="H1777" s="153"/>
      <c r="I1777" s="180"/>
      <c r="J1777" s="183"/>
      <c r="K1777" s="183"/>
      <c r="M1777" s="128">
        <f>IF(B1777&lt;&gt;"計",ROUNDDOWN(E1777*G1777,0),SUM(M$1:M1776))</f>
        <v>0</v>
      </c>
      <c r="N1777" s="11" t="str">
        <f>IF((+H1777-M1777)&lt;&gt;0,H1777-M1777,IF(H1777&gt;0,"0",""))</f>
        <v/>
      </c>
    </row>
    <row r="1778" spans="1:14" ht="13" customHeight="1">
      <c r="A1778" s="171"/>
      <c r="B1778" s="169" t="s">
        <v>294</v>
      </c>
      <c r="C1778" s="159" t="s">
        <v>317</v>
      </c>
      <c r="D1778" s="170"/>
      <c r="E1778" s="150"/>
      <c r="F1778" s="151"/>
      <c r="G1778" s="150"/>
      <c r="H1778" s="152"/>
      <c r="I1778" s="178"/>
      <c r="J1778" s="182"/>
      <c r="K1778" s="182"/>
      <c r="M1778" s="168"/>
      <c r="N1778" s="11"/>
    </row>
    <row r="1779" spans="1:14" ht="13" customHeight="1">
      <c r="A1779" s="161"/>
      <c r="B1779" s="162" t="s">
        <v>320</v>
      </c>
      <c r="C1779" s="163" t="s">
        <v>682</v>
      </c>
      <c r="D1779" s="164"/>
      <c r="E1779" s="165">
        <v>1437</v>
      </c>
      <c r="F1779" s="166" t="s">
        <v>274</v>
      </c>
      <c r="G1779" s="167"/>
      <c r="H1779" s="153"/>
      <c r="I1779" s="180"/>
      <c r="J1779" s="183"/>
      <c r="K1779" s="183"/>
      <c r="M1779" s="128">
        <f>IF(B1779&lt;&gt;"計",ROUNDDOWN(E1779*G1779,0),SUM(M$1:M1778))</f>
        <v>0</v>
      </c>
      <c r="N1779" s="11" t="str">
        <f>IF((+H1779-M1779)&lt;&gt;0,H1779-M1779,IF(H1779&gt;0,"0",""))</f>
        <v/>
      </c>
    </row>
    <row r="1780" spans="1:14" ht="13" customHeight="1">
      <c r="A1780" s="171"/>
      <c r="B1780" s="158"/>
      <c r="C1780" s="159" t="s">
        <v>319</v>
      </c>
      <c r="D1780" s="160"/>
      <c r="E1780" s="150"/>
      <c r="F1780" s="151"/>
      <c r="G1780" s="150"/>
      <c r="H1780" s="152"/>
      <c r="I1780" s="178"/>
      <c r="J1780" s="182"/>
      <c r="K1780" s="182"/>
      <c r="M1780" s="168"/>
      <c r="N1780" s="11"/>
    </row>
    <row r="1781" spans="1:14" ht="13" customHeight="1">
      <c r="A1781" s="161"/>
      <c r="B1781" s="162"/>
      <c r="C1781" s="163"/>
      <c r="D1781" s="164"/>
      <c r="E1781" s="165"/>
      <c r="F1781" s="166"/>
      <c r="G1781" s="167"/>
      <c r="H1781" s="153"/>
      <c r="I1781" s="180"/>
      <c r="J1781" s="183"/>
      <c r="K1781" s="183"/>
      <c r="M1781" s="128">
        <f>IF(B1781&lt;&gt;"計",ROUNDDOWN(E1781*G1781,0),SUM(M$1:M1780))</f>
        <v>0</v>
      </c>
      <c r="N1781" s="11" t="str">
        <f>IF((+H1781-M1781)&lt;&gt;0,H1781-M1781,IF(H1781&gt;0,"0",""))</f>
        <v/>
      </c>
    </row>
    <row r="1782" spans="1:14" ht="13" customHeight="1">
      <c r="A1782" s="171"/>
      <c r="B1782" s="169"/>
      <c r="C1782" s="159"/>
      <c r="D1782" s="170"/>
      <c r="E1782" s="150"/>
      <c r="F1782" s="151"/>
      <c r="G1782" s="150"/>
      <c r="H1782" s="152"/>
      <c r="I1782" s="178"/>
      <c r="J1782" s="182"/>
      <c r="K1782" s="182"/>
      <c r="M1782" s="168"/>
      <c r="N1782" s="11"/>
    </row>
    <row r="1783" spans="1:14" ht="13" customHeight="1">
      <c r="A1783" s="161"/>
      <c r="B1783" s="162" t="s">
        <v>323</v>
      </c>
      <c r="C1783" s="163"/>
      <c r="D1783" s="164"/>
      <c r="E1783" s="165"/>
      <c r="F1783" s="166"/>
      <c r="G1783" s="167"/>
      <c r="H1783" s="153"/>
      <c r="I1783" s="180"/>
      <c r="J1783" s="183"/>
      <c r="K1783" s="183"/>
      <c r="M1783" s="128">
        <f>IF(B1783&lt;&gt;"計",ROUNDDOWN(E1783*G1783,0),SUM(M$1:M1782))</f>
        <v>0</v>
      </c>
      <c r="N1783" s="11" t="str">
        <f>IF((+H1783-M1783)&lt;&gt;0,H1783-M1783,IF(H1783&gt;0,"0",""))</f>
        <v/>
      </c>
    </row>
    <row r="1784" spans="1:14" ht="13" customHeight="1">
      <c r="A1784" s="171"/>
      <c r="B1784" s="169" t="s">
        <v>685</v>
      </c>
      <c r="C1784" s="159"/>
      <c r="D1784" s="170"/>
      <c r="E1784" s="150"/>
      <c r="F1784" s="151"/>
      <c r="G1784" s="150"/>
      <c r="H1784" s="152"/>
      <c r="I1784" s="178"/>
      <c r="J1784" s="182"/>
      <c r="K1784" s="182"/>
      <c r="M1784" s="168"/>
      <c r="N1784" s="11"/>
    </row>
    <row r="1785" spans="1:14" ht="13" customHeight="1">
      <c r="A1785" s="161"/>
      <c r="B1785" s="162" t="s">
        <v>324</v>
      </c>
      <c r="C1785" s="163" t="s">
        <v>686</v>
      </c>
      <c r="D1785" s="164"/>
      <c r="E1785" s="165">
        <v>1914</v>
      </c>
      <c r="F1785" s="166" t="s">
        <v>285</v>
      </c>
      <c r="G1785" s="167"/>
      <c r="H1785" s="153"/>
      <c r="I1785" s="180"/>
      <c r="J1785" s="183"/>
      <c r="K1785" s="183"/>
      <c r="M1785" s="128">
        <f>IF(B1785&lt;&gt;"計",ROUNDDOWN(E1785*G1785,0),SUM(M$1:M1784))</f>
        <v>0</v>
      </c>
      <c r="N1785" s="11" t="str">
        <f>IF((+H1785-M1785)&lt;&gt;0,H1785-M1785,IF(H1785&gt;0,"0",""))</f>
        <v/>
      </c>
    </row>
    <row r="1786" spans="1:14" ht="13" customHeight="1">
      <c r="A1786" s="171"/>
      <c r="B1786" s="169" t="s">
        <v>685</v>
      </c>
      <c r="C1786" s="159"/>
      <c r="D1786" s="170"/>
      <c r="E1786" s="150"/>
      <c r="F1786" s="151"/>
      <c r="G1786" s="150"/>
      <c r="H1786" s="152"/>
      <c r="I1786" s="178"/>
      <c r="J1786" s="182"/>
      <c r="K1786" s="182"/>
      <c r="M1786" s="168"/>
      <c r="N1786" s="11"/>
    </row>
    <row r="1787" spans="1:14" ht="13" customHeight="1">
      <c r="A1787" s="161"/>
      <c r="B1787" s="162" t="s">
        <v>324</v>
      </c>
      <c r="C1787" s="163" t="s">
        <v>325</v>
      </c>
      <c r="D1787" s="164"/>
      <c r="E1787" s="165">
        <v>31.3</v>
      </c>
      <c r="F1787" s="166" t="s">
        <v>285</v>
      </c>
      <c r="G1787" s="167"/>
      <c r="H1787" s="153"/>
      <c r="I1787" s="180"/>
      <c r="J1787" s="183"/>
      <c r="K1787" s="183"/>
      <c r="M1787" s="128">
        <f>IF(B1787&lt;&gt;"計",ROUNDDOWN(E1787*G1787,0),SUM(M$1:M1786))</f>
        <v>0</v>
      </c>
      <c r="N1787" s="11" t="str">
        <f>IF((+H1787-M1787)&lt;&gt;0,H1787-M1787,IF(H1787&gt;0,"0",""))</f>
        <v/>
      </c>
    </row>
    <row r="1788" spans="1:14" ht="13" customHeight="1">
      <c r="A1788" s="171"/>
      <c r="B1788" s="169" t="s">
        <v>302</v>
      </c>
      <c r="C1788" s="159" t="s">
        <v>327</v>
      </c>
      <c r="D1788" s="170"/>
      <c r="E1788" s="150"/>
      <c r="F1788" s="151"/>
      <c r="G1788" s="150"/>
      <c r="H1788" s="152"/>
      <c r="I1788" s="178"/>
      <c r="J1788" s="182"/>
      <c r="K1788" s="182"/>
      <c r="M1788" s="168"/>
      <c r="N1788" s="11"/>
    </row>
    <row r="1789" spans="1:14" ht="13" customHeight="1">
      <c r="A1789" s="161"/>
      <c r="B1789" s="162" t="s">
        <v>328</v>
      </c>
      <c r="C1789" s="163" t="s">
        <v>330</v>
      </c>
      <c r="D1789" s="164"/>
      <c r="E1789" s="165">
        <v>2321</v>
      </c>
      <c r="F1789" s="166" t="s">
        <v>274</v>
      </c>
      <c r="G1789" s="167"/>
      <c r="H1789" s="153"/>
      <c r="I1789" s="180"/>
      <c r="J1789" s="183"/>
      <c r="K1789" s="183"/>
      <c r="M1789" s="128">
        <f>IF(B1789&lt;&gt;"計",ROUNDDOWN(E1789*G1789,0),SUM(M$1:M1788))</f>
        <v>0</v>
      </c>
      <c r="N1789" s="11" t="str">
        <f>IF((+H1789-M1789)&lt;&gt;0,H1789-M1789,IF(H1789&gt;0,"0",""))</f>
        <v/>
      </c>
    </row>
    <row r="1790" spans="1:14" ht="13" customHeight="1">
      <c r="A1790" s="171"/>
      <c r="B1790" s="158"/>
      <c r="C1790" s="159" t="s">
        <v>319</v>
      </c>
      <c r="D1790" s="160"/>
      <c r="E1790" s="150"/>
      <c r="F1790" s="151"/>
      <c r="G1790" s="150"/>
      <c r="H1790" s="152"/>
      <c r="I1790" s="178"/>
      <c r="J1790" s="182"/>
      <c r="K1790" s="182"/>
      <c r="M1790" s="168"/>
      <c r="N1790" s="11"/>
    </row>
    <row r="1791" spans="1:14" ht="13" customHeight="1">
      <c r="A1791" s="161"/>
      <c r="B1791" s="162"/>
      <c r="C1791" s="163"/>
      <c r="D1791" s="164"/>
      <c r="E1791" s="165"/>
      <c r="F1791" s="166"/>
      <c r="G1791" s="167"/>
      <c r="H1791" s="153"/>
      <c r="I1791" s="180"/>
      <c r="J1791" s="183"/>
      <c r="K1791" s="183"/>
      <c r="M1791" s="128">
        <f>IF(B1791&lt;&gt;"計",ROUNDDOWN(E1791*G1791,0),SUM(M$1:M1790))</f>
        <v>0</v>
      </c>
      <c r="N1791" s="11" t="str">
        <f>IF((+H1791-M1791)&lt;&gt;0,H1791-M1791,IF(H1791&gt;0,"0",""))</f>
        <v/>
      </c>
    </row>
    <row r="1792" spans="1:14" ht="13" customHeight="1">
      <c r="A1792" s="171"/>
      <c r="B1792" s="169" t="s">
        <v>331</v>
      </c>
      <c r="C1792" s="159" t="s">
        <v>327</v>
      </c>
      <c r="D1792" s="170"/>
      <c r="E1792" s="150"/>
      <c r="F1792" s="151"/>
      <c r="G1792" s="150"/>
      <c r="H1792" s="152"/>
      <c r="I1792" s="178"/>
      <c r="J1792" s="182"/>
      <c r="K1792" s="182"/>
      <c r="M1792" s="168"/>
      <c r="N1792" s="11"/>
    </row>
    <row r="1793" spans="1:14" ht="13" customHeight="1">
      <c r="A1793" s="161"/>
      <c r="B1793" s="162" t="s">
        <v>328</v>
      </c>
      <c r="C1793" s="163" t="s">
        <v>330</v>
      </c>
      <c r="D1793" s="164"/>
      <c r="E1793" s="165">
        <v>140</v>
      </c>
      <c r="F1793" s="166" t="s">
        <v>274</v>
      </c>
      <c r="G1793" s="167"/>
      <c r="H1793" s="153"/>
      <c r="I1793" s="180"/>
      <c r="J1793" s="183"/>
      <c r="K1793" s="183"/>
      <c r="M1793" s="128">
        <f>IF(B1793&lt;&gt;"計",ROUNDDOWN(E1793*G1793,0),SUM(M$1:M1792))</f>
        <v>0</v>
      </c>
      <c r="N1793" s="11" t="str">
        <f>IF((+H1793-M1793)&lt;&gt;0,H1793-M1793,IF(H1793&gt;0,"0",""))</f>
        <v/>
      </c>
    </row>
    <row r="1794" spans="1:14" ht="13" customHeight="1">
      <c r="A1794" s="171"/>
      <c r="B1794" s="158"/>
      <c r="C1794" s="159" t="s">
        <v>322</v>
      </c>
      <c r="D1794" s="160"/>
      <c r="E1794" s="150"/>
      <c r="F1794" s="151"/>
      <c r="G1794" s="150"/>
      <c r="H1794" s="152"/>
      <c r="I1794" s="178"/>
      <c r="J1794" s="182"/>
      <c r="K1794" s="182"/>
      <c r="M1794" s="168"/>
      <c r="N1794" s="11"/>
    </row>
    <row r="1795" spans="1:14" ht="13" customHeight="1">
      <c r="A1795" s="161"/>
      <c r="B1795" s="162"/>
      <c r="C1795" s="163"/>
      <c r="D1795" s="164"/>
      <c r="E1795" s="165"/>
      <c r="F1795" s="166"/>
      <c r="G1795" s="167"/>
      <c r="H1795" s="153"/>
      <c r="I1795" s="180"/>
      <c r="J1795" s="183"/>
      <c r="K1795" s="183"/>
      <c r="M1795" s="128">
        <f>IF(B1795&lt;&gt;"計",ROUNDDOWN(E1795*G1795,0),SUM(M$1:M1794))</f>
        <v>0</v>
      </c>
      <c r="N1795" s="11" t="str">
        <f>IF((+H1795-M1795)&lt;&gt;0,H1795-M1795,IF(H1795&gt;0,"0",""))</f>
        <v/>
      </c>
    </row>
    <row r="1796" spans="1:14" ht="13" customHeight="1">
      <c r="A1796" s="171"/>
      <c r="B1796" s="169" t="s">
        <v>302</v>
      </c>
      <c r="C1796" s="159" t="s">
        <v>327</v>
      </c>
      <c r="D1796" s="170"/>
      <c r="E1796" s="150"/>
      <c r="F1796" s="151"/>
      <c r="G1796" s="150"/>
      <c r="H1796" s="152"/>
      <c r="I1796" s="178"/>
      <c r="J1796" s="182"/>
      <c r="K1796" s="182"/>
      <c r="M1796" s="168"/>
      <c r="N1796" s="11"/>
    </row>
    <row r="1797" spans="1:14" ht="13" customHeight="1">
      <c r="A1797" s="161"/>
      <c r="B1797" s="162" t="s">
        <v>328</v>
      </c>
      <c r="C1797" s="163" t="s">
        <v>334</v>
      </c>
      <c r="D1797" s="164"/>
      <c r="E1797" s="165">
        <v>1320</v>
      </c>
      <c r="F1797" s="166" t="s">
        <v>274</v>
      </c>
      <c r="G1797" s="167"/>
      <c r="H1797" s="153"/>
      <c r="I1797" s="180"/>
      <c r="J1797" s="183"/>
      <c r="K1797" s="183"/>
      <c r="M1797" s="128">
        <f>IF(B1797&lt;&gt;"計",ROUNDDOWN(E1797*G1797,0),SUM(M$1:M1796))</f>
        <v>0</v>
      </c>
      <c r="N1797" s="11" t="str">
        <f>IF((+H1797-M1797)&lt;&gt;0,H1797-M1797,IF(H1797&gt;0,"0",""))</f>
        <v/>
      </c>
    </row>
    <row r="1798" spans="1:14" ht="13" customHeight="1">
      <c r="A1798" s="171"/>
      <c r="B1798" s="158"/>
      <c r="C1798" s="159" t="s">
        <v>319</v>
      </c>
      <c r="D1798" s="160"/>
      <c r="E1798" s="150"/>
      <c r="F1798" s="151"/>
      <c r="G1798" s="150"/>
      <c r="H1798" s="152"/>
      <c r="I1798" s="178"/>
      <c r="J1798" s="182"/>
      <c r="K1798" s="182"/>
      <c r="M1798" s="168"/>
      <c r="N1798" s="11"/>
    </row>
    <row r="1799" spans="1:14" ht="13" customHeight="1">
      <c r="A1799" s="161"/>
      <c r="B1799" s="162"/>
      <c r="C1799" s="163"/>
      <c r="D1799" s="164"/>
      <c r="E1799" s="165"/>
      <c r="F1799" s="166"/>
      <c r="G1799" s="167"/>
      <c r="H1799" s="153"/>
      <c r="I1799" s="180"/>
      <c r="J1799" s="183"/>
      <c r="K1799" s="183"/>
      <c r="M1799" s="128">
        <f>IF(B1799&lt;&gt;"計",ROUNDDOWN(E1799*G1799,0),SUM(M$1:M1798))</f>
        <v>0</v>
      </c>
      <c r="N1799" s="11" t="str">
        <f>IF((+H1799-M1799)&lt;&gt;0,H1799-M1799,IF(H1799&gt;0,"0",""))</f>
        <v/>
      </c>
    </row>
    <row r="1800" spans="1:14" ht="13" customHeight="1">
      <c r="A1800" s="157"/>
      <c r="B1800" s="169" t="s">
        <v>687</v>
      </c>
      <c r="C1800" s="159" t="s">
        <v>327</v>
      </c>
      <c r="D1800" s="170"/>
      <c r="E1800" s="150"/>
      <c r="F1800" s="151"/>
      <c r="G1800" s="150"/>
      <c r="H1800" s="152"/>
      <c r="I1800" s="178"/>
      <c r="J1800" s="182"/>
      <c r="K1800" s="182"/>
      <c r="M1800" s="168"/>
      <c r="N1800" s="11"/>
    </row>
    <row r="1801" spans="1:14" ht="13" customHeight="1">
      <c r="A1801" s="161"/>
      <c r="B1801" s="162" t="s">
        <v>328</v>
      </c>
      <c r="C1801" s="163" t="s">
        <v>334</v>
      </c>
      <c r="D1801" s="164"/>
      <c r="E1801" s="165">
        <v>170</v>
      </c>
      <c r="F1801" s="166" t="s">
        <v>274</v>
      </c>
      <c r="G1801" s="167"/>
      <c r="H1801" s="153"/>
      <c r="I1801" s="180"/>
      <c r="J1801" s="183"/>
      <c r="K1801" s="183"/>
      <c r="M1801" s="128">
        <f>IF(B1801&lt;&gt;"計",ROUNDDOWN(E1801*G1801,0),SUM(M$1:M1800))</f>
        <v>0</v>
      </c>
      <c r="N1801" s="11" t="str">
        <f>IF((+H1801-M1801)&lt;&gt;0,H1801-M1801,IF(H1801&gt;0,"0",""))</f>
        <v/>
      </c>
    </row>
    <row r="1802" spans="1:14" ht="13" customHeight="1">
      <c r="A1802" s="157"/>
      <c r="B1802" s="158"/>
      <c r="C1802" s="159" t="s">
        <v>319</v>
      </c>
      <c r="D1802" s="160"/>
      <c r="E1802" s="150"/>
      <c r="F1802" s="151"/>
      <c r="G1802" s="150"/>
      <c r="H1802" s="152"/>
      <c r="I1802" s="178"/>
      <c r="J1802" s="182"/>
      <c r="K1802" s="182"/>
      <c r="M1802" s="168"/>
      <c r="N1802" s="11"/>
    </row>
    <row r="1803" spans="1:14" ht="13" customHeight="1">
      <c r="A1803" s="161"/>
      <c r="B1803" s="162"/>
      <c r="C1803" s="163"/>
      <c r="D1803" s="164"/>
      <c r="E1803" s="165"/>
      <c r="F1803" s="166"/>
      <c r="G1803" s="167"/>
      <c r="H1803" s="153"/>
      <c r="I1803" s="180"/>
      <c r="J1803" s="183"/>
      <c r="K1803" s="183"/>
      <c r="M1803" s="128">
        <f>IF(B1803&lt;&gt;"計",ROUNDDOWN(E1803*G1803,0),SUM(M$1:M1802))</f>
        <v>0</v>
      </c>
      <c r="N1803" s="11" t="str">
        <f>IF((+H1803-M1803)&lt;&gt;0,H1803-M1803,IF(H1803&gt;0,"0",""))</f>
        <v/>
      </c>
    </row>
    <row r="1804" spans="1:14" ht="13" customHeight="1">
      <c r="A1804" s="171"/>
      <c r="B1804" s="169" t="s">
        <v>302</v>
      </c>
      <c r="C1804" s="159" t="s">
        <v>327</v>
      </c>
      <c r="D1804" s="170"/>
      <c r="E1804" s="150"/>
      <c r="F1804" s="151"/>
      <c r="G1804" s="150"/>
      <c r="H1804" s="152"/>
      <c r="I1804" s="178"/>
      <c r="J1804" s="182"/>
      <c r="K1804" s="182"/>
      <c r="M1804" s="168"/>
      <c r="N1804" s="11"/>
    </row>
    <row r="1805" spans="1:14" ht="13" customHeight="1">
      <c r="A1805" s="161"/>
      <c r="B1805" s="162" t="s">
        <v>328</v>
      </c>
      <c r="C1805" s="163" t="s">
        <v>333</v>
      </c>
      <c r="D1805" s="164"/>
      <c r="E1805" s="165">
        <v>352</v>
      </c>
      <c r="F1805" s="166" t="s">
        <v>274</v>
      </c>
      <c r="G1805" s="167"/>
      <c r="H1805" s="153"/>
      <c r="I1805" s="180"/>
      <c r="J1805" s="183"/>
      <c r="K1805" s="183"/>
      <c r="M1805" s="128">
        <f>IF(B1805&lt;&gt;"計",ROUNDDOWN(E1805*G1805,0),SUM(M$1:M1804))</f>
        <v>0</v>
      </c>
      <c r="N1805" s="11" t="str">
        <f>IF((+H1805-M1805)&lt;&gt;0,H1805-M1805,IF(H1805&gt;0,"0",""))</f>
        <v/>
      </c>
    </row>
    <row r="1806" spans="1:14" ht="13" customHeight="1">
      <c r="A1806" s="171"/>
      <c r="B1806" s="169" t="s">
        <v>689</v>
      </c>
      <c r="C1806" s="159"/>
      <c r="D1806" s="170"/>
      <c r="E1806" s="150"/>
      <c r="F1806" s="151"/>
      <c r="G1806" s="150"/>
      <c r="H1806" s="152"/>
      <c r="I1806" s="178"/>
      <c r="J1806" s="182"/>
      <c r="K1806" s="182"/>
      <c r="M1806" s="168"/>
      <c r="N1806" s="11"/>
    </row>
    <row r="1807" spans="1:14" ht="13" customHeight="1">
      <c r="A1807" s="161"/>
      <c r="B1807" s="162" t="s">
        <v>690</v>
      </c>
      <c r="C1807" s="163" t="s">
        <v>691</v>
      </c>
      <c r="D1807" s="164"/>
      <c r="E1807" s="165">
        <v>2.9</v>
      </c>
      <c r="F1807" s="166" t="s">
        <v>285</v>
      </c>
      <c r="G1807" s="167"/>
      <c r="H1807" s="153"/>
      <c r="I1807" s="180"/>
      <c r="J1807" s="183"/>
      <c r="K1807" s="183"/>
      <c r="M1807" s="128">
        <f>IF(B1807&lt;&gt;"計",ROUNDDOWN(E1807*G1807,0),SUM(M$1:M1806))</f>
        <v>0</v>
      </c>
      <c r="N1807" s="11" t="str">
        <f>IF((+H1807-M1807)&lt;&gt;0,H1807-M1807,IF(H1807&gt;0,"0",""))</f>
        <v/>
      </c>
    </row>
    <row r="1808" spans="1:14" ht="13" customHeight="1">
      <c r="A1808" s="171"/>
      <c r="B1808" s="169" t="s">
        <v>302</v>
      </c>
      <c r="C1808" s="159"/>
      <c r="D1808" s="170"/>
      <c r="E1808" s="150"/>
      <c r="F1808" s="151"/>
      <c r="G1808" s="150"/>
      <c r="H1808" s="152"/>
      <c r="I1808" s="178"/>
      <c r="J1808" s="182"/>
      <c r="K1808" s="182"/>
      <c r="M1808" s="168"/>
      <c r="N1808" s="11"/>
    </row>
    <row r="1809" spans="1:14" ht="13" customHeight="1">
      <c r="A1809" s="161"/>
      <c r="B1809" s="162" t="s">
        <v>694</v>
      </c>
      <c r="C1809" s="163" t="s">
        <v>695</v>
      </c>
      <c r="D1809" s="164"/>
      <c r="E1809" s="165">
        <v>1343</v>
      </c>
      <c r="F1809" s="166" t="s">
        <v>274</v>
      </c>
      <c r="G1809" s="167"/>
      <c r="H1809" s="153"/>
      <c r="I1809" s="180"/>
      <c r="J1809" s="183"/>
      <c r="K1809" s="183"/>
      <c r="M1809" s="128">
        <f>IF(B1809&lt;&gt;"計",ROUNDDOWN(E1809*G1809,0),SUM(M$1:M1808))</f>
        <v>0</v>
      </c>
      <c r="N1809" s="11" t="str">
        <f>IF((+H1809-M1809)&lt;&gt;0,H1809-M1809,IF(H1809&gt;0,"0",""))</f>
        <v/>
      </c>
    </row>
    <row r="1810" spans="1:14" ht="13" customHeight="1">
      <c r="A1810" s="171"/>
      <c r="B1810" s="169" t="s">
        <v>331</v>
      </c>
      <c r="C1810" s="159"/>
      <c r="D1810" s="170"/>
      <c r="E1810" s="150"/>
      <c r="F1810" s="151"/>
      <c r="G1810" s="150"/>
      <c r="H1810" s="152"/>
      <c r="I1810" s="178"/>
      <c r="J1810" s="182"/>
      <c r="K1810" s="182"/>
      <c r="M1810" s="168"/>
      <c r="N1810" s="11"/>
    </row>
    <row r="1811" spans="1:14" ht="13" customHeight="1">
      <c r="A1811" s="161"/>
      <c r="B1811" s="162" t="s">
        <v>694</v>
      </c>
      <c r="C1811" s="163" t="s">
        <v>695</v>
      </c>
      <c r="D1811" s="164"/>
      <c r="E1811" s="165">
        <v>173</v>
      </c>
      <c r="F1811" s="166" t="s">
        <v>274</v>
      </c>
      <c r="G1811" s="167"/>
      <c r="H1811" s="153"/>
      <c r="I1811" s="180"/>
      <c r="J1811" s="183"/>
      <c r="K1811" s="183"/>
      <c r="M1811" s="128">
        <f>IF(B1811&lt;&gt;"計",ROUNDDOWN(E1811*G1811,0),SUM(M$1:M1810))</f>
        <v>0</v>
      </c>
      <c r="N1811" s="11" t="str">
        <f>IF((+H1811-M1811)&lt;&gt;0,H1811-M1811,IF(H1811&gt;0,"0",""))</f>
        <v/>
      </c>
    </row>
    <row r="1812" spans="1:14" ht="13" customHeight="1">
      <c r="A1812" s="171"/>
      <c r="B1812" s="169" t="s">
        <v>302</v>
      </c>
      <c r="C1812" s="159"/>
      <c r="D1812" s="170"/>
      <c r="E1812" s="150"/>
      <c r="F1812" s="151"/>
      <c r="G1812" s="150"/>
      <c r="H1812" s="152"/>
      <c r="I1812" s="178"/>
      <c r="J1812" s="182"/>
      <c r="K1812" s="182"/>
      <c r="M1812" s="168"/>
      <c r="N1812" s="11"/>
    </row>
    <row r="1813" spans="1:14" ht="13" customHeight="1">
      <c r="A1813" s="161"/>
      <c r="B1813" s="162" t="s">
        <v>339</v>
      </c>
      <c r="C1813" s="163" t="s">
        <v>486</v>
      </c>
      <c r="D1813" s="164"/>
      <c r="E1813" s="165">
        <v>106</v>
      </c>
      <c r="F1813" s="166" t="s">
        <v>274</v>
      </c>
      <c r="G1813" s="167"/>
      <c r="H1813" s="153"/>
      <c r="I1813" s="180"/>
      <c r="J1813" s="183"/>
      <c r="K1813" s="183"/>
      <c r="M1813" s="128">
        <f>IF(B1813&lt;&gt;"計",ROUNDDOWN(E1813*G1813,0),SUM(M$1:M1812))</f>
        <v>0</v>
      </c>
      <c r="N1813" s="11" t="str">
        <f>IF((+H1813-M1813)&lt;&gt;0,H1813-M1813,IF(H1813&gt;0,"0",""))</f>
        <v/>
      </c>
    </row>
    <row r="1814" spans="1:14" ht="13" customHeight="1">
      <c r="A1814" s="171"/>
      <c r="B1814" s="169" t="s">
        <v>302</v>
      </c>
      <c r="C1814" s="159" t="s">
        <v>341</v>
      </c>
      <c r="D1814" s="170"/>
      <c r="E1814" s="150"/>
      <c r="F1814" s="151"/>
      <c r="G1814" s="150"/>
      <c r="H1814" s="152"/>
      <c r="I1814" s="178"/>
      <c r="J1814" s="182"/>
      <c r="K1814" s="182"/>
      <c r="M1814" s="168"/>
      <c r="N1814" s="11"/>
    </row>
    <row r="1815" spans="1:14" ht="13" customHeight="1">
      <c r="A1815" s="161"/>
      <c r="B1815" s="162" t="s">
        <v>339</v>
      </c>
      <c r="C1815" s="163" t="s">
        <v>340</v>
      </c>
      <c r="D1815" s="164"/>
      <c r="E1815" s="165">
        <v>252</v>
      </c>
      <c r="F1815" s="166" t="s">
        <v>274</v>
      </c>
      <c r="G1815" s="167"/>
      <c r="H1815" s="153"/>
      <c r="I1815" s="180"/>
      <c r="J1815" s="183"/>
      <c r="K1815" s="183"/>
      <c r="M1815" s="128">
        <f>IF(B1815&lt;&gt;"計",ROUNDDOWN(E1815*G1815,0),SUM(M$1:M1814))</f>
        <v>0</v>
      </c>
      <c r="N1815" s="11" t="str">
        <f>IF((+H1815-M1815)&lt;&gt;0,H1815-M1815,IF(H1815&gt;0,"0",""))</f>
        <v/>
      </c>
    </row>
    <row r="1816" spans="1:14" ht="13" customHeight="1">
      <c r="A1816" s="171"/>
      <c r="B1816" s="169" t="s">
        <v>302</v>
      </c>
      <c r="C1816" s="159" t="s">
        <v>697</v>
      </c>
      <c r="D1816" s="170"/>
      <c r="E1816" s="150"/>
      <c r="F1816" s="151"/>
      <c r="G1816" s="150"/>
      <c r="H1816" s="152"/>
      <c r="I1816" s="178"/>
      <c r="J1816" s="182"/>
      <c r="K1816" s="182"/>
      <c r="M1816" s="168"/>
      <c r="N1816" s="11"/>
    </row>
    <row r="1817" spans="1:14" ht="13" customHeight="1">
      <c r="A1817" s="161"/>
      <c r="B1817" s="162" t="s">
        <v>487</v>
      </c>
      <c r="C1817" s="163" t="s">
        <v>698</v>
      </c>
      <c r="D1817" s="164"/>
      <c r="E1817" s="165">
        <v>2.2000000000000002</v>
      </c>
      <c r="F1817" s="166" t="s">
        <v>274</v>
      </c>
      <c r="G1817" s="167"/>
      <c r="H1817" s="153"/>
      <c r="I1817" s="180"/>
      <c r="J1817" s="183"/>
      <c r="K1817" s="183"/>
      <c r="M1817" s="128">
        <f>IF(B1817&lt;&gt;"計",ROUNDDOWN(E1817*G1817,0),SUM(M$1:M1816))</f>
        <v>0</v>
      </c>
      <c r="N1817" s="11" t="str">
        <f>IF((+H1817-M1817)&lt;&gt;0,H1817-M1817,IF(H1817&gt;0,"0",""))</f>
        <v/>
      </c>
    </row>
    <row r="1818" spans="1:14" ht="13" customHeight="1">
      <c r="A1818" s="171"/>
      <c r="B1818" s="169" t="s">
        <v>302</v>
      </c>
      <c r="C1818" s="159" t="s">
        <v>699</v>
      </c>
      <c r="D1818" s="170"/>
      <c r="E1818" s="150"/>
      <c r="F1818" s="151"/>
      <c r="G1818" s="150"/>
      <c r="H1818" s="152"/>
      <c r="I1818" s="178"/>
      <c r="J1818" s="182"/>
      <c r="K1818" s="182"/>
      <c r="M1818" s="168"/>
      <c r="N1818" s="11"/>
    </row>
    <row r="1819" spans="1:14" ht="13" customHeight="1">
      <c r="A1819" s="161"/>
      <c r="B1819" s="162" t="s">
        <v>487</v>
      </c>
      <c r="C1819" s="163" t="s">
        <v>698</v>
      </c>
      <c r="D1819" s="164"/>
      <c r="E1819" s="165">
        <v>2.9</v>
      </c>
      <c r="F1819" s="166" t="s">
        <v>274</v>
      </c>
      <c r="G1819" s="167"/>
      <c r="H1819" s="153"/>
      <c r="I1819" s="180"/>
      <c r="J1819" s="183"/>
      <c r="K1819" s="183"/>
      <c r="M1819" s="128">
        <f>IF(B1819&lt;&gt;"計",ROUNDDOWN(E1819*G1819,0),SUM(M$1:M1818))</f>
        <v>0</v>
      </c>
      <c r="N1819" s="11" t="str">
        <f>IF((+H1819-M1819)&lt;&gt;0,H1819-M1819,IF(H1819&gt;0,"0",""))</f>
        <v/>
      </c>
    </row>
    <row r="1820" spans="1:14" ht="13" customHeight="1">
      <c r="A1820" s="171"/>
      <c r="B1820" s="169"/>
      <c r="C1820" s="159"/>
      <c r="D1820" s="170"/>
      <c r="E1820" s="150"/>
      <c r="F1820" s="151"/>
      <c r="G1820" s="150"/>
      <c r="H1820" s="152"/>
      <c r="I1820" s="178"/>
      <c r="J1820" s="182"/>
      <c r="K1820" s="182"/>
      <c r="M1820" s="168"/>
      <c r="N1820" s="11"/>
    </row>
    <row r="1821" spans="1:14" ht="13" customHeight="1">
      <c r="A1821" s="161"/>
      <c r="B1821" s="162" t="s">
        <v>488</v>
      </c>
      <c r="C1821" s="163" t="s">
        <v>489</v>
      </c>
      <c r="D1821" s="164"/>
      <c r="E1821" s="165">
        <v>18.8</v>
      </c>
      <c r="F1821" s="166" t="s">
        <v>285</v>
      </c>
      <c r="G1821" s="167"/>
      <c r="H1821" s="153"/>
      <c r="I1821" s="180"/>
      <c r="J1821" s="183"/>
      <c r="K1821" s="183"/>
      <c r="M1821" s="128">
        <f>IF(B1821&lt;&gt;"計",ROUNDDOWN(E1821*G1821,0),SUM(M$1:M1820))</f>
        <v>0</v>
      </c>
      <c r="N1821" s="11" t="str">
        <f>IF((+H1821-M1821)&lt;&gt;0,H1821-M1821,IF(H1821&gt;0,"0",""))</f>
        <v/>
      </c>
    </row>
    <row r="1822" spans="1:14" ht="13" customHeight="1">
      <c r="A1822" s="171"/>
      <c r="B1822" s="169" t="s">
        <v>301</v>
      </c>
      <c r="C1822" s="159"/>
      <c r="D1822" s="170"/>
      <c r="E1822" s="150"/>
      <c r="F1822" s="151"/>
      <c r="G1822" s="150"/>
      <c r="H1822" s="152"/>
      <c r="I1822" s="178"/>
      <c r="J1822" s="182"/>
      <c r="K1822" s="182"/>
      <c r="M1822" s="168"/>
      <c r="N1822" s="11"/>
    </row>
    <row r="1823" spans="1:14" ht="13" customHeight="1">
      <c r="A1823" s="161"/>
      <c r="B1823" s="162" t="s">
        <v>342</v>
      </c>
      <c r="C1823" s="163" t="s">
        <v>343</v>
      </c>
      <c r="D1823" s="164"/>
      <c r="E1823" s="165">
        <v>257</v>
      </c>
      <c r="F1823" s="166" t="s">
        <v>274</v>
      </c>
      <c r="G1823" s="167"/>
      <c r="H1823" s="153"/>
      <c r="I1823" s="180"/>
      <c r="J1823" s="183"/>
      <c r="K1823" s="183"/>
      <c r="M1823" s="128">
        <f>IF(B1823&lt;&gt;"計",ROUNDDOWN(E1823*G1823,0),SUM(M$1:M1822))</f>
        <v>0</v>
      </c>
      <c r="N1823" s="11" t="str">
        <f>IF((+H1823-M1823)&lt;&gt;0,H1823-M1823,IF(H1823&gt;0,"0",""))</f>
        <v/>
      </c>
    </row>
    <row r="1824" spans="1:14" ht="13" customHeight="1">
      <c r="A1824" s="171"/>
      <c r="B1824" s="169"/>
      <c r="C1824" s="159" t="s">
        <v>344</v>
      </c>
      <c r="D1824" s="170"/>
      <c r="E1824" s="150"/>
      <c r="F1824" s="151"/>
      <c r="G1824" s="150"/>
      <c r="H1824" s="152"/>
      <c r="I1824" s="178"/>
      <c r="J1824" s="182"/>
      <c r="K1824" s="182"/>
      <c r="M1824" s="168"/>
      <c r="N1824" s="11"/>
    </row>
    <row r="1825" spans="1:14" ht="13" customHeight="1">
      <c r="A1825" s="161"/>
      <c r="B1825" s="162" t="s">
        <v>345</v>
      </c>
      <c r="C1825" s="163" t="s">
        <v>706</v>
      </c>
      <c r="D1825" s="164"/>
      <c r="E1825" s="165">
        <v>116</v>
      </c>
      <c r="F1825" s="166" t="s">
        <v>269</v>
      </c>
      <c r="G1825" s="167"/>
      <c r="H1825" s="153"/>
      <c r="I1825" s="180"/>
      <c r="J1825" s="183"/>
      <c r="K1825" s="183"/>
      <c r="M1825" s="128">
        <f>IF(B1825&lt;&gt;"計",ROUNDDOWN(E1825*G1825,0),SUM(M$1:M1824))</f>
        <v>0</v>
      </c>
      <c r="N1825" s="11" t="str">
        <f>IF((+H1825-M1825)&lt;&gt;0,H1825-M1825,IF(H1825&gt;0,"0",""))</f>
        <v/>
      </c>
    </row>
    <row r="1826" spans="1:14" ht="13" customHeight="1">
      <c r="A1826" s="171"/>
      <c r="B1826" s="169"/>
      <c r="C1826" s="159" t="s">
        <v>344</v>
      </c>
      <c r="D1826" s="170"/>
      <c r="E1826" s="150"/>
      <c r="F1826" s="151"/>
      <c r="G1826" s="150"/>
      <c r="H1826" s="152"/>
      <c r="I1826" s="178"/>
      <c r="J1826" s="182"/>
      <c r="K1826" s="182"/>
      <c r="M1826" s="168"/>
      <c r="N1826" s="11"/>
    </row>
    <row r="1827" spans="1:14" ht="13" customHeight="1">
      <c r="A1827" s="161"/>
      <c r="B1827" s="162" t="s">
        <v>345</v>
      </c>
      <c r="C1827" s="163" t="s">
        <v>491</v>
      </c>
      <c r="D1827" s="164"/>
      <c r="E1827" s="165">
        <v>3</v>
      </c>
      <c r="F1827" s="166" t="s">
        <v>269</v>
      </c>
      <c r="G1827" s="167"/>
      <c r="H1827" s="153"/>
      <c r="I1827" s="180"/>
      <c r="J1827" s="183"/>
      <c r="K1827" s="183"/>
      <c r="M1827" s="128">
        <f>IF(B1827&lt;&gt;"計",ROUNDDOWN(E1827*G1827,0),SUM(M$1:M1826))</f>
        <v>0</v>
      </c>
      <c r="N1827" s="11" t="str">
        <f>IF((+H1827-M1827)&lt;&gt;0,H1827-M1827,IF(H1827&gt;0,"0",""))</f>
        <v/>
      </c>
    </row>
    <row r="1828" spans="1:14" ht="13" customHeight="1">
      <c r="A1828" s="171"/>
      <c r="B1828" s="169"/>
      <c r="C1828" s="159"/>
      <c r="D1828" s="170"/>
      <c r="E1828" s="150"/>
      <c r="F1828" s="151"/>
      <c r="G1828" s="150"/>
      <c r="H1828" s="152"/>
      <c r="I1828" s="178"/>
      <c r="J1828" s="182"/>
      <c r="K1828" s="182"/>
      <c r="M1828" s="168"/>
      <c r="N1828" s="11"/>
    </row>
    <row r="1829" spans="1:14" ht="13" customHeight="1">
      <c r="A1829" s="161"/>
      <c r="B1829" s="162" t="s">
        <v>346</v>
      </c>
      <c r="C1829" s="163"/>
      <c r="D1829" s="164"/>
      <c r="E1829" s="165"/>
      <c r="F1829" s="166"/>
      <c r="G1829" s="167"/>
      <c r="H1829" s="153"/>
      <c r="I1829" s="180"/>
      <c r="J1829" s="183"/>
      <c r="K1829" s="183"/>
      <c r="M1829" s="128">
        <f>IF(B1829&lt;&gt;"計",ROUNDDOWN(E1829*G1829,0),SUM(M$1:M1828))</f>
        <v>0</v>
      </c>
      <c r="N1829" s="11" t="str">
        <f>IF((+H1829-M1829)&lt;&gt;0,H1829-M1829,IF(H1829&gt;0,"0",""))</f>
        <v/>
      </c>
    </row>
    <row r="1830" spans="1:14" ht="13" customHeight="1">
      <c r="A1830" s="171"/>
      <c r="B1830" s="169" t="s">
        <v>711</v>
      </c>
      <c r="C1830" s="159" t="s">
        <v>712</v>
      </c>
      <c r="D1830" s="170"/>
      <c r="E1830" s="150"/>
      <c r="F1830" s="151"/>
      <c r="G1830" s="150"/>
      <c r="H1830" s="152"/>
      <c r="I1830" s="178"/>
      <c r="J1830" s="182"/>
      <c r="K1830" s="182"/>
      <c r="M1830" s="168"/>
      <c r="N1830" s="11"/>
    </row>
    <row r="1831" spans="1:14" ht="13" customHeight="1">
      <c r="A1831" s="161"/>
      <c r="B1831" s="162" t="s">
        <v>713</v>
      </c>
      <c r="C1831" s="163" t="s">
        <v>714</v>
      </c>
      <c r="D1831" s="164"/>
      <c r="E1831" s="165">
        <v>45.5</v>
      </c>
      <c r="F1831" s="166" t="s">
        <v>274</v>
      </c>
      <c r="G1831" s="167"/>
      <c r="H1831" s="153"/>
      <c r="I1831" s="180"/>
      <c r="J1831" s="183"/>
      <c r="K1831" s="183"/>
      <c r="M1831" s="128">
        <f>IF(B1831&lt;&gt;"計",ROUNDDOWN(E1831*G1831,0),SUM(M$1:M1830))</f>
        <v>0</v>
      </c>
      <c r="N1831" s="11" t="str">
        <f>IF((+H1831-M1831)&lt;&gt;0,H1831-M1831,IF(H1831&gt;0,"0",""))</f>
        <v/>
      </c>
    </row>
    <row r="1832" spans="1:14" ht="13" customHeight="1">
      <c r="A1832" s="171"/>
      <c r="B1832" s="158"/>
      <c r="C1832" s="159" t="s">
        <v>715</v>
      </c>
      <c r="D1832" s="160"/>
      <c r="E1832" s="150"/>
      <c r="F1832" s="151"/>
      <c r="G1832" s="150"/>
      <c r="H1832" s="152"/>
      <c r="I1832" s="178"/>
      <c r="J1832" s="182"/>
      <c r="K1832" s="182"/>
      <c r="M1832" s="168"/>
      <c r="N1832" s="11"/>
    </row>
    <row r="1833" spans="1:14" ht="13" customHeight="1">
      <c r="A1833" s="161"/>
      <c r="B1833" s="162"/>
      <c r="C1833" s="163"/>
      <c r="D1833" s="164"/>
      <c r="E1833" s="165"/>
      <c r="F1833" s="166"/>
      <c r="G1833" s="167"/>
      <c r="H1833" s="153"/>
      <c r="I1833" s="180"/>
      <c r="J1833" s="183"/>
      <c r="K1833" s="183"/>
      <c r="M1833" s="128">
        <f>IF(B1833&lt;&gt;"計",ROUNDDOWN(E1833*G1833,0),SUM(M$1:M1832))</f>
        <v>0</v>
      </c>
      <c r="N1833" s="11" t="str">
        <f>IF((+H1833-M1833)&lt;&gt;0,H1833-M1833,IF(H1833&gt;0,"0",""))</f>
        <v/>
      </c>
    </row>
    <row r="1834" spans="1:14" ht="13" customHeight="1">
      <c r="A1834" s="171"/>
      <c r="B1834" s="169" t="s">
        <v>351</v>
      </c>
      <c r="C1834" s="159" t="s">
        <v>580</v>
      </c>
      <c r="D1834" s="170"/>
      <c r="E1834" s="150"/>
      <c r="F1834" s="151"/>
      <c r="G1834" s="150"/>
      <c r="H1834" s="152"/>
      <c r="I1834" s="178"/>
      <c r="J1834" s="182"/>
      <c r="K1834" s="182"/>
      <c r="M1834" s="168"/>
      <c r="N1834" s="11"/>
    </row>
    <row r="1835" spans="1:14" ht="13" customHeight="1">
      <c r="A1835" s="161"/>
      <c r="B1835" s="162" t="s">
        <v>347</v>
      </c>
      <c r="C1835" s="163" t="s">
        <v>352</v>
      </c>
      <c r="D1835" s="164"/>
      <c r="E1835" s="165">
        <v>3</v>
      </c>
      <c r="F1835" s="166" t="s">
        <v>269</v>
      </c>
      <c r="G1835" s="167"/>
      <c r="H1835" s="153"/>
      <c r="I1835" s="180"/>
      <c r="J1835" s="183"/>
      <c r="K1835" s="183"/>
      <c r="M1835" s="128">
        <f>IF(B1835&lt;&gt;"計",ROUNDDOWN(E1835*G1835,0),SUM(M$1:M1834))</f>
        <v>0</v>
      </c>
      <c r="N1835" s="11" t="str">
        <f>IF((+H1835-M1835)&lt;&gt;0,H1835-M1835,IF(H1835&gt;0,"0",""))</f>
        <v/>
      </c>
    </row>
    <row r="1836" spans="1:14" ht="13" customHeight="1">
      <c r="A1836" s="171"/>
      <c r="B1836" s="169"/>
      <c r="C1836" s="159" t="s">
        <v>348</v>
      </c>
      <c r="D1836" s="170"/>
      <c r="E1836" s="150"/>
      <c r="F1836" s="151"/>
      <c r="G1836" s="150"/>
      <c r="H1836" s="152"/>
      <c r="I1836" s="178"/>
      <c r="J1836" s="182"/>
      <c r="K1836" s="182"/>
      <c r="M1836" s="168"/>
      <c r="N1836" s="11"/>
    </row>
    <row r="1837" spans="1:14" ht="13" customHeight="1">
      <c r="A1837" s="161"/>
      <c r="B1837" s="162"/>
      <c r="C1837" s="163" t="s">
        <v>350</v>
      </c>
      <c r="D1837" s="164"/>
      <c r="E1837" s="165"/>
      <c r="F1837" s="166"/>
      <c r="G1837" s="167"/>
      <c r="H1837" s="153"/>
      <c r="I1837" s="180"/>
      <c r="J1837" s="183"/>
      <c r="K1837" s="183"/>
      <c r="M1837" s="128">
        <f>IF(B1837&lt;&gt;"計",ROUNDDOWN(E1837*G1837,0),SUM(M$1:M1836))</f>
        <v>0</v>
      </c>
      <c r="N1837" s="11" t="str">
        <f>IF((+H1837-M1837)&lt;&gt;0,H1837-M1837,IF(H1837&gt;0,"0",""))</f>
        <v/>
      </c>
    </row>
    <row r="1838" spans="1:14" ht="13" customHeight="1">
      <c r="A1838" s="171"/>
      <c r="B1838" s="169" t="s">
        <v>351</v>
      </c>
      <c r="C1838" s="159" t="s">
        <v>628</v>
      </c>
      <c r="D1838" s="170"/>
      <c r="E1838" s="150"/>
      <c r="F1838" s="151"/>
      <c r="G1838" s="150"/>
      <c r="H1838" s="152"/>
      <c r="I1838" s="178"/>
      <c r="J1838" s="182"/>
      <c r="K1838" s="182"/>
      <c r="M1838" s="168"/>
      <c r="N1838" s="11"/>
    </row>
    <row r="1839" spans="1:14" ht="13" customHeight="1">
      <c r="A1839" s="161"/>
      <c r="B1839" s="162" t="s">
        <v>347</v>
      </c>
      <c r="C1839" s="163" t="s">
        <v>352</v>
      </c>
      <c r="D1839" s="164"/>
      <c r="E1839" s="165">
        <v>3</v>
      </c>
      <c r="F1839" s="166" t="s">
        <v>269</v>
      </c>
      <c r="G1839" s="167"/>
      <c r="H1839" s="153"/>
      <c r="I1839" s="180"/>
      <c r="J1839" s="183"/>
      <c r="K1839" s="183"/>
      <c r="M1839" s="128">
        <f>IF(B1839&lt;&gt;"計",ROUNDDOWN(E1839*G1839,0),SUM(M$1:M1838))</f>
        <v>0</v>
      </c>
      <c r="N1839" s="11" t="str">
        <f>IF((+H1839-M1839)&lt;&gt;0,H1839-M1839,IF(H1839&gt;0,"0",""))</f>
        <v/>
      </c>
    </row>
    <row r="1840" spans="1:14" ht="13" customHeight="1">
      <c r="A1840" s="171"/>
      <c r="B1840" s="169"/>
      <c r="C1840" s="159" t="s">
        <v>348</v>
      </c>
      <c r="D1840" s="170"/>
      <c r="E1840" s="150"/>
      <c r="F1840" s="151"/>
      <c r="G1840" s="150"/>
      <c r="H1840" s="152"/>
      <c r="I1840" s="178"/>
      <c r="J1840" s="182"/>
      <c r="K1840" s="182"/>
      <c r="M1840" s="168"/>
      <c r="N1840" s="11"/>
    </row>
    <row r="1841" spans="1:14" ht="13" customHeight="1">
      <c r="A1841" s="161"/>
      <c r="B1841" s="162"/>
      <c r="C1841" s="163" t="s">
        <v>350</v>
      </c>
      <c r="D1841" s="164"/>
      <c r="E1841" s="165"/>
      <c r="F1841" s="166"/>
      <c r="G1841" s="167"/>
      <c r="H1841" s="153"/>
      <c r="I1841" s="180"/>
      <c r="J1841" s="183"/>
      <c r="K1841" s="183"/>
      <c r="M1841" s="128">
        <f>IF(B1841&lt;&gt;"計",ROUNDDOWN(E1841*G1841,0),SUM(M$1:M1840))</f>
        <v>0</v>
      </c>
      <c r="N1841" s="11" t="str">
        <f>IF((+H1841-M1841)&lt;&gt;0,H1841-M1841,IF(H1841&gt;0,"0",""))</f>
        <v/>
      </c>
    </row>
    <row r="1842" spans="1:14" ht="13" customHeight="1">
      <c r="A1842" s="171"/>
      <c r="B1842" s="169" t="s">
        <v>307</v>
      </c>
      <c r="C1842" s="159" t="s">
        <v>630</v>
      </c>
      <c r="D1842" s="170"/>
      <c r="E1842" s="150"/>
      <c r="F1842" s="151"/>
      <c r="G1842" s="150"/>
      <c r="H1842" s="152"/>
      <c r="I1842" s="178"/>
      <c r="J1842" s="182"/>
      <c r="K1842" s="182"/>
      <c r="M1842" s="168"/>
      <c r="N1842" s="11"/>
    </row>
    <row r="1843" spans="1:14" ht="13" customHeight="1">
      <c r="A1843" s="161"/>
      <c r="B1843" s="162" t="s">
        <v>347</v>
      </c>
      <c r="C1843" s="163" t="s">
        <v>495</v>
      </c>
      <c r="D1843" s="164"/>
      <c r="E1843" s="165">
        <v>3</v>
      </c>
      <c r="F1843" s="166" t="s">
        <v>269</v>
      </c>
      <c r="G1843" s="167"/>
      <c r="H1843" s="153"/>
      <c r="I1843" s="180"/>
      <c r="J1843" s="183"/>
      <c r="K1843" s="183"/>
      <c r="M1843" s="128">
        <f>IF(B1843&lt;&gt;"計",ROUNDDOWN(E1843*G1843,0),SUM(M$1:M1842))</f>
        <v>0</v>
      </c>
      <c r="N1843" s="11" t="str">
        <f>IF((+H1843-M1843)&lt;&gt;0,H1843-M1843,IF(H1843&gt;0,"0",""))</f>
        <v/>
      </c>
    </row>
    <row r="1844" spans="1:14" ht="13" customHeight="1">
      <c r="A1844" s="171"/>
      <c r="B1844" s="169"/>
      <c r="C1844" s="159" t="s">
        <v>348</v>
      </c>
      <c r="D1844" s="170"/>
      <c r="E1844" s="150"/>
      <c r="F1844" s="151"/>
      <c r="G1844" s="150"/>
      <c r="H1844" s="152"/>
      <c r="I1844" s="178"/>
      <c r="J1844" s="182"/>
      <c r="K1844" s="182"/>
      <c r="M1844" s="168"/>
      <c r="N1844" s="11"/>
    </row>
    <row r="1845" spans="1:14" ht="13" customHeight="1">
      <c r="A1845" s="161"/>
      <c r="B1845" s="162"/>
      <c r="C1845" s="163" t="s">
        <v>350</v>
      </c>
      <c r="D1845" s="164"/>
      <c r="E1845" s="165"/>
      <c r="F1845" s="166"/>
      <c r="G1845" s="167"/>
      <c r="H1845" s="153"/>
      <c r="I1845" s="180"/>
      <c r="J1845" s="183"/>
      <c r="K1845" s="183"/>
      <c r="M1845" s="128">
        <f>IF(B1845&lt;&gt;"計",ROUNDDOWN(E1845*G1845,0),SUM(M$1:M1844))</f>
        <v>0</v>
      </c>
      <c r="N1845" s="11" t="str">
        <f>IF((+H1845-M1845)&lt;&gt;0,H1845-M1845,IF(H1845&gt;0,"0",""))</f>
        <v/>
      </c>
    </row>
    <row r="1846" spans="1:14" ht="13" customHeight="1">
      <c r="A1846" s="171"/>
      <c r="B1846" s="169" t="s">
        <v>307</v>
      </c>
      <c r="C1846" s="159" t="s">
        <v>629</v>
      </c>
      <c r="D1846" s="170"/>
      <c r="E1846" s="150"/>
      <c r="F1846" s="151"/>
      <c r="G1846" s="150"/>
      <c r="H1846" s="152"/>
      <c r="I1846" s="178"/>
      <c r="J1846" s="182"/>
      <c r="K1846" s="182"/>
      <c r="M1846" s="168"/>
      <c r="N1846" s="11"/>
    </row>
    <row r="1847" spans="1:14" ht="13" customHeight="1">
      <c r="A1847" s="161"/>
      <c r="B1847" s="162" t="s">
        <v>347</v>
      </c>
      <c r="C1847" s="163" t="s">
        <v>495</v>
      </c>
      <c r="D1847" s="164"/>
      <c r="E1847" s="165">
        <v>3</v>
      </c>
      <c r="F1847" s="166" t="s">
        <v>269</v>
      </c>
      <c r="G1847" s="167"/>
      <c r="H1847" s="153"/>
      <c r="I1847" s="180"/>
      <c r="J1847" s="183"/>
      <c r="K1847" s="183"/>
      <c r="M1847" s="128">
        <f>IF(B1847&lt;&gt;"計",ROUNDDOWN(E1847*G1847,0),SUM(M$1:M1846))</f>
        <v>0</v>
      </c>
      <c r="N1847" s="11" t="str">
        <f>IF((+H1847-M1847)&lt;&gt;0,H1847-M1847,IF(H1847&gt;0,"0",""))</f>
        <v/>
      </c>
    </row>
    <row r="1848" spans="1:14" ht="13" customHeight="1">
      <c r="A1848" s="171"/>
      <c r="B1848" s="169"/>
      <c r="C1848" s="159" t="s">
        <v>348</v>
      </c>
      <c r="D1848" s="170"/>
      <c r="E1848" s="150"/>
      <c r="F1848" s="151"/>
      <c r="G1848" s="150"/>
      <c r="H1848" s="152"/>
      <c r="I1848" s="178"/>
      <c r="J1848" s="182"/>
      <c r="K1848" s="182"/>
      <c r="M1848" s="168"/>
      <c r="N1848" s="11"/>
    </row>
    <row r="1849" spans="1:14" ht="13" customHeight="1">
      <c r="A1849" s="161"/>
      <c r="B1849" s="162"/>
      <c r="C1849" s="163" t="s">
        <v>350</v>
      </c>
      <c r="D1849" s="164"/>
      <c r="E1849" s="165"/>
      <c r="F1849" s="166"/>
      <c r="G1849" s="167"/>
      <c r="H1849" s="153"/>
      <c r="I1849" s="180"/>
      <c r="J1849" s="183"/>
      <c r="K1849" s="183"/>
      <c r="M1849" s="128">
        <f>IF(B1849&lt;&gt;"計",ROUNDDOWN(E1849*G1849,0),SUM(M$1:M1848))</f>
        <v>0</v>
      </c>
      <c r="N1849" s="11" t="str">
        <f>IF((+H1849-M1849)&lt;&gt;0,H1849-M1849,IF(H1849&gt;0,"0",""))</f>
        <v/>
      </c>
    </row>
    <row r="1850" spans="1:14" ht="13" customHeight="1">
      <c r="A1850" s="171"/>
      <c r="B1850" s="169"/>
      <c r="C1850" s="159"/>
      <c r="D1850" s="170"/>
      <c r="E1850" s="150"/>
      <c r="F1850" s="151"/>
      <c r="G1850" s="150"/>
      <c r="H1850" s="152"/>
      <c r="I1850" s="178"/>
      <c r="J1850" s="182"/>
      <c r="K1850" s="182"/>
      <c r="M1850" s="168"/>
      <c r="N1850" s="11"/>
    </row>
    <row r="1851" spans="1:14" ht="13" customHeight="1">
      <c r="A1851" s="161"/>
      <c r="B1851" s="162" t="s">
        <v>496</v>
      </c>
      <c r="C1851" s="163" t="s">
        <v>718</v>
      </c>
      <c r="D1851" s="164"/>
      <c r="E1851" s="165">
        <v>6.1</v>
      </c>
      <c r="F1851" s="166" t="s">
        <v>285</v>
      </c>
      <c r="G1851" s="167"/>
      <c r="H1851" s="153"/>
      <c r="I1851" s="180"/>
      <c r="J1851" s="183"/>
      <c r="K1851" s="183"/>
      <c r="M1851" s="128">
        <f>IF(B1851&lt;&gt;"計",ROUNDDOWN(E1851*G1851,0),SUM(M$1:M1850))</f>
        <v>0</v>
      </c>
      <c r="N1851" s="11" t="str">
        <f>IF((+H1851-M1851)&lt;&gt;0,H1851-M1851,IF(H1851&gt;0,"0",""))</f>
        <v/>
      </c>
    </row>
    <row r="1852" spans="1:14" ht="13" customHeight="1">
      <c r="A1852" s="171"/>
      <c r="B1852" s="169"/>
      <c r="C1852" s="159"/>
      <c r="D1852" s="170"/>
      <c r="E1852" s="150"/>
      <c r="F1852" s="151"/>
      <c r="G1852" s="150"/>
      <c r="H1852" s="152"/>
      <c r="I1852" s="178"/>
      <c r="J1852" s="182"/>
      <c r="K1852" s="182"/>
      <c r="M1852" s="168"/>
      <c r="N1852" s="11"/>
    </row>
    <row r="1853" spans="1:14" ht="13" customHeight="1">
      <c r="A1853" s="161"/>
      <c r="B1853" s="162" t="s">
        <v>354</v>
      </c>
      <c r="C1853" s="163" t="s">
        <v>353</v>
      </c>
      <c r="D1853" s="164"/>
      <c r="E1853" s="165">
        <v>12</v>
      </c>
      <c r="F1853" s="166" t="s">
        <v>269</v>
      </c>
      <c r="G1853" s="167"/>
      <c r="H1853" s="153"/>
      <c r="I1853" s="180"/>
      <c r="J1853" s="183"/>
      <c r="K1853" s="183"/>
      <c r="M1853" s="128">
        <f>IF(B1853&lt;&gt;"計",ROUNDDOWN(E1853*G1853,0),SUM(M$1:M1852))</f>
        <v>0</v>
      </c>
      <c r="N1853" s="11" t="str">
        <f>IF((+H1853-M1853)&lt;&gt;0,H1853-M1853,IF(H1853&gt;0,"0",""))</f>
        <v/>
      </c>
    </row>
    <row r="1854" spans="1:14" ht="13" customHeight="1">
      <c r="A1854" s="171"/>
      <c r="B1854" s="169"/>
      <c r="C1854" s="159" t="s">
        <v>361</v>
      </c>
      <c r="D1854" s="170"/>
      <c r="E1854" s="150"/>
      <c r="F1854" s="151"/>
      <c r="G1854" s="150"/>
      <c r="H1854" s="152"/>
      <c r="I1854" s="178"/>
      <c r="J1854" s="182"/>
      <c r="K1854" s="182"/>
      <c r="M1854" s="168"/>
      <c r="N1854" s="11"/>
    </row>
    <row r="1855" spans="1:14" ht="13" customHeight="1">
      <c r="A1855" s="161"/>
      <c r="B1855" s="162" t="s">
        <v>362</v>
      </c>
      <c r="C1855" s="163" t="s">
        <v>363</v>
      </c>
      <c r="D1855" s="164"/>
      <c r="E1855" s="165">
        <v>6</v>
      </c>
      <c r="F1855" s="166" t="s">
        <v>269</v>
      </c>
      <c r="G1855" s="167"/>
      <c r="H1855" s="153"/>
      <c r="I1855" s="180"/>
      <c r="J1855" s="183"/>
      <c r="K1855" s="183"/>
      <c r="M1855" s="128">
        <f>IF(B1855&lt;&gt;"計",ROUNDDOWN(E1855*G1855,0),SUM(M$1:M1854))</f>
        <v>0</v>
      </c>
      <c r="N1855" s="11" t="str">
        <f>IF((+H1855-M1855)&lt;&gt;0,H1855-M1855,IF(H1855&gt;0,"0",""))</f>
        <v/>
      </c>
    </row>
    <row r="1856" spans="1:14" ht="13" customHeight="1">
      <c r="A1856" s="171"/>
      <c r="B1856" s="169"/>
      <c r="C1856" s="159" t="s">
        <v>361</v>
      </c>
      <c r="D1856" s="170"/>
      <c r="E1856" s="150"/>
      <c r="F1856" s="151"/>
      <c r="G1856" s="150"/>
      <c r="H1856" s="152"/>
      <c r="I1856" s="178"/>
      <c r="J1856" s="182"/>
      <c r="K1856" s="182"/>
      <c r="M1856" s="168"/>
      <c r="N1856" s="11"/>
    </row>
    <row r="1857" spans="1:14" ht="13" customHeight="1">
      <c r="A1857" s="161"/>
      <c r="B1857" s="162" t="s">
        <v>362</v>
      </c>
      <c r="C1857" s="163" t="s">
        <v>364</v>
      </c>
      <c r="D1857" s="164"/>
      <c r="E1857" s="165">
        <v>6</v>
      </c>
      <c r="F1857" s="166" t="s">
        <v>269</v>
      </c>
      <c r="G1857" s="167"/>
      <c r="H1857" s="153"/>
      <c r="I1857" s="180"/>
      <c r="J1857" s="183"/>
      <c r="K1857" s="183"/>
      <c r="M1857" s="128">
        <f>IF(B1857&lt;&gt;"計",ROUNDDOWN(E1857*G1857,0),SUM(M$1:M1856))</f>
        <v>0</v>
      </c>
      <c r="N1857" s="11" t="str">
        <f>IF((+H1857-M1857)&lt;&gt;0,H1857-M1857,IF(H1857&gt;0,"0",""))</f>
        <v/>
      </c>
    </row>
    <row r="1858" spans="1:14" ht="13" customHeight="1">
      <c r="A1858" s="171"/>
      <c r="B1858" s="169" t="s">
        <v>308</v>
      </c>
      <c r="C1858" s="159" t="s">
        <v>327</v>
      </c>
      <c r="D1858" s="170"/>
      <c r="E1858" s="150"/>
      <c r="F1858" s="151"/>
      <c r="G1858" s="150"/>
      <c r="H1858" s="152"/>
      <c r="I1858" s="178"/>
      <c r="J1858" s="182"/>
      <c r="K1858" s="182"/>
      <c r="M1858" s="168"/>
      <c r="N1858" s="11"/>
    </row>
    <row r="1859" spans="1:14" ht="13" customHeight="1">
      <c r="A1859" s="161"/>
      <c r="B1859" s="162" t="s">
        <v>328</v>
      </c>
      <c r="C1859" s="163" t="s">
        <v>719</v>
      </c>
      <c r="D1859" s="164"/>
      <c r="E1859" s="165">
        <v>1362</v>
      </c>
      <c r="F1859" s="166" t="s">
        <v>274</v>
      </c>
      <c r="G1859" s="167"/>
      <c r="H1859" s="153"/>
      <c r="I1859" s="180"/>
      <c r="J1859" s="183"/>
      <c r="K1859" s="183"/>
      <c r="M1859" s="128">
        <f>IF(B1859&lt;&gt;"計",ROUNDDOWN(E1859*G1859,0),SUM(M$1:M1858))</f>
        <v>0</v>
      </c>
      <c r="N1859" s="11" t="str">
        <f>IF((+H1859-M1859)&lt;&gt;0,H1859-M1859,IF(H1859&gt;0,"0",""))</f>
        <v/>
      </c>
    </row>
    <row r="1860" spans="1:14" ht="13" customHeight="1">
      <c r="A1860" s="171"/>
      <c r="B1860" s="158"/>
      <c r="C1860" s="159" t="s">
        <v>577</v>
      </c>
      <c r="D1860" s="160"/>
      <c r="E1860" s="150"/>
      <c r="F1860" s="151"/>
      <c r="G1860" s="150"/>
      <c r="H1860" s="152"/>
      <c r="I1860" s="178"/>
      <c r="J1860" s="182"/>
      <c r="K1860" s="182"/>
      <c r="M1860" s="168"/>
      <c r="N1860" s="11"/>
    </row>
    <row r="1861" spans="1:14" ht="13" customHeight="1">
      <c r="A1861" s="161"/>
      <c r="B1861" s="162"/>
      <c r="C1861" s="163"/>
      <c r="D1861" s="164"/>
      <c r="E1861" s="165"/>
      <c r="F1861" s="166"/>
      <c r="G1861" s="167"/>
      <c r="H1861" s="153"/>
      <c r="I1861" s="180"/>
      <c r="J1861" s="183"/>
      <c r="K1861" s="183"/>
      <c r="M1861" s="128">
        <f>IF(B1861&lt;&gt;"計",ROUNDDOWN(E1861*G1861,0),SUM(M$1:M1860))</f>
        <v>0</v>
      </c>
      <c r="N1861" s="11" t="str">
        <f>IF((+H1861-M1861)&lt;&gt;0,H1861-M1861,IF(H1861&gt;0,"0",""))</f>
        <v/>
      </c>
    </row>
    <row r="1862" spans="1:14" ht="13" customHeight="1">
      <c r="A1862" s="171"/>
      <c r="B1862" s="169" t="s">
        <v>309</v>
      </c>
      <c r="C1862" s="159" t="s">
        <v>327</v>
      </c>
      <c r="D1862" s="170"/>
      <c r="E1862" s="150"/>
      <c r="F1862" s="151"/>
      <c r="G1862" s="150"/>
      <c r="H1862" s="152"/>
      <c r="I1862" s="178"/>
      <c r="J1862" s="182"/>
      <c r="K1862" s="182"/>
      <c r="M1862" s="168"/>
      <c r="N1862" s="11"/>
    </row>
    <row r="1863" spans="1:14" ht="13" customHeight="1">
      <c r="A1863" s="161"/>
      <c r="B1863" s="162" t="s">
        <v>328</v>
      </c>
      <c r="C1863" s="163" t="s">
        <v>330</v>
      </c>
      <c r="D1863" s="164"/>
      <c r="E1863" s="165">
        <v>22.4</v>
      </c>
      <c r="F1863" s="166" t="s">
        <v>274</v>
      </c>
      <c r="G1863" s="167"/>
      <c r="H1863" s="153"/>
      <c r="I1863" s="180"/>
      <c r="J1863" s="183"/>
      <c r="K1863" s="183"/>
      <c r="M1863" s="128">
        <f>IF(B1863&lt;&gt;"計",ROUNDDOWN(E1863*G1863,0),SUM(M$1:M1862))</f>
        <v>0</v>
      </c>
      <c r="N1863" s="11" t="str">
        <f>IF((+H1863-M1863)&lt;&gt;0,H1863-M1863,IF(H1863&gt;0,"0",""))</f>
        <v/>
      </c>
    </row>
    <row r="1864" spans="1:14" ht="13" customHeight="1">
      <c r="A1864" s="171"/>
      <c r="B1864" s="158"/>
      <c r="C1864" s="159" t="s">
        <v>322</v>
      </c>
      <c r="D1864" s="160"/>
      <c r="E1864" s="150"/>
      <c r="F1864" s="151"/>
      <c r="G1864" s="150"/>
      <c r="H1864" s="152"/>
      <c r="I1864" s="178"/>
      <c r="J1864" s="182"/>
      <c r="K1864" s="182"/>
      <c r="M1864" s="168"/>
      <c r="N1864" s="11"/>
    </row>
    <row r="1865" spans="1:14" ht="13" customHeight="1">
      <c r="A1865" s="161"/>
      <c r="B1865" s="162"/>
      <c r="C1865" s="163"/>
      <c r="D1865" s="164"/>
      <c r="E1865" s="165"/>
      <c r="F1865" s="166"/>
      <c r="G1865" s="167"/>
      <c r="H1865" s="153"/>
      <c r="I1865" s="180"/>
      <c r="J1865" s="183"/>
      <c r="K1865" s="183"/>
      <c r="M1865" s="128">
        <f>IF(B1865&lt;&gt;"計",ROUNDDOWN(E1865*G1865,0),SUM(M$1:M1864))</f>
        <v>0</v>
      </c>
      <c r="N1865" s="11" t="str">
        <f>IF((+H1865-M1865)&lt;&gt;0,H1865-M1865,IF(H1865&gt;0,"0",""))</f>
        <v/>
      </c>
    </row>
    <row r="1866" spans="1:14" ht="13" customHeight="1">
      <c r="A1866" s="171"/>
      <c r="B1866" s="169" t="s">
        <v>542</v>
      </c>
      <c r="C1866" s="159" t="s">
        <v>327</v>
      </c>
      <c r="D1866" s="170"/>
      <c r="E1866" s="150"/>
      <c r="F1866" s="151"/>
      <c r="G1866" s="150"/>
      <c r="H1866" s="152"/>
      <c r="I1866" s="178"/>
      <c r="J1866" s="182"/>
      <c r="K1866" s="182"/>
      <c r="M1866" s="168"/>
      <c r="N1866" s="11"/>
    </row>
    <row r="1867" spans="1:14" ht="13" customHeight="1">
      <c r="A1867" s="161"/>
      <c r="B1867" s="162" t="s">
        <v>328</v>
      </c>
      <c r="C1867" s="163" t="s">
        <v>330</v>
      </c>
      <c r="D1867" s="164"/>
      <c r="E1867" s="165">
        <v>187</v>
      </c>
      <c r="F1867" s="166" t="s">
        <v>274</v>
      </c>
      <c r="G1867" s="167"/>
      <c r="H1867" s="153"/>
      <c r="I1867" s="180"/>
      <c r="J1867" s="183"/>
      <c r="K1867" s="183"/>
      <c r="M1867" s="128">
        <f>IF(B1867&lt;&gt;"計",ROUNDDOWN(E1867*G1867,0),SUM(M$1:M1866))</f>
        <v>0</v>
      </c>
      <c r="N1867" s="11" t="str">
        <f>IF((+H1867-M1867)&lt;&gt;0,H1867-M1867,IF(H1867&gt;0,"0",""))</f>
        <v/>
      </c>
    </row>
    <row r="1868" spans="1:14" ht="13" customHeight="1">
      <c r="A1868" s="171"/>
      <c r="B1868" s="158"/>
      <c r="C1868" s="159" t="s">
        <v>322</v>
      </c>
      <c r="D1868" s="160"/>
      <c r="E1868" s="150"/>
      <c r="F1868" s="151"/>
      <c r="G1868" s="150"/>
      <c r="H1868" s="152"/>
      <c r="I1868" s="178"/>
      <c r="J1868" s="182"/>
      <c r="K1868" s="182"/>
      <c r="M1868" s="168"/>
      <c r="N1868" s="11"/>
    </row>
    <row r="1869" spans="1:14" ht="13" customHeight="1">
      <c r="A1869" s="161"/>
      <c r="B1869" s="162"/>
      <c r="C1869" s="163"/>
      <c r="D1869" s="164"/>
      <c r="E1869" s="165"/>
      <c r="F1869" s="166"/>
      <c r="G1869" s="167"/>
      <c r="H1869" s="153"/>
      <c r="I1869" s="180"/>
      <c r="J1869" s="183"/>
      <c r="K1869" s="183"/>
      <c r="M1869" s="128">
        <f>IF(B1869&lt;&gt;"計",ROUNDDOWN(E1869*G1869,0),SUM(M$1:M1868))</f>
        <v>0</v>
      </c>
      <c r="N1869" s="11" t="str">
        <f>IF((+H1869-M1869)&lt;&gt;0,H1869-M1869,IF(H1869&gt;0,"0",""))</f>
        <v/>
      </c>
    </row>
    <row r="1870" spans="1:14" ht="13" customHeight="1">
      <c r="A1870" s="171"/>
      <c r="B1870" s="169" t="s">
        <v>720</v>
      </c>
      <c r="C1870" s="159" t="s">
        <v>580</v>
      </c>
      <c r="D1870" s="170"/>
      <c r="E1870" s="150"/>
      <c r="F1870" s="151"/>
      <c r="G1870" s="150"/>
      <c r="H1870" s="152"/>
      <c r="I1870" s="178"/>
      <c r="J1870" s="182"/>
      <c r="K1870" s="182"/>
      <c r="M1870" s="168"/>
      <c r="N1870" s="11"/>
    </row>
    <row r="1871" spans="1:14" ht="13" customHeight="1">
      <c r="A1871" s="161"/>
      <c r="B1871" s="162" t="s">
        <v>721</v>
      </c>
      <c r="C1871" s="163" t="s">
        <v>358</v>
      </c>
      <c r="D1871" s="164"/>
      <c r="E1871" s="165">
        <v>3</v>
      </c>
      <c r="F1871" s="166" t="s">
        <v>269</v>
      </c>
      <c r="G1871" s="167"/>
      <c r="H1871" s="153"/>
      <c r="I1871" s="180"/>
      <c r="J1871" s="183"/>
      <c r="K1871" s="183"/>
      <c r="M1871" s="128">
        <f>IF(B1871&lt;&gt;"計",ROUNDDOWN(E1871*G1871,0),SUM(M$1:M1870))</f>
        <v>0</v>
      </c>
      <c r="N1871" s="11" t="str">
        <f>IF((+H1871-M1871)&lt;&gt;0,H1871-M1871,IF(H1871&gt;0,"0",""))</f>
        <v/>
      </c>
    </row>
    <row r="1872" spans="1:14" ht="13" customHeight="1">
      <c r="A1872" s="171"/>
      <c r="B1872" s="169" t="s">
        <v>357</v>
      </c>
      <c r="C1872" s="159" t="s">
        <v>628</v>
      </c>
      <c r="D1872" s="170"/>
      <c r="E1872" s="150"/>
      <c r="F1872" s="151"/>
      <c r="G1872" s="150"/>
      <c r="H1872" s="152"/>
      <c r="I1872" s="178"/>
      <c r="J1872" s="182"/>
      <c r="K1872" s="182"/>
      <c r="M1872" s="168"/>
      <c r="N1872" s="11"/>
    </row>
    <row r="1873" spans="1:14" ht="13" customHeight="1">
      <c r="A1873" s="161"/>
      <c r="B1873" s="162" t="s">
        <v>721</v>
      </c>
      <c r="C1873" s="163" t="s">
        <v>358</v>
      </c>
      <c r="D1873" s="164"/>
      <c r="E1873" s="165">
        <v>3</v>
      </c>
      <c r="F1873" s="166" t="s">
        <v>269</v>
      </c>
      <c r="G1873" s="167"/>
      <c r="H1873" s="153"/>
      <c r="I1873" s="180"/>
      <c r="J1873" s="183"/>
      <c r="K1873" s="183"/>
      <c r="M1873" s="128">
        <f>IF(B1873&lt;&gt;"計",ROUNDDOWN(E1873*G1873,0),SUM(M$1:M1872))</f>
        <v>0</v>
      </c>
      <c r="N1873" s="11" t="str">
        <f>IF((+H1873-M1873)&lt;&gt;0,H1873-M1873,IF(H1873&gt;0,"0",""))</f>
        <v/>
      </c>
    </row>
    <row r="1874" spans="1:14" ht="13" customHeight="1">
      <c r="A1874" s="171"/>
      <c r="B1874" s="169" t="s">
        <v>357</v>
      </c>
      <c r="C1874" s="159" t="s">
        <v>630</v>
      </c>
      <c r="D1874" s="170"/>
      <c r="E1874" s="150"/>
      <c r="F1874" s="151"/>
      <c r="G1874" s="150"/>
      <c r="H1874" s="152"/>
      <c r="I1874" s="178"/>
      <c r="J1874" s="182"/>
      <c r="K1874" s="182"/>
      <c r="M1874" s="168"/>
      <c r="N1874" s="11"/>
    </row>
    <row r="1875" spans="1:14" ht="13" customHeight="1">
      <c r="A1875" s="161"/>
      <c r="B1875" s="162" t="s">
        <v>731</v>
      </c>
      <c r="C1875" s="163" t="s">
        <v>732</v>
      </c>
      <c r="D1875" s="164"/>
      <c r="E1875" s="165">
        <v>3</v>
      </c>
      <c r="F1875" s="166" t="s">
        <v>269</v>
      </c>
      <c r="G1875" s="167"/>
      <c r="H1875" s="153"/>
      <c r="I1875" s="180"/>
      <c r="J1875" s="183"/>
      <c r="K1875" s="183"/>
      <c r="M1875" s="128">
        <f>IF(B1875&lt;&gt;"計",ROUNDDOWN(E1875*G1875,0),SUM(M$1:M1874))</f>
        <v>0</v>
      </c>
      <c r="N1875" s="11" t="str">
        <f>IF((+H1875-M1875)&lt;&gt;0,H1875-M1875,IF(H1875&gt;0,"0",""))</f>
        <v/>
      </c>
    </row>
    <row r="1876" spans="1:14" ht="13" customHeight="1">
      <c r="A1876" s="171"/>
      <c r="B1876" s="169" t="s">
        <v>357</v>
      </c>
      <c r="C1876" s="159" t="s">
        <v>629</v>
      </c>
      <c r="D1876" s="170"/>
      <c r="E1876" s="150"/>
      <c r="F1876" s="151"/>
      <c r="G1876" s="150"/>
      <c r="H1876" s="152"/>
      <c r="I1876" s="178"/>
      <c r="J1876" s="182"/>
      <c r="K1876" s="182"/>
      <c r="M1876" s="168"/>
      <c r="N1876" s="11"/>
    </row>
    <row r="1877" spans="1:14" ht="13" customHeight="1">
      <c r="A1877" s="161"/>
      <c r="B1877" s="162" t="s">
        <v>731</v>
      </c>
      <c r="C1877" s="163" t="s">
        <v>732</v>
      </c>
      <c r="D1877" s="164"/>
      <c r="E1877" s="165">
        <v>3</v>
      </c>
      <c r="F1877" s="166" t="s">
        <v>269</v>
      </c>
      <c r="G1877" s="167"/>
      <c r="H1877" s="153"/>
      <c r="I1877" s="180"/>
      <c r="J1877" s="183"/>
      <c r="K1877" s="183"/>
      <c r="M1877" s="128">
        <f>IF(B1877&lt;&gt;"計",ROUNDDOWN(E1877*G1877,0),SUM(M$1:M1876))</f>
        <v>0</v>
      </c>
      <c r="N1877" s="11" t="str">
        <f>IF((+H1877-M1877)&lt;&gt;0,H1877-M1877,IF(H1877&gt;0,"0",""))</f>
        <v/>
      </c>
    </row>
    <row r="1878" spans="1:14" ht="13" customHeight="1">
      <c r="A1878" s="171"/>
      <c r="B1878" s="169" t="s">
        <v>309</v>
      </c>
      <c r="C1878" s="159" t="s">
        <v>733</v>
      </c>
      <c r="D1878" s="170"/>
      <c r="E1878" s="150"/>
      <c r="F1878" s="151"/>
      <c r="G1878" s="150"/>
      <c r="H1878" s="152"/>
      <c r="I1878" s="178"/>
      <c r="J1878" s="182"/>
      <c r="K1878" s="182"/>
      <c r="M1878" s="168"/>
      <c r="N1878" s="11"/>
    </row>
    <row r="1879" spans="1:14" ht="13" customHeight="1">
      <c r="A1879" s="161"/>
      <c r="B1879" s="162" t="s">
        <v>731</v>
      </c>
      <c r="C1879" s="163" t="s">
        <v>732</v>
      </c>
      <c r="D1879" s="164"/>
      <c r="E1879" s="165">
        <v>6.1</v>
      </c>
      <c r="F1879" s="166" t="s">
        <v>494</v>
      </c>
      <c r="G1879" s="167"/>
      <c r="H1879" s="153"/>
      <c r="I1879" s="180"/>
      <c r="J1879" s="183"/>
      <c r="K1879" s="183"/>
      <c r="M1879" s="128">
        <f>IF(B1879&lt;&gt;"計",ROUNDDOWN(E1879*G1879,0),SUM(M$1:M1878))</f>
        <v>0</v>
      </c>
      <c r="N1879" s="11" t="str">
        <f>IF((+H1879-M1879)&lt;&gt;0,H1879-M1879,IF(H1879&gt;0,"0",""))</f>
        <v/>
      </c>
    </row>
    <row r="1880" spans="1:14" ht="13" customHeight="1">
      <c r="A1880" s="171"/>
      <c r="B1880" s="169"/>
      <c r="C1880" s="159"/>
      <c r="D1880" s="170"/>
      <c r="E1880" s="150"/>
      <c r="F1880" s="151"/>
      <c r="G1880" s="150"/>
      <c r="H1880" s="152"/>
      <c r="I1880" s="178"/>
      <c r="J1880" s="182"/>
      <c r="K1880" s="182"/>
      <c r="M1880" s="168"/>
      <c r="N1880" s="11"/>
    </row>
    <row r="1881" spans="1:14" ht="13" customHeight="1">
      <c r="A1881" s="161"/>
      <c r="B1881" s="162" t="s">
        <v>360</v>
      </c>
      <c r="C1881" s="163" t="s">
        <v>314</v>
      </c>
      <c r="D1881" s="164"/>
      <c r="E1881" s="165">
        <v>27.3</v>
      </c>
      <c r="F1881" s="166" t="s">
        <v>285</v>
      </c>
      <c r="G1881" s="167"/>
      <c r="H1881" s="153"/>
      <c r="I1881" s="180"/>
      <c r="J1881" s="183"/>
      <c r="K1881" s="183"/>
      <c r="M1881" s="128">
        <f>IF(B1881&lt;&gt;"計",ROUNDDOWN(E1881*G1881,0),SUM(M$1:M1880))</f>
        <v>0</v>
      </c>
      <c r="N1881" s="11" t="str">
        <f>IF((+H1881-M1881)&lt;&gt;0,H1881-M1881,IF(H1881&gt;0,"0",""))</f>
        <v/>
      </c>
    </row>
    <row r="1882" spans="1:14" ht="13" customHeight="1">
      <c r="A1882" s="171"/>
      <c r="B1882" s="169"/>
      <c r="C1882" s="159"/>
      <c r="D1882" s="170"/>
      <c r="E1882" s="150"/>
      <c r="F1882" s="151"/>
      <c r="G1882" s="150"/>
      <c r="H1882" s="152"/>
      <c r="I1882" s="178"/>
      <c r="J1882" s="182"/>
      <c r="K1882" s="182"/>
      <c r="M1882" s="168"/>
      <c r="N1882" s="11"/>
    </row>
    <row r="1883" spans="1:14" ht="13" customHeight="1">
      <c r="A1883" s="161"/>
      <c r="B1883" s="162" t="s">
        <v>497</v>
      </c>
      <c r="C1883" s="163" t="s">
        <v>314</v>
      </c>
      <c r="D1883" s="164"/>
      <c r="E1883" s="165">
        <v>6.1</v>
      </c>
      <c r="F1883" s="166" t="s">
        <v>285</v>
      </c>
      <c r="G1883" s="167"/>
      <c r="H1883" s="153"/>
      <c r="I1883" s="180"/>
      <c r="J1883" s="183"/>
      <c r="K1883" s="183"/>
      <c r="M1883" s="128">
        <f>IF(B1883&lt;&gt;"計",ROUNDDOWN(E1883*G1883,0),SUM(M$1:M1882))</f>
        <v>0</v>
      </c>
      <c r="N1883" s="11" t="str">
        <f>IF((+H1883-M1883)&lt;&gt;0,H1883-M1883,IF(H1883&gt;0,"0",""))</f>
        <v/>
      </c>
    </row>
    <row r="1884" spans="1:14" ht="13" customHeight="1">
      <c r="A1884" s="171"/>
      <c r="B1884" s="169"/>
      <c r="C1884" s="159"/>
      <c r="D1884" s="170"/>
      <c r="E1884" s="150"/>
      <c r="F1884" s="151"/>
      <c r="G1884" s="150"/>
      <c r="H1884" s="152"/>
      <c r="I1884" s="178"/>
      <c r="J1884" s="182"/>
      <c r="K1884" s="182"/>
      <c r="M1884" s="168"/>
      <c r="N1884" s="11"/>
    </row>
    <row r="1885" spans="1:14" ht="13" customHeight="1">
      <c r="A1885" s="161"/>
      <c r="B1885" s="162" t="s">
        <v>365</v>
      </c>
      <c r="C1885" s="163"/>
      <c r="D1885" s="164"/>
      <c r="E1885" s="165"/>
      <c r="F1885" s="166"/>
      <c r="G1885" s="167"/>
      <c r="H1885" s="153"/>
      <c r="I1885" s="180"/>
      <c r="J1885" s="183"/>
      <c r="K1885" s="183"/>
      <c r="M1885" s="128">
        <f>IF(B1885&lt;&gt;"計",ROUNDDOWN(E1885*G1885,0),SUM(M$1:M1884))</f>
        <v>0</v>
      </c>
      <c r="N1885" s="11" t="str">
        <f>IF((+H1885-M1885)&lt;&gt;0,H1885-M1885,IF(H1885&gt;0,"0",""))</f>
        <v/>
      </c>
    </row>
    <row r="1886" spans="1:14" ht="13" customHeight="1">
      <c r="A1886" s="171"/>
      <c r="B1886" s="169" t="s">
        <v>498</v>
      </c>
      <c r="C1886" s="159"/>
      <c r="D1886" s="170"/>
      <c r="E1886" s="150"/>
      <c r="F1886" s="151"/>
      <c r="G1886" s="150"/>
      <c r="H1886" s="152"/>
      <c r="I1886" s="178"/>
      <c r="J1886" s="182"/>
      <c r="K1886" s="182"/>
      <c r="M1886" s="168"/>
      <c r="N1886" s="11"/>
    </row>
    <row r="1887" spans="1:14" ht="13" customHeight="1">
      <c r="A1887" s="161"/>
      <c r="B1887" s="162" t="s">
        <v>499</v>
      </c>
      <c r="C1887" s="163" t="s">
        <v>500</v>
      </c>
      <c r="D1887" s="164"/>
      <c r="E1887" s="165">
        <v>4.2</v>
      </c>
      <c r="F1887" s="166" t="s">
        <v>285</v>
      </c>
      <c r="G1887" s="167"/>
      <c r="H1887" s="153"/>
      <c r="I1887" s="180"/>
      <c r="J1887" s="183"/>
      <c r="K1887" s="183"/>
      <c r="M1887" s="128">
        <f>IF(B1887&lt;&gt;"計",ROUNDDOWN(E1887*G1887,0),SUM(M$1:M1886))</f>
        <v>0</v>
      </c>
      <c r="N1887" s="11" t="str">
        <f>IF((+H1887-M1887)&lt;&gt;0,H1887-M1887,IF(H1887&gt;0,"0",""))</f>
        <v/>
      </c>
    </row>
    <row r="1888" spans="1:14" ht="13" customHeight="1">
      <c r="A1888" s="171"/>
      <c r="B1888" s="169" t="s">
        <v>734</v>
      </c>
      <c r="C1888" s="159" t="s">
        <v>502</v>
      </c>
      <c r="D1888" s="170"/>
      <c r="E1888" s="150"/>
      <c r="F1888" s="151"/>
      <c r="G1888" s="150"/>
      <c r="H1888" s="152"/>
      <c r="I1888" s="178"/>
      <c r="J1888" s="182"/>
      <c r="K1888" s="182"/>
      <c r="M1888" s="168"/>
      <c r="N1888" s="11"/>
    </row>
    <row r="1889" spans="1:14" ht="13" customHeight="1">
      <c r="A1889" s="161"/>
      <c r="B1889" s="162" t="s">
        <v>503</v>
      </c>
      <c r="C1889" s="163" t="s">
        <v>735</v>
      </c>
      <c r="D1889" s="164"/>
      <c r="E1889" s="165">
        <v>278</v>
      </c>
      <c r="F1889" s="166" t="s">
        <v>285</v>
      </c>
      <c r="G1889" s="167"/>
      <c r="H1889" s="153"/>
      <c r="I1889" s="180"/>
      <c r="J1889" s="183"/>
      <c r="K1889" s="183"/>
      <c r="M1889" s="128">
        <f>IF(B1889&lt;&gt;"計",ROUNDDOWN(E1889*G1889,0),SUM(M$1:M1888))</f>
        <v>0</v>
      </c>
      <c r="N1889" s="11" t="str">
        <f>IF((+H1889-M1889)&lt;&gt;0,H1889-M1889,IF(H1889&gt;0,"0",""))</f>
        <v/>
      </c>
    </row>
    <row r="1890" spans="1:14" ht="13" customHeight="1">
      <c r="A1890" s="171"/>
      <c r="B1890" s="169" t="s">
        <v>739</v>
      </c>
      <c r="C1890" s="159"/>
      <c r="D1890" s="170"/>
      <c r="E1890" s="150"/>
      <c r="F1890" s="151"/>
      <c r="G1890" s="150"/>
      <c r="H1890" s="152"/>
      <c r="I1890" s="178"/>
      <c r="J1890" s="182"/>
      <c r="K1890" s="182"/>
      <c r="M1890" s="168"/>
      <c r="N1890" s="11"/>
    </row>
    <row r="1891" spans="1:14" ht="13" customHeight="1">
      <c r="A1891" s="161"/>
      <c r="B1891" s="162" t="s">
        <v>740</v>
      </c>
      <c r="C1891" s="163" t="s">
        <v>741</v>
      </c>
      <c r="D1891" s="164"/>
      <c r="E1891" s="165">
        <v>6.9</v>
      </c>
      <c r="F1891" s="166" t="s">
        <v>285</v>
      </c>
      <c r="G1891" s="167"/>
      <c r="H1891" s="153"/>
      <c r="I1891" s="180"/>
      <c r="J1891" s="183"/>
      <c r="K1891" s="183"/>
      <c r="M1891" s="128">
        <f>IF(B1891&lt;&gt;"計",ROUNDDOWN(E1891*G1891,0),SUM(M$1:M1890))</f>
        <v>0</v>
      </c>
      <c r="N1891" s="11" t="str">
        <f>IF((+H1891-M1891)&lt;&gt;0,H1891-M1891,IF(H1891&gt;0,"0",""))</f>
        <v/>
      </c>
    </row>
    <row r="1892" spans="1:14" ht="13" customHeight="1">
      <c r="A1892" s="171"/>
      <c r="B1892" s="169" t="s">
        <v>742</v>
      </c>
      <c r="C1892" s="159" t="s">
        <v>706</v>
      </c>
      <c r="D1892" s="170"/>
      <c r="E1892" s="150"/>
      <c r="F1892" s="151"/>
      <c r="G1892" s="150"/>
      <c r="H1892" s="152"/>
      <c r="I1892" s="178"/>
      <c r="J1892" s="182"/>
      <c r="K1892" s="182"/>
      <c r="M1892" s="168"/>
      <c r="N1892" s="11"/>
    </row>
    <row r="1893" spans="1:14" ht="13" customHeight="1">
      <c r="A1893" s="161"/>
      <c r="B1893" s="162" t="s">
        <v>743</v>
      </c>
      <c r="C1893" s="163" t="s">
        <v>744</v>
      </c>
      <c r="D1893" s="164"/>
      <c r="E1893" s="165">
        <v>116</v>
      </c>
      <c r="F1893" s="166" t="s">
        <v>269</v>
      </c>
      <c r="G1893" s="167"/>
      <c r="H1893" s="153"/>
      <c r="I1893" s="180"/>
      <c r="J1893" s="183"/>
      <c r="K1893" s="183"/>
      <c r="M1893" s="128">
        <f>IF(B1893&lt;&gt;"計",ROUNDDOWN(E1893*G1893,0),SUM(M$1:M1892))</f>
        <v>0</v>
      </c>
      <c r="N1893" s="11" t="str">
        <f>IF((+H1893-M1893)&lt;&gt;0,H1893-M1893,IF(H1893&gt;0,"0",""))</f>
        <v/>
      </c>
    </row>
    <row r="1894" spans="1:14" ht="13" customHeight="1">
      <c r="A1894" s="171"/>
      <c r="B1894" s="169" t="s">
        <v>742</v>
      </c>
      <c r="C1894" s="159" t="s">
        <v>753</v>
      </c>
      <c r="D1894" s="170"/>
      <c r="E1894" s="150"/>
      <c r="F1894" s="151"/>
      <c r="G1894" s="150"/>
      <c r="H1894" s="152"/>
      <c r="I1894" s="178"/>
      <c r="J1894" s="182"/>
      <c r="K1894" s="182"/>
      <c r="M1894" s="168"/>
      <c r="N1894" s="11"/>
    </row>
    <row r="1895" spans="1:14" ht="13" customHeight="1">
      <c r="A1895" s="161"/>
      <c r="B1895" s="162" t="s">
        <v>754</v>
      </c>
      <c r="C1895" s="163" t="s">
        <v>755</v>
      </c>
      <c r="D1895" s="164"/>
      <c r="E1895" s="165">
        <v>116</v>
      </c>
      <c r="F1895" s="166" t="s">
        <v>269</v>
      </c>
      <c r="G1895" s="167"/>
      <c r="H1895" s="153"/>
      <c r="I1895" s="180"/>
      <c r="J1895" s="183"/>
      <c r="K1895" s="183"/>
      <c r="M1895" s="128">
        <f>IF(B1895&lt;&gt;"計",ROUNDDOWN(E1895*G1895,0),SUM(M$1:M1894))</f>
        <v>0</v>
      </c>
      <c r="N1895" s="11" t="str">
        <f>IF((+H1895-M1895)&lt;&gt;0,H1895-M1895,IF(H1895&gt;0,"0",""))</f>
        <v/>
      </c>
    </row>
    <row r="1896" spans="1:14" ht="13" customHeight="1">
      <c r="A1896" s="171"/>
      <c r="B1896" s="169"/>
      <c r="C1896" s="159" t="s">
        <v>756</v>
      </c>
      <c r="D1896" s="170"/>
      <c r="E1896" s="150"/>
      <c r="F1896" s="151"/>
      <c r="G1896" s="150"/>
      <c r="H1896" s="152"/>
      <c r="I1896" s="178"/>
      <c r="J1896" s="182"/>
      <c r="K1896" s="182"/>
      <c r="M1896" s="168"/>
      <c r="N1896" s="11"/>
    </row>
    <row r="1897" spans="1:14" ht="13" customHeight="1">
      <c r="A1897" s="161"/>
      <c r="B1897" s="162"/>
      <c r="C1897" s="163" t="s">
        <v>757</v>
      </c>
      <c r="D1897" s="164"/>
      <c r="E1897" s="165"/>
      <c r="F1897" s="166"/>
      <c r="G1897" s="167"/>
      <c r="H1897" s="153"/>
      <c r="I1897" s="180"/>
      <c r="J1897" s="183"/>
      <c r="K1897" s="183"/>
      <c r="M1897" s="128">
        <f>IF(B1897&lt;&gt;"計",ROUNDDOWN(E1897*G1897,0),SUM(M$1:M1896))</f>
        <v>0</v>
      </c>
      <c r="N1897" s="11" t="str">
        <f>IF((+H1897-M1897)&lt;&gt;0,H1897-M1897,IF(H1897&gt;0,"0",""))</f>
        <v/>
      </c>
    </row>
    <row r="1898" spans="1:14" ht="13" customHeight="1">
      <c r="A1898" s="171"/>
      <c r="B1898" s="169" t="s">
        <v>768</v>
      </c>
      <c r="C1898" s="159" t="s">
        <v>769</v>
      </c>
      <c r="D1898" s="170"/>
      <c r="E1898" s="150"/>
      <c r="F1898" s="151"/>
      <c r="G1898" s="150"/>
      <c r="H1898" s="152"/>
      <c r="I1898" s="178"/>
      <c r="J1898" s="182"/>
      <c r="K1898" s="182"/>
      <c r="M1898" s="168"/>
      <c r="N1898" s="11"/>
    </row>
    <row r="1899" spans="1:14" ht="13" customHeight="1">
      <c r="A1899" s="161"/>
      <c r="B1899" s="162" t="s">
        <v>770</v>
      </c>
      <c r="C1899" s="163" t="s">
        <v>771</v>
      </c>
      <c r="D1899" s="164"/>
      <c r="E1899" s="165">
        <v>176</v>
      </c>
      <c r="F1899" s="166" t="s">
        <v>285</v>
      </c>
      <c r="G1899" s="167"/>
      <c r="H1899" s="153"/>
      <c r="I1899" s="180"/>
      <c r="J1899" s="183"/>
      <c r="K1899" s="183"/>
      <c r="M1899" s="128">
        <f>IF(B1899&lt;&gt;"計",ROUNDDOWN(E1899*G1899,0),SUM(M$1:M1898))</f>
        <v>0</v>
      </c>
      <c r="N1899" s="11" t="str">
        <f>IF((+H1899-M1899)&lt;&gt;0,H1899-M1899,IF(H1899&gt;0,"0",""))</f>
        <v/>
      </c>
    </row>
    <row r="1900" spans="1:14" ht="13" customHeight="1">
      <c r="A1900" s="171"/>
      <c r="B1900" s="158"/>
      <c r="C1900" s="159"/>
      <c r="D1900" s="160"/>
      <c r="E1900" s="150"/>
      <c r="F1900" s="151"/>
      <c r="G1900" s="150"/>
      <c r="H1900" s="152"/>
      <c r="I1900" s="178"/>
      <c r="J1900" s="182"/>
      <c r="K1900" s="182"/>
      <c r="M1900" s="168"/>
      <c r="N1900" s="11"/>
    </row>
    <row r="1901" spans="1:14" ht="13" customHeight="1">
      <c r="A1901" s="161"/>
      <c r="B1901" s="162" t="s">
        <v>369</v>
      </c>
      <c r="C1901" s="163"/>
      <c r="D1901" s="164"/>
      <c r="E1901" s="165"/>
      <c r="F1901" s="166"/>
      <c r="G1901" s="167"/>
      <c r="H1901" s="153"/>
      <c r="I1901" s="180"/>
      <c r="J1901" s="183"/>
      <c r="K1901" s="183"/>
      <c r="M1901" s="128">
        <f>IF(B1901&lt;&gt;"計",ROUNDDOWN(E1901*G1901,0),SUM(M$1:M1900))</f>
        <v>0</v>
      </c>
      <c r="N1901" s="11" t="str">
        <f>IF((+H1901-M1901)&lt;&gt;0,H1901-M1901,IF(H1901&gt;0,"0",""))</f>
        <v/>
      </c>
    </row>
    <row r="1902" spans="1:14" ht="13" customHeight="1">
      <c r="A1902" s="171"/>
      <c r="B1902" s="169" t="s">
        <v>794</v>
      </c>
      <c r="C1902" s="159" t="s">
        <v>795</v>
      </c>
      <c r="D1902" s="170"/>
      <c r="E1902" s="150"/>
      <c r="F1902" s="151"/>
      <c r="G1902" s="150"/>
      <c r="H1902" s="152"/>
      <c r="I1902" s="178"/>
      <c r="J1902" s="182"/>
      <c r="K1902" s="182"/>
      <c r="M1902" s="168"/>
      <c r="N1902" s="11"/>
    </row>
    <row r="1903" spans="1:14" ht="13" customHeight="1">
      <c r="A1903" s="161"/>
      <c r="B1903" s="162" t="s">
        <v>796</v>
      </c>
      <c r="C1903" s="163" t="s">
        <v>797</v>
      </c>
      <c r="D1903" s="164"/>
      <c r="E1903" s="165">
        <v>2</v>
      </c>
      <c r="F1903" s="166" t="s">
        <v>269</v>
      </c>
      <c r="G1903" s="167"/>
      <c r="H1903" s="153"/>
      <c r="I1903" s="180"/>
      <c r="J1903" s="183"/>
      <c r="K1903" s="183"/>
      <c r="M1903" s="128">
        <f>IF(B1903&lt;&gt;"計",ROUNDDOWN(E1903*G1903,0),SUM(M$1:M1902))</f>
        <v>0</v>
      </c>
      <c r="N1903" s="11" t="str">
        <f>IF((+H1903-M1903)&lt;&gt;0,H1903-M1903,IF(H1903&gt;0,"0",""))</f>
        <v/>
      </c>
    </row>
    <row r="1904" spans="1:14" ht="13" customHeight="1">
      <c r="A1904" s="171"/>
      <c r="B1904" s="169"/>
      <c r="C1904" s="159" t="s">
        <v>798</v>
      </c>
      <c r="D1904" s="170"/>
      <c r="E1904" s="150"/>
      <c r="F1904" s="151"/>
      <c r="G1904" s="150"/>
      <c r="H1904" s="152"/>
      <c r="I1904" s="178"/>
      <c r="J1904" s="182"/>
      <c r="K1904" s="182"/>
      <c r="M1904" s="168"/>
      <c r="N1904" s="11"/>
    </row>
    <row r="1905" spans="1:14" ht="13" customHeight="1">
      <c r="A1905" s="161"/>
      <c r="B1905" s="162"/>
      <c r="C1905" s="163" t="s">
        <v>799</v>
      </c>
      <c r="D1905" s="164"/>
      <c r="E1905" s="165"/>
      <c r="F1905" s="166"/>
      <c r="G1905" s="167"/>
      <c r="H1905" s="153"/>
      <c r="I1905" s="180"/>
      <c r="J1905" s="183"/>
      <c r="K1905" s="183"/>
      <c r="M1905" s="128">
        <f>IF(B1905&lt;&gt;"計",ROUNDDOWN(E1905*G1905,0),SUM(M$1:M1904))</f>
        <v>0</v>
      </c>
      <c r="N1905" s="11" t="str">
        <f>IF((+H1905-M1905)&lt;&gt;0,H1905-M1905,IF(H1905&gt;0,"0",""))</f>
        <v/>
      </c>
    </row>
    <row r="1906" spans="1:14" ht="13" customHeight="1">
      <c r="A1906" s="171"/>
      <c r="B1906" s="169"/>
      <c r="C1906" s="159" t="s">
        <v>800</v>
      </c>
      <c r="D1906" s="170"/>
      <c r="E1906" s="150"/>
      <c r="F1906" s="151"/>
      <c r="G1906" s="150"/>
      <c r="H1906" s="152"/>
      <c r="I1906" s="178"/>
      <c r="J1906" s="182"/>
      <c r="K1906" s="182"/>
      <c r="M1906" s="168"/>
      <c r="N1906" s="11"/>
    </row>
    <row r="1907" spans="1:14" ht="13" customHeight="1">
      <c r="A1907" s="161"/>
      <c r="B1907" s="162"/>
      <c r="C1907" s="163"/>
      <c r="D1907" s="164"/>
      <c r="E1907" s="165"/>
      <c r="F1907" s="166"/>
      <c r="G1907" s="167"/>
      <c r="H1907" s="153"/>
      <c r="I1907" s="180"/>
      <c r="J1907" s="183"/>
      <c r="K1907" s="183"/>
      <c r="M1907" s="128">
        <f>IF(B1907&lt;&gt;"計",ROUNDDOWN(E1907*G1907,0),SUM(M$1:M1906))</f>
        <v>0</v>
      </c>
      <c r="N1907" s="11" t="str">
        <f>IF((+H1907-M1907)&lt;&gt;0,H1907-M1907,IF(H1907&gt;0,"0",""))</f>
        <v/>
      </c>
    </row>
    <row r="1908" spans="1:14" ht="13" customHeight="1">
      <c r="A1908" s="171"/>
      <c r="B1908" s="169" t="s">
        <v>804</v>
      </c>
      <c r="C1908" s="159" t="s">
        <v>805</v>
      </c>
      <c r="D1908" s="170"/>
      <c r="E1908" s="150"/>
      <c r="F1908" s="151"/>
      <c r="G1908" s="150"/>
      <c r="H1908" s="152"/>
      <c r="I1908" s="178"/>
      <c r="J1908" s="182"/>
      <c r="K1908" s="182"/>
      <c r="M1908" s="168"/>
      <c r="N1908" s="11"/>
    </row>
    <row r="1909" spans="1:14" ht="13" customHeight="1">
      <c r="A1909" s="161"/>
      <c r="B1909" s="162" t="s">
        <v>806</v>
      </c>
      <c r="C1909" s="163" t="s">
        <v>807</v>
      </c>
      <c r="D1909" s="164"/>
      <c r="E1909" s="165">
        <v>116</v>
      </c>
      <c r="F1909" s="166" t="s">
        <v>269</v>
      </c>
      <c r="G1909" s="167"/>
      <c r="H1909" s="153"/>
      <c r="I1909" s="180"/>
      <c r="J1909" s="183"/>
      <c r="K1909" s="183"/>
      <c r="M1909" s="128">
        <f>IF(B1909&lt;&gt;"計",ROUNDDOWN(E1909*G1909,0),SUM(M$1:M1908))</f>
        <v>0</v>
      </c>
      <c r="N1909" s="11" t="str">
        <f>IF((+H1909-M1909)&lt;&gt;0,H1909-M1909,IF(H1909&gt;0,"0",""))</f>
        <v/>
      </c>
    </row>
    <row r="1910" spans="1:14" ht="13" customHeight="1">
      <c r="A1910" s="171"/>
      <c r="B1910" s="169"/>
      <c r="C1910" s="159" t="s">
        <v>808</v>
      </c>
      <c r="D1910" s="170"/>
      <c r="E1910" s="150"/>
      <c r="F1910" s="151"/>
      <c r="G1910" s="150"/>
      <c r="H1910" s="152"/>
      <c r="I1910" s="178"/>
      <c r="J1910" s="182"/>
      <c r="K1910" s="182"/>
      <c r="M1910" s="168"/>
      <c r="N1910" s="11"/>
    </row>
    <row r="1911" spans="1:14" ht="13" customHeight="1">
      <c r="A1911" s="161"/>
      <c r="B1911" s="162"/>
      <c r="C1911" s="163" t="s">
        <v>809</v>
      </c>
      <c r="D1911" s="164"/>
      <c r="E1911" s="165"/>
      <c r="F1911" s="166"/>
      <c r="G1911" s="167"/>
      <c r="H1911" s="153"/>
      <c r="I1911" s="180"/>
      <c r="J1911" s="183"/>
      <c r="K1911" s="183"/>
      <c r="M1911" s="128">
        <f>IF(B1911&lt;&gt;"計",ROUNDDOWN(E1911*G1911,0),SUM(M$1:M1910))</f>
        <v>0</v>
      </c>
      <c r="N1911" s="11" t="str">
        <f>IF((+H1911-M1911)&lt;&gt;0,H1911-M1911,IF(H1911&gt;0,"0",""))</f>
        <v/>
      </c>
    </row>
    <row r="1912" spans="1:14" ht="13" customHeight="1">
      <c r="A1912" s="171"/>
      <c r="B1912" s="169"/>
      <c r="C1912" s="159" t="s">
        <v>810</v>
      </c>
      <c r="D1912" s="170"/>
      <c r="E1912" s="150"/>
      <c r="F1912" s="151"/>
      <c r="G1912" s="150"/>
      <c r="H1912" s="152"/>
      <c r="I1912" s="178"/>
      <c r="J1912" s="182"/>
      <c r="K1912" s="182"/>
      <c r="M1912" s="168"/>
      <c r="N1912" s="11"/>
    </row>
    <row r="1913" spans="1:14" ht="13" customHeight="1">
      <c r="A1913" s="161"/>
      <c r="B1913" s="162"/>
      <c r="C1913" s="163" t="s">
        <v>811</v>
      </c>
      <c r="D1913" s="164"/>
      <c r="E1913" s="165"/>
      <c r="F1913" s="166"/>
      <c r="G1913" s="167"/>
      <c r="H1913" s="153"/>
      <c r="I1913" s="180"/>
      <c r="J1913" s="183"/>
      <c r="K1913" s="183"/>
      <c r="M1913" s="128">
        <f>IF(B1913&lt;&gt;"計",ROUNDDOWN(E1913*G1913,0),SUM(M$1:M1912))</f>
        <v>0</v>
      </c>
      <c r="N1913" s="11" t="str">
        <f>IF((+H1913-M1913)&lt;&gt;0,H1913-M1913,IF(H1913&gt;0,"0",""))</f>
        <v/>
      </c>
    </row>
    <row r="1914" spans="1:14" ht="13" customHeight="1">
      <c r="A1914" s="171"/>
      <c r="B1914" s="169"/>
      <c r="C1914" s="159" t="s">
        <v>812</v>
      </c>
      <c r="D1914" s="170"/>
      <c r="E1914" s="150"/>
      <c r="F1914" s="151"/>
      <c r="G1914" s="150"/>
      <c r="H1914" s="152"/>
      <c r="I1914" s="178"/>
      <c r="J1914" s="182"/>
      <c r="K1914" s="182"/>
      <c r="M1914" s="168"/>
      <c r="N1914" s="11"/>
    </row>
    <row r="1915" spans="1:14" ht="13" customHeight="1">
      <c r="A1915" s="161"/>
      <c r="B1915" s="162"/>
      <c r="C1915" s="163" t="s">
        <v>813</v>
      </c>
      <c r="D1915" s="164"/>
      <c r="E1915" s="165"/>
      <c r="F1915" s="166"/>
      <c r="G1915" s="167"/>
      <c r="H1915" s="153"/>
      <c r="I1915" s="180"/>
      <c r="J1915" s="183"/>
      <c r="K1915" s="183"/>
      <c r="M1915" s="128">
        <f>IF(B1915&lt;&gt;"計",ROUNDDOWN(E1915*G1915,0),SUM(M$1:M1914))</f>
        <v>0</v>
      </c>
      <c r="N1915" s="11" t="str">
        <f>IF((+H1915-M1915)&lt;&gt;0,H1915-M1915,IF(H1915&gt;0,"0",""))</f>
        <v/>
      </c>
    </row>
    <row r="1916" spans="1:14" ht="13" customHeight="1">
      <c r="A1916" s="171"/>
      <c r="B1916" s="169"/>
      <c r="C1916" s="159" t="s">
        <v>814</v>
      </c>
      <c r="D1916" s="170"/>
      <c r="E1916" s="150"/>
      <c r="F1916" s="151"/>
      <c r="G1916" s="150"/>
      <c r="H1916" s="152"/>
      <c r="I1916" s="178"/>
      <c r="J1916" s="182"/>
      <c r="K1916" s="182"/>
      <c r="M1916" s="168"/>
      <c r="N1916" s="11"/>
    </row>
    <row r="1917" spans="1:14" ht="13" customHeight="1">
      <c r="A1917" s="161"/>
      <c r="B1917" s="162"/>
      <c r="C1917" s="163" t="s">
        <v>815</v>
      </c>
      <c r="D1917" s="164"/>
      <c r="E1917" s="165"/>
      <c r="F1917" s="166"/>
      <c r="G1917" s="167"/>
      <c r="H1917" s="153"/>
      <c r="I1917" s="180"/>
      <c r="J1917" s="183"/>
      <c r="K1917" s="183"/>
      <c r="M1917" s="128">
        <f>IF(B1917&lt;&gt;"計",ROUNDDOWN(E1917*G1917,0),SUM(M$1:M1916))</f>
        <v>0</v>
      </c>
      <c r="N1917" s="11" t="str">
        <f>IF((+H1917-M1917)&lt;&gt;0,H1917-M1917,IF(H1917&gt;0,"0",""))</f>
        <v/>
      </c>
    </row>
    <row r="1918" spans="1:14" ht="13" customHeight="1">
      <c r="A1918" s="171"/>
      <c r="B1918" s="169" t="s">
        <v>816</v>
      </c>
      <c r="C1918" s="159" t="s">
        <v>817</v>
      </c>
      <c r="D1918" s="170"/>
      <c r="E1918" s="150"/>
      <c r="F1918" s="151"/>
      <c r="G1918" s="150"/>
      <c r="H1918" s="152"/>
      <c r="I1918" s="178"/>
      <c r="J1918" s="182"/>
      <c r="K1918" s="182"/>
      <c r="M1918" s="168"/>
      <c r="N1918" s="11"/>
    </row>
    <row r="1919" spans="1:14" ht="13" customHeight="1">
      <c r="A1919" s="161"/>
      <c r="B1919" s="162" t="s">
        <v>818</v>
      </c>
      <c r="C1919" s="163" t="s">
        <v>819</v>
      </c>
      <c r="D1919" s="164"/>
      <c r="E1919" s="165">
        <v>116</v>
      </c>
      <c r="F1919" s="166" t="s">
        <v>269</v>
      </c>
      <c r="G1919" s="167"/>
      <c r="H1919" s="153"/>
      <c r="I1919" s="180"/>
      <c r="J1919" s="183"/>
      <c r="K1919" s="183"/>
      <c r="M1919" s="128">
        <f>IF(B1919&lt;&gt;"計",ROUNDDOWN(E1919*G1919,0),SUM(M$1:M1918))</f>
        <v>0</v>
      </c>
      <c r="N1919" s="11" t="str">
        <f>IF((+H1919-M1919)&lt;&gt;0,H1919-M1919,IF(H1919&gt;0,"0",""))</f>
        <v/>
      </c>
    </row>
    <row r="1920" spans="1:14" ht="13" customHeight="1">
      <c r="A1920" s="171"/>
      <c r="B1920" s="169"/>
      <c r="C1920" s="159" t="s">
        <v>790</v>
      </c>
      <c r="D1920" s="170"/>
      <c r="E1920" s="150"/>
      <c r="F1920" s="151"/>
      <c r="G1920" s="150"/>
      <c r="H1920" s="152"/>
      <c r="I1920" s="178"/>
      <c r="J1920" s="182"/>
      <c r="K1920" s="182"/>
      <c r="M1920" s="168"/>
      <c r="N1920" s="11"/>
    </row>
    <row r="1921" spans="1:14" ht="13" customHeight="1">
      <c r="A1921" s="161"/>
      <c r="B1921" s="162"/>
      <c r="C1921" s="163" t="s">
        <v>820</v>
      </c>
      <c r="D1921" s="164"/>
      <c r="E1921" s="165"/>
      <c r="F1921" s="166"/>
      <c r="G1921" s="167"/>
      <c r="H1921" s="153"/>
      <c r="I1921" s="180"/>
      <c r="J1921" s="183"/>
      <c r="K1921" s="183"/>
      <c r="M1921" s="128">
        <f>IF(B1921&lt;&gt;"計",ROUNDDOWN(E1921*G1921,0),SUM(M$1:M1920))</f>
        <v>0</v>
      </c>
      <c r="N1921" s="11" t="str">
        <f>IF((+H1921-M1921)&lt;&gt;0,H1921-M1921,IF(H1921&gt;0,"0",""))</f>
        <v/>
      </c>
    </row>
    <row r="1922" spans="1:14" ht="13" customHeight="1">
      <c r="A1922" s="171"/>
      <c r="B1922" s="169"/>
      <c r="C1922" s="159" t="s">
        <v>370</v>
      </c>
      <c r="D1922" s="170"/>
      <c r="E1922" s="150"/>
      <c r="F1922" s="151"/>
      <c r="G1922" s="150"/>
      <c r="H1922" s="152"/>
      <c r="I1922" s="178"/>
      <c r="J1922" s="182"/>
      <c r="K1922" s="182"/>
      <c r="M1922" s="168"/>
      <c r="N1922" s="11"/>
    </row>
    <row r="1923" spans="1:14" ht="13" customHeight="1">
      <c r="A1923" s="161"/>
      <c r="B1923" s="162"/>
      <c r="C1923" s="163" t="s">
        <v>371</v>
      </c>
      <c r="D1923" s="164"/>
      <c r="E1923" s="165"/>
      <c r="F1923" s="166"/>
      <c r="G1923" s="167"/>
      <c r="H1923" s="153"/>
      <c r="I1923" s="180"/>
      <c r="J1923" s="183"/>
      <c r="K1923" s="183"/>
      <c r="M1923" s="128">
        <f>IF(B1923&lt;&gt;"計",ROUNDDOWN(E1923*G1923,0),SUM(M$1:M1922))</f>
        <v>0</v>
      </c>
      <c r="N1923" s="11" t="str">
        <f>IF((+H1923-M1923)&lt;&gt;0,H1923-M1923,IF(H1923&gt;0,"0",""))</f>
        <v/>
      </c>
    </row>
    <row r="1924" spans="1:14" ht="13" customHeight="1">
      <c r="A1924" s="171"/>
      <c r="B1924" s="169"/>
      <c r="C1924" s="159" t="s">
        <v>372</v>
      </c>
      <c r="D1924" s="170"/>
      <c r="E1924" s="150"/>
      <c r="F1924" s="151"/>
      <c r="G1924" s="150"/>
      <c r="H1924" s="152"/>
      <c r="I1924" s="178"/>
      <c r="J1924" s="182"/>
      <c r="K1924" s="182"/>
      <c r="M1924" s="168"/>
      <c r="N1924" s="11"/>
    </row>
    <row r="1925" spans="1:14" ht="13" customHeight="1">
      <c r="A1925" s="161"/>
      <c r="B1925" s="162"/>
      <c r="C1925" s="163" t="s">
        <v>815</v>
      </c>
      <c r="D1925" s="164"/>
      <c r="E1925" s="165"/>
      <c r="F1925" s="166"/>
      <c r="G1925" s="167"/>
      <c r="H1925" s="153"/>
      <c r="I1925" s="180"/>
      <c r="J1925" s="183"/>
      <c r="K1925" s="183"/>
      <c r="M1925" s="128">
        <f>IF(B1925&lt;&gt;"計",ROUNDDOWN(E1925*G1925,0),SUM(M$1:M1924))</f>
        <v>0</v>
      </c>
      <c r="N1925" s="11" t="str">
        <f>IF((+H1925-M1925)&lt;&gt;0,H1925-M1925,IF(H1925&gt;0,"0",""))</f>
        <v/>
      </c>
    </row>
    <row r="1926" spans="1:14" ht="13" customHeight="1">
      <c r="A1926" s="171"/>
      <c r="B1926" s="158"/>
      <c r="C1926" s="159"/>
      <c r="D1926" s="160"/>
      <c r="E1926" s="150"/>
      <c r="F1926" s="151"/>
      <c r="G1926" s="150"/>
      <c r="H1926" s="152"/>
      <c r="I1926" s="178"/>
      <c r="J1926" s="182"/>
      <c r="K1926" s="182"/>
      <c r="M1926" s="168"/>
      <c r="N1926" s="11"/>
    </row>
    <row r="1927" spans="1:14" ht="13" customHeight="1">
      <c r="A1927" s="161"/>
      <c r="B1927" s="162" t="s">
        <v>908</v>
      </c>
      <c r="C1927" s="163"/>
      <c r="D1927" s="164"/>
      <c r="E1927" s="165"/>
      <c r="F1927" s="166"/>
      <c r="G1927" s="167"/>
      <c r="H1927" s="153"/>
      <c r="I1927" s="180"/>
      <c r="J1927" s="183"/>
      <c r="K1927" s="183"/>
      <c r="M1927" s="128">
        <f>IF(B1927&lt;&gt;"計",ROUNDDOWN(E1927*G1927,0),SUM(M$1:M1926))</f>
        <v>0</v>
      </c>
      <c r="N1927" s="11" t="str">
        <f>IF((+H1927-M1927)&lt;&gt;0,H1927-M1927,IF(H1927&gt;0,"0",""))</f>
        <v/>
      </c>
    </row>
    <row r="1928" spans="1:14" ht="13" customHeight="1">
      <c r="A1928" s="171"/>
      <c r="B1928" s="169" t="s">
        <v>909</v>
      </c>
      <c r="C1928" s="159" t="s">
        <v>910</v>
      </c>
      <c r="D1928" s="170"/>
      <c r="E1928" s="150"/>
      <c r="F1928" s="151"/>
      <c r="G1928" s="150"/>
      <c r="H1928" s="152"/>
      <c r="I1928" s="178"/>
      <c r="J1928" s="182"/>
      <c r="K1928" s="182"/>
      <c r="M1928" s="168"/>
      <c r="N1928" s="11"/>
    </row>
    <row r="1929" spans="1:14" ht="13" customHeight="1">
      <c r="A1929" s="161"/>
      <c r="B1929" s="162" t="s">
        <v>911</v>
      </c>
      <c r="C1929" s="163" t="s">
        <v>516</v>
      </c>
      <c r="D1929" s="164"/>
      <c r="E1929" s="165">
        <v>2</v>
      </c>
      <c r="F1929" s="166" t="s">
        <v>269</v>
      </c>
      <c r="G1929" s="167"/>
      <c r="H1929" s="153"/>
      <c r="I1929" s="180"/>
      <c r="J1929" s="183"/>
      <c r="K1929" s="183"/>
      <c r="M1929" s="128">
        <f>IF(B1929&lt;&gt;"計",ROUNDDOWN(E1929*G1929,0),SUM(M$1:M1928))</f>
        <v>0</v>
      </c>
      <c r="N1929" s="11" t="str">
        <f>IF((+H1929-M1929)&lt;&gt;0,H1929-M1929,IF(H1929&gt;0,"0",""))</f>
        <v/>
      </c>
    </row>
    <row r="1930" spans="1:14" ht="13" customHeight="1">
      <c r="A1930" s="171"/>
      <c r="B1930" s="169"/>
      <c r="C1930" s="159" t="s">
        <v>513</v>
      </c>
      <c r="D1930" s="170"/>
      <c r="E1930" s="150"/>
      <c r="F1930" s="151"/>
      <c r="G1930" s="150"/>
      <c r="H1930" s="152"/>
      <c r="I1930" s="178"/>
      <c r="J1930" s="182"/>
      <c r="K1930" s="182"/>
      <c r="M1930" s="168"/>
      <c r="N1930" s="11"/>
    </row>
    <row r="1931" spans="1:14" ht="13" customHeight="1">
      <c r="A1931" s="161"/>
      <c r="B1931" s="162"/>
      <c r="C1931" s="163" t="s">
        <v>509</v>
      </c>
      <c r="D1931" s="164"/>
      <c r="E1931" s="165"/>
      <c r="F1931" s="166"/>
      <c r="G1931" s="167"/>
      <c r="H1931" s="153"/>
      <c r="I1931" s="180"/>
      <c r="J1931" s="183"/>
      <c r="K1931" s="183"/>
      <c r="M1931" s="128">
        <f>IF(B1931&lt;&gt;"計",ROUNDDOWN(E1931*G1931,0),SUM(M$1:M1930))</f>
        <v>0</v>
      </c>
      <c r="N1931" s="11" t="str">
        <f>IF((+H1931-M1931)&lt;&gt;0,H1931-M1931,IF(H1931&gt;0,"0",""))</f>
        <v/>
      </c>
    </row>
    <row r="1932" spans="1:14" ht="13" customHeight="1">
      <c r="A1932" s="171"/>
      <c r="B1932" s="169"/>
      <c r="C1932" s="159" t="s">
        <v>510</v>
      </c>
      <c r="D1932" s="170"/>
      <c r="E1932" s="150"/>
      <c r="F1932" s="151"/>
      <c r="G1932" s="150"/>
      <c r="H1932" s="152"/>
      <c r="I1932" s="178"/>
      <c r="J1932" s="182"/>
      <c r="K1932" s="182"/>
      <c r="M1932" s="168"/>
      <c r="N1932" s="11"/>
    </row>
    <row r="1933" spans="1:14" ht="13" customHeight="1">
      <c r="A1933" s="161"/>
      <c r="B1933" s="162"/>
      <c r="C1933" s="163" t="s">
        <v>511</v>
      </c>
      <c r="D1933" s="164"/>
      <c r="E1933" s="165"/>
      <c r="F1933" s="166"/>
      <c r="G1933" s="167"/>
      <c r="H1933" s="153"/>
      <c r="I1933" s="180"/>
      <c r="J1933" s="183"/>
      <c r="K1933" s="183"/>
      <c r="M1933" s="128">
        <f>IF(B1933&lt;&gt;"計",ROUNDDOWN(E1933*G1933,0),SUM(M$1:M1932))</f>
        <v>0</v>
      </c>
      <c r="N1933" s="11" t="str">
        <f>IF((+H1933-M1933)&lt;&gt;0,H1933-M1933,IF(H1933&gt;0,"0",""))</f>
        <v/>
      </c>
    </row>
    <row r="1934" spans="1:14" ht="13" customHeight="1">
      <c r="A1934" s="171"/>
      <c r="B1934" s="169"/>
      <c r="C1934" s="159" t="s">
        <v>517</v>
      </c>
      <c r="D1934" s="170"/>
      <c r="E1934" s="150"/>
      <c r="F1934" s="151"/>
      <c r="G1934" s="150"/>
      <c r="H1934" s="152"/>
      <c r="I1934" s="178"/>
      <c r="J1934" s="182"/>
      <c r="K1934" s="182"/>
      <c r="M1934" s="168"/>
      <c r="N1934" s="11"/>
    </row>
    <row r="1935" spans="1:14" ht="13" customHeight="1">
      <c r="A1935" s="161"/>
      <c r="B1935" s="162"/>
      <c r="C1935" s="163" t="s">
        <v>512</v>
      </c>
      <c r="D1935" s="164"/>
      <c r="E1935" s="165"/>
      <c r="F1935" s="166"/>
      <c r="G1935" s="167"/>
      <c r="H1935" s="153"/>
      <c r="I1935" s="180"/>
      <c r="J1935" s="183"/>
      <c r="K1935" s="183"/>
      <c r="M1935" s="128">
        <f>IF(B1935&lt;&gt;"計",ROUNDDOWN(E1935*G1935,0),SUM(M$1:M1934))</f>
        <v>0</v>
      </c>
      <c r="N1935" s="11" t="str">
        <f>IF((+H1935-M1935)&lt;&gt;0,H1935-M1935,IF(H1935&gt;0,"0",""))</f>
        <v/>
      </c>
    </row>
    <row r="1936" spans="1:14" ht="13" customHeight="1">
      <c r="A1936" s="171"/>
      <c r="B1936" s="169"/>
      <c r="C1936" s="159" t="s">
        <v>513</v>
      </c>
      <c r="D1936" s="170"/>
      <c r="E1936" s="150"/>
      <c r="F1936" s="151"/>
      <c r="G1936" s="150"/>
      <c r="H1936" s="152"/>
      <c r="I1936" s="178"/>
      <c r="J1936" s="182"/>
      <c r="K1936" s="182"/>
      <c r="M1936" s="168"/>
      <c r="N1936" s="11"/>
    </row>
    <row r="1937" spans="1:14" ht="13" customHeight="1">
      <c r="A1937" s="161"/>
      <c r="B1937" s="162"/>
      <c r="C1937" s="163" t="s">
        <v>514</v>
      </c>
      <c r="D1937" s="164"/>
      <c r="E1937" s="165"/>
      <c r="F1937" s="166"/>
      <c r="G1937" s="167"/>
      <c r="H1937" s="153"/>
      <c r="I1937" s="180"/>
      <c r="J1937" s="183"/>
      <c r="K1937" s="183"/>
      <c r="M1937" s="128">
        <f>IF(B1937&lt;&gt;"計",ROUNDDOWN(E1937*G1937,0),SUM(M$1:M1936))</f>
        <v>0</v>
      </c>
      <c r="N1937" s="11" t="str">
        <f>IF((+H1937-M1937)&lt;&gt;0,H1937-M1937,IF(H1937&gt;0,"0",""))</f>
        <v/>
      </c>
    </row>
    <row r="1938" spans="1:14" ht="13" customHeight="1">
      <c r="A1938" s="171"/>
      <c r="B1938" s="169"/>
      <c r="C1938" s="159" t="s">
        <v>515</v>
      </c>
      <c r="D1938" s="170"/>
      <c r="E1938" s="150"/>
      <c r="F1938" s="151"/>
      <c r="G1938" s="150"/>
      <c r="H1938" s="152"/>
      <c r="I1938" s="178"/>
      <c r="J1938" s="182"/>
      <c r="K1938" s="182"/>
      <c r="M1938" s="168"/>
      <c r="N1938" s="11"/>
    </row>
    <row r="1939" spans="1:14" ht="13" customHeight="1">
      <c r="A1939" s="161"/>
      <c r="B1939" s="162"/>
      <c r="C1939" s="163" t="s">
        <v>518</v>
      </c>
      <c r="D1939" s="164"/>
      <c r="E1939" s="165"/>
      <c r="F1939" s="166"/>
      <c r="G1939" s="167"/>
      <c r="H1939" s="153"/>
      <c r="I1939" s="180"/>
      <c r="J1939" s="183"/>
      <c r="K1939" s="183"/>
      <c r="M1939" s="128">
        <f>IF(B1939&lt;&gt;"計",ROUNDDOWN(E1939*G1939,0),SUM(M$1:M1938))</f>
        <v>0</v>
      </c>
      <c r="N1939" s="11" t="str">
        <f>IF((+H1939-M1939)&lt;&gt;0,H1939-M1939,IF(H1939&gt;0,"0",""))</f>
        <v/>
      </c>
    </row>
    <row r="1940" spans="1:14" ht="13" customHeight="1">
      <c r="A1940" s="171"/>
      <c r="B1940" s="169"/>
      <c r="C1940" s="159" t="s">
        <v>519</v>
      </c>
      <c r="D1940" s="170"/>
      <c r="E1940" s="150"/>
      <c r="F1940" s="151"/>
      <c r="G1940" s="150"/>
      <c r="H1940" s="152"/>
      <c r="I1940" s="178"/>
      <c r="J1940" s="182"/>
      <c r="K1940" s="182"/>
      <c r="M1940" s="168"/>
      <c r="N1940" s="11"/>
    </row>
    <row r="1941" spans="1:14" ht="13" customHeight="1">
      <c r="A1941" s="161"/>
      <c r="B1941" s="162"/>
      <c r="C1941" s="163" t="s">
        <v>520</v>
      </c>
      <c r="D1941" s="164"/>
      <c r="E1941" s="165"/>
      <c r="F1941" s="166"/>
      <c r="G1941" s="167"/>
      <c r="H1941" s="153"/>
      <c r="I1941" s="180"/>
      <c r="J1941" s="183"/>
      <c r="K1941" s="183"/>
      <c r="M1941" s="128">
        <f>IF(B1941&lt;&gt;"計",ROUNDDOWN(E1941*G1941,0),SUM(M$1:M1940))</f>
        <v>0</v>
      </c>
      <c r="N1941" s="11" t="str">
        <f>IF((+H1941-M1941)&lt;&gt;0,H1941-M1941,IF(H1941&gt;0,"0",""))</f>
        <v/>
      </c>
    </row>
    <row r="1942" spans="1:14" ht="13" customHeight="1">
      <c r="A1942" s="171"/>
      <c r="B1942" s="169"/>
      <c r="C1942" s="159" t="s">
        <v>521</v>
      </c>
      <c r="D1942" s="170"/>
      <c r="E1942" s="150"/>
      <c r="F1942" s="151"/>
      <c r="G1942" s="150"/>
      <c r="H1942" s="152"/>
      <c r="I1942" s="178"/>
      <c r="J1942" s="182"/>
      <c r="K1942" s="182"/>
      <c r="M1942" s="168"/>
      <c r="N1942" s="11"/>
    </row>
    <row r="1943" spans="1:14" ht="13" customHeight="1">
      <c r="A1943" s="161"/>
      <c r="B1943" s="162"/>
      <c r="C1943" s="163" t="s">
        <v>522</v>
      </c>
      <c r="D1943" s="164"/>
      <c r="E1943" s="165"/>
      <c r="F1943" s="166"/>
      <c r="G1943" s="167"/>
      <c r="H1943" s="153"/>
      <c r="I1943" s="180"/>
      <c r="J1943" s="183"/>
      <c r="K1943" s="183"/>
      <c r="M1943" s="128">
        <f>IF(B1943&lt;&gt;"計",ROUNDDOWN(E1943*G1943,0),SUM(M$1:M1942))</f>
        <v>0</v>
      </c>
      <c r="N1943" s="11" t="str">
        <f>IF((+H1943-M1943)&lt;&gt;0,H1943-M1943,IF(H1943&gt;0,"0",""))</f>
        <v/>
      </c>
    </row>
    <row r="1944" spans="1:14" ht="13" customHeight="1">
      <c r="A1944" s="171"/>
      <c r="B1944" s="169" t="s">
        <v>912</v>
      </c>
      <c r="C1944" s="159" t="s">
        <v>913</v>
      </c>
      <c r="D1944" s="170"/>
      <c r="E1944" s="150"/>
      <c r="F1944" s="151"/>
      <c r="G1944" s="150"/>
      <c r="H1944" s="152"/>
      <c r="I1944" s="178"/>
      <c r="J1944" s="182"/>
      <c r="K1944" s="182"/>
      <c r="M1944" s="168"/>
      <c r="N1944" s="11"/>
    </row>
    <row r="1945" spans="1:14" ht="13" customHeight="1">
      <c r="A1945" s="161"/>
      <c r="B1945" s="162" t="s">
        <v>523</v>
      </c>
      <c r="C1945" s="163" t="s">
        <v>516</v>
      </c>
      <c r="D1945" s="164"/>
      <c r="E1945" s="165">
        <v>4</v>
      </c>
      <c r="F1945" s="166" t="s">
        <v>269</v>
      </c>
      <c r="G1945" s="167"/>
      <c r="H1945" s="153"/>
      <c r="I1945" s="180"/>
      <c r="J1945" s="183"/>
      <c r="K1945" s="183"/>
      <c r="M1945" s="128">
        <f>IF(B1945&lt;&gt;"計",ROUNDDOWN(E1945*G1945,0),SUM(M$1:M1944))</f>
        <v>0</v>
      </c>
      <c r="N1945" s="11" t="str">
        <f>IF((+H1945-M1945)&lt;&gt;0,H1945-M1945,IF(H1945&gt;0,"0",""))</f>
        <v/>
      </c>
    </row>
    <row r="1946" spans="1:14" ht="13" customHeight="1">
      <c r="A1946" s="171"/>
      <c r="B1946" s="169"/>
      <c r="C1946" s="159" t="s">
        <v>513</v>
      </c>
      <c r="D1946" s="170"/>
      <c r="E1946" s="150"/>
      <c r="F1946" s="151"/>
      <c r="G1946" s="150"/>
      <c r="H1946" s="152"/>
      <c r="I1946" s="178"/>
      <c r="J1946" s="182"/>
      <c r="K1946" s="182"/>
      <c r="M1946" s="168"/>
      <c r="N1946" s="11"/>
    </row>
    <row r="1947" spans="1:14" ht="13" customHeight="1">
      <c r="A1947" s="161"/>
      <c r="B1947" s="162"/>
      <c r="C1947" s="163" t="s">
        <v>378</v>
      </c>
      <c r="D1947" s="164"/>
      <c r="E1947" s="165"/>
      <c r="F1947" s="166"/>
      <c r="G1947" s="167"/>
      <c r="H1947" s="153"/>
      <c r="I1947" s="180"/>
      <c r="J1947" s="183"/>
      <c r="K1947" s="183"/>
      <c r="M1947" s="128">
        <f>IF(B1947&lt;&gt;"計",ROUNDDOWN(E1947*G1947,0),SUM(M$1:M1946))</f>
        <v>0</v>
      </c>
      <c r="N1947" s="11" t="str">
        <f>IF((+H1947-M1947)&lt;&gt;0,H1947-M1947,IF(H1947&gt;0,"0",""))</f>
        <v/>
      </c>
    </row>
    <row r="1948" spans="1:14" ht="13" customHeight="1">
      <c r="A1948" s="171"/>
      <c r="B1948" s="169"/>
      <c r="C1948" s="159" t="s">
        <v>524</v>
      </c>
      <c r="D1948" s="170"/>
      <c r="E1948" s="150"/>
      <c r="F1948" s="151"/>
      <c r="G1948" s="150"/>
      <c r="H1948" s="152"/>
      <c r="I1948" s="178"/>
      <c r="J1948" s="182"/>
      <c r="K1948" s="182"/>
      <c r="M1948" s="168"/>
      <c r="N1948" s="11"/>
    </row>
    <row r="1949" spans="1:14" ht="13" customHeight="1">
      <c r="A1949" s="161"/>
      <c r="B1949" s="162"/>
      <c r="C1949" s="163" t="s">
        <v>512</v>
      </c>
      <c r="D1949" s="164"/>
      <c r="E1949" s="165"/>
      <c r="F1949" s="166"/>
      <c r="G1949" s="167"/>
      <c r="H1949" s="153"/>
      <c r="I1949" s="180"/>
      <c r="J1949" s="183"/>
      <c r="K1949" s="183"/>
      <c r="M1949" s="128">
        <f>IF(B1949&lt;&gt;"計",ROUNDDOWN(E1949*G1949,0),SUM(M$1:M1948))</f>
        <v>0</v>
      </c>
      <c r="N1949" s="11" t="str">
        <f>IF((+H1949-M1949)&lt;&gt;0,H1949-M1949,IF(H1949&gt;0,"0",""))</f>
        <v/>
      </c>
    </row>
    <row r="1950" spans="1:14" ht="13" customHeight="1">
      <c r="A1950" s="171"/>
      <c r="B1950" s="169"/>
      <c r="C1950" s="159" t="s">
        <v>513</v>
      </c>
      <c r="D1950" s="170"/>
      <c r="E1950" s="150"/>
      <c r="F1950" s="151"/>
      <c r="G1950" s="150"/>
      <c r="H1950" s="152"/>
      <c r="I1950" s="178"/>
      <c r="J1950" s="182"/>
      <c r="K1950" s="182"/>
      <c r="M1950" s="168"/>
      <c r="N1950" s="11"/>
    </row>
    <row r="1951" spans="1:14" ht="13" customHeight="1">
      <c r="A1951" s="161"/>
      <c r="B1951" s="162"/>
      <c r="C1951" s="163" t="s">
        <v>514</v>
      </c>
      <c r="D1951" s="164"/>
      <c r="E1951" s="165"/>
      <c r="F1951" s="166"/>
      <c r="G1951" s="167"/>
      <c r="H1951" s="153"/>
      <c r="I1951" s="180"/>
      <c r="J1951" s="183"/>
      <c r="K1951" s="183"/>
      <c r="M1951" s="128">
        <f>IF(B1951&lt;&gt;"計",ROUNDDOWN(E1951*G1951,0),SUM(M$1:M1950))</f>
        <v>0</v>
      </c>
      <c r="N1951" s="11" t="str">
        <f>IF((+H1951-M1951)&lt;&gt;0,H1951-M1951,IF(H1951&gt;0,"0",""))</f>
        <v/>
      </c>
    </row>
    <row r="1952" spans="1:14" ht="13" customHeight="1">
      <c r="A1952" s="171"/>
      <c r="B1952" s="169"/>
      <c r="C1952" s="159" t="s">
        <v>515</v>
      </c>
      <c r="D1952" s="170"/>
      <c r="E1952" s="150"/>
      <c r="F1952" s="151"/>
      <c r="G1952" s="150"/>
      <c r="H1952" s="152"/>
      <c r="I1952" s="178"/>
      <c r="J1952" s="182"/>
      <c r="K1952" s="182"/>
      <c r="M1952" s="168"/>
      <c r="N1952" s="11"/>
    </row>
    <row r="1953" spans="1:14" ht="13" customHeight="1">
      <c r="A1953" s="161"/>
      <c r="B1953" s="162"/>
      <c r="C1953" s="163"/>
      <c r="D1953" s="164"/>
      <c r="E1953" s="165"/>
      <c r="F1953" s="166"/>
      <c r="G1953" s="167"/>
      <c r="H1953" s="153"/>
      <c r="I1953" s="180"/>
      <c r="J1953" s="183"/>
      <c r="K1953" s="183"/>
      <c r="M1953" s="128">
        <f>IF(B1953&lt;&gt;"計",ROUNDDOWN(E1953*G1953,0),SUM(M$1:M1952))</f>
        <v>0</v>
      </c>
      <c r="N1953" s="11" t="str">
        <f>IF((+H1953-M1953)&lt;&gt;0,H1953-M1953,IF(H1953&gt;0,"0",""))</f>
        <v/>
      </c>
    </row>
    <row r="1954" spans="1:14" ht="13" customHeight="1">
      <c r="A1954" s="171"/>
      <c r="B1954" s="169" t="s">
        <v>914</v>
      </c>
      <c r="C1954" s="159" t="s">
        <v>915</v>
      </c>
      <c r="D1954" s="170"/>
      <c r="E1954" s="150"/>
      <c r="F1954" s="151"/>
      <c r="G1954" s="150"/>
      <c r="H1954" s="152"/>
      <c r="I1954" s="178"/>
      <c r="J1954" s="182"/>
      <c r="K1954" s="182"/>
      <c r="M1954" s="168"/>
      <c r="N1954" s="11"/>
    </row>
    <row r="1955" spans="1:14" ht="13" customHeight="1">
      <c r="A1955" s="161"/>
      <c r="B1955" s="162" t="s">
        <v>916</v>
      </c>
      <c r="C1955" s="163" t="s">
        <v>516</v>
      </c>
      <c r="D1955" s="164"/>
      <c r="E1955" s="165">
        <v>6</v>
      </c>
      <c r="F1955" s="166" t="s">
        <v>269</v>
      </c>
      <c r="G1955" s="167"/>
      <c r="H1955" s="153"/>
      <c r="I1955" s="180"/>
      <c r="J1955" s="183"/>
      <c r="K1955" s="183"/>
      <c r="M1955" s="128">
        <f>IF(B1955&lt;&gt;"計",ROUNDDOWN(E1955*G1955,0),SUM(M$1:M1954))</f>
        <v>0</v>
      </c>
      <c r="N1955" s="11" t="str">
        <f>IF((+H1955-M1955)&lt;&gt;0,H1955-M1955,IF(H1955&gt;0,"0",""))</f>
        <v/>
      </c>
    </row>
    <row r="1956" spans="1:14" ht="13" customHeight="1">
      <c r="A1956" s="171"/>
      <c r="B1956" s="169"/>
      <c r="C1956" s="159" t="s">
        <v>513</v>
      </c>
      <c r="D1956" s="170"/>
      <c r="E1956" s="150"/>
      <c r="F1956" s="151"/>
      <c r="G1956" s="150"/>
      <c r="H1956" s="152"/>
      <c r="I1956" s="178"/>
      <c r="J1956" s="182"/>
      <c r="K1956" s="182"/>
      <c r="M1956" s="168"/>
      <c r="N1956" s="11"/>
    </row>
    <row r="1957" spans="1:14" ht="13" customHeight="1">
      <c r="A1957" s="161"/>
      <c r="B1957" s="162"/>
      <c r="C1957" s="163" t="s">
        <v>378</v>
      </c>
      <c r="D1957" s="164"/>
      <c r="E1957" s="165"/>
      <c r="F1957" s="166"/>
      <c r="G1957" s="167"/>
      <c r="H1957" s="153"/>
      <c r="I1957" s="180"/>
      <c r="J1957" s="183"/>
      <c r="K1957" s="183"/>
      <c r="M1957" s="128">
        <f>IF(B1957&lt;&gt;"計",ROUNDDOWN(E1957*G1957,0),SUM(M$1:M1956))</f>
        <v>0</v>
      </c>
      <c r="N1957" s="11" t="str">
        <f>IF((+H1957-M1957)&lt;&gt;0,H1957-M1957,IF(H1957&gt;0,"0",""))</f>
        <v/>
      </c>
    </row>
    <row r="1958" spans="1:14" ht="13" customHeight="1">
      <c r="A1958" s="171"/>
      <c r="B1958" s="169"/>
      <c r="C1958" s="159" t="s">
        <v>512</v>
      </c>
      <c r="D1958" s="170"/>
      <c r="E1958" s="150"/>
      <c r="F1958" s="151"/>
      <c r="G1958" s="150"/>
      <c r="H1958" s="152"/>
      <c r="I1958" s="178"/>
      <c r="J1958" s="182"/>
      <c r="K1958" s="182"/>
      <c r="M1958" s="168"/>
      <c r="N1958" s="11"/>
    </row>
    <row r="1959" spans="1:14" ht="13" customHeight="1">
      <c r="A1959" s="161"/>
      <c r="B1959" s="162"/>
      <c r="C1959" s="163" t="s">
        <v>513</v>
      </c>
      <c r="D1959" s="164"/>
      <c r="E1959" s="165"/>
      <c r="F1959" s="166"/>
      <c r="G1959" s="167"/>
      <c r="H1959" s="153"/>
      <c r="I1959" s="180"/>
      <c r="J1959" s="183"/>
      <c r="K1959" s="183"/>
      <c r="M1959" s="128">
        <f>IF(B1959&lt;&gt;"計",ROUNDDOWN(E1959*G1959,0),SUM(M$1:M1958))</f>
        <v>0</v>
      </c>
      <c r="N1959" s="11" t="str">
        <f>IF((+H1959-M1959)&lt;&gt;0,H1959-M1959,IF(H1959&gt;0,"0",""))</f>
        <v/>
      </c>
    </row>
    <row r="1960" spans="1:14" ht="13" customHeight="1">
      <c r="A1960" s="171"/>
      <c r="B1960" s="169"/>
      <c r="C1960" s="159" t="s">
        <v>514</v>
      </c>
      <c r="D1960" s="170"/>
      <c r="E1960" s="150"/>
      <c r="F1960" s="151"/>
      <c r="G1960" s="150"/>
      <c r="H1960" s="152"/>
      <c r="I1960" s="178"/>
      <c r="J1960" s="182"/>
      <c r="K1960" s="182"/>
      <c r="M1960" s="168"/>
      <c r="N1960" s="11"/>
    </row>
    <row r="1961" spans="1:14" ht="13" customHeight="1">
      <c r="A1961" s="161"/>
      <c r="B1961" s="162"/>
      <c r="C1961" s="163" t="s">
        <v>515</v>
      </c>
      <c r="D1961" s="164"/>
      <c r="E1961" s="165"/>
      <c r="F1961" s="166"/>
      <c r="G1961" s="167"/>
      <c r="H1961" s="153"/>
      <c r="I1961" s="180"/>
      <c r="J1961" s="183"/>
      <c r="K1961" s="183"/>
      <c r="M1961" s="128">
        <f>IF(B1961&lt;&gt;"計",ROUNDDOWN(E1961*G1961,0),SUM(M$1:M1960))</f>
        <v>0</v>
      </c>
      <c r="N1961" s="11" t="str">
        <f>IF((+H1961-M1961)&lt;&gt;0,H1961-M1961,IF(H1961&gt;0,"0",""))</f>
        <v/>
      </c>
    </row>
    <row r="1962" spans="1:14" ht="13" customHeight="1">
      <c r="A1962" s="171"/>
      <c r="B1962" s="169" t="s">
        <v>917</v>
      </c>
      <c r="C1962" s="159" t="s">
        <v>581</v>
      </c>
      <c r="D1962" s="170"/>
      <c r="E1962" s="150"/>
      <c r="F1962" s="151"/>
      <c r="G1962" s="150"/>
      <c r="H1962" s="152"/>
      <c r="I1962" s="178"/>
      <c r="J1962" s="182"/>
      <c r="K1962" s="182"/>
      <c r="M1962" s="168"/>
      <c r="N1962" s="11"/>
    </row>
    <row r="1963" spans="1:14" ht="13" customHeight="1">
      <c r="A1963" s="161"/>
      <c r="B1963" s="162" t="s">
        <v>918</v>
      </c>
      <c r="C1963" s="163" t="s">
        <v>516</v>
      </c>
      <c r="D1963" s="164"/>
      <c r="E1963" s="165">
        <v>8</v>
      </c>
      <c r="F1963" s="166" t="s">
        <v>269</v>
      </c>
      <c r="G1963" s="167"/>
      <c r="H1963" s="153"/>
      <c r="I1963" s="180"/>
      <c r="J1963" s="183"/>
      <c r="K1963" s="183"/>
      <c r="M1963" s="128">
        <f>IF(B1963&lt;&gt;"計",ROUNDDOWN(E1963*G1963,0),SUM(M$1:M1962))</f>
        <v>0</v>
      </c>
      <c r="N1963" s="11" t="str">
        <f>IF((+H1963-M1963)&lt;&gt;0,H1963-M1963,IF(H1963&gt;0,"0",""))</f>
        <v/>
      </c>
    </row>
    <row r="1964" spans="1:14" ht="13" customHeight="1">
      <c r="A1964" s="171"/>
      <c r="B1964" s="169"/>
      <c r="C1964" s="159" t="s">
        <v>513</v>
      </c>
      <c r="D1964" s="170"/>
      <c r="E1964" s="150"/>
      <c r="F1964" s="151"/>
      <c r="G1964" s="150"/>
      <c r="H1964" s="152"/>
      <c r="I1964" s="178"/>
      <c r="J1964" s="182"/>
      <c r="K1964" s="182"/>
      <c r="M1964" s="168"/>
      <c r="N1964" s="11"/>
    </row>
    <row r="1965" spans="1:14" ht="13" customHeight="1">
      <c r="A1965" s="161"/>
      <c r="B1965" s="162"/>
      <c r="C1965" s="163" t="s">
        <v>378</v>
      </c>
      <c r="D1965" s="164"/>
      <c r="E1965" s="165"/>
      <c r="F1965" s="166"/>
      <c r="G1965" s="167"/>
      <c r="H1965" s="153"/>
      <c r="I1965" s="180"/>
      <c r="J1965" s="183"/>
      <c r="K1965" s="183"/>
      <c r="M1965" s="128">
        <f>IF(B1965&lt;&gt;"計",ROUNDDOWN(E1965*G1965,0),SUM(M$1:M1964))</f>
        <v>0</v>
      </c>
      <c r="N1965" s="11" t="str">
        <f>IF((+H1965-M1965)&lt;&gt;0,H1965-M1965,IF(H1965&gt;0,"0",""))</f>
        <v/>
      </c>
    </row>
    <row r="1966" spans="1:14" ht="13" customHeight="1">
      <c r="A1966" s="171"/>
      <c r="B1966" s="169" t="s">
        <v>919</v>
      </c>
      <c r="C1966" s="159" t="s">
        <v>376</v>
      </c>
      <c r="D1966" s="170"/>
      <c r="E1966" s="150"/>
      <c r="F1966" s="151"/>
      <c r="G1966" s="150"/>
      <c r="H1966" s="152"/>
      <c r="I1966" s="178"/>
      <c r="J1966" s="182"/>
      <c r="K1966" s="182"/>
      <c r="M1966" s="168"/>
      <c r="N1966" s="11"/>
    </row>
    <row r="1967" spans="1:14" ht="13" customHeight="1">
      <c r="A1967" s="161"/>
      <c r="B1967" s="162" t="s">
        <v>920</v>
      </c>
      <c r="C1967" s="163" t="s">
        <v>377</v>
      </c>
      <c r="D1967" s="164"/>
      <c r="E1967" s="165">
        <v>2</v>
      </c>
      <c r="F1967" s="166" t="s">
        <v>269</v>
      </c>
      <c r="G1967" s="167"/>
      <c r="H1967" s="153"/>
      <c r="I1967" s="180"/>
      <c r="J1967" s="183"/>
      <c r="K1967" s="183"/>
      <c r="M1967" s="128">
        <f>IF(B1967&lt;&gt;"計",ROUNDDOWN(E1967*G1967,0),SUM(M$1:M1966))</f>
        <v>0</v>
      </c>
      <c r="N1967" s="11" t="str">
        <f>IF((+H1967-M1967)&lt;&gt;0,H1967-M1967,IF(H1967&gt;0,"0",""))</f>
        <v/>
      </c>
    </row>
    <row r="1968" spans="1:14" ht="13" customHeight="1">
      <c r="A1968" s="171"/>
      <c r="B1968" s="169"/>
      <c r="C1968" s="159" t="s">
        <v>378</v>
      </c>
      <c r="D1968" s="170"/>
      <c r="E1968" s="150"/>
      <c r="F1968" s="151"/>
      <c r="G1968" s="150"/>
      <c r="H1968" s="152"/>
      <c r="I1968" s="178"/>
      <c r="J1968" s="182"/>
      <c r="K1968" s="182"/>
      <c r="M1968" s="168"/>
      <c r="N1968" s="11"/>
    </row>
    <row r="1969" spans="1:14" ht="13" customHeight="1">
      <c r="A1969" s="161"/>
      <c r="B1969" s="162"/>
      <c r="C1969" s="163" t="s">
        <v>379</v>
      </c>
      <c r="D1969" s="164"/>
      <c r="E1969" s="165"/>
      <c r="F1969" s="166"/>
      <c r="G1969" s="167"/>
      <c r="H1969" s="153"/>
      <c r="I1969" s="180"/>
      <c r="J1969" s="183"/>
      <c r="K1969" s="183"/>
      <c r="M1969" s="128">
        <f>IF(B1969&lt;&gt;"計",ROUNDDOWN(E1969*G1969,0),SUM(M$1:M1968))</f>
        <v>0</v>
      </c>
      <c r="N1969" s="11" t="str">
        <f>IF((+H1969-M1969)&lt;&gt;0,H1969-M1969,IF(H1969&gt;0,"0",""))</f>
        <v/>
      </c>
    </row>
    <row r="1970" spans="1:14" ht="13" customHeight="1">
      <c r="A1970" s="171"/>
      <c r="B1970" s="169"/>
      <c r="C1970" s="159" t="s">
        <v>380</v>
      </c>
      <c r="D1970" s="170"/>
      <c r="E1970" s="150"/>
      <c r="F1970" s="151"/>
      <c r="G1970" s="150"/>
      <c r="H1970" s="152"/>
      <c r="I1970" s="178"/>
      <c r="J1970" s="182"/>
      <c r="K1970" s="182"/>
      <c r="M1970" s="168"/>
      <c r="N1970" s="11"/>
    </row>
    <row r="1971" spans="1:14" ht="13" customHeight="1">
      <c r="A1971" s="161"/>
      <c r="B1971" s="162"/>
      <c r="C1971" s="163"/>
      <c r="D1971" s="164"/>
      <c r="E1971" s="165"/>
      <c r="F1971" s="166"/>
      <c r="G1971" s="167"/>
      <c r="H1971" s="153"/>
      <c r="I1971" s="180"/>
      <c r="J1971" s="183"/>
      <c r="K1971" s="183"/>
      <c r="M1971" s="128">
        <f>IF(B1971&lt;&gt;"計",ROUNDDOWN(E1971*G1971,0),SUM(M$1:M1970))</f>
        <v>0</v>
      </c>
      <c r="N1971" s="11" t="str">
        <f>IF((+H1971-M1971)&lt;&gt;0,H1971-M1971,IF(H1971&gt;0,"0",""))</f>
        <v/>
      </c>
    </row>
    <row r="1972" spans="1:14" ht="13" customHeight="1">
      <c r="A1972" s="171"/>
      <c r="B1972" s="169" t="s">
        <v>921</v>
      </c>
      <c r="C1972" s="159" t="s">
        <v>525</v>
      </c>
      <c r="D1972" s="170"/>
      <c r="E1972" s="150"/>
      <c r="F1972" s="151"/>
      <c r="G1972" s="150"/>
      <c r="H1972" s="152"/>
      <c r="I1972" s="178"/>
      <c r="J1972" s="182"/>
      <c r="K1972" s="182"/>
      <c r="M1972" s="168"/>
      <c r="N1972" s="11"/>
    </row>
    <row r="1973" spans="1:14" ht="13" customHeight="1">
      <c r="A1973" s="161"/>
      <c r="B1973" s="162" t="s">
        <v>526</v>
      </c>
      <c r="C1973" s="163" t="s">
        <v>527</v>
      </c>
      <c r="D1973" s="164"/>
      <c r="E1973" s="165">
        <v>20</v>
      </c>
      <c r="F1973" s="166" t="s">
        <v>269</v>
      </c>
      <c r="G1973" s="167"/>
      <c r="H1973" s="153"/>
      <c r="I1973" s="180"/>
      <c r="J1973" s="183"/>
      <c r="K1973" s="183"/>
      <c r="M1973" s="128">
        <f>IF(B1973&lt;&gt;"計",ROUNDDOWN(E1973*G1973,0),SUM(M$1:M1972))</f>
        <v>0</v>
      </c>
      <c r="N1973" s="11" t="str">
        <f>IF((+H1973-M1973)&lt;&gt;0,H1973-M1973,IF(H1973&gt;0,"0",""))</f>
        <v/>
      </c>
    </row>
    <row r="1974" spans="1:14" ht="13" customHeight="1">
      <c r="A1974" s="171"/>
      <c r="B1974" s="169"/>
      <c r="C1974" s="159" t="s">
        <v>528</v>
      </c>
      <c r="D1974" s="170"/>
      <c r="E1974" s="150"/>
      <c r="F1974" s="151"/>
      <c r="G1974" s="150"/>
      <c r="H1974" s="152"/>
      <c r="I1974" s="178"/>
      <c r="J1974" s="182"/>
      <c r="K1974" s="182"/>
      <c r="M1974" s="168"/>
      <c r="N1974" s="11"/>
    </row>
    <row r="1975" spans="1:14" ht="13" customHeight="1">
      <c r="A1975" s="161"/>
      <c r="B1975" s="162"/>
      <c r="C1975" s="163"/>
      <c r="D1975" s="164"/>
      <c r="E1975" s="165"/>
      <c r="F1975" s="166"/>
      <c r="G1975" s="167"/>
      <c r="H1975" s="153"/>
      <c r="I1975" s="180"/>
      <c r="J1975" s="183"/>
      <c r="K1975" s="183"/>
      <c r="M1975" s="128">
        <f>IF(B1975&lt;&gt;"計",ROUNDDOWN(E1975*G1975,0),SUM(M$1:M1974))</f>
        <v>0</v>
      </c>
      <c r="N1975" s="11" t="str">
        <f>IF((+H1975-M1975)&lt;&gt;0,H1975-M1975,IF(H1975&gt;0,"0",""))</f>
        <v/>
      </c>
    </row>
    <row r="1976" spans="1:14" ht="13" customHeight="1">
      <c r="A1976" s="171"/>
      <c r="B1976" s="169" t="s">
        <v>922</v>
      </c>
      <c r="C1976" s="159" t="s">
        <v>381</v>
      </c>
      <c r="D1976" s="170"/>
      <c r="E1976" s="150"/>
      <c r="F1976" s="151"/>
      <c r="G1976" s="150"/>
      <c r="H1976" s="152"/>
      <c r="I1976" s="178"/>
      <c r="J1976" s="182"/>
      <c r="K1976" s="182"/>
      <c r="M1976" s="168"/>
      <c r="N1976" s="11"/>
    </row>
    <row r="1977" spans="1:14" ht="13" customHeight="1">
      <c r="A1977" s="161"/>
      <c r="B1977" s="162" t="s">
        <v>382</v>
      </c>
      <c r="C1977" s="163" t="s">
        <v>383</v>
      </c>
      <c r="D1977" s="164"/>
      <c r="E1977" s="165">
        <v>4</v>
      </c>
      <c r="F1977" s="166" t="s">
        <v>269</v>
      </c>
      <c r="G1977" s="167"/>
      <c r="H1977" s="153"/>
      <c r="I1977" s="180"/>
      <c r="J1977" s="183"/>
      <c r="K1977" s="183"/>
      <c r="M1977" s="128">
        <f>IF(B1977&lt;&gt;"計",ROUNDDOWN(E1977*G1977,0),SUM(M$1:M1976))</f>
        <v>0</v>
      </c>
      <c r="N1977" s="11" t="str">
        <f>IF((+H1977-M1977)&lt;&gt;0,H1977-M1977,IF(H1977&gt;0,"0",""))</f>
        <v/>
      </c>
    </row>
    <row r="1978" spans="1:14" ht="13" customHeight="1">
      <c r="A1978" s="171"/>
      <c r="B1978" s="169"/>
      <c r="C1978" s="159" t="s">
        <v>384</v>
      </c>
      <c r="D1978" s="170"/>
      <c r="E1978" s="150"/>
      <c r="F1978" s="151"/>
      <c r="G1978" s="150"/>
      <c r="H1978" s="152"/>
      <c r="I1978" s="178"/>
      <c r="J1978" s="182"/>
      <c r="K1978" s="182"/>
      <c r="M1978" s="168"/>
      <c r="N1978" s="11"/>
    </row>
    <row r="1979" spans="1:14" ht="13" customHeight="1">
      <c r="A1979" s="161"/>
      <c r="B1979" s="162"/>
      <c r="C1979" s="163"/>
      <c r="D1979" s="164"/>
      <c r="E1979" s="165"/>
      <c r="F1979" s="166"/>
      <c r="G1979" s="167"/>
      <c r="H1979" s="153"/>
      <c r="I1979" s="180"/>
      <c r="J1979" s="183"/>
      <c r="K1979" s="183"/>
      <c r="M1979" s="128">
        <f>IF(B1979&lt;&gt;"計",ROUNDDOWN(E1979*G1979,0),SUM(M$1:M1978))</f>
        <v>0</v>
      </c>
      <c r="N1979" s="11" t="str">
        <f>IF((+H1979-M1979)&lt;&gt;0,H1979-M1979,IF(H1979&gt;0,"0",""))</f>
        <v/>
      </c>
    </row>
    <row r="1980" spans="1:14" ht="13" customHeight="1">
      <c r="A1980" s="171"/>
      <c r="B1980" s="169" t="s">
        <v>923</v>
      </c>
      <c r="C1980" s="159" t="s">
        <v>381</v>
      </c>
      <c r="D1980" s="170"/>
      <c r="E1980" s="150"/>
      <c r="F1980" s="151"/>
      <c r="G1980" s="150"/>
      <c r="H1980" s="152"/>
      <c r="I1980" s="178"/>
      <c r="J1980" s="182"/>
      <c r="K1980" s="182"/>
      <c r="M1980" s="168"/>
      <c r="N1980" s="11"/>
    </row>
    <row r="1981" spans="1:14" ht="13" customHeight="1">
      <c r="A1981" s="161"/>
      <c r="B1981" s="162" t="s">
        <v>529</v>
      </c>
      <c r="C1981" s="163" t="s">
        <v>383</v>
      </c>
      <c r="D1981" s="164"/>
      <c r="E1981" s="165">
        <v>6</v>
      </c>
      <c r="F1981" s="166" t="s">
        <v>269</v>
      </c>
      <c r="G1981" s="167"/>
      <c r="H1981" s="153"/>
      <c r="I1981" s="180"/>
      <c r="J1981" s="183"/>
      <c r="K1981" s="183"/>
      <c r="M1981" s="128">
        <f>IF(B1981&lt;&gt;"計",ROUNDDOWN(E1981*G1981,0),SUM(M$1:M1980))</f>
        <v>0</v>
      </c>
      <c r="N1981" s="11" t="str">
        <f>IF((+H1981-M1981)&lt;&gt;0,H1981-M1981,IF(H1981&gt;0,"0",""))</f>
        <v/>
      </c>
    </row>
    <row r="1982" spans="1:14" ht="13" customHeight="1">
      <c r="A1982" s="171"/>
      <c r="B1982" s="169"/>
      <c r="C1982" s="159" t="s">
        <v>384</v>
      </c>
      <c r="D1982" s="170"/>
      <c r="E1982" s="150"/>
      <c r="F1982" s="151"/>
      <c r="G1982" s="150"/>
      <c r="H1982" s="152"/>
      <c r="I1982" s="178"/>
      <c r="J1982" s="182"/>
      <c r="K1982" s="182"/>
      <c r="M1982" s="168"/>
      <c r="N1982" s="11"/>
    </row>
    <row r="1983" spans="1:14" ht="13" customHeight="1">
      <c r="A1983" s="161"/>
      <c r="B1983" s="162"/>
      <c r="C1983" s="163"/>
      <c r="D1983" s="164"/>
      <c r="E1983" s="165"/>
      <c r="F1983" s="166"/>
      <c r="G1983" s="167"/>
      <c r="H1983" s="153"/>
      <c r="I1983" s="180"/>
      <c r="J1983" s="183"/>
      <c r="K1983" s="183"/>
      <c r="M1983" s="128">
        <f>IF(B1983&lt;&gt;"計",ROUNDDOWN(E1983*G1983,0),SUM(M$1:M1982))</f>
        <v>0</v>
      </c>
      <c r="N1983" s="11" t="str">
        <f>IF((+H1983-M1983)&lt;&gt;0,H1983-M1983,IF(H1983&gt;0,"0",""))</f>
        <v/>
      </c>
    </row>
    <row r="1984" spans="1:14" ht="13" customHeight="1">
      <c r="A1984" s="171"/>
      <c r="B1984" s="169" t="s">
        <v>924</v>
      </c>
      <c r="C1984" s="159" t="s">
        <v>381</v>
      </c>
      <c r="D1984" s="170"/>
      <c r="E1984" s="150"/>
      <c r="F1984" s="151"/>
      <c r="G1984" s="150"/>
      <c r="H1984" s="152"/>
      <c r="I1984" s="178"/>
      <c r="J1984" s="182"/>
      <c r="K1984" s="182"/>
      <c r="M1984" s="168"/>
      <c r="N1984" s="11"/>
    </row>
    <row r="1985" spans="1:14" ht="13" customHeight="1">
      <c r="A1985" s="161"/>
      <c r="B1985" s="162" t="s">
        <v>530</v>
      </c>
      <c r="C1985" s="163" t="s">
        <v>531</v>
      </c>
      <c r="D1985" s="164"/>
      <c r="E1985" s="165">
        <v>108</v>
      </c>
      <c r="F1985" s="166" t="s">
        <v>269</v>
      </c>
      <c r="G1985" s="167"/>
      <c r="H1985" s="153"/>
      <c r="I1985" s="180"/>
      <c r="J1985" s="183"/>
      <c r="K1985" s="183"/>
      <c r="M1985" s="128">
        <f>IF(B1985&lt;&gt;"計",ROUNDDOWN(E1985*G1985,0),SUM(M$1:M1984))</f>
        <v>0</v>
      </c>
      <c r="N1985" s="11" t="str">
        <f>IF((+H1985-M1985)&lt;&gt;0,H1985-M1985,IF(H1985&gt;0,"0",""))</f>
        <v/>
      </c>
    </row>
    <row r="1986" spans="1:14" ht="13" customHeight="1">
      <c r="A1986" s="171"/>
      <c r="B1986" s="169"/>
      <c r="C1986" s="159" t="s">
        <v>532</v>
      </c>
      <c r="D1986" s="170"/>
      <c r="E1986" s="150"/>
      <c r="F1986" s="151"/>
      <c r="G1986" s="150"/>
      <c r="H1986" s="152"/>
      <c r="I1986" s="178"/>
      <c r="J1986" s="182"/>
      <c r="K1986" s="182"/>
      <c r="M1986" s="168"/>
      <c r="N1986" s="11"/>
    </row>
    <row r="1987" spans="1:14" ht="13" customHeight="1">
      <c r="A1987" s="161"/>
      <c r="B1987" s="162"/>
      <c r="C1987" s="163"/>
      <c r="D1987" s="164"/>
      <c r="E1987" s="165"/>
      <c r="F1987" s="166"/>
      <c r="G1987" s="167"/>
      <c r="H1987" s="153"/>
      <c r="I1987" s="180"/>
      <c r="J1987" s="183"/>
      <c r="K1987" s="183"/>
      <c r="M1987" s="128">
        <f>IF(B1987&lt;&gt;"計",ROUNDDOWN(E1987*G1987,0),SUM(M$1:M1986))</f>
        <v>0</v>
      </c>
      <c r="N1987" s="11" t="str">
        <f>IF((+H1987-M1987)&lt;&gt;0,H1987-M1987,IF(H1987&gt;0,"0",""))</f>
        <v/>
      </c>
    </row>
    <row r="1988" spans="1:14" ht="13" customHeight="1">
      <c r="A1988" s="171"/>
      <c r="B1988" s="169" t="s">
        <v>925</v>
      </c>
      <c r="C1988" s="159" t="s">
        <v>538</v>
      </c>
      <c r="D1988" s="170"/>
      <c r="E1988" s="150"/>
      <c r="F1988" s="151"/>
      <c r="G1988" s="150"/>
      <c r="H1988" s="152"/>
      <c r="I1988" s="178"/>
      <c r="J1988" s="182"/>
      <c r="K1988" s="182"/>
      <c r="M1988" s="168"/>
      <c r="N1988" s="11"/>
    </row>
    <row r="1989" spans="1:14" ht="13" customHeight="1">
      <c r="A1989" s="161"/>
      <c r="B1989" s="162" t="s">
        <v>533</v>
      </c>
      <c r="C1989" s="163" t="s">
        <v>534</v>
      </c>
      <c r="D1989" s="164"/>
      <c r="E1989" s="165">
        <v>2</v>
      </c>
      <c r="F1989" s="166" t="s">
        <v>269</v>
      </c>
      <c r="G1989" s="167"/>
      <c r="H1989" s="153"/>
      <c r="I1989" s="180"/>
      <c r="J1989" s="183"/>
      <c r="K1989" s="183"/>
      <c r="M1989" s="128">
        <f>IF(B1989&lt;&gt;"計",ROUNDDOWN(E1989*G1989,0),SUM(M$1:M1988))</f>
        <v>0</v>
      </c>
      <c r="N1989" s="11" t="str">
        <f>IF((+H1989-M1989)&lt;&gt;0,H1989-M1989,IF(H1989&gt;0,"0",""))</f>
        <v/>
      </c>
    </row>
    <row r="1990" spans="1:14" ht="13" customHeight="1">
      <c r="A1990" s="171"/>
      <c r="B1990" s="169"/>
      <c r="C1990" s="159" t="s">
        <v>535</v>
      </c>
      <c r="D1990" s="170"/>
      <c r="E1990" s="150"/>
      <c r="F1990" s="151"/>
      <c r="G1990" s="150"/>
      <c r="H1990" s="152"/>
      <c r="I1990" s="178"/>
      <c r="J1990" s="182"/>
      <c r="K1990" s="182"/>
      <c r="M1990" s="168"/>
      <c r="N1990" s="11"/>
    </row>
    <row r="1991" spans="1:14" ht="13" customHeight="1">
      <c r="A1991" s="161"/>
      <c r="B1991" s="162"/>
      <c r="C1991" s="163" t="s">
        <v>536</v>
      </c>
      <c r="D1991" s="164"/>
      <c r="E1991" s="165"/>
      <c r="F1991" s="166"/>
      <c r="G1991" s="167"/>
      <c r="H1991" s="153"/>
      <c r="I1991" s="180"/>
      <c r="J1991" s="183"/>
      <c r="K1991" s="183"/>
      <c r="M1991" s="128">
        <f>IF(B1991&lt;&gt;"計",ROUNDDOWN(E1991*G1991,0),SUM(M$1:M1990))</f>
        <v>0</v>
      </c>
      <c r="N1991" s="11" t="str">
        <f>IF((+H1991-M1991)&lt;&gt;0,H1991-M1991,IF(H1991&gt;0,"0",""))</f>
        <v/>
      </c>
    </row>
    <row r="1992" spans="1:14" ht="13" customHeight="1">
      <c r="A1992" s="171"/>
      <c r="B1992" s="169"/>
      <c r="C1992" s="159" t="s">
        <v>537</v>
      </c>
      <c r="D1992" s="170"/>
      <c r="E1992" s="150"/>
      <c r="F1992" s="151"/>
      <c r="G1992" s="150"/>
      <c r="H1992" s="152"/>
      <c r="I1992" s="178"/>
      <c r="J1992" s="182"/>
      <c r="K1992" s="182"/>
      <c r="M1992" s="168"/>
      <c r="N1992" s="11"/>
    </row>
    <row r="1993" spans="1:14" ht="13" customHeight="1">
      <c r="A1993" s="161"/>
      <c r="B1993" s="162"/>
      <c r="C1993" s="163"/>
      <c r="D1993" s="164"/>
      <c r="E1993" s="165"/>
      <c r="F1993" s="166"/>
      <c r="G1993" s="167"/>
      <c r="H1993" s="153"/>
      <c r="I1993" s="180"/>
      <c r="J1993" s="183"/>
      <c r="K1993" s="183"/>
      <c r="M1993" s="128">
        <f>IF(B1993&lt;&gt;"計",ROUNDDOWN(E1993*G1993,0),SUM(M$1:M1992))</f>
        <v>0</v>
      </c>
      <c r="N1993" s="11" t="str">
        <f>IF((+H1993-M1993)&lt;&gt;0,H1993-M1993,IF(H1993&gt;0,"0",""))</f>
        <v/>
      </c>
    </row>
    <row r="1994" spans="1:14" ht="13" customHeight="1">
      <c r="A1994" s="157"/>
      <c r="B1994" s="158"/>
      <c r="C1994" s="159"/>
      <c r="D1994" s="160"/>
      <c r="E1994" s="150"/>
      <c r="F1994" s="151"/>
      <c r="G1994" s="150"/>
      <c r="H1994" s="152"/>
      <c r="I1994" s="178"/>
      <c r="J1994" s="182"/>
      <c r="K1994" s="182"/>
      <c r="M1994" s="168"/>
      <c r="N1994" s="11"/>
    </row>
    <row r="1995" spans="1:14" ht="13" customHeight="1">
      <c r="A1995" s="161"/>
      <c r="B1995" s="162"/>
      <c r="C1995" s="163"/>
      <c r="D1995" s="164"/>
      <c r="E1995" s="165"/>
      <c r="F1995" s="166"/>
      <c r="G1995" s="167"/>
      <c r="H1995" s="153"/>
      <c r="I1995" s="180"/>
      <c r="J1995" s="183"/>
      <c r="K1995" s="183"/>
      <c r="M1995" s="128">
        <f>IF(B1995&lt;&gt;"計",ROUNDDOWN(E1995*G1995,0),SUM(M$1:M1994))</f>
        <v>0</v>
      </c>
      <c r="N1995" s="11" t="str">
        <f>IF((+H1995-M1995)&lt;&gt;0,H1995-M1995,IF(H1995&gt;0,"0",""))</f>
        <v/>
      </c>
    </row>
    <row r="1996" spans="1:14" ht="13" customHeight="1">
      <c r="A1996" s="157"/>
      <c r="B1996" s="158"/>
      <c r="C1996" s="159"/>
      <c r="D1996" s="160"/>
      <c r="E1996" s="150"/>
      <c r="F1996" s="151"/>
      <c r="G1996" s="150"/>
      <c r="H1996" s="152"/>
      <c r="I1996" s="178"/>
      <c r="J1996" s="182"/>
      <c r="K1996" s="182"/>
      <c r="M1996" s="168"/>
      <c r="N1996" s="11"/>
    </row>
    <row r="1997" spans="1:14" ht="13" customHeight="1">
      <c r="A1997" s="161"/>
      <c r="B1997" s="162"/>
      <c r="C1997" s="163"/>
      <c r="D1997" s="164"/>
      <c r="E1997" s="165"/>
      <c r="F1997" s="166"/>
      <c r="G1997" s="167"/>
      <c r="H1997" s="153"/>
      <c r="I1997" s="180"/>
      <c r="J1997" s="183"/>
      <c r="K1997" s="183"/>
      <c r="M1997" s="128">
        <f>IF(B1997&lt;&gt;"計",ROUNDDOWN(E1997*G1997,0),SUM(M$1:M1996))</f>
        <v>0</v>
      </c>
      <c r="N1997" s="11" t="str">
        <f>IF((+H1997-M1997)&lt;&gt;0,H1997-M1997,IF(H1997&gt;0,"0",""))</f>
        <v/>
      </c>
    </row>
    <row r="1998" spans="1:14" ht="13" customHeight="1">
      <c r="A1998" s="157"/>
      <c r="B1998" s="158"/>
      <c r="C1998" s="159"/>
      <c r="D1998" s="160"/>
      <c r="E1998" s="150"/>
      <c r="F1998" s="151"/>
      <c r="G1998" s="150"/>
      <c r="H1998" s="152"/>
      <c r="I1998" s="178"/>
      <c r="J1998" s="182"/>
      <c r="K1998" s="182"/>
      <c r="M1998" s="168"/>
      <c r="N1998" s="11"/>
    </row>
    <row r="1999" spans="1:14" ht="13" customHeight="1">
      <c r="A1999" s="161"/>
      <c r="B1999" s="162"/>
      <c r="C1999" s="163"/>
      <c r="D1999" s="164"/>
      <c r="E1999" s="165"/>
      <c r="F1999" s="166"/>
      <c r="G1999" s="167"/>
      <c r="H1999" s="153"/>
      <c r="I1999" s="180"/>
      <c r="J1999" s="183"/>
      <c r="K1999" s="183"/>
      <c r="M1999" s="128">
        <f>IF(B1999&lt;&gt;"計",ROUNDDOWN(E1999*G1999,0),SUM(M$1:M1998))</f>
        <v>0</v>
      </c>
      <c r="N1999" s="11" t="str">
        <f>IF((+H1999-M1999)&lt;&gt;0,H1999-M1999,IF(H1999&gt;0,"0",""))</f>
        <v/>
      </c>
    </row>
    <row r="2000" spans="1:14" ht="13" customHeight="1">
      <c r="A2000" s="157"/>
      <c r="B2000" s="158"/>
      <c r="C2000" s="159"/>
      <c r="D2000" s="160"/>
      <c r="E2000" s="150"/>
      <c r="F2000" s="151"/>
      <c r="G2000" s="150"/>
      <c r="H2000" s="152"/>
      <c r="I2000" s="178"/>
      <c r="J2000" s="182"/>
      <c r="K2000" s="182"/>
      <c r="M2000" s="168"/>
      <c r="N2000" s="11"/>
    </row>
    <row r="2001" spans="1:14" ht="13" customHeight="1">
      <c r="A2001" s="161"/>
      <c r="B2001" s="162"/>
      <c r="C2001" s="163"/>
      <c r="D2001" s="164"/>
      <c r="E2001" s="165"/>
      <c r="F2001" s="166"/>
      <c r="G2001" s="167"/>
      <c r="H2001" s="153"/>
      <c r="I2001" s="180"/>
      <c r="J2001" s="183"/>
      <c r="K2001" s="183"/>
      <c r="M2001" s="128">
        <f>IF(B2001&lt;&gt;"計",ROUNDDOWN(E2001*G2001,0),SUM(M$1:M2000))</f>
        <v>0</v>
      </c>
      <c r="N2001" s="11" t="str">
        <f>IF((+H2001-M2001)&lt;&gt;0,H2001-M2001,IF(H2001&gt;0,"0",""))</f>
        <v/>
      </c>
    </row>
    <row r="2002" spans="1:14" ht="13" customHeight="1">
      <c r="A2002" s="157"/>
      <c r="B2002" s="158"/>
      <c r="C2002" s="159"/>
      <c r="D2002" s="160"/>
      <c r="E2002" s="150"/>
      <c r="F2002" s="151"/>
      <c r="G2002" s="150"/>
      <c r="H2002" s="152"/>
      <c r="I2002" s="178"/>
      <c r="J2002" s="182"/>
      <c r="K2002" s="182"/>
      <c r="M2002" s="168"/>
      <c r="N2002" s="11"/>
    </row>
    <row r="2003" spans="1:14" ht="13" customHeight="1">
      <c r="A2003" s="161"/>
      <c r="B2003" s="162"/>
      <c r="C2003" s="163"/>
      <c r="D2003" s="164"/>
      <c r="E2003" s="165"/>
      <c r="F2003" s="166"/>
      <c r="G2003" s="167"/>
      <c r="H2003" s="153"/>
      <c r="I2003" s="180"/>
      <c r="J2003" s="183"/>
      <c r="K2003" s="183"/>
      <c r="M2003" s="128">
        <f>IF(B2003&lt;&gt;"計",ROUNDDOWN(E2003*G2003,0),SUM(M$1:M2002))</f>
        <v>0</v>
      </c>
      <c r="N2003" s="11" t="str">
        <f>IF((+H2003-M2003)&lt;&gt;0,H2003-M2003,IF(H2003&gt;0,"0",""))</f>
        <v/>
      </c>
    </row>
    <row r="2004" spans="1:14" ht="13" customHeight="1">
      <c r="A2004" s="157"/>
      <c r="B2004" s="158"/>
      <c r="C2004" s="159"/>
      <c r="D2004" s="160"/>
      <c r="E2004" s="150"/>
      <c r="F2004" s="151"/>
      <c r="G2004" s="150"/>
      <c r="H2004" s="152"/>
      <c r="I2004" s="178"/>
      <c r="J2004" s="182"/>
      <c r="K2004" s="182"/>
      <c r="M2004" s="168"/>
      <c r="N2004" s="11"/>
    </row>
    <row r="2005" spans="1:14" ht="13" customHeight="1">
      <c r="A2005" s="161"/>
      <c r="B2005" s="162"/>
      <c r="C2005" s="163"/>
      <c r="D2005" s="164"/>
      <c r="E2005" s="165"/>
      <c r="F2005" s="166"/>
      <c r="G2005" s="167"/>
      <c r="H2005" s="153"/>
      <c r="I2005" s="180"/>
      <c r="J2005" s="183"/>
      <c r="K2005" s="183"/>
      <c r="M2005" s="128">
        <f>IF(B2005&lt;&gt;"計",ROUNDDOWN(E2005*G2005,0),SUM(M$1:M2004))</f>
        <v>0</v>
      </c>
      <c r="N2005" s="11" t="str">
        <f>IF((+H2005-M2005)&lt;&gt;0,H2005-M2005,IF(H2005&gt;0,"0",""))</f>
        <v/>
      </c>
    </row>
    <row r="2006" spans="1:14" ht="13" customHeight="1">
      <c r="A2006" s="157"/>
      <c r="B2006" s="158"/>
      <c r="C2006" s="159"/>
      <c r="D2006" s="160"/>
      <c r="E2006" s="150"/>
      <c r="F2006" s="151"/>
      <c r="G2006" s="150"/>
      <c r="H2006" s="152"/>
      <c r="I2006" s="178"/>
      <c r="J2006" s="182"/>
      <c r="K2006" s="182"/>
      <c r="M2006" s="168"/>
      <c r="N2006" s="11"/>
    </row>
    <row r="2007" spans="1:14" ht="13" customHeight="1">
      <c r="A2007" s="161"/>
      <c r="B2007" s="162"/>
      <c r="C2007" s="163"/>
      <c r="D2007" s="164"/>
      <c r="E2007" s="165"/>
      <c r="F2007" s="166"/>
      <c r="G2007" s="167"/>
      <c r="H2007" s="153"/>
      <c r="I2007" s="180"/>
      <c r="J2007" s="183"/>
      <c r="K2007" s="183"/>
      <c r="M2007" s="128">
        <f>IF(B2007&lt;&gt;"計",ROUNDDOWN(E2007*G2007,0),SUM(M$1:M2006))</f>
        <v>0</v>
      </c>
      <c r="N2007" s="11" t="str">
        <f>IF((+H2007-M2007)&lt;&gt;0,H2007-M2007,IF(H2007&gt;0,"0",""))</f>
        <v/>
      </c>
    </row>
    <row r="2008" spans="1:14" ht="13" customHeight="1">
      <c r="A2008" s="157"/>
      <c r="B2008" s="158"/>
      <c r="C2008" s="159"/>
      <c r="D2008" s="160"/>
      <c r="E2008" s="150"/>
      <c r="F2008" s="151"/>
      <c r="G2008" s="150"/>
      <c r="H2008" s="152"/>
      <c r="I2008" s="178"/>
      <c r="J2008" s="182"/>
      <c r="K2008" s="182"/>
      <c r="M2008" s="168"/>
      <c r="N2008" s="11"/>
    </row>
    <row r="2009" spans="1:14" ht="13" customHeight="1">
      <c r="A2009" s="161"/>
      <c r="B2009" s="162"/>
      <c r="C2009" s="163"/>
      <c r="D2009" s="164"/>
      <c r="E2009" s="165"/>
      <c r="F2009" s="166"/>
      <c r="G2009" s="167"/>
      <c r="H2009" s="153"/>
      <c r="I2009" s="180"/>
      <c r="J2009" s="183"/>
      <c r="K2009" s="183"/>
      <c r="M2009" s="128">
        <f>IF(B2009&lt;&gt;"計",ROUNDDOWN(E2009*G2009,0),SUM(M$1:M2008))</f>
        <v>0</v>
      </c>
      <c r="N2009" s="11" t="str">
        <f>IF((+H2009-M2009)&lt;&gt;0,H2009-M2009,IF(H2009&gt;0,"0",""))</f>
        <v/>
      </c>
    </row>
    <row r="2010" spans="1:14" ht="13" customHeight="1">
      <c r="A2010" s="157"/>
      <c r="B2010" s="158"/>
      <c r="C2010" s="159"/>
      <c r="D2010" s="160"/>
      <c r="E2010" s="150"/>
      <c r="F2010" s="151"/>
      <c r="G2010" s="150"/>
      <c r="H2010" s="152"/>
      <c r="I2010" s="178"/>
      <c r="J2010" s="182"/>
      <c r="K2010" s="182"/>
      <c r="M2010" s="168"/>
      <c r="N2010" s="11"/>
    </row>
    <row r="2011" spans="1:14" ht="13" customHeight="1">
      <c r="A2011" s="161"/>
      <c r="B2011" s="162"/>
      <c r="C2011" s="163"/>
      <c r="D2011" s="164"/>
      <c r="E2011" s="165"/>
      <c r="F2011" s="166"/>
      <c r="G2011" s="167"/>
      <c r="H2011" s="153"/>
      <c r="I2011" s="180"/>
      <c r="J2011" s="183"/>
      <c r="K2011" s="183"/>
      <c r="M2011" s="128">
        <f>IF(B2011&lt;&gt;"計",ROUNDDOWN(E2011*G2011,0),SUM(M$1:M2010))</f>
        <v>0</v>
      </c>
      <c r="N2011" s="11" t="str">
        <f>IF((+H2011-M2011)&lt;&gt;0,H2011-M2011,IF(H2011&gt;0,"0",""))</f>
        <v/>
      </c>
    </row>
    <row r="2012" spans="1:14" ht="13" customHeight="1">
      <c r="A2012" s="157"/>
      <c r="B2012" s="158"/>
      <c r="C2012" s="159"/>
      <c r="D2012" s="160"/>
      <c r="E2012" s="150"/>
      <c r="F2012" s="151"/>
      <c r="G2012" s="150"/>
      <c r="H2012" s="152"/>
      <c r="I2012" s="178"/>
      <c r="J2012" s="182"/>
      <c r="K2012" s="182"/>
      <c r="M2012" s="168"/>
      <c r="N2012" s="11"/>
    </row>
    <row r="2013" spans="1:14" ht="13" customHeight="1">
      <c r="A2013" s="161"/>
      <c r="B2013" s="162"/>
      <c r="C2013" s="163"/>
      <c r="D2013" s="164"/>
      <c r="E2013" s="165"/>
      <c r="F2013" s="166"/>
      <c r="G2013" s="167"/>
      <c r="H2013" s="153"/>
      <c r="I2013" s="180"/>
      <c r="J2013" s="183"/>
      <c r="K2013" s="183"/>
      <c r="M2013" s="128">
        <f>IF(B2013&lt;&gt;"計",ROUNDDOWN(E2013*G2013,0),SUM(M$1:M2012))</f>
        <v>0</v>
      </c>
      <c r="N2013" s="11" t="str">
        <f>IF((+H2013-M2013)&lt;&gt;0,H2013-M2013,IF(H2013&gt;0,"0",""))</f>
        <v/>
      </c>
    </row>
    <row r="2014" spans="1:14" ht="13" customHeight="1">
      <c r="A2014" s="157"/>
      <c r="B2014" s="158"/>
      <c r="C2014" s="159"/>
      <c r="D2014" s="160"/>
      <c r="E2014" s="150"/>
      <c r="F2014" s="151"/>
      <c r="G2014" s="150"/>
      <c r="H2014" s="152"/>
      <c r="I2014" s="178"/>
      <c r="J2014" s="182"/>
      <c r="K2014" s="182"/>
      <c r="M2014" s="168"/>
      <c r="N2014" s="11"/>
    </row>
    <row r="2015" spans="1:14" ht="13" customHeight="1">
      <c r="A2015" s="161"/>
      <c r="B2015" s="162" t="s">
        <v>237</v>
      </c>
      <c r="C2015" s="163"/>
      <c r="D2015" s="164"/>
      <c r="E2015" s="165"/>
      <c r="F2015" s="166"/>
      <c r="G2015" s="167"/>
      <c r="H2015" s="153"/>
      <c r="I2015" s="180"/>
      <c r="J2015" s="183"/>
      <c r="K2015" s="183"/>
      <c r="M2015" s="128">
        <f>IF(B2015&lt;&gt;"計",ROUNDDOWN(E2015*G2015,0),SUM(M$1766:M2014))</f>
        <v>0</v>
      </c>
      <c r="N2015" s="11" t="str">
        <f>IF((+H2015-M2015)&lt;&gt;0,H2015-M2015,IF(H2015&gt;0,"0",""))</f>
        <v/>
      </c>
    </row>
    <row r="2016" spans="1:14" ht="13" customHeight="1">
      <c r="A2016" s="157"/>
      <c r="B2016" s="158"/>
      <c r="C2016" s="159"/>
      <c r="D2016" s="160"/>
      <c r="E2016" s="150"/>
      <c r="F2016" s="151"/>
      <c r="G2016" s="150"/>
      <c r="H2016" s="152"/>
      <c r="I2016" s="178"/>
      <c r="J2016" s="182"/>
      <c r="K2016" s="182"/>
      <c r="M2016" s="168"/>
      <c r="N2016" s="11"/>
    </row>
    <row r="2017" spans="1:14" ht="13" customHeight="1">
      <c r="A2017" s="161"/>
      <c r="B2017" s="162"/>
      <c r="C2017" s="163"/>
      <c r="D2017" s="164"/>
      <c r="E2017" s="165"/>
      <c r="F2017" s="166"/>
      <c r="G2017" s="167"/>
      <c r="H2017" s="153"/>
      <c r="I2017" s="180"/>
      <c r="J2017" s="183"/>
      <c r="K2017" s="183"/>
      <c r="M2017" s="128">
        <f>IF(B2017&lt;&gt;"計",ROUNDDOWN(E2017*G2017,0),SUM(M$1:M2016))</f>
        <v>0</v>
      </c>
      <c r="N2017" s="11" t="str">
        <f>IF((+H2017-M2017)&lt;&gt;0,H2017-M2017,IF(H2017&gt;0,"0",""))</f>
        <v/>
      </c>
    </row>
    <row r="2018" spans="1:14" ht="13" customHeight="1">
      <c r="A2018" s="157"/>
      <c r="B2018" s="158"/>
      <c r="C2018" s="159"/>
      <c r="D2018" s="160"/>
      <c r="E2018" s="150"/>
      <c r="F2018" s="151"/>
      <c r="G2018" s="150"/>
      <c r="H2018" s="152"/>
      <c r="I2018" s="178"/>
      <c r="J2018" s="182"/>
      <c r="K2018" s="182"/>
      <c r="M2018" s="168"/>
      <c r="N2018" s="11"/>
    </row>
    <row r="2019" spans="1:14" ht="13" customHeight="1">
      <c r="A2019" s="161" t="s">
        <v>385</v>
      </c>
      <c r="B2019" s="162" t="s">
        <v>386</v>
      </c>
      <c r="C2019" s="163"/>
      <c r="D2019" s="164"/>
      <c r="E2019" s="165"/>
      <c r="F2019" s="166"/>
      <c r="G2019" s="167"/>
      <c r="H2019" s="153"/>
      <c r="I2019" s="180"/>
      <c r="J2019" s="183"/>
      <c r="K2019" s="183"/>
      <c r="M2019" s="128">
        <f>IF(B2019&lt;&gt;"計",ROUNDDOWN(E2019*G2019,0),SUM(M$1:M2018))</f>
        <v>0</v>
      </c>
      <c r="N2019" s="11" t="str">
        <f>IF((+H2019-M2019)&lt;&gt;0,H2019-M2019,IF(H2019&gt;0,"0",""))</f>
        <v/>
      </c>
    </row>
    <row r="2020" spans="1:14" ht="13" customHeight="1">
      <c r="A2020" s="157"/>
      <c r="B2020" s="158"/>
      <c r="C2020" s="159"/>
      <c r="D2020" s="160"/>
      <c r="E2020" s="150"/>
      <c r="F2020" s="151"/>
      <c r="G2020" s="150"/>
      <c r="H2020" s="152"/>
      <c r="I2020" s="178"/>
      <c r="J2020" s="182"/>
      <c r="K2020" s="182"/>
      <c r="M2020" s="168"/>
      <c r="N2020" s="11"/>
    </row>
    <row r="2021" spans="1:14" ht="13" customHeight="1">
      <c r="A2021" s="161"/>
      <c r="B2021" s="162"/>
      <c r="C2021" s="163"/>
      <c r="D2021" s="164"/>
      <c r="E2021" s="165"/>
      <c r="F2021" s="166"/>
      <c r="G2021" s="167"/>
      <c r="H2021" s="153"/>
      <c r="I2021" s="180"/>
      <c r="J2021" s="183"/>
      <c r="K2021" s="183"/>
      <c r="M2021" s="128">
        <f>IF(B2021&lt;&gt;"計",ROUNDDOWN(E2021*G2021,0),SUM(M$1:M2020))</f>
        <v>0</v>
      </c>
      <c r="N2021" s="11" t="str">
        <f>IF((+H2021-M2021)&lt;&gt;0,H2021-M2021,IF(H2021&gt;0,"0",""))</f>
        <v/>
      </c>
    </row>
    <row r="2022" spans="1:14" ht="13" customHeight="1">
      <c r="A2022" s="157"/>
      <c r="B2022" s="158"/>
      <c r="C2022" s="159"/>
      <c r="D2022" s="160"/>
      <c r="E2022" s="150"/>
      <c r="F2022" s="151"/>
      <c r="G2022" s="150"/>
      <c r="H2022" s="152"/>
      <c r="I2022" s="178"/>
      <c r="J2022" s="182"/>
      <c r="K2022" s="182"/>
      <c r="M2022" s="168"/>
      <c r="N2022" s="11"/>
    </row>
    <row r="2023" spans="1:14" ht="13" customHeight="1">
      <c r="A2023" s="161" t="s">
        <v>258</v>
      </c>
      <c r="B2023" s="162" t="s">
        <v>261</v>
      </c>
      <c r="C2023" s="163"/>
      <c r="D2023" s="164"/>
      <c r="E2023" s="165">
        <v>1</v>
      </c>
      <c r="F2023" s="166" t="s">
        <v>235</v>
      </c>
      <c r="G2023" s="167"/>
      <c r="H2023" s="153"/>
      <c r="I2023" s="180"/>
      <c r="J2023" s="183"/>
      <c r="K2023" s="183"/>
      <c r="M2023" s="128">
        <f>IF(B2023&lt;&gt;"計",ROUNDDOWN(E2023*G2023,0),SUM(M$1:M2022))</f>
        <v>0</v>
      </c>
      <c r="N2023" s="11" t="str">
        <f>IF((+H2023-M2023)&lt;&gt;0,H2023-M2023,IF(H2023&gt;0,"0",""))</f>
        <v/>
      </c>
    </row>
    <row r="2024" spans="1:14" ht="13" customHeight="1">
      <c r="A2024" s="157"/>
      <c r="B2024" s="158"/>
      <c r="C2024" s="159"/>
      <c r="D2024" s="160"/>
      <c r="E2024" s="150"/>
      <c r="F2024" s="151"/>
      <c r="G2024" s="150"/>
      <c r="H2024" s="152"/>
      <c r="I2024" s="178"/>
      <c r="J2024" s="182"/>
      <c r="K2024" s="182"/>
      <c r="M2024" s="168"/>
      <c r="N2024" s="11"/>
    </row>
    <row r="2025" spans="1:14" ht="13" customHeight="1">
      <c r="A2025" s="161"/>
      <c r="B2025" s="162"/>
      <c r="C2025" s="163"/>
      <c r="D2025" s="164"/>
      <c r="E2025" s="165"/>
      <c r="F2025" s="166"/>
      <c r="G2025" s="167"/>
      <c r="H2025" s="153"/>
      <c r="I2025" s="180"/>
      <c r="J2025" s="183"/>
      <c r="K2025" s="183"/>
      <c r="M2025" s="128">
        <f>IF(B2025&lt;&gt;"計",ROUNDDOWN(E2025*G2025,0),SUM(M$1:M2024))</f>
        <v>0</v>
      </c>
      <c r="N2025" s="11" t="str">
        <f>IF((+H2025-M2025)&lt;&gt;0,H2025-M2025,IF(H2025&gt;0,"0",""))</f>
        <v/>
      </c>
    </row>
    <row r="2026" spans="1:14" ht="13" customHeight="1">
      <c r="A2026" s="157"/>
      <c r="B2026" s="158"/>
      <c r="C2026" s="159"/>
      <c r="D2026" s="160"/>
      <c r="E2026" s="150"/>
      <c r="F2026" s="151"/>
      <c r="G2026" s="150"/>
      <c r="H2026" s="152"/>
      <c r="I2026" s="178"/>
      <c r="J2026" s="182"/>
      <c r="K2026" s="182"/>
      <c r="M2026" s="168"/>
      <c r="N2026" s="11"/>
    </row>
    <row r="2027" spans="1:14" ht="13" customHeight="1">
      <c r="A2027" s="161"/>
      <c r="B2027" s="162"/>
      <c r="C2027" s="163"/>
      <c r="D2027" s="164"/>
      <c r="E2027" s="165"/>
      <c r="F2027" s="166"/>
      <c r="G2027" s="167"/>
      <c r="H2027" s="153"/>
      <c r="I2027" s="180"/>
      <c r="J2027" s="183"/>
      <c r="K2027" s="183"/>
      <c r="M2027" s="128">
        <f>IF(B2027&lt;&gt;"計",ROUNDDOWN(E2027*G2027,0),SUM(M$1:M2026))</f>
        <v>0</v>
      </c>
      <c r="N2027" s="11" t="str">
        <f>IF((+H2027-M2027)&lt;&gt;0,H2027-M2027,IF(H2027&gt;0,"0",""))</f>
        <v/>
      </c>
    </row>
    <row r="2028" spans="1:14" ht="13" customHeight="1">
      <c r="A2028" s="157"/>
      <c r="B2028" s="158"/>
      <c r="C2028" s="159"/>
      <c r="D2028" s="160"/>
      <c r="E2028" s="150"/>
      <c r="F2028" s="151"/>
      <c r="G2028" s="150"/>
      <c r="H2028" s="152"/>
      <c r="I2028" s="178"/>
      <c r="J2028" s="182"/>
      <c r="K2028" s="182"/>
      <c r="M2028" s="168"/>
      <c r="N2028" s="11"/>
    </row>
    <row r="2029" spans="1:14" ht="13" customHeight="1">
      <c r="A2029" s="161"/>
      <c r="B2029" s="162"/>
      <c r="C2029" s="163"/>
      <c r="D2029" s="164"/>
      <c r="E2029" s="165"/>
      <c r="F2029" s="166"/>
      <c r="G2029" s="167"/>
      <c r="H2029" s="153"/>
      <c r="I2029" s="180"/>
      <c r="J2029" s="183"/>
      <c r="K2029" s="183"/>
      <c r="M2029" s="128">
        <f>IF(B2029&lt;&gt;"計",ROUNDDOWN(E2029*G2029,0),SUM(M$1:M2028))</f>
        <v>0</v>
      </c>
      <c r="N2029" s="11" t="str">
        <f>IF((+H2029-M2029)&lt;&gt;0,H2029-M2029,IF(H2029&gt;0,"0",""))</f>
        <v/>
      </c>
    </row>
    <row r="2030" spans="1:14" ht="13" customHeight="1">
      <c r="A2030" s="157"/>
      <c r="B2030" s="158"/>
      <c r="C2030" s="159"/>
      <c r="D2030" s="160"/>
      <c r="E2030" s="150"/>
      <c r="F2030" s="151"/>
      <c r="G2030" s="150"/>
      <c r="H2030" s="152"/>
      <c r="I2030" s="178"/>
      <c r="J2030" s="182"/>
      <c r="K2030" s="182"/>
      <c r="M2030" s="168"/>
      <c r="N2030" s="11"/>
    </row>
    <row r="2031" spans="1:14" ht="13" customHeight="1">
      <c r="A2031" s="161"/>
      <c r="B2031" s="162"/>
      <c r="C2031" s="163"/>
      <c r="D2031" s="164"/>
      <c r="E2031" s="165"/>
      <c r="F2031" s="166"/>
      <c r="G2031" s="167"/>
      <c r="H2031" s="153"/>
      <c r="I2031" s="180"/>
      <c r="J2031" s="183"/>
      <c r="K2031" s="183"/>
      <c r="M2031" s="128">
        <f>IF(B2031&lt;&gt;"計",ROUNDDOWN(E2031*G2031,0),SUM(M$1:M2030))</f>
        <v>0</v>
      </c>
      <c r="N2031" s="11" t="str">
        <f>IF((+H2031-M2031)&lt;&gt;0,H2031-M2031,IF(H2031&gt;0,"0",""))</f>
        <v/>
      </c>
    </row>
    <row r="2032" spans="1:14" ht="13" customHeight="1">
      <c r="A2032" s="157"/>
      <c r="B2032" s="158"/>
      <c r="C2032" s="159"/>
      <c r="D2032" s="160"/>
      <c r="E2032" s="150"/>
      <c r="F2032" s="151"/>
      <c r="G2032" s="150"/>
      <c r="H2032" s="152"/>
      <c r="I2032" s="178"/>
      <c r="J2032" s="182"/>
      <c r="K2032" s="182"/>
      <c r="M2032" s="168"/>
      <c r="N2032" s="11"/>
    </row>
    <row r="2033" spans="1:14" ht="13" customHeight="1">
      <c r="A2033" s="161"/>
      <c r="B2033" s="162"/>
      <c r="C2033" s="163"/>
      <c r="D2033" s="164"/>
      <c r="E2033" s="165"/>
      <c r="F2033" s="166"/>
      <c r="G2033" s="167"/>
      <c r="H2033" s="153"/>
      <c r="I2033" s="180"/>
      <c r="J2033" s="183"/>
      <c r="K2033" s="183"/>
      <c r="M2033" s="128">
        <f>IF(B2033&lt;&gt;"計",ROUNDDOWN(E2033*G2033,0),SUM(M$1:M2032))</f>
        <v>0</v>
      </c>
      <c r="N2033" s="11" t="str">
        <f>IF((+H2033-M2033)&lt;&gt;0,H2033-M2033,IF(H2033&gt;0,"0",""))</f>
        <v/>
      </c>
    </row>
    <row r="2034" spans="1:14" ht="13" customHeight="1">
      <c r="A2034" s="157"/>
      <c r="B2034" s="158"/>
      <c r="C2034" s="159"/>
      <c r="D2034" s="160"/>
      <c r="E2034" s="150"/>
      <c r="F2034" s="151"/>
      <c r="G2034" s="150"/>
      <c r="H2034" s="152"/>
      <c r="I2034" s="178"/>
      <c r="J2034" s="182"/>
      <c r="K2034" s="182"/>
      <c r="M2034" s="168"/>
      <c r="N2034" s="11"/>
    </row>
    <row r="2035" spans="1:14" ht="13" customHeight="1">
      <c r="A2035" s="161"/>
      <c r="B2035" s="162"/>
      <c r="C2035" s="163"/>
      <c r="D2035" s="164"/>
      <c r="E2035" s="165"/>
      <c r="F2035" s="166"/>
      <c r="G2035" s="167"/>
      <c r="H2035" s="153"/>
      <c r="I2035" s="180"/>
      <c r="J2035" s="183"/>
      <c r="K2035" s="183"/>
      <c r="M2035" s="128">
        <f>IF(B2035&lt;&gt;"計",ROUNDDOWN(E2035*G2035,0),SUM(M$1:M2034))</f>
        <v>0</v>
      </c>
      <c r="N2035" s="11" t="str">
        <f>IF((+H2035-M2035)&lt;&gt;0,H2035-M2035,IF(H2035&gt;0,"0",""))</f>
        <v/>
      </c>
    </row>
    <row r="2036" spans="1:14" ht="13" customHeight="1">
      <c r="A2036" s="157"/>
      <c r="B2036" s="158"/>
      <c r="C2036" s="159"/>
      <c r="D2036" s="160"/>
      <c r="E2036" s="150"/>
      <c r="F2036" s="151"/>
      <c r="G2036" s="150"/>
      <c r="H2036" s="152"/>
      <c r="I2036" s="178"/>
      <c r="J2036" s="182"/>
      <c r="K2036" s="182"/>
      <c r="M2036" s="168"/>
      <c r="N2036" s="11"/>
    </row>
    <row r="2037" spans="1:14" ht="13" customHeight="1">
      <c r="A2037" s="161"/>
      <c r="B2037" s="162"/>
      <c r="C2037" s="163"/>
      <c r="D2037" s="164"/>
      <c r="E2037" s="165"/>
      <c r="F2037" s="166"/>
      <c r="G2037" s="167"/>
      <c r="H2037" s="153"/>
      <c r="I2037" s="180"/>
      <c r="J2037" s="183"/>
      <c r="K2037" s="183"/>
      <c r="M2037" s="128">
        <f>IF(B2037&lt;&gt;"計",ROUNDDOWN(E2037*G2037,0),SUM(M$1:M2036))</f>
        <v>0</v>
      </c>
      <c r="N2037" s="11" t="str">
        <f>IF((+H2037-M2037)&lt;&gt;0,H2037-M2037,IF(H2037&gt;0,"0",""))</f>
        <v/>
      </c>
    </row>
    <row r="2038" spans="1:14" ht="13" customHeight="1">
      <c r="A2038" s="157"/>
      <c r="B2038" s="158"/>
      <c r="C2038" s="159"/>
      <c r="D2038" s="160"/>
      <c r="E2038" s="150"/>
      <c r="F2038" s="151"/>
      <c r="G2038" s="150"/>
      <c r="H2038" s="152"/>
      <c r="I2038" s="178"/>
      <c r="J2038" s="182"/>
      <c r="K2038" s="182"/>
      <c r="M2038" s="168"/>
      <c r="N2038" s="11"/>
    </row>
    <row r="2039" spans="1:14" ht="13" customHeight="1">
      <c r="A2039" s="161"/>
      <c r="B2039" s="162"/>
      <c r="C2039" s="163"/>
      <c r="D2039" s="164"/>
      <c r="E2039" s="165"/>
      <c r="F2039" s="166"/>
      <c r="G2039" s="167"/>
      <c r="H2039" s="153"/>
      <c r="I2039" s="180"/>
      <c r="J2039" s="183"/>
      <c r="K2039" s="183"/>
      <c r="M2039" s="128">
        <f>IF(B2039&lt;&gt;"計",ROUNDDOWN(E2039*G2039,0),SUM(M$1:M2038))</f>
        <v>0</v>
      </c>
      <c r="N2039" s="11" t="str">
        <f>IF((+H2039-M2039)&lt;&gt;0,H2039-M2039,IF(H2039&gt;0,"0",""))</f>
        <v/>
      </c>
    </row>
    <row r="2040" spans="1:14" ht="13" customHeight="1">
      <c r="A2040" s="157"/>
      <c r="B2040" s="158"/>
      <c r="C2040" s="159"/>
      <c r="D2040" s="160"/>
      <c r="E2040" s="150"/>
      <c r="F2040" s="151"/>
      <c r="G2040" s="150"/>
      <c r="H2040" s="152"/>
      <c r="I2040" s="178"/>
      <c r="J2040" s="182"/>
      <c r="K2040" s="182"/>
      <c r="M2040" s="168"/>
      <c r="N2040" s="11"/>
    </row>
    <row r="2041" spans="1:14" ht="13" customHeight="1">
      <c r="A2041" s="161"/>
      <c r="B2041" s="162"/>
      <c r="C2041" s="163"/>
      <c r="D2041" s="164"/>
      <c r="E2041" s="165"/>
      <c r="F2041" s="166"/>
      <c r="G2041" s="167"/>
      <c r="H2041" s="153"/>
      <c r="I2041" s="180"/>
      <c r="J2041" s="183"/>
      <c r="K2041" s="183"/>
      <c r="M2041" s="128">
        <f>IF(B2041&lt;&gt;"計",ROUNDDOWN(E2041*G2041,0),SUM(M$1:M2040))</f>
        <v>0</v>
      </c>
      <c r="N2041" s="11" t="str">
        <f>IF((+H2041-M2041)&lt;&gt;0,H2041-M2041,IF(H2041&gt;0,"0",""))</f>
        <v/>
      </c>
    </row>
    <row r="2042" spans="1:14" ht="13" customHeight="1">
      <c r="A2042" s="157"/>
      <c r="B2042" s="158"/>
      <c r="C2042" s="159"/>
      <c r="D2042" s="160"/>
      <c r="E2042" s="150"/>
      <c r="F2042" s="151"/>
      <c r="G2042" s="150"/>
      <c r="H2042" s="152"/>
      <c r="I2042" s="178"/>
      <c r="J2042" s="182"/>
      <c r="K2042" s="182"/>
      <c r="M2042" s="168"/>
      <c r="N2042" s="11"/>
    </row>
    <row r="2043" spans="1:14" ht="13" customHeight="1">
      <c r="A2043" s="161"/>
      <c r="B2043" s="162"/>
      <c r="C2043" s="163"/>
      <c r="D2043" s="164"/>
      <c r="E2043" s="165"/>
      <c r="F2043" s="166"/>
      <c r="G2043" s="167"/>
      <c r="H2043" s="153"/>
      <c r="I2043" s="180"/>
      <c r="J2043" s="183"/>
      <c r="K2043" s="183"/>
      <c r="M2043" s="128">
        <f>IF(B2043&lt;&gt;"計",ROUNDDOWN(E2043*G2043,0),SUM(M$1:M2042))</f>
        <v>0</v>
      </c>
      <c r="N2043" s="11" t="str">
        <f>IF((+H2043-M2043)&lt;&gt;0,H2043-M2043,IF(H2043&gt;0,"0",""))</f>
        <v/>
      </c>
    </row>
    <row r="2044" spans="1:14" ht="13" customHeight="1">
      <c r="A2044" s="157"/>
      <c r="B2044" s="158"/>
      <c r="C2044" s="159"/>
      <c r="D2044" s="160"/>
      <c r="E2044" s="150"/>
      <c r="F2044" s="151"/>
      <c r="G2044" s="150"/>
      <c r="H2044" s="152"/>
      <c r="I2044" s="178"/>
      <c r="J2044" s="182"/>
      <c r="K2044" s="182"/>
      <c r="M2044" s="168"/>
      <c r="N2044" s="11"/>
    </row>
    <row r="2045" spans="1:14" ht="13" customHeight="1">
      <c r="A2045" s="161"/>
      <c r="B2045" s="162"/>
      <c r="C2045" s="163"/>
      <c r="D2045" s="164"/>
      <c r="E2045" s="165"/>
      <c r="F2045" s="166"/>
      <c r="G2045" s="167"/>
      <c r="H2045" s="153"/>
      <c r="I2045" s="180"/>
      <c r="J2045" s="183"/>
      <c r="K2045" s="183"/>
      <c r="M2045" s="128">
        <f>IF(B2045&lt;&gt;"計",ROUNDDOWN(E2045*G2045,0),SUM(M$1:M2044))</f>
        <v>0</v>
      </c>
      <c r="N2045" s="11" t="str">
        <f>IF((+H2045-M2045)&lt;&gt;0,H2045-M2045,IF(H2045&gt;0,"0",""))</f>
        <v/>
      </c>
    </row>
    <row r="2046" spans="1:14" ht="13" customHeight="1">
      <c r="A2046" s="157"/>
      <c r="B2046" s="158"/>
      <c r="C2046" s="159"/>
      <c r="D2046" s="160"/>
      <c r="E2046" s="150"/>
      <c r="F2046" s="151"/>
      <c r="G2046" s="150"/>
      <c r="H2046" s="152"/>
      <c r="I2046" s="178"/>
      <c r="J2046" s="182"/>
      <c r="K2046" s="182"/>
      <c r="M2046" s="168"/>
      <c r="N2046" s="11"/>
    </row>
    <row r="2047" spans="1:14" ht="13" customHeight="1">
      <c r="A2047" s="161"/>
      <c r="B2047" s="162"/>
      <c r="C2047" s="163"/>
      <c r="D2047" s="164"/>
      <c r="E2047" s="165"/>
      <c r="F2047" s="166"/>
      <c r="G2047" s="167"/>
      <c r="H2047" s="153"/>
      <c r="I2047" s="180"/>
      <c r="J2047" s="183"/>
      <c r="K2047" s="183"/>
      <c r="M2047" s="128">
        <f>IF(B2047&lt;&gt;"計",ROUNDDOWN(E2047*G2047,0),SUM(M$1:M2046))</f>
        <v>0</v>
      </c>
      <c r="N2047" s="11" t="str">
        <f>IF((+H2047-M2047)&lt;&gt;0,H2047-M2047,IF(H2047&gt;0,"0",""))</f>
        <v/>
      </c>
    </row>
    <row r="2048" spans="1:14" ht="13" customHeight="1">
      <c r="A2048" s="157"/>
      <c r="B2048" s="158"/>
      <c r="C2048" s="159"/>
      <c r="D2048" s="160"/>
      <c r="E2048" s="150"/>
      <c r="F2048" s="151"/>
      <c r="G2048" s="150"/>
      <c r="H2048" s="152"/>
      <c r="I2048" s="178"/>
      <c r="J2048" s="182"/>
      <c r="K2048" s="182"/>
      <c r="M2048" s="168"/>
      <c r="N2048" s="11"/>
    </row>
    <row r="2049" spans="1:14" ht="13" customHeight="1">
      <c r="A2049" s="161"/>
      <c r="B2049" s="162"/>
      <c r="C2049" s="163"/>
      <c r="D2049" s="164"/>
      <c r="E2049" s="165"/>
      <c r="F2049" s="166"/>
      <c r="G2049" s="167"/>
      <c r="H2049" s="153"/>
      <c r="I2049" s="180"/>
      <c r="J2049" s="183"/>
      <c r="K2049" s="183"/>
      <c r="M2049" s="128">
        <f>IF(B2049&lt;&gt;"計",ROUNDDOWN(E2049*G2049,0),SUM(M$1:M2048))</f>
        <v>0</v>
      </c>
      <c r="N2049" s="11" t="str">
        <f>IF((+H2049-M2049)&lt;&gt;0,H2049-M2049,IF(H2049&gt;0,"0",""))</f>
        <v/>
      </c>
    </row>
    <row r="2050" spans="1:14" ht="13" customHeight="1">
      <c r="A2050" s="157"/>
      <c r="B2050" s="158"/>
      <c r="C2050" s="159"/>
      <c r="D2050" s="160"/>
      <c r="E2050" s="150"/>
      <c r="F2050" s="151"/>
      <c r="G2050" s="150"/>
      <c r="H2050" s="152"/>
      <c r="I2050" s="178"/>
      <c r="J2050" s="182"/>
      <c r="K2050" s="182"/>
      <c r="M2050" s="168"/>
      <c r="N2050" s="11"/>
    </row>
    <row r="2051" spans="1:14" ht="13" customHeight="1">
      <c r="A2051" s="161"/>
      <c r="B2051" s="162" t="s">
        <v>237</v>
      </c>
      <c r="C2051" s="163"/>
      <c r="D2051" s="164"/>
      <c r="E2051" s="165"/>
      <c r="F2051" s="166"/>
      <c r="G2051" s="167"/>
      <c r="H2051" s="153"/>
      <c r="I2051" s="180"/>
      <c r="J2051" s="183"/>
      <c r="K2051" s="183"/>
      <c r="M2051" s="128">
        <f>IF(B2051&lt;&gt;"計",ROUNDDOWN(E2051*G2051,0),SUM(M$2018:M2050))</f>
        <v>0</v>
      </c>
      <c r="N2051" s="11" t="str">
        <f>IF((+H2051-M2051)&lt;&gt;0,H2051-M2051,IF(H2051&gt;0,"0",""))</f>
        <v/>
      </c>
    </row>
    <row r="2052" spans="1:14" ht="13" customHeight="1">
      <c r="A2052" s="157"/>
      <c r="B2052" s="158"/>
      <c r="C2052" s="159"/>
      <c r="D2052" s="160"/>
      <c r="E2052" s="150"/>
      <c r="F2052" s="151"/>
      <c r="G2052" s="150"/>
      <c r="H2052" s="152"/>
      <c r="I2052" s="178"/>
      <c r="J2052" s="182"/>
      <c r="K2052" s="182"/>
      <c r="M2052" s="168"/>
      <c r="N2052" s="11"/>
    </row>
    <row r="2053" spans="1:14" ht="13" customHeight="1">
      <c r="A2053" s="161"/>
      <c r="B2053" s="162"/>
      <c r="C2053" s="163"/>
      <c r="D2053" s="164"/>
      <c r="E2053" s="165"/>
      <c r="F2053" s="166"/>
      <c r="G2053" s="167"/>
      <c r="H2053" s="153"/>
      <c r="I2053" s="180"/>
      <c r="J2053" s="183"/>
      <c r="K2053" s="183"/>
      <c r="M2053" s="128">
        <f>IF(B2053&lt;&gt;"計",ROUNDDOWN(E2053*G2053,0),SUM(M$1:M2052))</f>
        <v>0</v>
      </c>
      <c r="N2053" s="11" t="str">
        <f>IF((+H2053-M2053)&lt;&gt;0,H2053-M2053,IF(H2053&gt;0,"0",""))</f>
        <v/>
      </c>
    </row>
    <row r="2054" spans="1:14" ht="13" customHeight="1">
      <c r="A2054" s="157"/>
      <c r="B2054" s="158"/>
      <c r="C2054" s="159"/>
      <c r="D2054" s="160"/>
      <c r="E2054" s="150"/>
      <c r="F2054" s="151"/>
      <c r="G2054" s="150"/>
      <c r="H2054" s="152"/>
      <c r="I2054" s="178"/>
      <c r="J2054" s="182"/>
      <c r="K2054" s="182"/>
      <c r="M2054" s="168"/>
      <c r="N2054" s="11"/>
    </row>
    <row r="2055" spans="1:14" ht="13" customHeight="1">
      <c r="A2055" s="161" t="s">
        <v>262</v>
      </c>
      <c r="B2055" s="162" t="s">
        <v>276</v>
      </c>
      <c r="C2055" s="163"/>
      <c r="D2055" s="164"/>
      <c r="E2055" s="165"/>
      <c r="F2055" s="166"/>
      <c r="G2055" s="167"/>
      <c r="H2055" s="153"/>
      <c r="I2055" s="180"/>
      <c r="J2055" s="183"/>
      <c r="K2055" s="183"/>
      <c r="M2055" s="128">
        <f>IF(B2055&lt;&gt;"計",ROUNDDOWN(E2055*G2055,0),SUM(M$1:M2054))</f>
        <v>0</v>
      </c>
      <c r="N2055" s="11" t="str">
        <f>IF((+H2055-M2055)&lt;&gt;0,H2055-M2055,IF(H2055&gt;0,"0",""))</f>
        <v/>
      </c>
    </row>
    <row r="2056" spans="1:14" ht="13" customHeight="1">
      <c r="A2056" s="157"/>
      <c r="B2056" s="158"/>
      <c r="C2056" s="159"/>
      <c r="D2056" s="160"/>
      <c r="E2056" s="150"/>
      <c r="F2056" s="151"/>
      <c r="G2056" s="150"/>
      <c r="H2056" s="152"/>
      <c r="I2056" s="178"/>
      <c r="J2056" s="182"/>
      <c r="K2056" s="182"/>
      <c r="M2056" s="168"/>
      <c r="N2056" s="11"/>
    </row>
    <row r="2057" spans="1:14" ht="13" customHeight="1">
      <c r="A2057" s="161"/>
      <c r="B2057" s="162"/>
      <c r="C2057" s="163"/>
      <c r="D2057" s="164"/>
      <c r="E2057" s="165"/>
      <c r="F2057" s="166"/>
      <c r="G2057" s="167"/>
      <c r="H2057" s="153"/>
      <c r="I2057" s="180"/>
      <c r="J2057" s="183"/>
      <c r="K2057" s="183"/>
      <c r="M2057" s="128">
        <f>IF(B2057&lt;&gt;"計",ROUNDDOWN(E2057*G2057,0),SUM(M$1:M2056))</f>
        <v>0</v>
      </c>
      <c r="N2057" s="11" t="str">
        <f>IF((+H2057-M2057)&lt;&gt;0,H2057-M2057,IF(H2057&gt;0,"0",""))</f>
        <v/>
      </c>
    </row>
    <row r="2058" spans="1:14" ht="13" customHeight="1">
      <c r="A2058" s="171"/>
      <c r="B2058" s="158"/>
      <c r="C2058" s="159"/>
      <c r="D2058" s="160"/>
      <c r="E2058" s="150"/>
      <c r="F2058" s="151"/>
      <c r="G2058" s="150"/>
      <c r="H2058" s="152"/>
      <c r="I2058" s="178"/>
      <c r="J2058" s="182"/>
      <c r="K2058" s="182"/>
      <c r="M2058" s="168"/>
      <c r="N2058" s="11"/>
    </row>
    <row r="2059" spans="1:14" ht="13" customHeight="1">
      <c r="A2059" s="161"/>
      <c r="B2059" s="162" t="s">
        <v>265</v>
      </c>
      <c r="C2059" s="163"/>
      <c r="D2059" s="164"/>
      <c r="E2059" s="165"/>
      <c r="F2059" s="166"/>
      <c r="G2059" s="167"/>
      <c r="H2059" s="153"/>
      <c r="I2059" s="180"/>
      <c r="J2059" s="183"/>
      <c r="K2059" s="183"/>
      <c r="M2059" s="128">
        <f>IF(B2059&lt;&gt;"計",ROUNDDOWN(E2059*G2059,0),SUM(M$1:M2058))</f>
        <v>0</v>
      </c>
      <c r="N2059" s="11" t="str">
        <f>IF((+H2059-M2059)&lt;&gt;0,H2059-M2059,IF(H2059&gt;0,"0",""))</f>
        <v/>
      </c>
    </row>
    <row r="2060" spans="1:14" ht="13" customHeight="1">
      <c r="A2060" s="171"/>
      <c r="B2060" s="169" t="s">
        <v>302</v>
      </c>
      <c r="C2060" s="159" t="s">
        <v>333</v>
      </c>
      <c r="D2060" s="170"/>
      <c r="E2060" s="150"/>
      <c r="F2060" s="151"/>
      <c r="G2060" s="150"/>
      <c r="H2060" s="152"/>
      <c r="I2060" s="178"/>
      <c r="J2060" s="182"/>
      <c r="K2060" s="182"/>
      <c r="M2060" s="168"/>
      <c r="N2060" s="11"/>
    </row>
    <row r="2061" spans="1:14" ht="13" customHeight="1">
      <c r="A2061" s="161"/>
      <c r="B2061" s="162" t="s">
        <v>540</v>
      </c>
      <c r="C2061" s="163" t="s">
        <v>393</v>
      </c>
      <c r="D2061" s="164"/>
      <c r="E2061" s="165">
        <v>2.9</v>
      </c>
      <c r="F2061" s="166" t="s">
        <v>274</v>
      </c>
      <c r="G2061" s="167"/>
      <c r="H2061" s="153"/>
      <c r="I2061" s="180"/>
      <c r="J2061" s="183"/>
      <c r="K2061" s="183"/>
      <c r="M2061" s="128">
        <f>IF(B2061&lt;&gt;"計",ROUNDDOWN(E2061*G2061,0),SUM(M$1:M2060))</f>
        <v>0</v>
      </c>
      <c r="N2061" s="11" t="str">
        <f>IF((+H2061-M2061)&lt;&gt;0,H2061-M2061,IF(H2061&gt;0,"0",""))</f>
        <v/>
      </c>
    </row>
    <row r="2062" spans="1:14" ht="13" customHeight="1">
      <c r="A2062" s="171"/>
      <c r="B2062" s="169" t="s">
        <v>357</v>
      </c>
      <c r="C2062" s="159" t="s">
        <v>630</v>
      </c>
      <c r="D2062" s="170"/>
      <c r="E2062" s="150"/>
      <c r="F2062" s="151"/>
      <c r="G2062" s="150"/>
      <c r="H2062" s="152"/>
      <c r="I2062" s="178"/>
      <c r="J2062" s="182"/>
      <c r="K2062" s="182"/>
      <c r="M2062" s="168"/>
      <c r="N2062" s="11"/>
    </row>
    <row r="2063" spans="1:14" ht="13" customHeight="1">
      <c r="A2063" s="161"/>
      <c r="B2063" s="162" t="s">
        <v>540</v>
      </c>
      <c r="C2063" s="163" t="s">
        <v>926</v>
      </c>
      <c r="D2063" s="164"/>
      <c r="E2063" s="165">
        <v>3</v>
      </c>
      <c r="F2063" s="166" t="s">
        <v>269</v>
      </c>
      <c r="G2063" s="167"/>
      <c r="H2063" s="153"/>
      <c r="I2063" s="180"/>
      <c r="J2063" s="183"/>
      <c r="K2063" s="183"/>
      <c r="M2063" s="128">
        <f>IF(B2063&lt;&gt;"計",ROUNDDOWN(E2063*G2063,0),SUM(M$1:M2062))</f>
        <v>0</v>
      </c>
      <c r="N2063" s="11" t="str">
        <f>IF((+H2063-M2063)&lt;&gt;0,H2063-M2063,IF(H2063&gt;0,"0",""))</f>
        <v/>
      </c>
    </row>
    <row r="2064" spans="1:14" ht="13" customHeight="1">
      <c r="A2064" s="171"/>
      <c r="B2064" s="158"/>
      <c r="C2064" s="159" t="s">
        <v>389</v>
      </c>
      <c r="D2064" s="160"/>
      <c r="E2064" s="150"/>
      <c r="F2064" s="151"/>
      <c r="G2064" s="150"/>
      <c r="H2064" s="152"/>
      <c r="I2064" s="178"/>
      <c r="J2064" s="182"/>
      <c r="K2064" s="182"/>
      <c r="M2064" s="168"/>
      <c r="N2064" s="11"/>
    </row>
    <row r="2065" spans="1:14" ht="13" customHeight="1">
      <c r="A2065" s="161"/>
      <c r="B2065" s="162"/>
      <c r="C2065" s="163"/>
      <c r="D2065" s="164"/>
      <c r="E2065" s="165"/>
      <c r="F2065" s="166"/>
      <c r="G2065" s="167"/>
      <c r="H2065" s="153"/>
      <c r="I2065" s="180"/>
      <c r="J2065" s="183"/>
      <c r="K2065" s="183"/>
      <c r="M2065" s="128">
        <f>IF(B2065&lt;&gt;"計",ROUNDDOWN(E2065*G2065,0),SUM(M$1:M2064))</f>
        <v>0</v>
      </c>
      <c r="N2065" s="11" t="str">
        <f>IF((+H2065-M2065)&lt;&gt;0,H2065-M2065,IF(H2065&gt;0,"0",""))</f>
        <v/>
      </c>
    </row>
    <row r="2066" spans="1:14" ht="13" customHeight="1">
      <c r="A2066" s="171"/>
      <c r="B2066" s="169" t="s">
        <v>357</v>
      </c>
      <c r="C2066" s="159" t="s">
        <v>629</v>
      </c>
      <c r="D2066" s="170"/>
      <c r="E2066" s="150"/>
      <c r="F2066" s="151"/>
      <c r="G2066" s="150"/>
      <c r="H2066" s="152"/>
      <c r="I2066" s="178"/>
      <c r="J2066" s="182"/>
      <c r="K2066" s="182"/>
      <c r="M2066" s="168"/>
      <c r="N2066" s="11"/>
    </row>
    <row r="2067" spans="1:14" ht="13" customHeight="1">
      <c r="A2067" s="161"/>
      <c r="B2067" s="162" t="s">
        <v>540</v>
      </c>
      <c r="C2067" s="163" t="s">
        <v>926</v>
      </c>
      <c r="D2067" s="164"/>
      <c r="E2067" s="165">
        <v>3</v>
      </c>
      <c r="F2067" s="166" t="s">
        <v>269</v>
      </c>
      <c r="G2067" s="167"/>
      <c r="H2067" s="153"/>
      <c r="I2067" s="180"/>
      <c r="J2067" s="183"/>
      <c r="K2067" s="183"/>
      <c r="M2067" s="128">
        <f>IF(B2067&lt;&gt;"計",ROUNDDOWN(E2067*G2067,0),SUM(M$1:M2066))</f>
        <v>0</v>
      </c>
      <c r="N2067" s="11" t="str">
        <f>IF((+H2067-M2067)&lt;&gt;0,H2067-M2067,IF(H2067&gt;0,"0",""))</f>
        <v/>
      </c>
    </row>
    <row r="2068" spans="1:14" ht="13" customHeight="1">
      <c r="A2068" s="171"/>
      <c r="B2068" s="158"/>
      <c r="C2068" s="159" t="s">
        <v>389</v>
      </c>
      <c r="D2068" s="160"/>
      <c r="E2068" s="150"/>
      <c r="F2068" s="151"/>
      <c r="G2068" s="150"/>
      <c r="H2068" s="152"/>
      <c r="I2068" s="178"/>
      <c r="J2068" s="182"/>
      <c r="K2068" s="182"/>
      <c r="M2068" s="168"/>
      <c r="N2068" s="11"/>
    </row>
    <row r="2069" spans="1:14" ht="13" customHeight="1">
      <c r="A2069" s="161"/>
      <c r="B2069" s="162"/>
      <c r="C2069" s="163"/>
      <c r="D2069" s="164"/>
      <c r="E2069" s="165"/>
      <c r="F2069" s="166"/>
      <c r="G2069" s="167"/>
      <c r="H2069" s="153"/>
      <c r="I2069" s="180"/>
      <c r="J2069" s="183"/>
      <c r="K2069" s="183"/>
      <c r="M2069" s="128">
        <f>IF(B2069&lt;&gt;"計",ROUNDDOWN(E2069*G2069,0),SUM(M$1:M2068))</f>
        <v>0</v>
      </c>
      <c r="N2069" s="11" t="str">
        <f>IF((+H2069-M2069)&lt;&gt;0,H2069-M2069,IF(H2069&gt;0,"0",""))</f>
        <v/>
      </c>
    </row>
    <row r="2070" spans="1:14" ht="13" customHeight="1">
      <c r="A2070" s="171"/>
      <c r="B2070" s="169" t="s">
        <v>309</v>
      </c>
      <c r="C2070" s="159" t="s">
        <v>927</v>
      </c>
      <c r="D2070" s="170"/>
      <c r="E2070" s="150"/>
      <c r="F2070" s="151"/>
      <c r="G2070" s="150"/>
      <c r="H2070" s="152"/>
      <c r="I2070" s="178"/>
      <c r="J2070" s="182"/>
      <c r="K2070" s="182"/>
      <c r="M2070" s="168"/>
      <c r="N2070" s="11"/>
    </row>
    <row r="2071" spans="1:14" ht="13" customHeight="1">
      <c r="A2071" s="161"/>
      <c r="B2071" s="162" t="s">
        <v>540</v>
      </c>
      <c r="C2071" s="163" t="s">
        <v>389</v>
      </c>
      <c r="D2071" s="164"/>
      <c r="E2071" s="165">
        <v>1.2</v>
      </c>
      <c r="F2071" s="166" t="s">
        <v>368</v>
      </c>
      <c r="G2071" s="167"/>
      <c r="H2071" s="153"/>
      <c r="I2071" s="180"/>
      <c r="J2071" s="183"/>
      <c r="K2071" s="183"/>
      <c r="M2071" s="128">
        <f>IF(B2071&lt;&gt;"計",ROUNDDOWN(E2071*G2071,0),SUM(M$1:M2070))</f>
        <v>0</v>
      </c>
      <c r="N2071" s="11" t="str">
        <f>IF((+H2071-M2071)&lt;&gt;0,H2071-M2071,IF(H2071&gt;0,"0",""))</f>
        <v/>
      </c>
    </row>
    <row r="2072" spans="1:14" ht="13" customHeight="1">
      <c r="A2072" s="171"/>
      <c r="B2072" s="169" t="s">
        <v>768</v>
      </c>
      <c r="C2072" s="159" t="s">
        <v>928</v>
      </c>
      <c r="D2072" s="170"/>
      <c r="E2072" s="150"/>
      <c r="F2072" s="151"/>
      <c r="G2072" s="150"/>
      <c r="H2072" s="152"/>
      <c r="I2072" s="178"/>
      <c r="J2072" s="182"/>
      <c r="K2072" s="182"/>
      <c r="M2072" s="168"/>
      <c r="N2072" s="11"/>
    </row>
    <row r="2073" spans="1:14" ht="13" customHeight="1">
      <c r="A2073" s="161"/>
      <c r="B2073" s="162" t="s">
        <v>540</v>
      </c>
      <c r="C2073" s="163" t="s">
        <v>544</v>
      </c>
      <c r="D2073" s="164"/>
      <c r="E2073" s="165">
        <v>593</v>
      </c>
      <c r="F2073" s="166" t="s">
        <v>285</v>
      </c>
      <c r="G2073" s="167"/>
      <c r="H2073" s="153"/>
      <c r="I2073" s="180"/>
      <c r="J2073" s="183"/>
      <c r="K2073" s="183"/>
      <c r="M2073" s="128">
        <f>IF(B2073&lt;&gt;"計",ROUNDDOWN(E2073*G2073,0),SUM(M$1:M2072))</f>
        <v>0</v>
      </c>
      <c r="N2073" s="11" t="str">
        <f>IF((+H2073-M2073)&lt;&gt;0,H2073-M2073,IF(H2073&gt;0,"0",""))</f>
        <v/>
      </c>
    </row>
    <row r="2074" spans="1:14" ht="13" customHeight="1">
      <c r="A2074" s="171"/>
      <c r="B2074" s="158"/>
      <c r="C2074" s="159" t="s">
        <v>929</v>
      </c>
      <c r="D2074" s="160"/>
      <c r="E2074" s="150"/>
      <c r="F2074" s="151"/>
      <c r="G2074" s="150"/>
      <c r="H2074" s="152"/>
      <c r="I2074" s="178"/>
      <c r="J2074" s="182"/>
      <c r="K2074" s="182"/>
      <c r="M2074" s="168"/>
      <c r="N2074" s="11"/>
    </row>
    <row r="2075" spans="1:14" ht="13" customHeight="1">
      <c r="A2075" s="161"/>
      <c r="B2075" s="162"/>
      <c r="C2075" s="163"/>
      <c r="D2075" s="164"/>
      <c r="E2075" s="165"/>
      <c r="F2075" s="166"/>
      <c r="G2075" s="167"/>
      <c r="H2075" s="153"/>
      <c r="I2075" s="180"/>
      <c r="J2075" s="183"/>
      <c r="K2075" s="183"/>
      <c r="M2075" s="128">
        <f>IF(B2075&lt;&gt;"計",ROUNDDOWN(E2075*G2075,0),SUM(M$1:M2074))</f>
        <v>0</v>
      </c>
      <c r="N2075" s="11" t="str">
        <f>IF((+H2075-M2075)&lt;&gt;0,H2075-M2075,IF(H2075&gt;0,"0",""))</f>
        <v/>
      </c>
    </row>
    <row r="2076" spans="1:14" ht="13" customHeight="1">
      <c r="A2076" s="171"/>
      <c r="B2076" s="169" t="s">
        <v>739</v>
      </c>
      <c r="C2076" s="159" t="s">
        <v>928</v>
      </c>
      <c r="D2076" s="170"/>
      <c r="E2076" s="150"/>
      <c r="F2076" s="151"/>
      <c r="G2076" s="150"/>
      <c r="H2076" s="152"/>
      <c r="I2076" s="178"/>
      <c r="J2076" s="182"/>
      <c r="K2076" s="182"/>
      <c r="M2076" s="168"/>
      <c r="N2076" s="11"/>
    </row>
    <row r="2077" spans="1:14" ht="13" customHeight="1">
      <c r="A2077" s="161"/>
      <c r="B2077" s="162" t="s">
        <v>392</v>
      </c>
      <c r="C2077" s="163" t="s">
        <v>389</v>
      </c>
      <c r="D2077" s="164"/>
      <c r="E2077" s="165">
        <v>6.9</v>
      </c>
      <c r="F2077" s="166" t="s">
        <v>285</v>
      </c>
      <c r="G2077" s="167"/>
      <c r="H2077" s="153"/>
      <c r="I2077" s="180"/>
      <c r="J2077" s="183"/>
      <c r="K2077" s="183"/>
      <c r="M2077" s="128">
        <f>IF(B2077&lt;&gt;"計",ROUNDDOWN(E2077*G2077,0),SUM(M$1:M2076))</f>
        <v>0</v>
      </c>
      <c r="N2077" s="11" t="str">
        <f>IF((+H2077-M2077)&lt;&gt;0,H2077-M2077,IF(H2077&gt;0,"0",""))</f>
        <v/>
      </c>
    </row>
    <row r="2078" spans="1:14" ht="13" customHeight="1">
      <c r="A2078" s="171"/>
      <c r="B2078" s="158"/>
      <c r="C2078" s="159" t="s">
        <v>933</v>
      </c>
      <c r="D2078" s="160"/>
      <c r="E2078" s="150"/>
      <c r="F2078" s="151"/>
      <c r="G2078" s="150"/>
      <c r="H2078" s="152"/>
      <c r="I2078" s="178"/>
      <c r="J2078" s="182"/>
      <c r="K2078" s="182"/>
      <c r="M2078" s="168"/>
      <c r="N2078" s="11"/>
    </row>
    <row r="2079" spans="1:14" ht="13" customHeight="1">
      <c r="A2079" s="161"/>
      <c r="B2079" s="162"/>
      <c r="C2079" s="163"/>
      <c r="D2079" s="164"/>
      <c r="E2079" s="165"/>
      <c r="F2079" s="166"/>
      <c r="G2079" s="167"/>
      <c r="H2079" s="153"/>
      <c r="I2079" s="180"/>
      <c r="J2079" s="183"/>
      <c r="K2079" s="183"/>
      <c r="M2079" s="128">
        <f>IF(B2079&lt;&gt;"計",ROUNDDOWN(E2079*G2079,0),SUM(M$1:M2078))</f>
        <v>0</v>
      </c>
      <c r="N2079" s="11" t="str">
        <f>IF((+H2079-M2079)&lt;&gt;0,H2079-M2079,IF(H2079&gt;0,"0",""))</f>
        <v/>
      </c>
    </row>
    <row r="2080" spans="1:14" ht="13" customHeight="1">
      <c r="A2080" s="157"/>
      <c r="B2080" s="158"/>
      <c r="C2080" s="159"/>
      <c r="D2080" s="160"/>
      <c r="E2080" s="150"/>
      <c r="F2080" s="151"/>
      <c r="G2080" s="150"/>
      <c r="H2080" s="152"/>
      <c r="I2080" s="178"/>
      <c r="J2080" s="182"/>
      <c r="K2080" s="182"/>
      <c r="M2080" s="168"/>
      <c r="N2080" s="11"/>
    </row>
    <row r="2081" spans="1:14" ht="13" customHeight="1">
      <c r="A2081" s="161"/>
      <c r="B2081" s="162"/>
      <c r="C2081" s="163"/>
      <c r="D2081" s="164"/>
      <c r="E2081" s="165"/>
      <c r="F2081" s="166"/>
      <c r="G2081" s="167"/>
      <c r="H2081" s="153"/>
      <c r="I2081" s="180"/>
      <c r="J2081" s="183"/>
      <c r="K2081" s="183"/>
      <c r="M2081" s="128">
        <f>IF(B2081&lt;&gt;"計",ROUNDDOWN(E2081*G2081,0),SUM(M$1:M2080))</f>
        <v>0</v>
      </c>
      <c r="N2081" s="11" t="str">
        <f>IF((+H2081-M2081)&lt;&gt;0,H2081-M2081,IF(H2081&gt;0,"0",""))</f>
        <v/>
      </c>
    </row>
    <row r="2082" spans="1:14" ht="13" customHeight="1">
      <c r="A2082" s="157"/>
      <c r="B2082" s="158"/>
      <c r="C2082" s="159"/>
      <c r="D2082" s="160"/>
      <c r="E2082" s="150"/>
      <c r="F2082" s="151"/>
      <c r="G2082" s="150"/>
      <c r="H2082" s="152"/>
      <c r="I2082" s="178"/>
      <c r="J2082" s="182"/>
      <c r="K2082" s="182"/>
      <c r="M2082" s="168"/>
      <c r="N2082" s="11"/>
    </row>
    <row r="2083" spans="1:14" ht="13" customHeight="1">
      <c r="A2083" s="161"/>
      <c r="B2083" s="162"/>
      <c r="C2083" s="163"/>
      <c r="D2083" s="164"/>
      <c r="E2083" s="165"/>
      <c r="F2083" s="166"/>
      <c r="G2083" s="167"/>
      <c r="H2083" s="153"/>
      <c r="I2083" s="180"/>
      <c r="J2083" s="183"/>
      <c r="K2083" s="183"/>
      <c r="M2083" s="128">
        <f>IF(B2083&lt;&gt;"計",ROUNDDOWN(E2083*G2083,0),SUM(M$1:M2082))</f>
        <v>0</v>
      </c>
      <c r="N2083" s="11" t="str">
        <f>IF((+H2083-M2083)&lt;&gt;0,H2083-M2083,IF(H2083&gt;0,"0",""))</f>
        <v/>
      </c>
    </row>
    <row r="2084" spans="1:14" ht="13" customHeight="1">
      <c r="A2084" s="157"/>
      <c r="B2084" s="158"/>
      <c r="C2084" s="159"/>
      <c r="D2084" s="160"/>
      <c r="E2084" s="150"/>
      <c r="F2084" s="151"/>
      <c r="G2084" s="150"/>
      <c r="H2084" s="152"/>
      <c r="I2084" s="178"/>
      <c r="J2084" s="182"/>
      <c r="K2084" s="182"/>
      <c r="M2084" s="168"/>
      <c r="N2084" s="11"/>
    </row>
    <row r="2085" spans="1:14" ht="13" customHeight="1">
      <c r="A2085" s="161"/>
      <c r="B2085" s="162"/>
      <c r="C2085" s="163"/>
      <c r="D2085" s="164"/>
      <c r="E2085" s="165"/>
      <c r="F2085" s="166"/>
      <c r="G2085" s="167"/>
      <c r="H2085" s="153"/>
      <c r="I2085" s="180"/>
      <c r="J2085" s="183"/>
      <c r="K2085" s="183"/>
      <c r="M2085" s="128">
        <f>IF(B2085&lt;&gt;"計",ROUNDDOWN(E2085*G2085,0),SUM(M$1:M2084))</f>
        <v>0</v>
      </c>
      <c r="N2085" s="11" t="str">
        <f>IF((+H2085-M2085)&lt;&gt;0,H2085-M2085,IF(H2085&gt;0,"0",""))</f>
        <v/>
      </c>
    </row>
    <row r="2086" spans="1:14" ht="13" customHeight="1">
      <c r="A2086" s="157"/>
      <c r="B2086" s="158"/>
      <c r="C2086" s="159"/>
      <c r="D2086" s="160"/>
      <c r="E2086" s="150"/>
      <c r="F2086" s="151"/>
      <c r="G2086" s="150"/>
      <c r="H2086" s="152"/>
      <c r="I2086" s="178"/>
      <c r="J2086" s="182"/>
      <c r="K2086" s="182"/>
      <c r="M2086" s="168"/>
      <c r="N2086" s="11"/>
    </row>
    <row r="2087" spans="1:14" ht="13" customHeight="1">
      <c r="A2087" s="161"/>
      <c r="B2087" s="162" t="s">
        <v>237</v>
      </c>
      <c r="C2087" s="163"/>
      <c r="D2087" s="164"/>
      <c r="E2087" s="165"/>
      <c r="F2087" s="166"/>
      <c r="G2087" s="167"/>
      <c r="H2087" s="153"/>
      <c r="I2087" s="180"/>
      <c r="J2087" s="183"/>
      <c r="K2087" s="183"/>
      <c r="M2087" s="128">
        <f>IF(B2087&lt;&gt;"計",ROUNDDOWN(E2087*G2087,0),SUM(M$2054:M2086))</f>
        <v>0</v>
      </c>
      <c r="N2087" s="11" t="str">
        <f>IF((+H2087-M2087)&lt;&gt;0,H2087-M2087,IF(H2087&gt;0,"0",""))</f>
        <v/>
      </c>
    </row>
    <row r="2088" spans="1:14" ht="13" customHeight="1">
      <c r="A2088" s="157"/>
      <c r="B2088" s="158"/>
      <c r="C2088" s="159"/>
      <c r="D2088" s="160"/>
      <c r="E2088" s="150"/>
      <c r="F2088" s="151"/>
      <c r="G2088" s="150"/>
      <c r="H2088" s="152"/>
      <c r="I2088" s="178"/>
      <c r="J2088" s="182"/>
      <c r="K2088" s="182"/>
      <c r="M2088" s="168"/>
      <c r="N2088" s="11"/>
    </row>
    <row r="2089" spans="1:14" ht="13" customHeight="1">
      <c r="A2089" s="161"/>
      <c r="B2089" s="162"/>
      <c r="C2089" s="163"/>
      <c r="D2089" s="164"/>
      <c r="E2089" s="165"/>
      <c r="F2089" s="166"/>
      <c r="G2089" s="167"/>
      <c r="H2089" s="153"/>
      <c r="I2089" s="180"/>
      <c r="J2089" s="183"/>
      <c r="K2089" s="183"/>
      <c r="M2089" s="128">
        <f>IF(B2089&lt;&gt;"計",ROUNDDOWN(E2089*G2089,0),SUM(M$1:M2088))</f>
        <v>0</v>
      </c>
      <c r="N2089" s="11" t="str">
        <f>IF((+H2089-M2089)&lt;&gt;0,H2089-M2089,IF(H2089&gt;0,"0",""))</f>
        <v/>
      </c>
    </row>
    <row r="2090" spans="1:14" ht="13" customHeight="1">
      <c r="A2090" s="157"/>
      <c r="B2090" s="158"/>
      <c r="C2090" s="159"/>
      <c r="D2090" s="160"/>
      <c r="E2090" s="150"/>
      <c r="F2090" s="151"/>
      <c r="G2090" s="150"/>
      <c r="H2090" s="152"/>
      <c r="I2090" s="178"/>
      <c r="J2090" s="182"/>
      <c r="K2090" s="182"/>
      <c r="M2090" s="168"/>
      <c r="N2090" s="11"/>
    </row>
    <row r="2091" spans="1:14" ht="13" customHeight="1">
      <c r="A2091" s="161" t="s">
        <v>394</v>
      </c>
      <c r="B2091" s="162" t="s">
        <v>395</v>
      </c>
      <c r="C2091" s="163"/>
      <c r="D2091" s="164"/>
      <c r="E2091" s="165"/>
      <c r="F2091" s="166"/>
      <c r="G2091" s="167"/>
      <c r="H2091" s="153"/>
      <c r="I2091" s="180"/>
      <c r="J2091" s="183"/>
      <c r="K2091" s="183"/>
      <c r="M2091" s="128">
        <f>IF(B2091&lt;&gt;"計",ROUNDDOWN(E2091*G2091,0),SUM(M$1:M2090))</f>
        <v>0</v>
      </c>
      <c r="N2091" s="11" t="str">
        <f>IF((+H2091-M2091)&lt;&gt;0,H2091-M2091,IF(H2091&gt;0,"0",""))</f>
        <v/>
      </c>
    </row>
    <row r="2092" spans="1:14" ht="13" customHeight="1">
      <c r="A2092" s="157"/>
      <c r="B2092" s="158"/>
      <c r="C2092" s="159"/>
      <c r="D2092" s="160"/>
      <c r="E2092" s="150"/>
      <c r="F2092" s="151"/>
      <c r="G2092" s="150"/>
      <c r="H2092" s="152"/>
      <c r="I2092" s="178"/>
      <c r="J2092" s="182"/>
      <c r="K2092" s="182"/>
      <c r="M2092" s="168"/>
      <c r="N2092" s="11"/>
    </row>
    <row r="2093" spans="1:14" ht="13" customHeight="1">
      <c r="A2093" s="161"/>
      <c r="B2093" s="162"/>
      <c r="C2093" s="163"/>
      <c r="D2093" s="164"/>
      <c r="E2093" s="165"/>
      <c r="F2093" s="166"/>
      <c r="G2093" s="167"/>
      <c r="H2093" s="153"/>
      <c r="I2093" s="180"/>
      <c r="J2093" s="183"/>
      <c r="K2093" s="183"/>
      <c r="M2093" s="128">
        <f>IF(B2093&lt;&gt;"計",ROUNDDOWN(E2093*G2093,0),SUM(M$1:M2092))</f>
        <v>0</v>
      </c>
      <c r="N2093" s="11" t="str">
        <f>IF((+H2093-M2093)&lt;&gt;0,H2093-M2093,IF(H2093&gt;0,"0",""))</f>
        <v/>
      </c>
    </row>
    <row r="2094" spans="1:14" ht="13" customHeight="1">
      <c r="A2094" s="157"/>
      <c r="B2094" s="158"/>
      <c r="C2094" s="159"/>
      <c r="D2094" s="160"/>
      <c r="E2094" s="150"/>
      <c r="F2094" s="151"/>
      <c r="G2094" s="150"/>
      <c r="H2094" s="152"/>
      <c r="I2094" s="178"/>
      <c r="J2094" s="182"/>
      <c r="K2094" s="182"/>
      <c r="M2094" s="168"/>
      <c r="N2094" s="11"/>
    </row>
    <row r="2095" spans="1:14" ht="13" customHeight="1">
      <c r="A2095" s="161" t="s">
        <v>258</v>
      </c>
      <c r="B2095" s="162" t="s">
        <v>259</v>
      </c>
      <c r="C2095" s="163"/>
      <c r="D2095" s="164"/>
      <c r="E2095" s="165">
        <v>1</v>
      </c>
      <c r="F2095" s="166" t="s">
        <v>235</v>
      </c>
      <c r="G2095" s="167"/>
      <c r="H2095" s="153"/>
      <c r="I2095" s="180"/>
      <c r="J2095" s="183"/>
      <c r="K2095" s="183"/>
      <c r="M2095" s="128">
        <f>IF(B2095&lt;&gt;"計",ROUNDDOWN(E2095*G2095,0),SUM(M$1:M2094))</f>
        <v>0</v>
      </c>
      <c r="N2095" s="11" t="str">
        <f>IF((+H2095-M2095)&lt;&gt;0,H2095-M2095,IF(H2095&gt;0,"0",""))</f>
        <v/>
      </c>
    </row>
    <row r="2096" spans="1:14" ht="13" customHeight="1">
      <c r="A2096" s="157"/>
      <c r="B2096" s="158"/>
      <c r="C2096" s="159"/>
      <c r="D2096" s="160"/>
      <c r="E2096" s="150"/>
      <c r="F2096" s="151"/>
      <c r="G2096" s="150"/>
      <c r="H2096" s="152"/>
      <c r="I2096" s="178"/>
      <c r="J2096" s="182"/>
      <c r="K2096" s="182"/>
      <c r="M2096" s="168"/>
      <c r="N2096" s="11"/>
    </row>
    <row r="2097" spans="1:14" ht="13" customHeight="1">
      <c r="A2097" s="161" t="s">
        <v>260</v>
      </c>
      <c r="B2097" s="162" t="s">
        <v>248</v>
      </c>
      <c r="C2097" s="163"/>
      <c r="D2097" s="164"/>
      <c r="E2097" s="165">
        <v>1</v>
      </c>
      <c r="F2097" s="166" t="s">
        <v>235</v>
      </c>
      <c r="G2097" s="167"/>
      <c r="H2097" s="153"/>
      <c r="I2097" s="180"/>
      <c r="J2097" s="183"/>
      <c r="K2097" s="183"/>
      <c r="M2097" s="128">
        <f>IF(B2097&lt;&gt;"計",ROUNDDOWN(E2097*G2097,0),SUM(M$1:M2096))</f>
        <v>0</v>
      </c>
      <c r="N2097" s="11" t="str">
        <f>IF((+H2097-M2097)&lt;&gt;0,H2097-M2097,IF(H2097&gt;0,"0",""))</f>
        <v/>
      </c>
    </row>
    <row r="2098" spans="1:14" ht="13" customHeight="1">
      <c r="A2098" s="157"/>
      <c r="B2098" s="158"/>
      <c r="C2098" s="159"/>
      <c r="D2098" s="160"/>
      <c r="E2098" s="150"/>
      <c r="F2098" s="151"/>
      <c r="G2098" s="150"/>
      <c r="H2098" s="152"/>
      <c r="I2098" s="178"/>
      <c r="J2098" s="182"/>
      <c r="K2098" s="182"/>
      <c r="M2098" s="168"/>
      <c r="N2098" s="11"/>
    </row>
    <row r="2099" spans="1:14" ht="13" customHeight="1">
      <c r="A2099" s="161"/>
      <c r="B2099" s="162"/>
      <c r="C2099" s="163"/>
      <c r="D2099" s="164"/>
      <c r="E2099" s="165"/>
      <c r="F2099" s="166"/>
      <c r="G2099" s="167"/>
      <c r="H2099" s="153"/>
      <c r="I2099" s="180"/>
      <c r="J2099" s="183"/>
      <c r="K2099" s="183"/>
      <c r="M2099" s="128">
        <f>IF(B2099&lt;&gt;"計",ROUNDDOWN(E2099*G2099,0),SUM(M$1:M2098))</f>
        <v>0</v>
      </c>
      <c r="N2099" s="11" t="str">
        <f>IF((+H2099-M2099)&lt;&gt;0,H2099-M2099,IF(H2099&gt;0,"0",""))</f>
        <v/>
      </c>
    </row>
    <row r="2100" spans="1:14" ht="13" customHeight="1">
      <c r="A2100" s="157"/>
      <c r="B2100" s="158"/>
      <c r="C2100" s="159"/>
      <c r="D2100" s="160"/>
      <c r="E2100" s="150"/>
      <c r="F2100" s="151"/>
      <c r="G2100" s="150"/>
      <c r="H2100" s="152"/>
      <c r="I2100" s="178"/>
      <c r="J2100" s="182"/>
      <c r="K2100" s="182"/>
      <c r="M2100" s="168"/>
      <c r="N2100" s="11"/>
    </row>
    <row r="2101" spans="1:14" ht="13" customHeight="1">
      <c r="A2101" s="161"/>
      <c r="B2101" s="162"/>
      <c r="C2101" s="163"/>
      <c r="D2101" s="164"/>
      <c r="E2101" s="165"/>
      <c r="F2101" s="166"/>
      <c r="G2101" s="167"/>
      <c r="H2101" s="153"/>
      <c r="I2101" s="180"/>
      <c r="J2101" s="183"/>
      <c r="K2101" s="183"/>
      <c r="M2101" s="128">
        <f>IF(B2101&lt;&gt;"計",ROUNDDOWN(E2101*G2101,0),SUM(M$1:M2100))</f>
        <v>0</v>
      </c>
      <c r="N2101" s="11" t="str">
        <f>IF((+H2101-M2101)&lt;&gt;0,H2101-M2101,IF(H2101&gt;0,"0",""))</f>
        <v/>
      </c>
    </row>
    <row r="2102" spans="1:14" ht="13" customHeight="1">
      <c r="A2102" s="157"/>
      <c r="B2102" s="158"/>
      <c r="C2102" s="159"/>
      <c r="D2102" s="160"/>
      <c r="E2102" s="150"/>
      <c r="F2102" s="151"/>
      <c r="G2102" s="150"/>
      <c r="H2102" s="152"/>
      <c r="I2102" s="178"/>
      <c r="J2102" s="182"/>
      <c r="K2102" s="182"/>
      <c r="M2102" s="168"/>
      <c r="N2102" s="11"/>
    </row>
    <row r="2103" spans="1:14" ht="13" customHeight="1">
      <c r="A2103" s="161"/>
      <c r="B2103" s="162"/>
      <c r="C2103" s="163"/>
      <c r="D2103" s="164"/>
      <c r="E2103" s="165"/>
      <c r="F2103" s="166"/>
      <c r="G2103" s="167"/>
      <c r="H2103" s="153"/>
      <c r="I2103" s="180"/>
      <c r="J2103" s="183"/>
      <c r="K2103" s="183"/>
      <c r="M2103" s="128">
        <f>IF(B2103&lt;&gt;"計",ROUNDDOWN(E2103*G2103,0),SUM(M$1:M2102))</f>
        <v>0</v>
      </c>
      <c r="N2103" s="11" t="str">
        <f>IF((+H2103-M2103)&lt;&gt;0,H2103-M2103,IF(H2103&gt;0,"0",""))</f>
        <v/>
      </c>
    </row>
    <row r="2104" spans="1:14" ht="13" customHeight="1">
      <c r="A2104" s="157"/>
      <c r="B2104" s="158"/>
      <c r="C2104" s="159"/>
      <c r="D2104" s="160"/>
      <c r="E2104" s="150"/>
      <c r="F2104" s="151"/>
      <c r="G2104" s="150"/>
      <c r="H2104" s="152"/>
      <c r="I2104" s="178"/>
      <c r="J2104" s="182"/>
      <c r="K2104" s="182"/>
      <c r="M2104" s="168"/>
      <c r="N2104" s="11"/>
    </row>
    <row r="2105" spans="1:14" ht="13" customHeight="1">
      <c r="A2105" s="161"/>
      <c r="B2105" s="162"/>
      <c r="C2105" s="163"/>
      <c r="D2105" s="164"/>
      <c r="E2105" s="165"/>
      <c r="F2105" s="166"/>
      <c r="G2105" s="167"/>
      <c r="H2105" s="153"/>
      <c r="I2105" s="180"/>
      <c r="J2105" s="183"/>
      <c r="K2105" s="183"/>
      <c r="M2105" s="128">
        <f>IF(B2105&lt;&gt;"計",ROUNDDOWN(E2105*G2105,0),SUM(M$1:M2104))</f>
        <v>0</v>
      </c>
      <c r="N2105" s="11" t="str">
        <f>IF((+H2105-M2105)&lt;&gt;0,H2105-M2105,IF(H2105&gt;0,"0",""))</f>
        <v/>
      </c>
    </row>
    <row r="2106" spans="1:14" ht="13" customHeight="1">
      <c r="A2106" s="157"/>
      <c r="B2106" s="158"/>
      <c r="C2106" s="159"/>
      <c r="D2106" s="160"/>
      <c r="E2106" s="150"/>
      <c r="F2106" s="151"/>
      <c r="G2106" s="150"/>
      <c r="H2106" s="152"/>
      <c r="I2106" s="178"/>
      <c r="J2106" s="182"/>
      <c r="K2106" s="182"/>
      <c r="M2106" s="168"/>
      <c r="N2106" s="11"/>
    </row>
    <row r="2107" spans="1:14" ht="13" customHeight="1">
      <c r="A2107" s="161"/>
      <c r="B2107" s="162"/>
      <c r="C2107" s="163"/>
      <c r="D2107" s="164"/>
      <c r="E2107" s="165"/>
      <c r="F2107" s="166"/>
      <c r="G2107" s="167"/>
      <c r="H2107" s="153"/>
      <c r="I2107" s="180"/>
      <c r="J2107" s="183"/>
      <c r="K2107" s="183"/>
      <c r="M2107" s="128">
        <f>IF(B2107&lt;&gt;"計",ROUNDDOWN(E2107*G2107,0),SUM(M$1:M2106))</f>
        <v>0</v>
      </c>
      <c r="N2107" s="11" t="str">
        <f>IF((+H2107-M2107)&lt;&gt;0,H2107-M2107,IF(H2107&gt;0,"0",""))</f>
        <v/>
      </c>
    </row>
    <row r="2108" spans="1:14" ht="13" customHeight="1">
      <c r="A2108" s="157"/>
      <c r="B2108" s="158"/>
      <c r="C2108" s="159"/>
      <c r="D2108" s="160"/>
      <c r="E2108" s="150"/>
      <c r="F2108" s="151"/>
      <c r="G2108" s="150"/>
      <c r="H2108" s="152"/>
      <c r="I2108" s="178"/>
      <c r="J2108" s="182"/>
      <c r="K2108" s="182"/>
      <c r="M2108" s="168"/>
      <c r="N2108" s="11"/>
    </row>
    <row r="2109" spans="1:14" ht="13" customHeight="1">
      <c r="A2109" s="161"/>
      <c r="B2109" s="162"/>
      <c r="C2109" s="163"/>
      <c r="D2109" s="164"/>
      <c r="E2109" s="165"/>
      <c r="F2109" s="166"/>
      <c r="G2109" s="167"/>
      <c r="H2109" s="153"/>
      <c r="I2109" s="180"/>
      <c r="J2109" s="183"/>
      <c r="K2109" s="183"/>
      <c r="M2109" s="128">
        <f>IF(B2109&lt;&gt;"計",ROUNDDOWN(E2109*G2109,0),SUM(M$1:M2108))</f>
        <v>0</v>
      </c>
      <c r="N2109" s="11" t="str">
        <f>IF((+H2109-M2109)&lt;&gt;0,H2109-M2109,IF(H2109&gt;0,"0",""))</f>
        <v/>
      </c>
    </row>
    <row r="2110" spans="1:14" ht="13" customHeight="1">
      <c r="A2110" s="157"/>
      <c r="B2110" s="158"/>
      <c r="C2110" s="159"/>
      <c r="D2110" s="160"/>
      <c r="E2110" s="150"/>
      <c r="F2110" s="151"/>
      <c r="G2110" s="150"/>
      <c r="H2110" s="152"/>
      <c r="I2110" s="178"/>
      <c r="J2110" s="182"/>
      <c r="K2110" s="182"/>
      <c r="M2110" s="168"/>
      <c r="N2110" s="11"/>
    </row>
    <row r="2111" spans="1:14" ht="13" customHeight="1">
      <c r="A2111" s="161"/>
      <c r="B2111" s="162"/>
      <c r="C2111" s="163"/>
      <c r="D2111" s="164"/>
      <c r="E2111" s="165"/>
      <c r="F2111" s="166"/>
      <c r="G2111" s="167"/>
      <c r="H2111" s="153"/>
      <c r="I2111" s="180"/>
      <c r="J2111" s="183"/>
      <c r="K2111" s="183"/>
      <c r="M2111" s="128">
        <f>IF(B2111&lt;&gt;"計",ROUNDDOWN(E2111*G2111,0),SUM(M$1:M2110))</f>
        <v>0</v>
      </c>
      <c r="N2111" s="11" t="str">
        <f>IF((+H2111-M2111)&lt;&gt;0,H2111-M2111,IF(H2111&gt;0,"0",""))</f>
        <v/>
      </c>
    </row>
    <row r="2112" spans="1:14" ht="13" customHeight="1">
      <c r="A2112" s="157"/>
      <c r="B2112" s="158"/>
      <c r="C2112" s="159"/>
      <c r="D2112" s="160"/>
      <c r="E2112" s="150"/>
      <c r="F2112" s="151"/>
      <c r="G2112" s="150"/>
      <c r="H2112" s="152"/>
      <c r="I2112" s="178"/>
      <c r="J2112" s="182"/>
      <c r="K2112" s="182"/>
      <c r="M2112" s="168"/>
      <c r="N2112" s="11"/>
    </row>
    <row r="2113" spans="1:14" ht="13" customHeight="1">
      <c r="A2113" s="161"/>
      <c r="B2113" s="162"/>
      <c r="C2113" s="163"/>
      <c r="D2113" s="164"/>
      <c r="E2113" s="165"/>
      <c r="F2113" s="166"/>
      <c r="G2113" s="167"/>
      <c r="H2113" s="153"/>
      <c r="I2113" s="180"/>
      <c r="J2113" s="183"/>
      <c r="K2113" s="183"/>
      <c r="M2113" s="128">
        <f>IF(B2113&lt;&gt;"計",ROUNDDOWN(E2113*G2113,0),SUM(M$1:M2112))</f>
        <v>0</v>
      </c>
      <c r="N2113" s="11" t="str">
        <f>IF((+H2113-M2113)&lt;&gt;0,H2113-M2113,IF(H2113&gt;0,"0",""))</f>
        <v/>
      </c>
    </row>
    <row r="2114" spans="1:14" ht="13" customHeight="1">
      <c r="A2114" s="157"/>
      <c r="B2114" s="158"/>
      <c r="C2114" s="159"/>
      <c r="D2114" s="160"/>
      <c r="E2114" s="150"/>
      <c r="F2114" s="151"/>
      <c r="G2114" s="150"/>
      <c r="H2114" s="152"/>
      <c r="I2114" s="178"/>
      <c r="J2114" s="182"/>
      <c r="K2114" s="182"/>
      <c r="M2114" s="168"/>
      <c r="N2114" s="11"/>
    </row>
    <row r="2115" spans="1:14" ht="13" customHeight="1">
      <c r="A2115" s="161"/>
      <c r="B2115" s="162"/>
      <c r="C2115" s="163"/>
      <c r="D2115" s="164"/>
      <c r="E2115" s="165"/>
      <c r="F2115" s="166"/>
      <c r="G2115" s="167"/>
      <c r="H2115" s="153"/>
      <c r="I2115" s="180"/>
      <c r="J2115" s="183"/>
      <c r="K2115" s="183"/>
      <c r="M2115" s="128">
        <f>IF(B2115&lt;&gt;"計",ROUNDDOWN(E2115*G2115,0),SUM(M$1:M2114))</f>
        <v>0</v>
      </c>
      <c r="N2115" s="11" t="str">
        <f>IF((+H2115-M2115)&lt;&gt;0,H2115-M2115,IF(H2115&gt;0,"0",""))</f>
        <v/>
      </c>
    </row>
    <row r="2116" spans="1:14" ht="13" customHeight="1">
      <c r="A2116" s="157"/>
      <c r="B2116" s="158"/>
      <c r="C2116" s="159"/>
      <c r="D2116" s="160"/>
      <c r="E2116" s="150"/>
      <c r="F2116" s="151"/>
      <c r="G2116" s="150"/>
      <c r="H2116" s="152"/>
      <c r="I2116" s="178"/>
      <c r="J2116" s="182"/>
      <c r="K2116" s="182"/>
      <c r="M2116" s="168"/>
      <c r="N2116" s="11"/>
    </row>
    <row r="2117" spans="1:14" ht="13" customHeight="1">
      <c r="A2117" s="161"/>
      <c r="B2117" s="162"/>
      <c r="C2117" s="163"/>
      <c r="D2117" s="164"/>
      <c r="E2117" s="165"/>
      <c r="F2117" s="166"/>
      <c r="G2117" s="167"/>
      <c r="H2117" s="153"/>
      <c r="I2117" s="180"/>
      <c r="J2117" s="183"/>
      <c r="K2117" s="183"/>
      <c r="M2117" s="128">
        <f>IF(B2117&lt;&gt;"計",ROUNDDOWN(E2117*G2117,0),SUM(M$1:M2116))</f>
        <v>0</v>
      </c>
      <c r="N2117" s="11" t="str">
        <f>IF((+H2117-M2117)&lt;&gt;0,H2117-M2117,IF(H2117&gt;0,"0",""))</f>
        <v/>
      </c>
    </row>
    <row r="2118" spans="1:14" ht="13" customHeight="1">
      <c r="A2118" s="157"/>
      <c r="B2118" s="158"/>
      <c r="C2118" s="159"/>
      <c r="D2118" s="160"/>
      <c r="E2118" s="150"/>
      <c r="F2118" s="151"/>
      <c r="G2118" s="150"/>
      <c r="H2118" s="152"/>
      <c r="I2118" s="178"/>
      <c r="J2118" s="182"/>
      <c r="K2118" s="182"/>
      <c r="M2118" s="168"/>
      <c r="N2118" s="11"/>
    </row>
    <row r="2119" spans="1:14" ht="13" customHeight="1">
      <c r="A2119" s="161"/>
      <c r="B2119" s="162"/>
      <c r="C2119" s="163"/>
      <c r="D2119" s="164"/>
      <c r="E2119" s="165"/>
      <c r="F2119" s="166"/>
      <c r="G2119" s="167"/>
      <c r="H2119" s="153"/>
      <c r="I2119" s="180"/>
      <c r="J2119" s="183"/>
      <c r="K2119" s="183"/>
      <c r="M2119" s="128">
        <f>IF(B2119&lt;&gt;"計",ROUNDDOWN(E2119*G2119,0),SUM(M$1:M2118))</f>
        <v>0</v>
      </c>
      <c r="N2119" s="11" t="str">
        <f>IF((+H2119-M2119)&lt;&gt;0,H2119-M2119,IF(H2119&gt;0,"0",""))</f>
        <v/>
      </c>
    </row>
    <row r="2120" spans="1:14" ht="13" customHeight="1">
      <c r="A2120" s="157"/>
      <c r="B2120" s="158"/>
      <c r="C2120" s="159"/>
      <c r="D2120" s="160"/>
      <c r="E2120" s="150"/>
      <c r="F2120" s="151"/>
      <c r="G2120" s="150"/>
      <c r="H2120" s="152"/>
      <c r="I2120" s="178"/>
      <c r="J2120" s="182"/>
      <c r="K2120" s="182"/>
      <c r="M2120" s="168"/>
      <c r="N2120" s="11"/>
    </row>
    <row r="2121" spans="1:14" ht="13" customHeight="1">
      <c r="A2121" s="161"/>
      <c r="B2121" s="162"/>
      <c r="C2121" s="163"/>
      <c r="D2121" s="164"/>
      <c r="E2121" s="165"/>
      <c r="F2121" s="166"/>
      <c r="G2121" s="167"/>
      <c r="H2121" s="153"/>
      <c r="I2121" s="180"/>
      <c r="J2121" s="183"/>
      <c r="K2121" s="183"/>
      <c r="M2121" s="128">
        <f>IF(B2121&lt;&gt;"計",ROUNDDOWN(E2121*G2121,0),SUM(M$1:M2120))</f>
        <v>0</v>
      </c>
      <c r="N2121" s="11" t="str">
        <f>IF((+H2121-M2121)&lt;&gt;0,H2121-M2121,IF(H2121&gt;0,"0",""))</f>
        <v/>
      </c>
    </row>
    <row r="2122" spans="1:14" ht="13" customHeight="1">
      <c r="A2122" s="157"/>
      <c r="B2122" s="158"/>
      <c r="C2122" s="159"/>
      <c r="D2122" s="160"/>
      <c r="E2122" s="150"/>
      <c r="F2122" s="151"/>
      <c r="G2122" s="150"/>
      <c r="H2122" s="152"/>
      <c r="I2122" s="178"/>
      <c r="J2122" s="182"/>
      <c r="K2122" s="182"/>
      <c r="M2122" s="168"/>
      <c r="N2122" s="11"/>
    </row>
    <row r="2123" spans="1:14" ht="13" customHeight="1">
      <c r="A2123" s="161"/>
      <c r="B2123" s="162" t="s">
        <v>237</v>
      </c>
      <c r="C2123" s="163"/>
      <c r="D2123" s="164"/>
      <c r="E2123" s="165"/>
      <c r="F2123" s="166"/>
      <c r="G2123" s="167"/>
      <c r="H2123" s="153"/>
      <c r="I2123" s="180"/>
      <c r="J2123" s="183"/>
      <c r="K2123" s="183"/>
      <c r="M2123" s="128">
        <f>IF(B2123&lt;&gt;"計",ROUNDDOWN(E2123*G2123,0),SUM(M$2090:M2122))</f>
        <v>0</v>
      </c>
      <c r="N2123" s="11" t="str">
        <f>IF((+H2123-M2123)&lt;&gt;0,H2123-M2123,IF(H2123&gt;0,"0",""))</f>
        <v/>
      </c>
    </row>
    <row r="2124" spans="1:14" ht="13" customHeight="1">
      <c r="A2124" s="157"/>
      <c r="B2124" s="158"/>
      <c r="C2124" s="159"/>
      <c r="D2124" s="160"/>
      <c r="E2124" s="150"/>
      <c r="F2124" s="151"/>
      <c r="G2124" s="150"/>
      <c r="H2124" s="152"/>
      <c r="I2124" s="178"/>
      <c r="J2124" s="182"/>
      <c r="K2124" s="182"/>
      <c r="M2124" s="168"/>
      <c r="N2124" s="11"/>
    </row>
    <row r="2125" spans="1:14" ht="13" customHeight="1">
      <c r="A2125" s="161"/>
      <c r="B2125" s="162"/>
      <c r="C2125" s="163"/>
      <c r="D2125" s="164"/>
      <c r="E2125" s="165"/>
      <c r="F2125" s="166"/>
      <c r="G2125" s="167"/>
      <c r="H2125" s="153"/>
      <c r="I2125" s="180"/>
      <c r="J2125" s="183"/>
      <c r="K2125" s="183"/>
      <c r="M2125" s="128">
        <f>IF(B2125&lt;&gt;"計",ROUNDDOWN(E2125*G2125,0),SUM(M$1:M2124))</f>
        <v>0</v>
      </c>
      <c r="N2125" s="11" t="str">
        <f>IF((+H2125-M2125)&lt;&gt;0,H2125-M2125,IF(H2125&gt;0,"0",""))</f>
        <v/>
      </c>
    </row>
    <row r="2126" spans="1:14" ht="13" customHeight="1">
      <c r="A2126" s="157"/>
      <c r="B2126" s="158"/>
      <c r="C2126" s="159"/>
      <c r="D2126" s="160"/>
      <c r="E2126" s="150"/>
      <c r="F2126" s="151"/>
      <c r="G2126" s="150"/>
      <c r="H2126" s="152"/>
      <c r="I2126" s="178"/>
      <c r="J2126" s="182"/>
      <c r="K2126" s="182"/>
      <c r="M2126" s="168"/>
      <c r="N2126" s="11"/>
    </row>
    <row r="2127" spans="1:14" ht="13" customHeight="1">
      <c r="A2127" s="161" t="s">
        <v>262</v>
      </c>
      <c r="B2127" s="162" t="s">
        <v>263</v>
      </c>
      <c r="C2127" s="163"/>
      <c r="D2127" s="164"/>
      <c r="E2127" s="165"/>
      <c r="F2127" s="166"/>
      <c r="G2127" s="167"/>
      <c r="H2127" s="153"/>
      <c r="I2127" s="180"/>
      <c r="J2127" s="183"/>
      <c r="K2127" s="183"/>
      <c r="M2127" s="128">
        <f>IF(B2127&lt;&gt;"計",ROUNDDOWN(E2127*G2127,0),SUM(M$1:M2126))</f>
        <v>0</v>
      </c>
      <c r="N2127" s="11" t="str">
        <f>IF((+H2127-M2127)&lt;&gt;0,H2127-M2127,IF(H2127&gt;0,"0",""))</f>
        <v/>
      </c>
    </row>
    <row r="2128" spans="1:14" ht="13" customHeight="1">
      <c r="A2128" s="157"/>
      <c r="B2128" s="158"/>
      <c r="C2128" s="159"/>
      <c r="D2128" s="160"/>
      <c r="E2128" s="150"/>
      <c r="F2128" s="151"/>
      <c r="G2128" s="150"/>
      <c r="H2128" s="152"/>
      <c r="I2128" s="178"/>
      <c r="J2128" s="182"/>
      <c r="K2128" s="182"/>
      <c r="M2128" s="168"/>
      <c r="N2128" s="11"/>
    </row>
    <row r="2129" spans="1:14" ht="13" customHeight="1">
      <c r="A2129" s="161"/>
      <c r="B2129" s="162"/>
      <c r="C2129" s="163"/>
      <c r="D2129" s="164"/>
      <c r="E2129" s="165"/>
      <c r="F2129" s="166"/>
      <c r="G2129" s="167"/>
      <c r="H2129" s="153"/>
      <c r="I2129" s="180"/>
      <c r="J2129" s="183"/>
      <c r="K2129" s="183"/>
      <c r="M2129" s="128">
        <f>IF(B2129&lt;&gt;"計",ROUNDDOWN(E2129*G2129,0),SUM(M$1:M2128))</f>
        <v>0</v>
      </c>
      <c r="N2129" s="11" t="str">
        <f>IF((+H2129-M2129)&lt;&gt;0,H2129-M2129,IF(H2129&gt;0,"0",""))</f>
        <v/>
      </c>
    </row>
    <row r="2130" spans="1:14" ht="13" customHeight="1">
      <c r="A2130" s="171"/>
      <c r="B2130" s="169"/>
      <c r="C2130" s="159" t="s">
        <v>398</v>
      </c>
      <c r="D2130" s="170"/>
      <c r="E2130" s="150"/>
      <c r="F2130" s="151"/>
      <c r="G2130" s="150"/>
      <c r="H2130" s="152"/>
      <c r="I2130" s="178"/>
      <c r="J2130" s="182"/>
      <c r="K2130" s="182"/>
      <c r="M2130" s="168"/>
      <c r="N2130" s="11"/>
    </row>
    <row r="2131" spans="1:14" ht="13" customHeight="1">
      <c r="A2131" s="161"/>
      <c r="B2131" s="162" t="s">
        <v>399</v>
      </c>
      <c r="C2131" s="163" t="s">
        <v>400</v>
      </c>
      <c r="D2131" s="164"/>
      <c r="E2131" s="165">
        <v>1914</v>
      </c>
      <c r="F2131" s="166" t="s">
        <v>285</v>
      </c>
      <c r="G2131" s="167"/>
      <c r="H2131" s="153"/>
      <c r="I2131" s="180"/>
      <c r="J2131" s="183"/>
      <c r="K2131" s="183"/>
      <c r="M2131" s="128">
        <f>IF(B2131&lt;&gt;"計",ROUNDDOWN(E2131*G2131,0),SUM(M$1:M2130))</f>
        <v>0</v>
      </c>
      <c r="N2131" s="11" t="str">
        <f>IF((+H2131-M2131)&lt;&gt;0,H2131-M2131,IF(H2131&gt;0,"0",""))</f>
        <v/>
      </c>
    </row>
    <row r="2132" spans="1:14" ht="13" customHeight="1">
      <c r="A2132" s="171"/>
      <c r="B2132" s="169"/>
      <c r="C2132" s="159" t="s">
        <v>398</v>
      </c>
      <c r="D2132" s="170"/>
      <c r="E2132" s="150"/>
      <c r="F2132" s="151"/>
      <c r="G2132" s="150"/>
      <c r="H2132" s="152"/>
      <c r="I2132" s="178"/>
      <c r="J2132" s="182"/>
      <c r="K2132" s="182"/>
      <c r="M2132" s="168"/>
      <c r="N2132" s="11"/>
    </row>
    <row r="2133" spans="1:14" ht="13" customHeight="1">
      <c r="A2133" s="161"/>
      <c r="B2133" s="162" t="s">
        <v>399</v>
      </c>
      <c r="C2133" s="163" t="s">
        <v>936</v>
      </c>
      <c r="D2133" s="164"/>
      <c r="E2133" s="165">
        <v>1.2</v>
      </c>
      <c r="F2133" s="166" t="s">
        <v>274</v>
      </c>
      <c r="G2133" s="167"/>
      <c r="H2133" s="153"/>
      <c r="I2133" s="180"/>
      <c r="J2133" s="183"/>
      <c r="K2133" s="183"/>
      <c r="M2133" s="128">
        <f>IF(B2133&lt;&gt;"計",ROUNDDOWN(E2133*G2133,0),SUM(M$1:M2132))</f>
        <v>0</v>
      </c>
      <c r="N2133" s="11" t="str">
        <f>IF((+H2133-M2133)&lt;&gt;0,H2133-M2133,IF(H2133&gt;0,"0",""))</f>
        <v/>
      </c>
    </row>
    <row r="2134" spans="1:14" ht="13" customHeight="1">
      <c r="A2134" s="171"/>
      <c r="B2134" s="169" t="s">
        <v>357</v>
      </c>
      <c r="C2134" s="159" t="s">
        <v>398</v>
      </c>
      <c r="D2134" s="170"/>
      <c r="E2134" s="150"/>
      <c r="F2134" s="151"/>
      <c r="G2134" s="150"/>
      <c r="H2134" s="152"/>
      <c r="I2134" s="178"/>
      <c r="J2134" s="182"/>
      <c r="K2134" s="182"/>
      <c r="M2134" s="168"/>
      <c r="N2134" s="11"/>
    </row>
    <row r="2135" spans="1:14" ht="13" customHeight="1">
      <c r="A2135" s="161"/>
      <c r="B2135" s="162" t="s">
        <v>399</v>
      </c>
      <c r="C2135" s="163" t="s">
        <v>937</v>
      </c>
      <c r="D2135" s="164"/>
      <c r="E2135" s="165">
        <v>3</v>
      </c>
      <c r="F2135" s="166" t="s">
        <v>269</v>
      </c>
      <c r="G2135" s="167"/>
      <c r="H2135" s="153"/>
      <c r="I2135" s="180"/>
      <c r="J2135" s="183"/>
      <c r="K2135" s="183"/>
      <c r="M2135" s="128">
        <f>IF(B2135&lt;&gt;"計",ROUNDDOWN(E2135*G2135,0),SUM(M$1:M2134))</f>
        <v>0</v>
      </c>
      <c r="N2135" s="11" t="str">
        <f>IF((+H2135-M2135)&lt;&gt;0,H2135-M2135,IF(H2135&gt;0,"0",""))</f>
        <v/>
      </c>
    </row>
    <row r="2136" spans="1:14" ht="13" customHeight="1">
      <c r="A2136" s="157"/>
      <c r="B2136" s="158"/>
      <c r="C2136" s="159" t="s">
        <v>546</v>
      </c>
      <c r="D2136" s="160"/>
      <c r="E2136" s="150"/>
      <c r="F2136" s="151"/>
      <c r="G2136" s="150"/>
      <c r="H2136" s="152"/>
      <c r="I2136" s="178"/>
      <c r="J2136" s="182"/>
      <c r="K2136" s="182"/>
      <c r="M2136" s="168"/>
      <c r="N2136" s="11"/>
    </row>
    <row r="2137" spans="1:14" ht="13" customHeight="1">
      <c r="A2137" s="161"/>
      <c r="B2137" s="162"/>
      <c r="C2137" s="163"/>
      <c r="D2137" s="164"/>
      <c r="E2137" s="165"/>
      <c r="F2137" s="166"/>
      <c r="G2137" s="167"/>
      <c r="H2137" s="153"/>
      <c r="I2137" s="180"/>
      <c r="J2137" s="183"/>
      <c r="K2137" s="183"/>
      <c r="M2137" s="128">
        <f>IF(B2137&lt;&gt;"計",ROUNDDOWN(E2137*G2137,0),SUM(M$1:M2136))</f>
        <v>0</v>
      </c>
      <c r="N2137" s="11" t="str">
        <f>IF((+H2137-M2137)&lt;&gt;0,H2137-M2137,IF(H2137&gt;0,"0",""))</f>
        <v/>
      </c>
    </row>
    <row r="2138" spans="1:14" ht="13" customHeight="1">
      <c r="A2138" s="171"/>
      <c r="B2138" s="169" t="s">
        <v>357</v>
      </c>
      <c r="C2138" s="159" t="s">
        <v>398</v>
      </c>
      <c r="D2138" s="170"/>
      <c r="E2138" s="150"/>
      <c r="F2138" s="151"/>
      <c r="G2138" s="150"/>
      <c r="H2138" s="152"/>
      <c r="I2138" s="178"/>
      <c r="J2138" s="182"/>
      <c r="K2138" s="182"/>
      <c r="M2138" s="168"/>
      <c r="N2138" s="11"/>
    </row>
    <row r="2139" spans="1:14" ht="13" customHeight="1">
      <c r="A2139" s="161"/>
      <c r="B2139" s="162" t="s">
        <v>399</v>
      </c>
      <c r="C2139" s="163" t="s">
        <v>938</v>
      </c>
      <c r="D2139" s="164"/>
      <c r="E2139" s="165">
        <v>3</v>
      </c>
      <c r="F2139" s="166" t="s">
        <v>269</v>
      </c>
      <c r="G2139" s="167"/>
      <c r="H2139" s="153"/>
      <c r="I2139" s="180"/>
      <c r="J2139" s="183"/>
      <c r="K2139" s="183"/>
      <c r="M2139" s="128">
        <f>IF(B2139&lt;&gt;"計",ROUNDDOWN(E2139*G2139,0),SUM(M$1:M2138))</f>
        <v>0</v>
      </c>
      <c r="N2139" s="11" t="str">
        <f>IF((+H2139-M2139)&lt;&gt;0,H2139-M2139,IF(H2139&gt;0,"0",""))</f>
        <v/>
      </c>
    </row>
    <row r="2140" spans="1:14" ht="13" customHeight="1">
      <c r="A2140" s="157"/>
      <c r="B2140" s="158"/>
      <c r="C2140" s="159" t="s">
        <v>546</v>
      </c>
      <c r="D2140" s="160"/>
      <c r="E2140" s="150"/>
      <c r="F2140" s="151"/>
      <c r="G2140" s="150"/>
      <c r="H2140" s="152"/>
      <c r="I2140" s="178"/>
      <c r="J2140" s="182"/>
      <c r="K2140" s="182"/>
      <c r="M2140" s="168"/>
      <c r="N2140" s="11"/>
    </row>
    <row r="2141" spans="1:14" ht="13" customHeight="1">
      <c r="A2141" s="161"/>
      <c r="B2141" s="162"/>
      <c r="C2141" s="163"/>
      <c r="D2141" s="164"/>
      <c r="E2141" s="165"/>
      <c r="F2141" s="166"/>
      <c r="G2141" s="167"/>
      <c r="H2141" s="153"/>
      <c r="I2141" s="180"/>
      <c r="J2141" s="183"/>
      <c r="K2141" s="183"/>
      <c r="M2141" s="128">
        <f>IF(B2141&lt;&gt;"計",ROUNDDOWN(E2141*G2141,0),SUM(M$1:M2140))</f>
        <v>0</v>
      </c>
      <c r="N2141" s="11" t="str">
        <f>IF((+H2141-M2141)&lt;&gt;0,H2141-M2141,IF(H2141&gt;0,"0",""))</f>
        <v/>
      </c>
    </row>
    <row r="2142" spans="1:14" ht="13" customHeight="1">
      <c r="A2142" s="157"/>
      <c r="B2142" s="158"/>
      <c r="C2142" s="159"/>
      <c r="D2142" s="160"/>
      <c r="E2142" s="150"/>
      <c r="F2142" s="151"/>
      <c r="G2142" s="150"/>
      <c r="H2142" s="152"/>
      <c r="I2142" s="178"/>
      <c r="J2142" s="182"/>
      <c r="K2142" s="182"/>
      <c r="M2142" s="168"/>
      <c r="N2142" s="11"/>
    </row>
    <row r="2143" spans="1:14" ht="13" customHeight="1">
      <c r="A2143" s="161"/>
      <c r="B2143" s="162"/>
      <c r="C2143" s="163"/>
      <c r="D2143" s="164"/>
      <c r="E2143" s="165"/>
      <c r="F2143" s="166"/>
      <c r="G2143" s="167"/>
      <c r="H2143" s="153"/>
      <c r="I2143" s="180"/>
      <c r="J2143" s="183"/>
      <c r="K2143" s="183"/>
      <c r="M2143" s="128">
        <f>IF(B2143&lt;&gt;"計",ROUNDDOWN(E2143*G2143,0),SUM(M$1:M2142))</f>
        <v>0</v>
      </c>
      <c r="N2143" s="11" t="str">
        <f>IF((+H2143-M2143)&lt;&gt;0,H2143-M2143,IF(H2143&gt;0,"0",""))</f>
        <v/>
      </c>
    </row>
    <row r="2144" spans="1:14" ht="13" customHeight="1">
      <c r="A2144" s="157"/>
      <c r="B2144" s="158"/>
      <c r="C2144" s="159"/>
      <c r="D2144" s="160"/>
      <c r="E2144" s="150"/>
      <c r="F2144" s="151"/>
      <c r="G2144" s="150"/>
      <c r="H2144" s="152"/>
      <c r="I2144" s="178"/>
      <c r="J2144" s="182"/>
      <c r="K2144" s="182"/>
      <c r="M2144" s="168"/>
      <c r="N2144" s="11"/>
    </row>
    <row r="2145" spans="1:14" ht="13" customHeight="1">
      <c r="A2145" s="161"/>
      <c r="B2145" s="162"/>
      <c r="C2145" s="163"/>
      <c r="D2145" s="164"/>
      <c r="E2145" s="165"/>
      <c r="F2145" s="166"/>
      <c r="G2145" s="167"/>
      <c r="H2145" s="153"/>
      <c r="I2145" s="180"/>
      <c r="J2145" s="183"/>
      <c r="K2145" s="183"/>
      <c r="M2145" s="128">
        <f>IF(B2145&lt;&gt;"計",ROUNDDOWN(E2145*G2145,0),SUM(M$1:M2144))</f>
        <v>0</v>
      </c>
      <c r="N2145" s="11" t="str">
        <f>IF((+H2145-M2145)&lt;&gt;0,H2145-M2145,IF(H2145&gt;0,"0",""))</f>
        <v/>
      </c>
    </row>
    <row r="2146" spans="1:14" ht="13" customHeight="1">
      <c r="A2146" s="157"/>
      <c r="B2146" s="158"/>
      <c r="C2146" s="159"/>
      <c r="D2146" s="160"/>
      <c r="E2146" s="150"/>
      <c r="F2146" s="151"/>
      <c r="G2146" s="150"/>
      <c r="H2146" s="152"/>
      <c r="I2146" s="178"/>
      <c r="J2146" s="182"/>
      <c r="K2146" s="182"/>
      <c r="M2146" s="168"/>
      <c r="N2146" s="11"/>
    </row>
    <row r="2147" spans="1:14" ht="13" customHeight="1">
      <c r="A2147" s="161"/>
      <c r="B2147" s="162"/>
      <c r="C2147" s="163"/>
      <c r="D2147" s="164"/>
      <c r="E2147" s="165"/>
      <c r="F2147" s="166"/>
      <c r="G2147" s="167"/>
      <c r="H2147" s="153"/>
      <c r="I2147" s="180"/>
      <c r="J2147" s="183"/>
      <c r="K2147" s="183"/>
      <c r="M2147" s="128">
        <f>IF(B2147&lt;&gt;"計",ROUNDDOWN(E2147*G2147,0),SUM(M$1:M2146))</f>
        <v>0</v>
      </c>
      <c r="N2147" s="11" t="str">
        <f>IF((+H2147-M2147)&lt;&gt;0,H2147-M2147,IF(H2147&gt;0,"0",""))</f>
        <v/>
      </c>
    </row>
    <row r="2148" spans="1:14" ht="13" customHeight="1">
      <c r="A2148" s="157"/>
      <c r="B2148" s="158"/>
      <c r="C2148" s="159"/>
      <c r="D2148" s="160"/>
      <c r="E2148" s="150"/>
      <c r="F2148" s="151"/>
      <c r="G2148" s="150"/>
      <c r="H2148" s="152"/>
      <c r="I2148" s="178"/>
      <c r="J2148" s="182"/>
      <c r="K2148" s="182"/>
      <c r="M2148" s="168"/>
      <c r="N2148" s="11"/>
    </row>
    <row r="2149" spans="1:14" ht="13" customHeight="1">
      <c r="A2149" s="161"/>
      <c r="B2149" s="162"/>
      <c r="C2149" s="163"/>
      <c r="D2149" s="164"/>
      <c r="E2149" s="165"/>
      <c r="F2149" s="166"/>
      <c r="G2149" s="167"/>
      <c r="H2149" s="153"/>
      <c r="I2149" s="180"/>
      <c r="J2149" s="183"/>
      <c r="K2149" s="183"/>
      <c r="M2149" s="128">
        <f>IF(B2149&lt;&gt;"計",ROUNDDOWN(E2149*G2149,0),SUM(M$1:M2148))</f>
        <v>0</v>
      </c>
      <c r="N2149" s="11" t="str">
        <f>IF((+H2149-M2149)&lt;&gt;0,H2149-M2149,IF(H2149&gt;0,"0",""))</f>
        <v/>
      </c>
    </row>
    <row r="2150" spans="1:14" ht="13" customHeight="1">
      <c r="A2150" s="157"/>
      <c r="B2150" s="158"/>
      <c r="C2150" s="159"/>
      <c r="D2150" s="160"/>
      <c r="E2150" s="150"/>
      <c r="F2150" s="151"/>
      <c r="G2150" s="150"/>
      <c r="H2150" s="152"/>
      <c r="I2150" s="178"/>
      <c r="J2150" s="182"/>
      <c r="K2150" s="182"/>
      <c r="M2150" s="168"/>
      <c r="N2150" s="11"/>
    </row>
    <row r="2151" spans="1:14" ht="13" customHeight="1">
      <c r="A2151" s="161"/>
      <c r="B2151" s="162"/>
      <c r="C2151" s="163"/>
      <c r="D2151" s="164"/>
      <c r="E2151" s="165"/>
      <c r="F2151" s="166"/>
      <c r="G2151" s="167"/>
      <c r="H2151" s="153"/>
      <c r="I2151" s="180"/>
      <c r="J2151" s="183"/>
      <c r="K2151" s="183"/>
      <c r="M2151" s="128">
        <f>IF(B2151&lt;&gt;"計",ROUNDDOWN(E2151*G2151,0),SUM(M$1:M2150))</f>
        <v>0</v>
      </c>
      <c r="N2151" s="11" t="str">
        <f>IF((+H2151-M2151)&lt;&gt;0,H2151-M2151,IF(H2151&gt;0,"0",""))</f>
        <v/>
      </c>
    </row>
    <row r="2152" spans="1:14" ht="13" customHeight="1">
      <c r="A2152" s="157"/>
      <c r="B2152" s="158"/>
      <c r="C2152" s="159"/>
      <c r="D2152" s="160"/>
      <c r="E2152" s="150"/>
      <c r="F2152" s="151"/>
      <c r="G2152" s="150"/>
      <c r="H2152" s="152"/>
      <c r="I2152" s="178"/>
      <c r="J2152" s="182"/>
      <c r="K2152" s="182"/>
      <c r="M2152" s="168"/>
      <c r="N2152" s="11"/>
    </row>
    <row r="2153" spans="1:14" ht="13" customHeight="1">
      <c r="A2153" s="161"/>
      <c r="B2153" s="162"/>
      <c r="C2153" s="163"/>
      <c r="D2153" s="164"/>
      <c r="E2153" s="165"/>
      <c r="F2153" s="166"/>
      <c r="G2153" s="167"/>
      <c r="H2153" s="153"/>
      <c r="I2153" s="180"/>
      <c r="J2153" s="183"/>
      <c r="K2153" s="183"/>
      <c r="M2153" s="128">
        <f>IF(B2153&lt;&gt;"計",ROUNDDOWN(E2153*G2153,0),SUM(M$1:M2152))</f>
        <v>0</v>
      </c>
      <c r="N2153" s="11" t="str">
        <f>IF((+H2153-M2153)&lt;&gt;0,H2153-M2153,IF(H2153&gt;0,"0",""))</f>
        <v/>
      </c>
    </row>
    <row r="2154" spans="1:14" ht="13" customHeight="1">
      <c r="A2154" s="157"/>
      <c r="B2154" s="158"/>
      <c r="C2154" s="159"/>
      <c r="D2154" s="160"/>
      <c r="E2154" s="150"/>
      <c r="F2154" s="151"/>
      <c r="G2154" s="150"/>
      <c r="H2154" s="152"/>
      <c r="I2154" s="178"/>
      <c r="J2154" s="182"/>
      <c r="K2154" s="182"/>
      <c r="M2154" s="168"/>
      <c r="N2154" s="11"/>
    </row>
    <row r="2155" spans="1:14" ht="13" customHeight="1">
      <c r="A2155" s="161"/>
      <c r="B2155" s="162"/>
      <c r="C2155" s="163"/>
      <c r="D2155" s="164"/>
      <c r="E2155" s="165"/>
      <c r="F2155" s="166"/>
      <c r="G2155" s="167"/>
      <c r="H2155" s="153"/>
      <c r="I2155" s="180"/>
      <c r="J2155" s="183"/>
      <c r="K2155" s="183"/>
      <c r="M2155" s="128">
        <f>IF(B2155&lt;&gt;"計",ROUNDDOWN(E2155*G2155,0),SUM(M$1:M2154))</f>
        <v>0</v>
      </c>
      <c r="N2155" s="11" t="str">
        <f>IF((+H2155-M2155)&lt;&gt;0,H2155-M2155,IF(H2155&gt;0,"0",""))</f>
        <v/>
      </c>
    </row>
    <row r="2156" spans="1:14" ht="13" customHeight="1">
      <c r="A2156" s="157"/>
      <c r="B2156" s="158"/>
      <c r="C2156" s="159"/>
      <c r="D2156" s="160"/>
      <c r="E2156" s="150"/>
      <c r="F2156" s="151"/>
      <c r="G2156" s="150"/>
      <c r="H2156" s="152"/>
      <c r="I2156" s="178"/>
      <c r="J2156" s="182"/>
      <c r="K2156" s="182"/>
      <c r="M2156" s="168"/>
      <c r="N2156" s="11"/>
    </row>
    <row r="2157" spans="1:14" ht="13" customHeight="1">
      <c r="A2157" s="161"/>
      <c r="B2157" s="162"/>
      <c r="C2157" s="163"/>
      <c r="D2157" s="164"/>
      <c r="E2157" s="165"/>
      <c r="F2157" s="166"/>
      <c r="G2157" s="167"/>
      <c r="H2157" s="153"/>
      <c r="I2157" s="180"/>
      <c r="J2157" s="183"/>
      <c r="K2157" s="183"/>
      <c r="M2157" s="128">
        <f>IF(B2157&lt;&gt;"計",ROUNDDOWN(E2157*G2157,0),SUM(M$1:M2156))</f>
        <v>0</v>
      </c>
      <c r="N2157" s="11" t="str">
        <f>IF((+H2157-M2157)&lt;&gt;0,H2157-M2157,IF(H2157&gt;0,"0",""))</f>
        <v/>
      </c>
    </row>
    <row r="2158" spans="1:14" ht="13" customHeight="1">
      <c r="A2158" s="157"/>
      <c r="B2158" s="158"/>
      <c r="C2158" s="159"/>
      <c r="D2158" s="160"/>
      <c r="E2158" s="150"/>
      <c r="F2158" s="151"/>
      <c r="G2158" s="150"/>
      <c r="H2158" s="152"/>
      <c r="I2158" s="178"/>
      <c r="J2158" s="182"/>
      <c r="K2158" s="182"/>
      <c r="M2158" s="168"/>
      <c r="N2158" s="11"/>
    </row>
    <row r="2159" spans="1:14" ht="13" customHeight="1">
      <c r="A2159" s="161"/>
      <c r="B2159" s="162" t="s">
        <v>237</v>
      </c>
      <c r="C2159" s="163"/>
      <c r="D2159" s="164"/>
      <c r="E2159" s="165"/>
      <c r="F2159" s="166"/>
      <c r="G2159" s="167"/>
      <c r="H2159" s="153"/>
      <c r="I2159" s="180"/>
      <c r="J2159" s="183"/>
      <c r="K2159" s="183"/>
      <c r="M2159" s="128">
        <f>IF(B2159&lt;&gt;"計",ROUNDDOWN(E2159*G2159,0),SUM(M$2128:M2158))</f>
        <v>0</v>
      </c>
      <c r="N2159" s="11" t="str">
        <f>IF((+H2159-M2159)&lt;&gt;0,H2159-M2159,IF(H2159&gt;0,"0",""))</f>
        <v/>
      </c>
    </row>
    <row r="2160" spans="1:14" ht="13" customHeight="1">
      <c r="A2160" s="157"/>
      <c r="B2160" s="158"/>
      <c r="C2160" s="159"/>
      <c r="D2160" s="160"/>
      <c r="E2160" s="150"/>
      <c r="F2160" s="151"/>
      <c r="G2160" s="150"/>
      <c r="H2160" s="152"/>
      <c r="I2160" s="178"/>
      <c r="J2160" s="182"/>
      <c r="K2160" s="182"/>
      <c r="M2160" s="168"/>
      <c r="N2160" s="11"/>
    </row>
    <row r="2161" spans="1:14" ht="13" customHeight="1">
      <c r="A2161" s="161"/>
      <c r="B2161" s="162"/>
      <c r="C2161" s="163"/>
      <c r="D2161" s="164"/>
      <c r="E2161" s="165"/>
      <c r="F2161" s="166"/>
      <c r="G2161" s="167"/>
      <c r="H2161" s="153"/>
      <c r="I2161" s="180"/>
      <c r="J2161" s="183"/>
      <c r="K2161" s="183"/>
      <c r="M2161" s="128">
        <f>IF(B2161&lt;&gt;"計",ROUNDDOWN(E2161*G2161,0),SUM(M$1:M2160))</f>
        <v>0</v>
      </c>
      <c r="N2161" s="11" t="str">
        <f>IF((+H2161-M2161)&lt;&gt;0,H2161-M2161,IF(H2161&gt;0,"0",""))</f>
        <v/>
      </c>
    </row>
    <row r="2162" spans="1:14" ht="13" customHeight="1">
      <c r="A2162" s="157"/>
      <c r="B2162" s="158"/>
      <c r="C2162" s="159"/>
      <c r="D2162" s="160"/>
      <c r="E2162" s="150"/>
      <c r="F2162" s="151"/>
      <c r="G2162" s="150"/>
      <c r="H2162" s="152"/>
      <c r="I2162" s="178"/>
      <c r="J2162" s="182"/>
      <c r="K2162" s="182"/>
      <c r="M2162" s="168"/>
      <c r="N2162" s="11"/>
    </row>
    <row r="2163" spans="1:14" ht="13" customHeight="1">
      <c r="A2163" s="161" t="s">
        <v>260</v>
      </c>
      <c r="B2163" s="162" t="s">
        <v>248</v>
      </c>
      <c r="C2163" s="163"/>
      <c r="D2163" s="164"/>
      <c r="E2163" s="165"/>
      <c r="F2163" s="166"/>
      <c r="G2163" s="167"/>
      <c r="H2163" s="153"/>
      <c r="I2163" s="180"/>
      <c r="J2163" s="183"/>
      <c r="K2163" s="183"/>
      <c r="M2163" s="128">
        <f>IF(B2163&lt;&gt;"計",ROUNDDOWN(E2163*G2163,0),SUM(M$1:M2162))</f>
        <v>0</v>
      </c>
      <c r="N2163" s="11" t="str">
        <f>IF((+H2163-M2163)&lt;&gt;0,H2163-M2163,IF(H2163&gt;0,"0",""))</f>
        <v/>
      </c>
    </row>
    <row r="2164" spans="1:14" ht="13" customHeight="1">
      <c r="A2164" s="157"/>
      <c r="B2164" s="158"/>
      <c r="C2164" s="159"/>
      <c r="D2164" s="160"/>
      <c r="E2164" s="150"/>
      <c r="F2164" s="151"/>
      <c r="G2164" s="150"/>
      <c r="H2164" s="152"/>
      <c r="I2164" s="178"/>
      <c r="J2164" s="182"/>
      <c r="K2164" s="182"/>
      <c r="M2164" s="168"/>
      <c r="N2164" s="11"/>
    </row>
    <row r="2165" spans="1:14" ht="13" customHeight="1">
      <c r="A2165" s="161"/>
      <c r="B2165" s="162" t="s">
        <v>401</v>
      </c>
      <c r="C2165" s="163"/>
      <c r="D2165" s="164"/>
      <c r="E2165" s="165"/>
      <c r="F2165" s="166"/>
      <c r="G2165" s="167"/>
      <c r="H2165" s="153"/>
      <c r="I2165" s="180"/>
      <c r="J2165" s="183"/>
      <c r="K2165" s="183"/>
      <c r="M2165" s="128">
        <f>IF(B2165&lt;&gt;"計",ROUNDDOWN(E2165*G2165,0),SUM(M$1:M2164))</f>
        <v>0</v>
      </c>
      <c r="N2165" s="11" t="str">
        <f>IF((+H2165-M2165)&lt;&gt;0,H2165-M2165,IF(H2165&gt;0,"0",""))</f>
        <v/>
      </c>
    </row>
    <row r="2166" spans="1:14" ht="13" customHeight="1">
      <c r="A2166" s="157"/>
      <c r="B2166" s="158"/>
      <c r="C2166" s="159"/>
      <c r="D2166" s="160"/>
      <c r="E2166" s="150"/>
      <c r="F2166" s="151"/>
      <c r="G2166" s="150"/>
      <c r="H2166" s="152"/>
      <c r="I2166" s="178"/>
      <c r="J2166" s="182"/>
      <c r="K2166" s="182"/>
      <c r="M2166" s="168"/>
      <c r="N2166" s="11"/>
    </row>
    <row r="2167" spans="1:14" ht="13" customHeight="1">
      <c r="A2167" s="161"/>
      <c r="B2167" s="162" t="s">
        <v>402</v>
      </c>
      <c r="C2167" s="163" t="s">
        <v>403</v>
      </c>
      <c r="D2167" s="164"/>
      <c r="E2167" s="165">
        <v>0.3</v>
      </c>
      <c r="F2167" s="166" t="s">
        <v>404</v>
      </c>
      <c r="G2167" s="167"/>
      <c r="H2167" s="153"/>
      <c r="I2167" s="180"/>
      <c r="J2167" s="183"/>
      <c r="K2167" s="183"/>
      <c r="M2167" s="128">
        <f>IF(B2167&lt;&gt;"計",ROUNDDOWN(E2167*G2167,0),SUM(M$1:M2166))</f>
        <v>0</v>
      </c>
      <c r="N2167" s="11" t="str">
        <f>IF((+H2167-M2167)&lt;&gt;0,H2167-M2167,IF(H2167&gt;0,"0",""))</f>
        <v/>
      </c>
    </row>
    <row r="2168" spans="1:14" ht="13" customHeight="1">
      <c r="A2168" s="157"/>
      <c r="B2168" s="158"/>
      <c r="C2168" s="159"/>
      <c r="D2168" s="160"/>
      <c r="E2168" s="150"/>
      <c r="F2168" s="151"/>
      <c r="G2168" s="150"/>
      <c r="H2168" s="152"/>
      <c r="I2168" s="178"/>
      <c r="J2168" s="182"/>
      <c r="K2168" s="182"/>
      <c r="M2168" s="168"/>
      <c r="N2168" s="11"/>
    </row>
    <row r="2169" spans="1:14" ht="13" customHeight="1">
      <c r="A2169" s="161"/>
      <c r="B2169" s="162" t="s">
        <v>405</v>
      </c>
      <c r="C2169" s="163" t="s">
        <v>403</v>
      </c>
      <c r="D2169" s="164"/>
      <c r="E2169" s="165">
        <v>0.3</v>
      </c>
      <c r="F2169" s="166" t="s">
        <v>404</v>
      </c>
      <c r="G2169" s="167"/>
      <c r="H2169" s="153"/>
      <c r="I2169" s="180"/>
      <c r="J2169" s="183"/>
      <c r="K2169" s="183"/>
      <c r="M2169" s="128">
        <f>IF(B2169&lt;&gt;"計",ROUNDDOWN(E2169*G2169,0),SUM(M$1:M2168))</f>
        <v>0</v>
      </c>
      <c r="N2169" s="11" t="str">
        <f>IF((+H2169-M2169)&lt;&gt;0,H2169-M2169,IF(H2169&gt;0,"0",""))</f>
        <v/>
      </c>
    </row>
    <row r="2170" spans="1:14" ht="13" customHeight="1">
      <c r="A2170" s="157"/>
      <c r="B2170" s="158"/>
      <c r="C2170" s="159"/>
      <c r="D2170" s="160"/>
      <c r="E2170" s="150"/>
      <c r="F2170" s="151"/>
      <c r="G2170" s="150"/>
      <c r="H2170" s="152"/>
      <c r="I2170" s="178"/>
      <c r="J2170" s="182"/>
      <c r="K2170" s="182"/>
      <c r="M2170" s="168"/>
      <c r="N2170" s="11"/>
    </row>
    <row r="2171" spans="1:14" ht="13" customHeight="1">
      <c r="A2171" s="161"/>
      <c r="B2171" s="162" t="s">
        <v>406</v>
      </c>
      <c r="C2171" s="163"/>
      <c r="D2171" s="164"/>
      <c r="E2171" s="165"/>
      <c r="F2171" s="166"/>
      <c r="G2171" s="167"/>
      <c r="H2171" s="153"/>
      <c r="I2171" s="180"/>
      <c r="J2171" s="183"/>
      <c r="K2171" s="183"/>
      <c r="M2171" s="128">
        <f>SUBTOTAL(9,$H$2162:$H$2170)</f>
        <v>0</v>
      </c>
      <c r="N2171" s="11" t="str">
        <f>IF((+H2171-M2171)&lt;&gt;0,H2171-M2171,IF(H2171&gt;0,"0",""))</f>
        <v/>
      </c>
    </row>
    <row r="2172" spans="1:14" ht="13" customHeight="1">
      <c r="A2172" s="157"/>
      <c r="B2172" s="158"/>
      <c r="C2172" s="159"/>
      <c r="D2172" s="160"/>
      <c r="E2172" s="150"/>
      <c r="F2172" s="151"/>
      <c r="G2172" s="150"/>
      <c r="H2172" s="152"/>
      <c r="I2172" s="178"/>
      <c r="J2172" s="182"/>
      <c r="K2172" s="182"/>
      <c r="M2172" s="168"/>
      <c r="N2172" s="11"/>
    </row>
    <row r="2173" spans="1:14" ht="13" customHeight="1">
      <c r="A2173" s="161"/>
      <c r="B2173" s="162"/>
      <c r="C2173" s="163"/>
      <c r="D2173" s="164"/>
      <c r="E2173" s="165"/>
      <c r="F2173" s="166"/>
      <c r="G2173" s="167"/>
      <c r="H2173" s="153"/>
      <c r="I2173" s="180"/>
      <c r="J2173" s="183"/>
      <c r="K2173" s="183"/>
      <c r="M2173" s="128">
        <f>IF(B2173&lt;&gt;"計",ROUNDDOWN(E2173*G2173,0),SUM(M$1:M2172))</f>
        <v>0</v>
      </c>
      <c r="N2173" s="11" t="str">
        <f>IF((+H2173-M2173)&lt;&gt;0,H2173-M2173,IF(H2173&gt;0,"0",""))</f>
        <v/>
      </c>
    </row>
    <row r="2174" spans="1:14" ht="13" customHeight="1">
      <c r="A2174" s="157"/>
      <c r="B2174" s="158"/>
      <c r="C2174" s="159"/>
      <c r="D2174" s="160"/>
      <c r="E2174" s="150"/>
      <c r="F2174" s="151"/>
      <c r="G2174" s="150"/>
      <c r="H2174" s="152"/>
      <c r="I2174" s="178"/>
      <c r="J2174" s="182"/>
      <c r="K2174" s="182"/>
      <c r="M2174" s="168"/>
      <c r="N2174" s="11"/>
    </row>
    <row r="2175" spans="1:14" ht="13" customHeight="1">
      <c r="A2175" s="161"/>
      <c r="B2175" s="162" t="s">
        <v>407</v>
      </c>
      <c r="C2175" s="163"/>
      <c r="D2175" s="164"/>
      <c r="E2175" s="165"/>
      <c r="F2175" s="166"/>
      <c r="G2175" s="167"/>
      <c r="H2175" s="153"/>
      <c r="I2175" s="180"/>
      <c r="J2175" s="183"/>
      <c r="K2175" s="183"/>
      <c r="M2175" s="128">
        <f>IF(B2175&lt;&gt;"計",ROUNDDOWN(E2175*G2175,0),SUM(M$1:M2174))</f>
        <v>0</v>
      </c>
      <c r="N2175" s="11" t="str">
        <f>IF((+H2175-M2175)&lt;&gt;0,H2175-M2175,IF(H2175&gt;0,"0",""))</f>
        <v/>
      </c>
    </row>
    <row r="2176" spans="1:14" ht="13" customHeight="1">
      <c r="A2176" s="157"/>
      <c r="B2176" s="158"/>
      <c r="C2176" s="159"/>
      <c r="D2176" s="160"/>
      <c r="E2176" s="150"/>
      <c r="F2176" s="151"/>
      <c r="G2176" s="150"/>
      <c r="H2176" s="152"/>
      <c r="I2176" s="178"/>
      <c r="J2176" s="182"/>
      <c r="K2176" s="182"/>
      <c r="M2176" s="168"/>
      <c r="N2176" s="11"/>
    </row>
    <row r="2177" spans="1:14" ht="13" customHeight="1">
      <c r="A2177" s="161"/>
      <c r="B2177" s="162" t="s">
        <v>408</v>
      </c>
      <c r="C2177" s="163" t="s">
        <v>403</v>
      </c>
      <c r="D2177" s="164"/>
      <c r="E2177" s="165">
        <v>0.3</v>
      </c>
      <c r="F2177" s="166" t="s">
        <v>404</v>
      </c>
      <c r="G2177" s="167"/>
      <c r="H2177" s="153"/>
      <c r="I2177" s="180"/>
      <c r="J2177" s="183"/>
      <c r="K2177" s="183"/>
      <c r="M2177" s="128">
        <f>IF(B2177&lt;&gt;"計",ROUNDDOWN(E2177*G2177,0),SUM(M$1:M2176))</f>
        <v>0</v>
      </c>
      <c r="N2177" s="11" t="str">
        <f>IF((+H2177-M2177)&lt;&gt;0,H2177-M2177,IF(H2177&gt;0,"0",""))</f>
        <v/>
      </c>
    </row>
    <row r="2178" spans="1:14" ht="13" customHeight="1">
      <c r="A2178" s="157"/>
      <c r="B2178" s="158"/>
      <c r="C2178" s="159"/>
      <c r="D2178" s="160"/>
      <c r="E2178" s="150"/>
      <c r="F2178" s="151"/>
      <c r="G2178" s="150"/>
      <c r="H2178" s="152"/>
      <c r="I2178" s="178"/>
      <c r="J2178" s="182"/>
      <c r="K2178" s="182"/>
      <c r="M2178" s="168"/>
      <c r="N2178" s="11"/>
    </row>
    <row r="2179" spans="1:14" ht="13" customHeight="1">
      <c r="A2179" s="161"/>
      <c r="B2179" s="162" t="s">
        <v>409</v>
      </c>
      <c r="C2179" s="163"/>
      <c r="D2179" s="164"/>
      <c r="E2179" s="165"/>
      <c r="F2179" s="166"/>
      <c r="G2179" s="167"/>
      <c r="H2179" s="153"/>
      <c r="I2179" s="180"/>
      <c r="J2179" s="183"/>
      <c r="K2179" s="183"/>
      <c r="M2179" s="128">
        <f>SUBTOTAL(9,$H$2172:$H$2178)</f>
        <v>0</v>
      </c>
      <c r="N2179" s="11" t="str">
        <f>IF((+H2179-M2179)&lt;&gt;0,H2179-M2179,IF(H2179&gt;0,"0",""))</f>
        <v/>
      </c>
    </row>
    <row r="2180" spans="1:14" ht="13" customHeight="1">
      <c r="A2180" s="157"/>
      <c r="B2180" s="158"/>
      <c r="C2180" s="159"/>
      <c r="D2180" s="160"/>
      <c r="E2180" s="150"/>
      <c r="F2180" s="151"/>
      <c r="G2180" s="150"/>
      <c r="H2180" s="152"/>
      <c r="I2180" s="178"/>
      <c r="J2180" s="182"/>
      <c r="K2180" s="182"/>
      <c r="M2180" s="168"/>
      <c r="N2180" s="11"/>
    </row>
    <row r="2181" spans="1:14" ht="13" customHeight="1">
      <c r="A2181" s="161"/>
      <c r="B2181" s="162"/>
      <c r="C2181" s="163"/>
      <c r="D2181" s="164"/>
      <c r="E2181" s="165"/>
      <c r="F2181" s="166"/>
      <c r="G2181" s="167"/>
      <c r="H2181" s="153"/>
      <c r="I2181" s="180"/>
      <c r="J2181" s="183"/>
      <c r="K2181" s="183"/>
      <c r="M2181" s="128">
        <f>IF(B2181&lt;&gt;"計",ROUNDDOWN(E2181*G2181,0),SUM(M$1:M2180))</f>
        <v>0</v>
      </c>
      <c r="N2181" s="11" t="str">
        <f>IF((+H2181-M2181)&lt;&gt;0,H2181-M2181,IF(H2181&gt;0,"0",""))</f>
        <v/>
      </c>
    </row>
    <row r="2182" spans="1:14" ht="13" customHeight="1">
      <c r="A2182" s="157"/>
      <c r="B2182" s="158"/>
      <c r="C2182" s="159"/>
      <c r="D2182" s="160"/>
      <c r="E2182" s="150"/>
      <c r="F2182" s="151"/>
      <c r="G2182" s="150"/>
      <c r="H2182" s="152"/>
      <c r="I2182" s="178"/>
      <c r="J2182" s="182"/>
      <c r="K2182" s="182"/>
      <c r="M2182" s="168"/>
      <c r="N2182" s="11"/>
    </row>
    <row r="2183" spans="1:14" ht="13" customHeight="1">
      <c r="A2183" s="161"/>
      <c r="B2183" s="162"/>
      <c r="C2183" s="163"/>
      <c r="D2183" s="164"/>
      <c r="E2183" s="165"/>
      <c r="F2183" s="166"/>
      <c r="G2183" s="167"/>
      <c r="H2183" s="153"/>
      <c r="I2183" s="180"/>
      <c r="J2183" s="183"/>
      <c r="K2183" s="183"/>
      <c r="M2183" s="128">
        <f>IF(B2183&lt;&gt;"計",ROUNDDOWN(E2183*G2183,0),SUM(M$1:M2182))</f>
        <v>0</v>
      </c>
      <c r="N2183" s="11" t="str">
        <f>IF((+H2183-M2183)&lt;&gt;0,H2183-M2183,IF(H2183&gt;0,"0",""))</f>
        <v/>
      </c>
    </row>
    <row r="2184" spans="1:14" ht="13" customHeight="1">
      <c r="A2184" s="157"/>
      <c r="B2184" s="158"/>
      <c r="C2184" s="159"/>
      <c r="D2184" s="160"/>
      <c r="E2184" s="150"/>
      <c r="F2184" s="151"/>
      <c r="G2184" s="150"/>
      <c r="H2184" s="152"/>
      <c r="I2184" s="178"/>
      <c r="J2184" s="182"/>
      <c r="K2184" s="182"/>
      <c r="M2184" s="168"/>
      <c r="N2184" s="11"/>
    </row>
    <row r="2185" spans="1:14" ht="13" customHeight="1">
      <c r="A2185" s="161"/>
      <c r="B2185" s="162"/>
      <c r="C2185" s="163"/>
      <c r="D2185" s="164"/>
      <c r="E2185" s="165"/>
      <c r="F2185" s="166"/>
      <c r="G2185" s="167"/>
      <c r="H2185" s="153"/>
      <c r="I2185" s="180"/>
      <c r="J2185" s="183"/>
      <c r="K2185" s="183"/>
      <c r="M2185" s="128">
        <f>IF(B2185&lt;&gt;"計",ROUNDDOWN(E2185*G2185,0),SUM(M$1:M2184))</f>
        <v>0</v>
      </c>
      <c r="N2185" s="11" t="str">
        <f>IF((+H2185-M2185)&lt;&gt;0,H2185-M2185,IF(H2185&gt;0,"0",""))</f>
        <v/>
      </c>
    </row>
    <row r="2186" spans="1:14" ht="13" customHeight="1">
      <c r="A2186" s="157"/>
      <c r="B2186" s="158"/>
      <c r="C2186" s="159"/>
      <c r="D2186" s="160"/>
      <c r="E2186" s="150"/>
      <c r="F2186" s="151"/>
      <c r="G2186" s="150"/>
      <c r="H2186" s="152"/>
      <c r="I2186" s="178"/>
      <c r="J2186" s="182"/>
      <c r="K2186" s="182"/>
      <c r="M2186" s="168"/>
      <c r="N2186" s="11"/>
    </row>
    <row r="2187" spans="1:14" ht="13" customHeight="1">
      <c r="A2187" s="161"/>
      <c r="B2187" s="162"/>
      <c r="C2187" s="163"/>
      <c r="D2187" s="164"/>
      <c r="E2187" s="165"/>
      <c r="F2187" s="166"/>
      <c r="G2187" s="167"/>
      <c r="H2187" s="153"/>
      <c r="I2187" s="180"/>
      <c r="J2187" s="183"/>
      <c r="K2187" s="183"/>
      <c r="M2187" s="128">
        <f>IF(B2187&lt;&gt;"計",ROUNDDOWN(E2187*G2187,0),SUM(M$1:M2186))</f>
        <v>0</v>
      </c>
      <c r="N2187" s="11" t="str">
        <f>IF((+H2187-M2187)&lt;&gt;0,H2187-M2187,IF(H2187&gt;0,"0",""))</f>
        <v/>
      </c>
    </row>
    <row r="2188" spans="1:14" ht="13" customHeight="1">
      <c r="A2188" s="157"/>
      <c r="B2188" s="158"/>
      <c r="C2188" s="159"/>
      <c r="D2188" s="160"/>
      <c r="E2188" s="150"/>
      <c r="F2188" s="151"/>
      <c r="G2188" s="150"/>
      <c r="H2188" s="152"/>
      <c r="I2188" s="178"/>
      <c r="J2188" s="182"/>
      <c r="K2188" s="182"/>
      <c r="M2188" s="168"/>
      <c r="N2188" s="11"/>
    </row>
    <row r="2189" spans="1:14" ht="13" customHeight="1">
      <c r="A2189" s="161"/>
      <c r="B2189" s="162"/>
      <c r="C2189" s="163"/>
      <c r="D2189" s="164"/>
      <c r="E2189" s="165"/>
      <c r="F2189" s="166"/>
      <c r="G2189" s="167"/>
      <c r="H2189" s="153"/>
      <c r="I2189" s="180"/>
      <c r="J2189" s="183"/>
      <c r="K2189" s="183"/>
      <c r="M2189" s="128">
        <f>IF(B2189&lt;&gt;"計",ROUNDDOWN(E2189*G2189,0),SUM(M$1:M2188))</f>
        <v>0</v>
      </c>
      <c r="N2189" s="11" t="str">
        <f>IF((+H2189-M2189)&lt;&gt;0,H2189-M2189,IF(H2189&gt;0,"0",""))</f>
        <v/>
      </c>
    </row>
    <row r="2190" spans="1:14" ht="13" customHeight="1">
      <c r="A2190" s="157"/>
      <c r="B2190" s="158"/>
      <c r="C2190" s="159"/>
      <c r="D2190" s="160"/>
      <c r="E2190" s="150"/>
      <c r="F2190" s="151"/>
      <c r="G2190" s="150"/>
      <c r="H2190" s="152"/>
      <c r="I2190" s="178"/>
      <c r="J2190" s="182"/>
      <c r="K2190" s="182"/>
      <c r="M2190" s="168"/>
      <c r="N2190" s="11"/>
    </row>
    <row r="2191" spans="1:14" ht="13" customHeight="1">
      <c r="A2191" s="161"/>
      <c r="B2191" s="162"/>
      <c r="C2191" s="163"/>
      <c r="D2191" s="164"/>
      <c r="E2191" s="165"/>
      <c r="F2191" s="166"/>
      <c r="G2191" s="167"/>
      <c r="H2191" s="153"/>
      <c r="I2191" s="180"/>
      <c r="J2191" s="183"/>
      <c r="K2191" s="183"/>
      <c r="M2191" s="128">
        <f>IF(B2191&lt;&gt;"計",ROUNDDOWN(E2191*G2191,0),SUM(M$1:M2190))</f>
        <v>0</v>
      </c>
      <c r="N2191" s="11" t="str">
        <f>IF((+H2191-M2191)&lt;&gt;0,H2191-M2191,IF(H2191&gt;0,"0",""))</f>
        <v/>
      </c>
    </row>
    <row r="2192" spans="1:14" ht="13" customHeight="1">
      <c r="A2192" s="157"/>
      <c r="B2192" s="158"/>
      <c r="C2192" s="159"/>
      <c r="D2192" s="160"/>
      <c r="E2192" s="150"/>
      <c r="F2192" s="151"/>
      <c r="G2192" s="150"/>
      <c r="H2192" s="152"/>
      <c r="I2192" s="178"/>
      <c r="J2192" s="182"/>
      <c r="K2192" s="182"/>
      <c r="M2192" s="168"/>
      <c r="N2192" s="11"/>
    </row>
    <row r="2193" spans="1:14" ht="13" customHeight="1">
      <c r="A2193" s="161"/>
      <c r="B2193" s="162"/>
      <c r="C2193" s="163"/>
      <c r="D2193" s="164"/>
      <c r="E2193" s="165"/>
      <c r="F2193" s="166"/>
      <c r="G2193" s="167"/>
      <c r="H2193" s="153"/>
      <c r="I2193" s="180"/>
      <c r="J2193" s="183"/>
      <c r="K2193" s="183"/>
      <c r="M2193" s="128">
        <f>IF(B2193&lt;&gt;"計",ROUNDDOWN(E2193*G2193,0),SUM(M$1:M2192))</f>
        <v>0</v>
      </c>
      <c r="N2193" s="11" t="str">
        <f>IF((+H2193-M2193)&lt;&gt;0,H2193-M2193,IF(H2193&gt;0,"0",""))</f>
        <v/>
      </c>
    </row>
    <row r="2194" spans="1:14" ht="13" customHeight="1">
      <c r="A2194" s="157"/>
      <c r="B2194" s="158"/>
      <c r="C2194" s="159"/>
      <c r="D2194" s="160"/>
      <c r="E2194" s="150"/>
      <c r="F2194" s="151"/>
      <c r="G2194" s="150"/>
      <c r="H2194" s="152"/>
      <c r="I2194" s="178"/>
      <c r="J2194" s="182"/>
      <c r="K2194" s="182"/>
      <c r="M2194" s="168"/>
      <c r="N2194" s="11"/>
    </row>
    <row r="2195" spans="1:14" ht="13" customHeight="1">
      <c r="A2195" s="161"/>
      <c r="B2195" s="162" t="s">
        <v>409</v>
      </c>
      <c r="C2195" s="163"/>
      <c r="D2195" s="164"/>
      <c r="E2195" s="165"/>
      <c r="F2195" s="166"/>
      <c r="G2195" s="167"/>
      <c r="H2195" s="153"/>
      <c r="I2195" s="180"/>
      <c r="J2195" s="183"/>
      <c r="K2195" s="183"/>
      <c r="M2195" s="128">
        <f>SUBTOTAL(9,$H$2162:$H$2194)</f>
        <v>0</v>
      </c>
      <c r="N2195" s="11" t="str">
        <f>IF((+H2195-M2195)&lt;&gt;0,H2195-M2195,IF(H2195&gt;0,"0",""))</f>
        <v/>
      </c>
    </row>
    <row r="2196" spans="1:14" ht="13" customHeight="1">
      <c r="A2196" s="157"/>
      <c r="B2196" s="158"/>
      <c r="C2196" s="159"/>
      <c r="D2196" s="160"/>
      <c r="E2196" s="150"/>
      <c r="F2196" s="151"/>
      <c r="G2196" s="150"/>
      <c r="H2196" s="152"/>
      <c r="I2196" s="178"/>
      <c r="J2196" s="182"/>
      <c r="K2196" s="182"/>
      <c r="M2196" s="168"/>
      <c r="N2196" s="11"/>
    </row>
    <row r="2197" spans="1:14" ht="13" customHeight="1">
      <c r="A2197" s="161"/>
      <c r="B2197" s="162"/>
      <c r="C2197" s="163"/>
      <c r="D2197" s="164"/>
      <c r="E2197" s="165"/>
      <c r="F2197" s="166"/>
      <c r="G2197" s="167"/>
      <c r="H2197" s="153"/>
      <c r="I2197" s="180"/>
      <c r="J2197" s="183"/>
      <c r="K2197" s="183"/>
      <c r="M2197" s="128">
        <f>IF(B2197&lt;&gt;"計",ROUNDDOWN(E2197*G2197,0),SUM(M$1:M2196))</f>
        <v>0</v>
      </c>
      <c r="N2197" s="11" t="str">
        <f>IF((+H2197-M2197)&lt;&gt;0,H2197-M2197,IF(H2197&gt;0,"0",""))</f>
        <v/>
      </c>
    </row>
    <row r="2198" spans="1:14" ht="13" customHeight="1">
      <c r="A2198" s="157"/>
      <c r="B2198" s="158"/>
      <c r="C2198" s="159"/>
      <c r="D2198" s="160"/>
      <c r="E2198" s="150"/>
      <c r="F2198" s="151"/>
      <c r="G2198" s="150"/>
      <c r="H2198" s="152"/>
      <c r="I2198" s="178"/>
      <c r="J2198" s="182"/>
      <c r="K2198" s="182"/>
      <c r="M2198" s="168"/>
      <c r="N2198" s="11"/>
    </row>
    <row r="2199" spans="1:14" ht="13" customHeight="1">
      <c r="A2199" s="161" t="s">
        <v>410</v>
      </c>
      <c r="B2199" s="162" t="s">
        <v>411</v>
      </c>
      <c r="C2199" s="163"/>
      <c r="D2199" s="164"/>
      <c r="E2199" s="165"/>
      <c r="F2199" s="166"/>
      <c r="G2199" s="167"/>
      <c r="H2199" s="153"/>
      <c r="I2199" s="180"/>
      <c r="J2199" s="183"/>
      <c r="K2199" s="183"/>
      <c r="M2199" s="128">
        <f>IF(B2199&lt;&gt;"計",ROUNDDOWN(E2199*G2199,0),SUM(M$1:M2198))</f>
        <v>0</v>
      </c>
      <c r="N2199" s="11" t="str">
        <f>IF((+H2199-M2199)&lt;&gt;0,H2199-M2199,IF(H2199&gt;0,"0",""))</f>
        <v/>
      </c>
    </row>
    <row r="2200" spans="1:14" ht="13" customHeight="1">
      <c r="A2200" s="157"/>
      <c r="B2200" s="158"/>
      <c r="C2200" s="159"/>
      <c r="D2200" s="160"/>
      <c r="E2200" s="150"/>
      <c r="F2200" s="151"/>
      <c r="G2200" s="150"/>
      <c r="H2200" s="152"/>
      <c r="I2200" s="178"/>
      <c r="J2200" s="182"/>
      <c r="K2200" s="182"/>
      <c r="M2200" s="168"/>
      <c r="N2200" s="11"/>
    </row>
    <row r="2201" spans="1:14" ht="13" customHeight="1">
      <c r="A2201" s="161"/>
      <c r="B2201" s="162"/>
      <c r="C2201" s="163"/>
      <c r="D2201" s="164"/>
      <c r="E2201" s="165"/>
      <c r="F2201" s="166"/>
      <c r="G2201" s="167"/>
      <c r="H2201" s="153"/>
      <c r="I2201" s="180"/>
      <c r="J2201" s="183"/>
      <c r="K2201" s="183"/>
      <c r="M2201" s="128">
        <f>IF(B2201&lt;&gt;"計",ROUNDDOWN(E2201*G2201,0),SUM(M$1:M2200))</f>
        <v>0</v>
      </c>
      <c r="N2201" s="11" t="str">
        <f>IF((+H2201-M2201)&lt;&gt;0,H2201-M2201,IF(H2201&gt;0,"0",""))</f>
        <v/>
      </c>
    </row>
    <row r="2202" spans="1:14" ht="13" customHeight="1">
      <c r="A2202" s="157"/>
      <c r="B2202" s="158"/>
      <c r="C2202" s="159"/>
      <c r="D2202" s="160"/>
      <c r="E2202" s="150"/>
      <c r="F2202" s="151"/>
      <c r="G2202" s="150"/>
      <c r="H2202" s="152"/>
      <c r="I2202" s="178"/>
      <c r="J2202" s="182"/>
      <c r="K2202" s="182"/>
      <c r="M2202" s="168"/>
      <c r="N2202" s="11"/>
    </row>
    <row r="2203" spans="1:14" ht="13" customHeight="1">
      <c r="A2203" s="161" t="s">
        <v>258</v>
      </c>
      <c r="B2203" s="162" t="s">
        <v>412</v>
      </c>
      <c r="C2203" s="163"/>
      <c r="D2203" s="164"/>
      <c r="E2203" s="165">
        <v>1</v>
      </c>
      <c r="F2203" s="166" t="s">
        <v>235</v>
      </c>
      <c r="G2203" s="167"/>
      <c r="H2203" s="153"/>
      <c r="I2203" s="180"/>
      <c r="J2203" s="183"/>
      <c r="K2203" s="183"/>
      <c r="M2203" s="128">
        <f>IF(B2203&lt;&gt;"計",ROUNDDOWN(E2203*G2203,0),SUM(M$1:M2202))</f>
        <v>0</v>
      </c>
      <c r="N2203" s="11" t="str">
        <f>IF((+H2203-M2203)&lt;&gt;0,H2203-M2203,IF(H2203&gt;0,"0",""))</f>
        <v/>
      </c>
    </row>
    <row r="2204" spans="1:14" ht="13" customHeight="1">
      <c r="A2204" s="157"/>
      <c r="B2204" s="158"/>
      <c r="C2204" s="159"/>
      <c r="D2204" s="160"/>
      <c r="E2204" s="150"/>
      <c r="F2204" s="151"/>
      <c r="G2204" s="150"/>
      <c r="H2204" s="152"/>
      <c r="I2204" s="178"/>
      <c r="J2204" s="182"/>
      <c r="K2204" s="182"/>
      <c r="M2204" s="168"/>
      <c r="N2204" s="11"/>
    </row>
    <row r="2205" spans="1:14" ht="13" customHeight="1">
      <c r="A2205" s="161" t="s">
        <v>260</v>
      </c>
      <c r="B2205" s="162" t="s">
        <v>413</v>
      </c>
      <c r="C2205" s="163"/>
      <c r="D2205" s="164"/>
      <c r="E2205" s="165">
        <v>1</v>
      </c>
      <c r="F2205" s="166" t="s">
        <v>235</v>
      </c>
      <c r="G2205" s="167"/>
      <c r="H2205" s="153"/>
      <c r="I2205" s="180"/>
      <c r="J2205" s="183"/>
      <c r="K2205" s="183"/>
      <c r="M2205" s="128">
        <f>IF(B2205&lt;&gt;"計",ROUNDDOWN(E2205*G2205,0),SUM(M$1:M2204))</f>
        <v>0</v>
      </c>
      <c r="N2205" s="11" t="str">
        <f>IF((+H2205-M2205)&lt;&gt;0,H2205-M2205,IF(H2205&gt;0,"0",""))</f>
        <v/>
      </c>
    </row>
    <row r="2206" spans="1:14" ht="13" customHeight="1">
      <c r="A2206" s="157"/>
      <c r="B2206" s="158"/>
      <c r="C2206" s="159"/>
      <c r="D2206" s="160"/>
      <c r="E2206" s="150"/>
      <c r="F2206" s="151"/>
      <c r="G2206" s="150"/>
      <c r="H2206" s="152"/>
      <c r="I2206" s="178"/>
      <c r="J2206" s="182"/>
      <c r="K2206" s="182"/>
      <c r="M2206" s="168"/>
      <c r="N2206" s="11"/>
    </row>
    <row r="2207" spans="1:14" ht="13" customHeight="1">
      <c r="A2207" s="161"/>
      <c r="B2207" s="162"/>
      <c r="C2207" s="163"/>
      <c r="D2207" s="164"/>
      <c r="E2207" s="165"/>
      <c r="F2207" s="166"/>
      <c r="G2207" s="167"/>
      <c r="H2207" s="153"/>
      <c r="I2207" s="180"/>
      <c r="J2207" s="183"/>
      <c r="K2207" s="183"/>
      <c r="M2207" s="128">
        <f>IF(B2207&lt;&gt;"計",ROUNDDOWN(E2207*G2207,0),SUM(M$1:M2206))</f>
        <v>0</v>
      </c>
      <c r="N2207" s="11" t="str">
        <f>IF((+H2207-M2207)&lt;&gt;0,H2207-M2207,IF(H2207&gt;0,"0",""))</f>
        <v/>
      </c>
    </row>
    <row r="2208" spans="1:14" ht="13" customHeight="1">
      <c r="A2208" s="157"/>
      <c r="B2208" s="158"/>
      <c r="C2208" s="159"/>
      <c r="D2208" s="160"/>
      <c r="E2208" s="150"/>
      <c r="F2208" s="151"/>
      <c r="G2208" s="150"/>
      <c r="H2208" s="152"/>
      <c r="I2208" s="178"/>
      <c r="J2208" s="182"/>
      <c r="K2208" s="182"/>
      <c r="M2208" s="168"/>
      <c r="N2208" s="11"/>
    </row>
    <row r="2209" spans="1:14" ht="13" customHeight="1">
      <c r="A2209" s="161"/>
      <c r="B2209" s="162"/>
      <c r="C2209" s="163"/>
      <c r="D2209" s="164"/>
      <c r="E2209" s="165"/>
      <c r="F2209" s="166"/>
      <c r="G2209" s="167"/>
      <c r="H2209" s="153"/>
      <c r="I2209" s="180"/>
      <c r="J2209" s="183"/>
      <c r="K2209" s="183"/>
      <c r="M2209" s="128">
        <f>IF(B2209&lt;&gt;"計",ROUNDDOWN(E2209*G2209,0),SUM(M$1:M2208))</f>
        <v>0</v>
      </c>
      <c r="N2209" s="11" t="str">
        <f>IF((+H2209-M2209)&lt;&gt;0,H2209-M2209,IF(H2209&gt;0,"0",""))</f>
        <v/>
      </c>
    </row>
    <row r="2210" spans="1:14" ht="13" customHeight="1">
      <c r="A2210" s="157"/>
      <c r="B2210" s="158"/>
      <c r="C2210" s="159"/>
      <c r="D2210" s="160"/>
      <c r="E2210" s="150"/>
      <c r="F2210" s="151"/>
      <c r="G2210" s="150"/>
      <c r="H2210" s="152"/>
      <c r="I2210" s="178"/>
      <c r="J2210" s="182"/>
      <c r="K2210" s="182"/>
      <c r="M2210" s="168"/>
      <c r="N2210" s="11"/>
    </row>
    <row r="2211" spans="1:14" ht="13" customHeight="1">
      <c r="A2211" s="161"/>
      <c r="B2211" s="162"/>
      <c r="C2211" s="163"/>
      <c r="D2211" s="164"/>
      <c r="E2211" s="165"/>
      <c r="F2211" s="166"/>
      <c r="G2211" s="167"/>
      <c r="H2211" s="153"/>
      <c r="I2211" s="180"/>
      <c r="J2211" s="183"/>
      <c r="K2211" s="183"/>
      <c r="M2211" s="128">
        <f>IF(B2211&lt;&gt;"計",ROUNDDOWN(E2211*G2211,0),SUM(M$1:M2210))</f>
        <v>0</v>
      </c>
      <c r="N2211" s="11" t="str">
        <f>IF((+H2211-M2211)&lt;&gt;0,H2211-M2211,IF(H2211&gt;0,"0",""))</f>
        <v/>
      </c>
    </row>
    <row r="2212" spans="1:14" ht="13" customHeight="1">
      <c r="A2212" s="157"/>
      <c r="B2212" s="158"/>
      <c r="C2212" s="159"/>
      <c r="D2212" s="160"/>
      <c r="E2212" s="150"/>
      <c r="F2212" s="151"/>
      <c r="G2212" s="150"/>
      <c r="H2212" s="152"/>
      <c r="I2212" s="178"/>
      <c r="J2212" s="182"/>
      <c r="K2212" s="182"/>
      <c r="M2212" s="168"/>
      <c r="N2212" s="11"/>
    </row>
    <row r="2213" spans="1:14" ht="13" customHeight="1">
      <c r="A2213" s="161"/>
      <c r="B2213" s="162"/>
      <c r="C2213" s="163"/>
      <c r="D2213" s="164"/>
      <c r="E2213" s="165"/>
      <c r="F2213" s="166"/>
      <c r="G2213" s="167"/>
      <c r="H2213" s="153"/>
      <c r="I2213" s="180"/>
      <c r="J2213" s="183"/>
      <c r="K2213" s="183"/>
      <c r="M2213" s="128">
        <f>IF(B2213&lt;&gt;"計",ROUNDDOWN(E2213*G2213,0),SUM(M$1:M2212))</f>
        <v>0</v>
      </c>
      <c r="N2213" s="11" t="str">
        <f>IF((+H2213-M2213)&lt;&gt;0,H2213-M2213,IF(H2213&gt;0,"0",""))</f>
        <v/>
      </c>
    </row>
    <row r="2214" spans="1:14" ht="13" customHeight="1">
      <c r="A2214" s="157"/>
      <c r="B2214" s="158"/>
      <c r="C2214" s="159"/>
      <c r="D2214" s="160"/>
      <c r="E2214" s="150"/>
      <c r="F2214" s="151"/>
      <c r="G2214" s="150"/>
      <c r="H2214" s="152"/>
      <c r="I2214" s="178"/>
      <c r="J2214" s="182"/>
      <c r="K2214" s="182"/>
      <c r="M2214" s="168"/>
      <c r="N2214" s="11"/>
    </row>
    <row r="2215" spans="1:14" ht="13" customHeight="1">
      <c r="A2215" s="161"/>
      <c r="B2215" s="162"/>
      <c r="C2215" s="163"/>
      <c r="D2215" s="164"/>
      <c r="E2215" s="165"/>
      <c r="F2215" s="166"/>
      <c r="G2215" s="167"/>
      <c r="H2215" s="153"/>
      <c r="I2215" s="180"/>
      <c r="J2215" s="183"/>
      <c r="K2215" s="183"/>
      <c r="M2215" s="128">
        <f>IF(B2215&lt;&gt;"計",ROUNDDOWN(E2215*G2215,0),SUM(M$1:M2214))</f>
        <v>0</v>
      </c>
      <c r="N2215" s="11" t="str">
        <f>IF((+H2215-M2215)&lt;&gt;0,H2215-M2215,IF(H2215&gt;0,"0",""))</f>
        <v/>
      </c>
    </row>
    <row r="2216" spans="1:14" ht="13" customHeight="1">
      <c r="A2216" s="157"/>
      <c r="B2216" s="158"/>
      <c r="C2216" s="159"/>
      <c r="D2216" s="160"/>
      <c r="E2216" s="150"/>
      <c r="F2216" s="151"/>
      <c r="G2216" s="150"/>
      <c r="H2216" s="152"/>
      <c r="I2216" s="178"/>
      <c r="J2216" s="182"/>
      <c r="K2216" s="182"/>
      <c r="M2216" s="168"/>
      <c r="N2216" s="11"/>
    </row>
    <row r="2217" spans="1:14" ht="13" customHeight="1">
      <c r="A2217" s="161"/>
      <c r="B2217" s="162"/>
      <c r="C2217" s="163"/>
      <c r="D2217" s="164"/>
      <c r="E2217" s="165"/>
      <c r="F2217" s="166"/>
      <c r="G2217" s="167"/>
      <c r="H2217" s="153"/>
      <c r="I2217" s="180"/>
      <c r="J2217" s="183"/>
      <c r="K2217" s="183"/>
      <c r="M2217" s="128">
        <f>IF(B2217&lt;&gt;"計",ROUNDDOWN(E2217*G2217,0),SUM(M$1:M2216))</f>
        <v>0</v>
      </c>
      <c r="N2217" s="11" t="str">
        <f>IF((+H2217-M2217)&lt;&gt;0,H2217-M2217,IF(H2217&gt;0,"0",""))</f>
        <v/>
      </c>
    </row>
    <row r="2218" spans="1:14" ht="13" customHeight="1">
      <c r="A2218" s="157"/>
      <c r="B2218" s="158"/>
      <c r="C2218" s="159"/>
      <c r="D2218" s="160"/>
      <c r="E2218" s="150"/>
      <c r="F2218" s="151"/>
      <c r="G2218" s="150"/>
      <c r="H2218" s="152"/>
      <c r="I2218" s="178"/>
      <c r="J2218" s="182"/>
      <c r="K2218" s="182"/>
      <c r="M2218" s="168"/>
      <c r="N2218" s="11"/>
    </row>
    <row r="2219" spans="1:14" ht="13" customHeight="1">
      <c r="A2219" s="161"/>
      <c r="B2219" s="162"/>
      <c r="C2219" s="163"/>
      <c r="D2219" s="164"/>
      <c r="E2219" s="165"/>
      <c r="F2219" s="166"/>
      <c r="G2219" s="167"/>
      <c r="H2219" s="153"/>
      <c r="I2219" s="180"/>
      <c r="J2219" s="183"/>
      <c r="K2219" s="183"/>
      <c r="M2219" s="128">
        <f>IF(B2219&lt;&gt;"計",ROUNDDOWN(E2219*G2219,0),SUM(M$1:M2218))</f>
        <v>0</v>
      </c>
      <c r="N2219" s="11" t="str">
        <f>IF((+H2219-M2219)&lt;&gt;0,H2219-M2219,IF(H2219&gt;0,"0",""))</f>
        <v/>
      </c>
    </row>
    <row r="2220" spans="1:14" ht="13" customHeight="1">
      <c r="A2220" s="157"/>
      <c r="B2220" s="158"/>
      <c r="C2220" s="159"/>
      <c r="D2220" s="160"/>
      <c r="E2220" s="150"/>
      <c r="F2220" s="151"/>
      <c r="G2220" s="150"/>
      <c r="H2220" s="152"/>
      <c r="I2220" s="178"/>
      <c r="J2220" s="182"/>
      <c r="K2220" s="182"/>
      <c r="M2220" s="168"/>
      <c r="N2220" s="11"/>
    </row>
    <row r="2221" spans="1:14" ht="13" customHeight="1">
      <c r="A2221" s="161"/>
      <c r="B2221" s="162"/>
      <c r="C2221" s="163"/>
      <c r="D2221" s="164"/>
      <c r="E2221" s="165"/>
      <c r="F2221" s="166"/>
      <c r="G2221" s="167"/>
      <c r="H2221" s="153"/>
      <c r="I2221" s="180"/>
      <c r="J2221" s="183"/>
      <c r="K2221" s="183"/>
      <c r="M2221" s="128">
        <f>IF(B2221&lt;&gt;"計",ROUNDDOWN(E2221*G2221,0),SUM(M$1:M2220))</f>
        <v>0</v>
      </c>
      <c r="N2221" s="11" t="str">
        <f>IF((+H2221-M2221)&lt;&gt;0,H2221-M2221,IF(H2221&gt;0,"0",""))</f>
        <v/>
      </c>
    </row>
    <row r="2222" spans="1:14" ht="13" customHeight="1">
      <c r="A2222" s="157"/>
      <c r="B2222" s="158"/>
      <c r="C2222" s="159"/>
      <c r="D2222" s="160"/>
      <c r="E2222" s="150"/>
      <c r="F2222" s="151"/>
      <c r="G2222" s="150"/>
      <c r="H2222" s="152"/>
      <c r="I2222" s="178"/>
      <c r="J2222" s="182"/>
      <c r="K2222" s="182"/>
      <c r="M2222" s="168"/>
      <c r="N2222" s="11"/>
    </row>
    <row r="2223" spans="1:14" ht="13" customHeight="1">
      <c r="A2223" s="161"/>
      <c r="B2223" s="162"/>
      <c r="C2223" s="163"/>
      <c r="D2223" s="164"/>
      <c r="E2223" s="165"/>
      <c r="F2223" s="166"/>
      <c r="G2223" s="167"/>
      <c r="H2223" s="153"/>
      <c r="I2223" s="180"/>
      <c r="J2223" s="183"/>
      <c r="K2223" s="183"/>
      <c r="M2223" s="128">
        <f>IF(B2223&lt;&gt;"計",ROUNDDOWN(E2223*G2223,0),SUM(M$1:M2222))</f>
        <v>0</v>
      </c>
      <c r="N2223" s="11" t="str">
        <f>IF((+H2223-M2223)&lt;&gt;0,H2223-M2223,IF(H2223&gt;0,"0",""))</f>
        <v/>
      </c>
    </row>
    <row r="2224" spans="1:14" ht="13" customHeight="1">
      <c r="A2224" s="157"/>
      <c r="B2224" s="158"/>
      <c r="C2224" s="159"/>
      <c r="D2224" s="160"/>
      <c r="E2224" s="150"/>
      <c r="F2224" s="151"/>
      <c r="G2224" s="150"/>
      <c r="H2224" s="152"/>
      <c r="I2224" s="178"/>
      <c r="J2224" s="182"/>
      <c r="K2224" s="182"/>
      <c r="M2224" s="168"/>
      <c r="N2224" s="11"/>
    </row>
    <row r="2225" spans="1:14" ht="13" customHeight="1">
      <c r="A2225" s="161"/>
      <c r="B2225" s="162"/>
      <c r="C2225" s="163"/>
      <c r="D2225" s="164"/>
      <c r="E2225" s="165"/>
      <c r="F2225" s="166"/>
      <c r="G2225" s="167"/>
      <c r="H2225" s="153"/>
      <c r="I2225" s="180"/>
      <c r="J2225" s="183"/>
      <c r="K2225" s="183"/>
      <c r="M2225" s="128">
        <f>IF(B2225&lt;&gt;"計",ROUNDDOWN(E2225*G2225,0),SUM(M$1:M2224))</f>
        <v>0</v>
      </c>
      <c r="N2225" s="11" t="str">
        <f>IF((+H2225-M2225)&lt;&gt;0,H2225-M2225,IF(H2225&gt;0,"0",""))</f>
        <v/>
      </c>
    </row>
    <row r="2226" spans="1:14" ht="13" customHeight="1">
      <c r="A2226" s="157"/>
      <c r="B2226" s="158"/>
      <c r="C2226" s="159"/>
      <c r="D2226" s="160"/>
      <c r="E2226" s="150"/>
      <c r="F2226" s="151"/>
      <c r="G2226" s="150"/>
      <c r="H2226" s="152"/>
      <c r="I2226" s="178"/>
      <c r="J2226" s="182"/>
      <c r="K2226" s="182"/>
      <c r="M2226" s="168"/>
      <c r="N2226" s="11"/>
    </row>
    <row r="2227" spans="1:14" ht="13" customHeight="1">
      <c r="A2227" s="161"/>
      <c r="B2227" s="162"/>
      <c r="C2227" s="163"/>
      <c r="D2227" s="164"/>
      <c r="E2227" s="165"/>
      <c r="F2227" s="166"/>
      <c r="G2227" s="167"/>
      <c r="H2227" s="153"/>
      <c r="I2227" s="180"/>
      <c r="J2227" s="183"/>
      <c r="K2227" s="183"/>
      <c r="M2227" s="128">
        <f>IF(B2227&lt;&gt;"計",ROUNDDOWN(E2227*G2227,0),SUM(M$1:M2226))</f>
        <v>0</v>
      </c>
      <c r="N2227" s="11" t="str">
        <f>IF((+H2227-M2227)&lt;&gt;0,H2227-M2227,IF(H2227&gt;0,"0",""))</f>
        <v/>
      </c>
    </row>
    <row r="2228" spans="1:14" ht="13" customHeight="1">
      <c r="A2228" s="157"/>
      <c r="B2228" s="158"/>
      <c r="C2228" s="159"/>
      <c r="D2228" s="160"/>
      <c r="E2228" s="150"/>
      <c r="F2228" s="151"/>
      <c r="G2228" s="150"/>
      <c r="H2228" s="152"/>
      <c r="I2228" s="178"/>
      <c r="J2228" s="182"/>
      <c r="K2228" s="182"/>
      <c r="M2228" s="168"/>
      <c r="N2228" s="11"/>
    </row>
    <row r="2229" spans="1:14" ht="13" customHeight="1">
      <c r="A2229" s="161"/>
      <c r="B2229" s="162"/>
      <c r="C2229" s="163"/>
      <c r="D2229" s="164"/>
      <c r="E2229" s="165"/>
      <c r="F2229" s="166"/>
      <c r="G2229" s="167"/>
      <c r="H2229" s="153"/>
      <c r="I2229" s="180"/>
      <c r="J2229" s="183"/>
      <c r="K2229" s="183"/>
      <c r="M2229" s="128">
        <f>IF(B2229&lt;&gt;"計",ROUNDDOWN(E2229*G2229,0),SUM(M$1:M2228))</f>
        <v>0</v>
      </c>
      <c r="N2229" s="11" t="str">
        <f>IF((+H2229-M2229)&lt;&gt;0,H2229-M2229,IF(H2229&gt;0,"0",""))</f>
        <v/>
      </c>
    </row>
    <row r="2230" spans="1:14" ht="13" customHeight="1">
      <c r="A2230" s="157"/>
      <c r="B2230" s="158"/>
      <c r="C2230" s="159"/>
      <c r="D2230" s="160"/>
      <c r="E2230" s="150"/>
      <c r="F2230" s="151"/>
      <c r="G2230" s="150"/>
      <c r="H2230" s="152"/>
      <c r="I2230" s="178"/>
      <c r="J2230" s="182"/>
      <c r="K2230" s="182"/>
      <c r="M2230" s="168"/>
      <c r="N2230" s="11"/>
    </row>
    <row r="2231" spans="1:14" ht="13" customHeight="1">
      <c r="A2231" s="161"/>
      <c r="B2231" s="162" t="s">
        <v>237</v>
      </c>
      <c r="C2231" s="163"/>
      <c r="D2231" s="164"/>
      <c r="E2231" s="165"/>
      <c r="F2231" s="166"/>
      <c r="G2231" s="167"/>
      <c r="H2231" s="153"/>
      <c r="I2231" s="180"/>
      <c r="J2231" s="183"/>
      <c r="K2231" s="183"/>
      <c r="M2231" s="128">
        <f>IF(B2231&lt;&gt;"計",ROUNDDOWN(E2231*G2231,0),SUM(M$2198:M2230))</f>
        <v>0</v>
      </c>
      <c r="N2231" s="11" t="str">
        <f>IF((+H2231-M2231)&lt;&gt;0,H2231-M2231,IF(H2231&gt;0,"0",""))</f>
        <v/>
      </c>
    </row>
    <row r="2232" spans="1:14" ht="13" customHeight="1">
      <c r="A2232" s="157"/>
      <c r="B2232" s="158"/>
      <c r="C2232" s="159"/>
      <c r="D2232" s="160"/>
      <c r="E2232" s="150"/>
      <c r="F2232" s="151"/>
      <c r="G2232" s="150"/>
      <c r="H2232" s="152"/>
      <c r="I2232" s="178"/>
      <c r="J2232" s="182"/>
      <c r="K2232" s="182"/>
      <c r="M2232" s="168"/>
      <c r="N2232" s="11"/>
    </row>
    <row r="2233" spans="1:14" ht="13" customHeight="1">
      <c r="A2233" s="161"/>
      <c r="B2233" s="162"/>
      <c r="C2233" s="163"/>
      <c r="D2233" s="164"/>
      <c r="E2233" s="165"/>
      <c r="F2233" s="166"/>
      <c r="G2233" s="167"/>
      <c r="H2233" s="153"/>
      <c r="I2233" s="180"/>
      <c r="J2233" s="183"/>
      <c r="K2233" s="183"/>
      <c r="M2233" s="128">
        <f>IF(B2233&lt;&gt;"計",ROUNDDOWN(E2233*G2233,0),SUM(M$1:M2232))</f>
        <v>0</v>
      </c>
      <c r="N2233" s="11" t="str">
        <f>IF((+H2233-M2233)&lt;&gt;0,H2233-M2233,IF(H2233&gt;0,"0",""))</f>
        <v/>
      </c>
    </row>
    <row r="2234" spans="1:14" ht="13" customHeight="1">
      <c r="A2234" s="157"/>
      <c r="B2234" s="158"/>
      <c r="C2234" s="159"/>
      <c r="D2234" s="160"/>
      <c r="E2234" s="150"/>
      <c r="F2234" s="151"/>
      <c r="G2234" s="150"/>
      <c r="H2234" s="152"/>
      <c r="I2234" s="178"/>
      <c r="J2234" s="182"/>
      <c r="K2234" s="182"/>
      <c r="M2234" s="168"/>
      <c r="N2234" s="11"/>
    </row>
    <row r="2235" spans="1:14" ht="13" customHeight="1">
      <c r="A2235" s="161" t="s">
        <v>262</v>
      </c>
      <c r="B2235" s="162" t="s">
        <v>414</v>
      </c>
      <c r="C2235" s="163"/>
      <c r="D2235" s="164"/>
      <c r="E2235" s="165"/>
      <c r="F2235" s="166"/>
      <c r="G2235" s="167"/>
      <c r="H2235" s="153"/>
      <c r="I2235" s="180"/>
      <c r="J2235" s="183"/>
      <c r="K2235" s="183"/>
      <c r="M2235" s="128">
        <f>IF(B2235&lt;&gt;"計",ROUNDDOWN(E2235*G2235,0),SUM(M$1:M2234))</f>
        <v>0</v>
      </c>
      <c r="N2235" s="11" t="str">
        <f>IF((+H2235-M2235)&lt;&gt;0,H2235-M2235,IF(H2235&gt;0,"0",""))</f>
        <v/>
      </c>
    </row>
    <row r="2236" spans="1:14" ht="13" customHeight="1">
      <c r="A2236" s="157"/>
      <c r="B2236" s="158"/>
      <c r="C2236" s="159"/>
      <c r="D2236" s="160"/>
      <c r="E2236" s="150"/>
      <c r="F2236" s="151"/>
      <c r="G2236" s="150"/>
      <c r="H2236" s="152"/>
      <c r="I2236" s="178"/>
      <c r="J2236" s="182"/>
      <c r="K2236" s="182"/>
      <c r="M2236" s="168"/>
      <c r="N2236" s="11"/>
    </row>
    <row r="2237" spans="1:14" ht="13" customHeight="1">
      <c r="A2237" s="161"/>
      <c r="B2237" s="162"/>
      <c r="C2237" s="163"/>
      <c r="D2237" s="164"/>
      <c r="E2237" s="165"/>
      <c r="F2237" s="166"/>
      <c r="G2237" s="167"/>
      <c r="H2237" s="153"/>
      <c r="I2237" s="180"/>
      <c r="J2237" s="183"/>
      <c r="K2237" s="183"/>
      <c r="M2237" s="128">
        <f>IF(B2237&lt;&gt;"計",ROUNDDOWN(E2237*G2237,0),SUM(M$1:M2236))</f>
        <v>0</v>
      </c>
      <c r="N2237" s="11" t="str">
        <f>IF((+H2237-M2237)&lt;&gt;0,H2237-M2237,IF(H2237&gt;0,"0",""))</f>
        <v/>
      </c>
    </row>
    <row r="2238" spans="1:14" ht="13" customHeight="1">
      <c r="A2238" s="171"/>
      <c r="B2238" s="158"/>
      <c r="C2238" s="159"/>
      <c r="D2238" s="160"/>
      <c r="E2238" s="150"/>
      <c r="F2238" s="151"/>
      <c r="G2238" s="150"/>
      <c r="H2238" s="152"/>
      <c r="I2238" s="178"/>
      <c r="J2238" s="182"/>
      <c r="K2238" s="182"/>
      <c r="M2238" s="168"/>
      <c r="N2238" s="11"/>
    </row>
    <row r="2239" spans="1:14" ht="13" customHeight="1">
      <c r="A2239" s="161"/>
      <c r="B2239" s="162" t="s">
        <v>265</v>
      </c>
      <c r="C2239" s="163"/>
      <c r="D2239" s="164"/>
      <c r="E2239" s="165"/>
      <c r="F2239" s="166"/>
      <c r="G2239" s="167"/>
      <c r="H2239" s="153"/>
      <c r="I2239" s="180"/>
      <c r="J2239" s="183"/>
      <c r="K2239" s="183"/>
      <c r="M2239" s="128">
        <f>IF(B2239&lt;&gt;"計",ROUNDDOWN(E2239*G2239,0),SUM(M$1:M2238))</f>
        <v>0</v>
      </c>
      <c r="N2239" s="11" t="str">
        <f>IF((+H2239-M2239)&lt;&gt;0,H2239-M2239,IF(H2239&gt;0,"0",""))</f>
        <v/>
      </c>
    </row>
    <row r="2240" spans="1:14" ht="13" customHeight="1">
      <c r="A2240" s="171"/>
      <c r="B2240" s="158"/>
      <c r="C2240" s="159"/>
      <c r="D2240" s="160"/>
      <c r="E2240" s="150"/>
      <c r="F2240" s="151"/>
      <c r="G2240" s="150"/>
      <c r="H2240" s="152"/>
      <c r="I2240" s="178"/>
      <c r="J2240" s="182"/>
      <c r="K2240" s="182"/>
      <c r="M2240" s="168"/>
      <c r="N2240" s="11"/>
    </row>
    <row r="2241" spans="1:14" ht="13" customHeight="1">
      <c r="A2241" s="161"/>
      <c r="B2241" s="162" t="s">
        <v>939</v>
      </c>
      <c r="C2241" s="163" t="s">
        <v>549</v>
      </c>
      <c r="D2241" s="164"/>
      <c r="E2241" s="165">
        <v>0.5</v>
      </c>
      <c r="F2241" s="166" t="s">
        <v>404</v>
      </c>
      <c r="G2241" s="167"/>
      <c r="H2241" s="153"/>
      <c r="I2241" s="180"/>
      <c r="J2241" s="183"/>
      <c r="K2241" s="183"/>
      <c r="M2241" s="128">
        <f>IF(B2241&lt;&gt;"計",ROUNDDOWN(E2241*G2241,0),SUM(M$1:M2240))</f>
        <v>0</v>
      </c>
      <c r="N2241" s="11" t="str">
        <f>IF((+H2241-M2241)&lt;&gt;0,H2241-M2241,IF(H2241&gt;0,"0",""))</f>
        <v/>
      </c>
    </row>
    <row r="2242" spans="1:14" ht="13" customHeight="1">
      <c r="A2242" s="171"/>
      <c r="B2242" s="158"/>
      <c r="C2242" s="159"/>
      <c r="D2242" s="160"/>
      <c r="E2242" s="150"/>
      <c r="F2242" s="151"/>
      <c r="G2242" s="150"/>
      <c r="H2242" s="152"/>
      <c r="I2242" s="178"/>
      <c r="J2242" s="182"/>
      <c r="K2242" s="182"/>
      <c r="M2242" s="168"/>
      <c r="N2242" s="11"/>
    </row>
    <row r="2243" spans="1:14" ht="13" customHeight="1">
      <c r="A2243" s="161"/>
      <c r="B2243" s="162" t="s">
        <v>553</v>
      </c>
      <c r="C2243" s="163" t="s">
        <v>940</v>
      </c>
      <c r="D2243" s="164"/>
      <c r="E2243" s="165">
        <v>21</v>
      </c>
      <c r="F2243" s="166" t="s">
        <v>404</v>
      </c>
      <c r="G2243" s="167"/>
      <c r="H2243" s="153"/>
      <c r="I2243" s="180"/>
      <c r="J2243" s="183"/>
      <c r="K2243" s="183"/>
      <c r="M2243" s="128">
        <f>IF(B2243&lt;&gt;"計",ROUNDDOWN(E2243*G2243,0),SUM(M$1:M2242))</f>
        <v>0</v>
      </c>
      <c r="N2243" s="11" t="str">
        <f>IF((+H2243-M2243)&lt;&gt;0,H2243-M2243,IF(H2243&gt;0,"0",""))</f>
        <v/>
      </c>
    </row>
    <row r="2244" spans="1:14" ht="13" customHeight="1">
      <c r="A2244" s="171"/>
      <c r="B2244" s="158"/>
      <c r="C2244" s="159"/>
      <c r="D2244" s="160"/>
      <c r="E2244" s="150"/>
      <c r="F2244" s="151"/>
      <c r="G2244" s="150"/>
      <c r="H2244" s="152"/>
      <c r="I2244" s="178"/>
      <c r="J2244" s="182"/>
      <c r="K2244" s="182"/>
      <c r="M2244" s="168"/>
      <c r="N2244" s="11"/>
    </row>
    <row r="2245" spans="1:14" ht="13" customHeight="1">
      <c r="A2245" s="161"/>
      <c r="B2245" s="162" t="s">
        <v>553</v>
      </c>
      <c r="C2245" s="163" t="s">
        <v>416</v>
      </c>
      <c r="D2245" s="164"/>
      <c r="E2245" s="165">
        <v>158</v>
      </c>
      <c r="F2245" s="166" t="s">
        <v>417</v>
      </c>
      <c r="G2245" s="167"/>
      <c r="H2245" s="153"/>
      <c r="I2245" s="180"/>
      <c r="J2245" s="183"/>
      <c r="K2245" s="183"/>
      <c r="M2245" s="128">
        <f>IF(B2245&lt;&gt;"計",ROUNDDOWN(E2245*G2245,0),SUM(M$1:M2244))</f>
        <v>0</v>
      </c>
      <c r="N2245" s="11" t="str">
        <f>IF((+H2245-M2245)&lt;&gt;0,H2245-M2245,IF(H2245&gt;0,"0",""))</f>
        <v/>
      </c>
    </row>
    <row r="2246" spans="1:14" ht="13" customHeight="1">
      <c r="A2246" s="171"/>
      <c r="B2246" s="158"/>
      <c r="C2246" s="159"/>
      <c r="D2246" s="160"/>
      <c r="E2246" s="150"/>
      <c r="F2246" s="151"/>
      <c r="G2246" s="150"/>
      <c r="H2246" s="152"/>
      <c r="I2246" s="178"/>
      <c r="J2246" s="182"/>
      <c r="K2246" s="182"/>
      <c r="M2246" s="168"/>
      <c r="N2246" s="11"/>
    </row>
    <row r="2247" spans="1:14" ht="13" customHeight="1">
      <c r="A2247" s="161"/>
      <c r="B2247" s="162" t="s">
        <v>553</v>
      </c>
      <c r="C2247" s="163" t="s">
        <v>418</v>
      </c>
      <c r="D2247" s="164"/>
      <c r="E2247" s="165">
        <v>70.5</v>
      </c>
      <c r="F2247" s="166" t="s">
        <v>417</v>
      </c>
      <c r="G2247" s="167"/>
      <c r="H2247" s="153"/>
      <c r="I2247" s="180"/>
      <c r="J2247" s="183"/>
      <c r="K2247" s="183"/>
      <c r="M2247" s="128">
        <f>IF(B2247&lt;&gt;"計",ROUNDDOWN(E2247*G2247,0),SUM(M$1:M2246))</f>
        <v>0</v>
      </c>
      <c r="N2247" s="11" t="str">
        <f>IF((+H2247-M2247)&lt;&gt;0,H2247-M2247,IF(H2247&gt;0,"0",""))</f>
        <v/>
      </c>
    </row>
    <row r="2248" spans="1:14" ht="13" customHeight="1">
      <c r="A2248" s="171"/>
      <c r="B2248" s="158"/>
      <c r="C2248" s="159"/>
      <c r="D2248" s="160"/>
      <c r="E2248" s="150"/>
      <c r="F2248" s="151"/>
      <c r="G2248" s="150"/>
      <c r="H2248" s="152"/>
      <c r="I2248" s="178"/>
      <c r="J2248" s="182"/>
      <c r="K2248" s="182"/>
      <c r="M2248" s="168"/>
      <c r="N2248" s="11"/>
    </row>
    <row r="2249" spans="1:14" ht="13" customHeight="1">
      <c r="A2249" s="161"/>
      <c r="B2249" s="162" t="s">
        <v>553</v>
      </c>
      <c r="C2249" s="163" t="s">
        <v>419</v>
      </c>
      <c r="D2249" s="164"/>
      <c r="E2249" s="165">
        <v>232</v>
      </c>
      <c r="F2249" s="166" t="s">
        <v>417</v>
      </c>
      <c r="G2249" s="167"/>
      <c r="H2249" s="153"/>
      <c r="I2249" s="180"/>
      <c r="J2249" s="183"/>
      <c r="K2249" s="183"/>
      <c r="M2249" s="128">
        <f>IF(B2249&lt;&gt;"計",ROUNDDOWN(E2249*G2249,0),SUM(M$1:M2248))</f>
        <v>0</v>
      </c>
      <c r="N2249" s="11" t="str">
        <f>IF((+H2249-M2249)&lt;&gt;0,H2249-M2249,IF(H2249&gt;0,"0",""))</f>
        <v/>
      </c>
    </row>
    <row r="2250" spans="1:14" ht="13" customHeight="1">
      <c r="A2250" s="171"/>
      <c r="B2250" s="158"/>
      <c r="C2250" s="159"/>
      <c r="D2250" s="160"/>
      <c r="E2250" s="150"/>
      <c r="F2250" s="151"/>
      <c r="G2250" s="150"/>
      <c r="H2250" s="152"/>
      <c r="I2250" s="178"/>
      <c r="J2250" s="182"/>
      <c r="K2250" s="182"/>
      <c r="M2250" s="168"/>
      <c r="N2250" s="11"/>
    </row>
    <row r="2251" spans="1:14" ht="13" customHeight="1">
      <c r="A2251" s="161"/>
      <c r="B2251" s="162" t="s">
        <v>553</v>
      </c>
      <c r="C2251" s="163" t="s">
        <v>420</v>
      </c>
      <c r="D2251" s="164"/>
      <c r="E2251" s="165">
        <v>0.2</v>
      </c>
      <c r="F2251" s="166" t="s">
        <v>404</v>
      </c>
      <c r="G2251" s="167"/>
      <c r="H2251" s="153"/>
      <c r="I2251" s="180"/>
      <c r="J2251" s="183"/>
      <c r="K2251" s="183"/>
      <c r="M2251" s="128">
        <f>IF(B2251&lt;&gt;"計",ROUNDDOWN(E2251*G2251,0),SUM(M$1:M2250))</f>
        <v>0</v>
      </c>
      <c r="N2251" s="11" t="str">
        <f>IF((+H2251-M2251)&lt;&gt;0,H2251-M2251,IF(H2251&gt;0,"0",""))</f>
        <v/>
      </c>
    </row>
    <row r="2252" spans="1:14" ht="13" customHeight="1">
      <c r="A2252" s="171"/>
      <c r="B2252" s="158"/>
      <c r="C2252" s="159"/>
      <c r="D2252" s="160"/>
      <c r="E2252" s="150"/>
      <c r="F2252" s="151"/>
      <c r="G2252" s="150"/>
      <c r="H2252" s="152"/>
      <c r="I2252" s="178"/>
      <c r="J2252" s="182"/>
      <c r="K2252" s="182"/>
      <c r="M2252" s="168"/>
      <c r="N2252" s="11"/>
    </row>
    <row r="2253" spans="1:14" ht="13" customHeight="1">
      <c r="A2253" s="161"/>
      <c r="B2253" s="162" t="s">
        <v>553</v>
      </c>
      <c r="C2253" s="163" t="s">
        <v>422</v>
      </c>
      <c r="D2253" s="164"/>
      <c r="E2253" s="165">
        <v>93.1</v>
      </c>
      <c r="F2253" s="166" t="s">
        <v>404</v>
      </c>
      <c r="G2253" s="167"/>
      <c r="H2253" s="153"/>
      <c r="I2253" s="180"/>
      <c r="J2253" s="183"/>
      <c r="K2253" s="183"/>
      <c r="M2253" s="128">
        <f>IF(B2253&lt;&gt;"計",ROUNDDOWN(E2253*G2253,0),SUM(M$1:M2252))</f>
        <v>0</v>
      </c>
      <c r="N2253" s="11" t="str">
        <f>IF((+H2253-M2253)&lt;&gt;0,H2253-M2253,IF(H2253&gt;0,"0",""))</f>
        <v/>
      </c>
    </row>
    <row r="2254" spans="1:14" ht="13" customHeight="1">
      <c r="A2254" s="157"/>
      <c r="B2254" s="169"/>
      <c r="C2254" s="159"/>
      <c r="D2254" s="170"/>
      <c r="E2254" s="150"/>
      <c r="F2254" s="151"/>
      <c r="G2254" s="150"/>
      <c r="H2254" s="152"/>
      <c r="I2254" s="178"/>
      <c r="J2254" s="182"/>
      <c r="K2254" s="182"/>
      <c r="M2254" s="168"/>
      <c r="N2254" s="11"/>
    </row>
    <row r="2255" spans="1:14" ht="13" customHeight="1">
      <c r="A2255" s="161"/>
      <c r="B2255" s="162" t="s">
        <v>375</v>
      </c>
      <c r="C2255" s="163"/>
      <c r="D2255" s="164"/>
      <c r="E2255" s="165"/>
      <c r="F2255" s="166"/>
      <c r="G2255" s="167"/>
      <c r="H2255" s="153"/>
      <c r="I2255" s="180"/>
      <c r="J2255" s="183"/>
      <c r="K2255" s="183"/>
      <c r="M2255" s="128">
        <f>IF(B2255&lt;&gt;"計",ROUNDDOWN(E2255*G2255,0),SUM(M$1:M2254))</f>
        <v>0</v>
      </c>
      <c r="N2255" s="11" t="str">
        <f>IF((+H2255-M2255)&lt;&gt;0,H2255-M2255,IF(H2255&gt;0,"0",""))</f>
        <v/>
      </c>
    </row>
    <row r="2256" spans="1:14" ht="13" customHeight="1">
      <c r="A2256" s="157"/>
      <c r="B2256" s="169"/>
      <c r="C2256" s="159"/>
      <c r="D2256" s="170"/>
      <c r="E2256" s="150"/>
      <c r="F2256" s="151"/>
      <c r="G2256" s="150"/>
      <c r="H2256" s="152"/>
      <c r="I2256" s="178"/>
      <c r="J2256" s="182"/>
      <c r="K2256" s="182"/>
      <c r="M2256" s="168"/>
      <c r="N2256" s="11"/>
    </row>
    <row r="2257" spans="1:14" ht="13" customHeight="1">
      <c r="A2257" s="161"/>
      <c r="B2257" s="162" t="s">
        <v>553</v>
      </c>
      <c r="C2257" s="163" t="s">
        <v>554</v>
      </c>
      <c r="D2257" s="164"/>
      <c r="E2257" s="172">
        <v>0.03</v>
      </c>
      <c r="F2257" s="166" t="s">
        <v>404</v>
      </c>
      <c r="G2257" s="167"/>
      <c r="H2257" s="153"/>
      <c r="I2257" s="180"/>
      <c r="J2257" s="183"/>
      <c r="K2257" s="183"/>
      <c r="M2257" s="128">
        <f>IF(B2257&lt;&gt;"計",ROUNDDOWN(E2257*G2257,0),SUM(M$1:M2256))</f>
        <v>0</v>
      </c>
      <c r="N2257" s="11" t="str">
        <f>IF((+H2257-M2257)&lt;&gt;0,H2257-M2257,IF(H2257&gt;0,"0",""))</f>
        <v/>
      </c>
    </row>
    <row r="2258" spans="1:14" ht="13" customHeight="1">
      <c r="A2258" s="157"/>
      <c r="B2258" s="169"/>
      <c r="C2258" s="159"/>
      <c r="D2258" s="170"/>
      <c r="E2258" s="150"/>
      <c r="F2258" s="151"/>
      <c r="G2258" s="150"/>
      <c r="H2258" s="152"/>
      <c r="I2258" s="178"/>
      <c r="J2258" s="182"/>
      <c r="K2258" s="182"/>
      <c r="M2258" s="168"/>
      <c r="N2258" s="11"/>
    </row>
    <row r="2259" spans="1:14" ht="13" customHeight="1">
      <c r="A2259" s="161"/>
      <c r="B2259" s="162" t="s">
        <v>553</v>
      </c>
      <c r="C2259" s="163" t="s">
        <v>555</v>
      </c>
      <c r="D2259" s="164"/>
      <c r="E2259" s="172">
        <v>0.02</v>
      </c>
      <c r="F2259" s="166" t="s">
        <v>417</v>
      </c>
      <c r="G2259" s="167"/>
      <c r="H2259" s="153"/>
      <c r="I2259" s="180"/>
      <c r="J2259" s="183"/>
      <c r="K2259" s="183"/>
      <c r="M2259" s="128">
        <f>IF(B2259&lt;&gt;"計",ROUNDDOWN(E2259*G2259,0),SUM(M$1:M2258))</f>
        <v>0</v>
      </c>
      <c r="N2259" s="11" t="str">
        <f>IF((+H2259-M2259)&lt;&gt;0,H2259-M2259,IF(H2259&gt;0,"0",""))</f>
        <v/>
      </c>
    </row>
    <row r="2260" spans="1:14" ht="13" customHeight="1">
      <c r="A2260" s="171"/>
      <c r="B2260" s="158"/>
      <c r="C2260" s="159"/>
      <c r="D2260" s="160"/>
      <c r="E2260" s="150"/>
      <c r="F2260" s="151"/>
      <c r="G2260" s="150"/>
      <c r="H2260" s="152"/>
      <c r="I2260" s="178"/>
      <c r="J2260" s="182"/>
      <c r="K2260" s="182"/>
      <c r="M2260" s="168"/>
      <c r="N2260" s="11"/>
    </row>
    <row r="2261" spans="1:14" ht="13" customHeight="1">
      <c r="A2261" s="161"/>
      <c r="B2261" s="162" t="s">
        <v>265</v>
      </c>
      <c r="C2261" s="163"/>
      <c r="D2261" s="164"/>
      <c r="E2261" s="165"/>
      <c r="F2261" s="166"/>
      <c r="G2261" s="167"/>
      <c r="H2261" s="153"/>
      <c r="I2261" s="180"/>
      <c r="J2261" s="183"/>
      <c r="K2261" s="183"/>
      <c r="M2261" s="128">
        <f>IF(B2261&lt;&gt;"計",ROUNDDOWN(E2261*G2261,0),SUM(M$1:M2260))</f>
        <v>0</v>
      </c>
      <c r="N2261" s="11" t="str">
        <f>IF((+H2261-M2261)&lt;&gt;0,H2261-M2261,IF(H2261&gt;0,"0",""))</f>
        <v/>
      </c>
    </row>
    <row r="2262" spans="1:14" ht="13" customHeight="1">
      <c r="A2262" s="171"/>
      <c r="B2262" s="158"/>
      <c r="C2262" s="159"/>
      <c r="D2262" s="160"/>
      <c r="E2262" s="150"/>
      <c r="F2262" s="151"/>
      <c r="G2262" s="150"/>
      <c r="H2262" s="152"/>
      <c r="I2262" s="178"/>
      <c r="J2262" s="182"/>
      <c r="K2262" s="182"/>
      <c r="M2262" s="168"/>
      <c r="N2262" s="11"/>
    </row>
    <row r="2263" spans="1:14" ht="13" customHeight="1">
      <c r="A2263" s="161"/>
      <c r="B2263" s="162" t="s">
        <v>405</v>
      </c>
      <c r="C2263" s="163" t="s">
        <v>549</v>
      </c>
      <c r="D2263" s="164"/>
      <c r="E2263" s="165">
        <v>0.5</v>
      </c>
      <c r="F2263" s="166" t="s">
        <v>404</v>
      </c>
      <c r="G2263" s="167"/>
      <c r="H2263" s="153"/>
      <c r="I2263" s="180"/>
      <c r="J2263" s="183"/>
      <c r="K2263" s="183"/>
      <c r="M2263" s="128">
        <f>IF(B2263&lt;&gt;"計",ROUNDDOWN(E2263*G2263,0),SUM(M$1:M2262))</f>
        <v>0</v>
      </c>
      <c r="N2263" s="11" t="str">
        <f>IF((+H2263-M2263)&lt;&gt;0,H2263-M2263,IF(H2263&gt;0,"0",""))</f>
        <v/>
      </c>
    </row>
    <row r="2264" spans="1:14" ht="13" customHeight="1">
      <c r="A2264" s="171"/>
      <c r="B2264" s="158"/>
      <c r="C2264" s="159"/>
      <c r="D2264" s="160"/>
      <c r="E2264" s="150"/>
      <c r="F2264" s="151"/>
      <c r="G2264" s="150"/>
      <c r="H2264" s="152"/>
      <c r="I2264" s="178"/>
      <c r="J2264" s="182"/>
      <c r="K2264" s="182"/>
      <c r="M2264" s="168"/>
      <c r="N2264" s="11"/>
    </row>
    <row r="2265" spans="1:14" ht="13" customHeight="1">
      <c r="A2265" s="161"/>
      <c r="B2265" s="162" t="s">
        <v>405</v>
      </c>
      <c r="C2265" s="163" t="s">
        <v>940</v>
      </c>
      <c r="D2265" s="164"/>
      <c r="E2265" s="165">
        <v>21</v>
      </c>
      <c r="F2265" s="166" t="s">
        <v>404</v>
      </c>
      <c r="G2265" s="167"/>
      <c r="H2265" s="153"/>
      <c r="I2265" s="180"/>
      <c r="J2265" s="183"/>
      <c r="K2265" s="183"/>
      <c r="M2265" s="128">
        <f>IF(B2265&lt;&gt;"計",ROUNDDOWN(E2265*G2265,0),SUM(M$1:M2264))</f>
        <v>0</v>
      </c>
      <c r="N2265" s="11" t="str">
        <f>IF((+H2265-M2265)&lt;&gt;0,H2265-M2265,IF(H2265&gt;0,"0",""))</f>
        <v/>
      </c>
    </row>
    <row r="2266" spans="1:14" ht="13" customHeight="1">
      <c r="A2266" s="171"/>
      <c r="B2266" s="158"/>
      <c r="C2266" s="159"/>
      <c r="D2266" s="160"/>
      <c r="E2266" s="150"/>
      <c r="F2266" s="151"/>
      <c r="G2266" s="150"/>
      <c r="H2266" s="152"/>
      <c r="I2266" s="178"/>
      <c r="J2266" s="182"/>
      <c r="K2266" s="182"/>
      <c r="M2266" s="168"/>
      <c r="N2266" s="11"/>
    </row>
    <row r="2267" spans="1:14" ht="13" customHeight="1">
      <c r="A2267" s="161"/>
      <c r="B2267" s="162" t="s">
        <v>405</v>
      </c>
      <c r="C2267" s="163" t="s">
        <v>416</v>
      </c>
      <c r="D2267" s="164"/>
      <c r="E2267" s="165">
        <v>158</v>
      </c>
      <c r="F2267" s="166" t="s">
        <v>417</v>
      </c>
      <c r="G2267" s="167"/>
      <c r="H2267" s="153"/>
      <c r="I2267" s="180"/>
      <c r="J2267" s="183"/>
      <c r="K2267" s="183"/>
      <c r="M2267" s="128">
        <f>IF(B2267&lt;&gt;"計",ROUNDDOWN(E2267*G2267,0),SUM(M$1:M2266))</f>
        <v>0</v>
      </c>
      <c r="N2267" s="11" t="str">
        <f>IF((+H2267-M2267)&lt;&gt;0,H2267-M2267,IF(H2267&gt;0,"0",""))</f>
        <v/>
      </c>
    </row>
    <row r="2268" spans="1:14" ht="13" customHeight="1">
      <c r="A2268" s="171"/>
      <c r="B2268" s="158"/>
      <c r="C2268" s="159"/>
      <c r="D2268" s="160"/>
      <c r="E2268" s="150"/>
      <c r="F2268" s="151"/>
      <c r="G2268" s="150"/>
      <c r="H2268" s="152"/>
      <c r="I2268" s="178"/>
      <c r="J2268" s="182"/>
      <c r="K2268" s="182"/>
      <c r="M2268" s="168"/>
      <c r="N2268" s="11"/>
    </row>
    <row r="2269" spans="1:14" ht="13" customHeight="1">
      <c r="A2269" s="161"/>
      <c r="B2269" s="162" t="s">
        <v>405</v>
      </c>
      <c r="C2269" s="163" t="s">
        <v>418</v>
      </c>
      <c r="D2269" s="164"/>
      <c r="E2269" s="165">
        <v>70.5</v>
      </c>
      <c r="F2269" s="166" t="s">
        <v>417</v>
      </c>
      <c r="G2269" s="167"/>
      <c r="H2269" s="153"/>
      <c r="I2269" s="180"/>
      <c r="J2269" s="183"/>
      <c r="K2269" s="183"/>
      <c r="M2269" s="128">
        <f>IF(B2269&lt;&gt;"計",ROUNDDOWN(E2269*G2269,0),SUM(M$1:M2268))</f>
        <v>0</v>
      </c>
      <c r="N2269" s="11" t="str">
        <f>IF((+H2269-M2269)&lt;&gt;0,H2269-M2269,IF(H2269&gt;0,"0",""))</f>
        <v/>
      </c>
    </row>
    <row r="2270" spans="1:14" ht="13" customHeight="1">
      <c r="A2270" s="171"/>
      <c r="B2270" s="158"/>
      <c r="C2270" s="159"/>
      <c r="D2270" s="160"/>
      <c r="E2270" s="150"/>
      <c r="F2270" s="151"/>
      <c r="G2270" s="150"/>
      <c r="H2270" s="152"/>
      <c r="I2270" s="178"/>
      <c r="J2270" s="182"/>
      <c r="K2270" s="182"/>
      <c r="M2270" s="168"/>
      <c r="N2270" s="11"/>
    </row>
    <row r="2271" spans="1:14" ht="13" customHeight="1">
      <c r="A2271" s="161"/>
      <c r="B2271" s="162" t="s">
        <v>405</v>
      </c>
      <c r="C2271" s="163" t="s">
        <v>419</v>
      </c>
      <c r="D2271" s="164"/>
      <c r="E2271" s="165">
        <v>232</v>
      </c>
      <c r="F2271" s="166" t="s">
        <v>417</v>
      </c>
      <c r="G2271" s="167"/>
      <c r="H2271" s="153"/>
      <c r="I2271" s="180"/>
      <c r="J2271" s="183"/>
      <c r="K2271" s="183"/>
      <c r="M2271" s="128">
        <f>IF(B2271&lt;&gt;"計",ROUNDDOWN(E2271*G2271,0),SUM(M$1:M2270))</f>
        <v>0</v>
      </c>
      <c r="N2271" s="11" t="str">
        <f>IF((+H2271-M2271)&lt;&gt;0,H2271-M2271,IF(H2271&gt;0,"0",""))</f>
        <v/>
      </c>
    </row>
    <row r="2272" spans="1:14" ht="13" customHeight="1">
      <c r="A2272" s="171"/>
      <c r="B2272" s="158"/>
      <c r="C2272" s="159"/>
      <c r="D2272" s="160"/>
      <c r="E2272" s="150"/>
      <c r="F2272" s="151"/>
      <c r="G2272" s="150"/>
      <c r="H2272" s="152"/>
      <c r="I2272" s="178"/>
      <c r="J2272" s="182"/>
      <c r="K2272" s="182"/>
      <c r="M2272" s="168"/>
      <c r="N2272" s="11"/>
    </row>
    <row r="2273" spans="1:14" ht="13" customHeight="1">
      <c r="A2273" s="161"/>
      <c r="B2273" s="162" t="s">
        <v>405</v>
      </c>
      <c r="C2273" s="163" t="s">
        <v>420</v>
      </c>
      <c r="D2273" s="164"/>
      <c r="E2273" s="165">
        <v>0.2</v>
      </c>
      <c r="F2273" s="166" t="s">
        <v>404</v>
      </c>
      <c r="G2273" s="167"/>
      <c r="H2273" s="153"/>
      <c r="I2273" s="180"/>
      <c r="J2273" s="183"/>
      <c r="K2273" s="183"/>
      <c r="M2273" s="128">
        <f>IF(B2273&lt;&gt;"計",ROUNDDOWN(E2273*G2273,0),SUM(M$1:M2272))</f>
        <v>0</v>
      </c>
      <c r="N2273" s="11" t="str">
        <f>IF((+H2273-M2273)&lt;&gt;0,H2273-M2273,IF(H2273&gt;0,"0",""))</f>
        <v/>
      </c>
    </row>
    <row r="2274" spans="1:14" ht="13" customHeight="1">
      <c r="A2274" s="171"/>
      <c r="B2274" s="158"/>
      <c r="C2274" s="159"/>
      <c r="D2274" s="160"/>
      <c r="E2274" s="150"/>
      <c r="F2274" s="151"/>
      <c r="G2274" s="150"/>
      <c r="H2274" s="152"/>
      <c r="I2274" s="178"/>
      <c r="J2274" s="182"/>
      <c r="K2274" s="182"/>
      <c r="M2274" s="168"/>
      <c r="N2274" s="11"/>
    </row>
    <row r="2275" spans="1:14" ht="13" customHeight="1">
      <c r="A2275" s="161"/>
      <c r="B2275" s="162" t="s">
        <v>405</v>
      </c>
      <c r="C2275" s="163" t="s">
        <v>422</v>
      </c>
      <c r="D2275" s="164"/>
      <c r="E2275" s="165">
        <v>93.1</v>
      </c>
      <c r="F2275" s="166" t="s">
        <v>404</v>
      </c>
      <c r="G2275" s="167"/>
      <c r="H2275" s="153"/>
      <c r="I2275" s="180"/>
      <c r="J2275" s="183"/>
      <c r="K2275" s="183"/>
      <c r="M2275" s="128">
        <f>IF(B2275&lt;&gt;"計",ROUNDDOWN(E2275*G2275,0),SUM(M$1:M2274))</f>
        <v>0</v>
      </c>
      <c r="N2275" s="11" t="str">
        <f>IF((+H2275-M2275)&lt;&gt;0,H2275-M2275,IF(H2275&gt;0,"0",""))</f>
        <v/>
      </c>
    </row>
    <row r="2276" spans="1:14" ht="13" customHeight="1">
      <c r="A2276" s="157"/>
      <c r="B2276" s="169"/>
      <c r="C2276" s="159"/>
      <c r="D2276" s="170"/>
      <c r="E2276" s="150"/>
      <c r="F2276" s="151"/>
      <c r="G2276" s="150"/>
      <c r="H2276" s="152"/>
      <c r="I2276" s="178"/>
      <c r="J2276" s="182"/>
      <c r="K2276" s="182"/>
      <c r="M2276" s="168"/>
      <c r="N2276" s="11"/>
    </row>
    <row r="2277" spans="1:14" ht="13" customHeight="1">
      <c r="A2277" s="161"/>
      <c r="B2277" s="162" t="s">
        <v>375</v>
      </c>
      <c r="C2277" s="163"/>
      <c r="D2277" s="164"/>
      <c r="E2277" s="165"/>
      <c r="F2277" s="166"/>
      <c r="G2277" s="167"/>
      <c r="H2277" s="153"/>
      <c r="I2277" s="180"/>
      <c r="J2277" s="183"/>
      <c r="K2277" s="183"/>
      <c r="M2277" s="128">
        <f>IF(B2277&lt;&gt;"計",ROUNDDOWN(E2277*G2277,0),SUM(M$1:M2276))</f>
        <v>0</v>
      </c>
      <c r="N2277" s="11" t="str">
        <f>IF((+H2277-M2277)&lt;&gt;0,H2277-M2277,IF(H2277&gt;0,"0",""))</f>
        <v/>
      </c>
    </row>
    <row r="2278" spans="1:14" ht="13" customHeight="1">
      <c r="A2278" s="157"/>
      <c r="B2278" s="169"/>
      <c r="C2278" s="159"/>
      <c r="D2278" s="170"/>
      <c r="E2278" s="150"/>
      <c r="F2278" s="151"/>
      <c r="G2278" s="150"/>
      <c r="H2278" s="152"/>
      <c r="I2278" s="178"/>
      <c r="J2278" s="182"/>
      <c r="K2278" s="182"/>
      <c r="M2278" s="168"/>
      <c r="N2278" s="11"/>
    </row>
    <row r="2279" spans="1:14" ht="13" customHeight="1">
      <c r="A2279" s="161"/>
      <c r="B2279" s="162" t="s">
        <v>941</v>
      </c>
      <c r="C2279" s="163" t="s">
        <v>554</v>
      </c>
      <c r="D2279" s="164"/>
      <c r="E2279" s="172">
        <v>0.03</v>
      </c>
      <c r="F2279" s="166" t="s">
        <v>404</v>
      </c>
      <c r="G2279" s="167"/>
      <c r="H2279" s="153"/>
      <c r="I2279" s="180"/>
      <c r="J2279" s="183"/>
      <c r="K2279" s="183"/>
      <c r="M2279" s="128">
        <f>IF(B2279&lt;&gt;"計",ROUNDDOWN(E2279*G2279,0),SUM(M$1:M2278))</f>
        <v>0</v>
      </c>
      <c r="N2279" s="11" t="str">
        <f>IF((+H2279-M2279)&lt;&gt;0,H2279-M2279,IF(H2279&gt;0,"0",""))</f>
        <v/>
      </c>
    </row>
    <row r="2280" spans="1:14" ht="13" customHeight="1">
      <c r="A2280" s="157"/>
      <c r="B2280" s="169"/>
      <c r="C2280" s="159"/>
      <c r="D2280" s="170"/>
      <c r="E2280" s="150"/>
      <c r="F2280" s="151"/>
      <c r="G2280" s="150"/>
      <c r="H2280" s="152"/>
      <c r="I2280" s="178"/>
      <c r="J2280" s="182"/>
      <c r="K2280" s="182"/>
      <c r="M2280" s="168"/>
      <c r="N2280" s="11"/>
    </row>
    <row r="2281" spans="1:14" ht="13" customHeight="1">
      <c r="A2281" s="161"/>
      <c r="B2281" s="162" t="s">
        <v>405</v>
      </c>
      <c r="C2281" s="163" t="s">
        <v>555</v>
      </c>
      <c r="D2281" s="164"/>
      <c r="E2281" s="172">
        <v>0.02</v>
      </c>
      <c r="F2281" s="166" t="s">
        <v>417</v>
      </c>
      <c r="G2281" s="167"/>
      <c r="H2281" s="153"/>
      <c r="I2281" s="180"/>
      <c r="J2281" s="183"/>
      <c r="K2281" s="183"/>
      <c r="M2281" s="128">
        <f>IF(B2281&lt;&gt;"計",ROUNDDOWN(E2281*G2281,0),SUM(M$1:M2280))</f>
        <v>0</v>
      </c>
      <c r="N2281" s="11" t="str">
        <f>IF((+H2281-M2281)&lt;&gt;0,H2281-M2281,IF(H2281&gt;0,"0",""))</f>
        <v/>
      </c>
    </row>
    <row r="2282" spans="1:14" ht="13" customHeight="1">
      <c r="A2282" s="157"/>
      <c r="B2282" s="158"/>
      <c r="C2282" s="159"/>
      <c r="D2282" s="160"/>
      <c r="E2282" s="150"/>
      <c r="F2282" s="151"/>
      <c r="G2282" s="150"/>
      <c r="H2282" s="152"/>
      <c r="I2282" s="178"/>
      <c r="J2282" s="182"/>
      <c r="K2282" s="182"/>
      <c r="M2282" s="168"/>
      <c r="N2282" s="11"/>
    </row>
    <row r="2283" spans="1:14" ht="13" customHeight="1">
      <c r="A2283" s="161"/>
      <c r="B2283" s="162"/>
      <c r="C2283" s="163"/>
      <c r="D2283" s="164"/>
      <c r="E2283" s="165"/>
      <c r="F2283" s="166"/>
      <c r="G2283" s="167"/>
      <c r="H2283" s="153"/>
      <c r="I2283" s="180"/>
      <c r="J2283" s="183"/>
      <c r="K2283" s="183"/>
      <c r="M2283" s="128">
        <f>IF(B2283&lt;&gt;"計",ROUNDDOWN(E2283*G2283,0),SUM(M$1:M2282))</f>
        <v>0</v>
      </c>
      <c r="N2283" s="11" t="str">
        <f>IF((+H2283-M2283)&lt;&gt;0,H2283-M2283,IF(H2283&gt;0,"0",""))</f>
        <v/>
      </c>
    </row>
    <row r="2284" spans="1:14" ht="13" customHeight="1">
      <c r="A2284" s="157"/>
      <c r="B2284" s="158"/>
      <c r="C2284" s="159"/>
      <c r="D2284" s="160"/>
      <c r="E2284" s="150"/>
      <c r="F2284" s="151"/>
      <c r="G2284" s="150"/>
      <c r="H2284" s="152"/>
      <c r="I2284" s="178"/>
      <c r="J2284" s="182"/>
      <c r="K2284" s="182"/>
      <c r="M2284" s="168"/>
      <c r="N2284" s="11"/>
    </row>
    <row r="2285" spans="1:14" ht="13" customHeight="1">
      <c r="A2285" s="161"/>
      <c r="B2285" s="162"/>
      <c r="C2285" s="163"/>
      <c r="D2285" s="164"/>
      <c r="E2285" s="165"/>
      <c r="F2285" s="166"/>
      <c r="G2285" s="167"/>
      <c r="H2285" s="153"/>
      <c r="I2285" s="180"/>
      <c r="J2285" s="183"/>
      <c r="K2285" s="183"/>
      <c r="M2285" s="128">
        <f>IF(B2285&lt;&gt;"計",ROUNDDOWN(E2285*G2285,0),SUM(M$1:M2284))</f>
        <v>0</v>
      </c>
      <c r="N2285" s="11" t="str">
        <f>IF((+H2285-M2285)&lt;&gt;0,H2285-M2285,IF(H2285&gt;0,"0",""))</f>
        <v/>
      </c>
    </row>
    <row r="2286" spans="1:14" ht="13" customHeight="1">
      <c r="A2286" s="157"/>
      <c r="B2286" s="158"/>
      <c r="C2286" s="159"/>
      <c r="D2286" s="160"/>
      <c r="E2286" s="150"/>
      <c r="F2286" s="151"/>
      <c r="G2286" s="150"/>
      <c r="H2286" s="152"/>
      <c r="I2286" s="178"/>
      <c r="J2286" s="182"/>
      <c r="K2286" s="182"/>
      <c r="M2286" s="168"/>
      <c r="N2286" s="11"/>
    </row>
    <row r="2287" spans="1:14" ht="13" customHeight="1">
      <c r="A2287" s="161"/>
      <c r="B2287" s="162"/>
      <c r="C2287" s="163"/>
      <c r="D2287" s="164"/>
      <c r="E2287" s="165"/>
      <c r="F2287" s="166"/>
      <c r="G2287" s="167"/>
      <c r="H2287" s="153"/>
      <c r="I2287" s="180"/>
      <c r="J2287" s="183"/>
      <c r="K2287" s="183"/>
      <c r="M2287" s="128">
        <f>IF(B2287&lt;&gt;"計",ROUNDDOWN(E2287*G2287,0),SUM(M$1:M2286))</f>
        <v>0</v>
      </c>
      <c r="N2287" s="11" t="str">
        <f>IF((+H2287-M2287)&lt;&gt;0,H2287-M2287,IF(H2287&gt;0,"0",""))</f>
        <v/>
      </c>
    </row>
    <row r="2288" spans="1:14" ht="13" customHeight="1">
      <c r="A2288" s="157"/>
      <c r="B2288" s="158"/>
      <c r="C2288" s="159"/>
      <c r="D2288" s="160"/>
      <c r="E2288" s="150"/>
      <c r="F2288" s="151"/>
      <c r="G2288" s="150"/>
      <c r="H2288" s="152"/>
      <c r="I2288" s="178"/>
      <c r="J2288" s="182"/>
      <c r="K2288" s="182"/>
      <c r="M2288" s="168"/>
      <c r="N2288" s="11"/>
    </row>
    <row r="2289" spans="1:14" ht="13" customHeight="1">
      <c r="A2289" s="161"/>
      <c r="B2289" s="162"/>
      <c r="C2289" s="163"/>
      <c r="D2289" s="164"/>
      <c r="E2289" s="165"/>
      <c r="F2289" s="166"/>
      <c r="G2289" s="167"/>
      <c r="H2289" s="153"/>
      <c r="I2289" s="180"/>
      <c r="J2289" s="183"/>
      <c r="K2289" s="183"/>
      <c r="M2289" s="128">
        <f>IF(B2289&lt;&gt;"計",ROUNDDOWN(E2289*G2289,0),SUM(M$1:M2288))</f>
        <v>0</v>
      </c>
      <c r="N2289" s="11" t="str">
        <f>IF((+H2289-M2289)&lt;&gt;0,H2289-M2289,IF(H2289&gt;0,"0",""))</f>
        <v/>
      </c>
    </row>
    <row r="2290" spans="1:14" ht="13" customHeight="1">
      <c r="A2290" s="157"/>
      <c r="B2290" s="158"/>
      <c r="C2290" s="159"/>
      <c r="D2290" s="160"/>
      <c r="E2290" s="150"/>
      <c r="F2290" s="151"/>
      <c r="G2290" s="150"/>
      <c r="H2290" s="152"/>
      <c r="I2290" s="178"/>
      <c r="J2290" s="182"/>
      <c r="K2290" s="182"/>
      <c r="M2290" s="168"/>
      <c r="N2290" s="11"/>
    </row>
    <row r="2291" spans="1:14" ht="13" customHeight="1">
      <c r="A2291" s="161"/>
      <c r="B2291" s="162"/>
      <c r="C2291" s="163"/>
      <c r="D2291" s="164"/>
      <c r="E2291" s="165"/>
      <c r="F2291" s="166"/>
      <c r="G2291" s="167"/>
      <c r="H2291" s="153"/>
      <c r="I2291" s="180"/>
      <c r="J2291" s="183"/>
      <c r="K2291" s="183"/>
      <c r="M2291" s="128">
        <f>IF(B2291&lt;&gt;"計",ROUNDDOWN(E2291*G2291,0),SUM(M$1:M2290))</f>
        <v>0</v>
      </c>
      <c r="N2291" s="11" t="str">
        <f>IF((+H2291-M2291)&lt;&gt;0,H2291-M2291,IF(H2291&gt;0,"0",""))</f>
        <v/>
      </c>
    </row>
    <row r="2292" spans="1:14" ht="13" customHeight="1">
      <c r="A2292" s="157"/>
      <c r="B2292" s="158"/>
      <c r="C2292" s="159"/>
      <c r="D2292" s="160"/>
      <c r="E2292" s="150"/>
      <c r="F2292" s="151"/>
      <c r="G2292" s="150"/>
      <c r="H2292" s="152"/>
      <c r="I2292" s="178"/>
      <c r="J2292" s="182"/>
      <c r="K2292" s="182"/>
      <c r="M2292" s="168"/>
      <c r="N2292" s="11"/>
    </row>
    <row r="2293" spans="1:14" ht="13" customHeight="1">
      <c r="A2293" s="161"/>
      <c r="B2293" s="162"/>
      <c r="C2293" s="163"/>
      <c r="D2293" s="164"/>
      <c r="E2293" s="165"/>
      <c r="F2293" s="166"/>
      <c r="G2293" s="167"/>
      <c r="H2293" s="153"/>
      <c r="I2293" s="180"/>
      <c r="J2293" s="183"/>
      <c r="K2293" s="183"/>
      <c r="M2293" s="128">
        <f>IF(B2293&lt;&gt;"計",ROUNDDOWN(E2293*G2293,0),SUM(M$1:M2292))</f>
        <v>0</v>
      </c>
      <c r="N2293" s="11" t="str">
        <f>IF((+H2293-M2293)&lt;&gt;0,H2293-M2293,IF(H2293&gt;0,"0",""))</f>
        <v/>
      </c>
    </row>
    <row r="2294" spans="1:14" ht="13" customHeight="1">
      <c r="A2294" s="157"/>
      <c r="B2294" s="158"/>
      <c r="C2294" s="159"/>
      <c r="D2294" s="160"/>
      <c r="E2294" s="150"/>
      <c r="F2294" s="151"/>
      <c r="G2294" s="150"/>
      <c r="H2294" s="152"/>
      <c r="I2294" s="178"/>
      <c r="J2294" s="182"/>
      <c r="K2294" s="182"/>
      <c r="M2294" s="168"/>
      <c r="N2294" s="11"/>
    </row>
    <row r="2295" spans="1:14" ht="13" customHeight="1">
      <c r="A2295" s="161"/>
      <c r="B2295" s="162"/>
      <c r="C2295" s="163"/>
      <c r="D2295" s="164"/>
      <c r="E2295" s="165"/>
      <c r="F2295" s="166"/>
      <c r="G2295" s="167"/>
      <c r="H2295" s="153"/>
      <c r="I2295" s="180"/>
      <c r="J2295" s="183"/>
      <c r="K2295" s="183"/>
      <c r="M2295" s="128">
        <f>IF(B2295&lt;&gt;"計",ROUNDDOWN(E2295*G2295,0),SUM(M$1:M2294))</f>
        <v>0</v>
      </c>
      <c r="N2295" s="11" t="str">
        <f>IF((+H2295-M2295)&lt;&gt;0,H2295-M2295,IF(H2295&gt;0,"0",""))</f>
        <v/>
      </c>
    </row>
    <row r="2296" spans="1:14" ht="13" customHeight="1">
      <c r="A2296" s="157"/>
      <c r="B2296" s="158"/>
      <c r="C2296" s="159"/>
      <c r="D2296" s="160"/>
      <c r="E2296" s="150"/>
      <c r="F2296" s="151"/>
      <c r="G2296" s="150"/>
      <c r="H2296" s="152"/>
      <c r="I2296" s="178"/>
      <c r="J2296" s="182"/>
      <c r="K2296" s="182"/>
      <c r="M2296" s="168"/>
      <c r="N2296" s="11"/>
    </row>
    <row r="2297" spans="1:14" ht="13" customHeight="1">
      <c r="A2297" s="161"/>
      <c r="B2297" s="162"/>
      <c r="C2297" s="163"/>
      <c r="D2297" s="164"/>
      <c r="E2297" s="165"/>
      <c r="F2297" s="166"/>
      <c r="G2297" s="167"/>
      <c r="H2297" s="153"/>
      <c r="I2297" s="180"/>
      <c r="J2297" s="183"/>
      <c r="K2297" s="183"/>
      <c r="M2297" s="128">
        <f>IF(B2297&lt;&gt;"計",ROUNDDOWN(E2297*G2297,0),SUM(M$1:M2296))</f>
        <v>0</v>
      </c>
      <c r="N2297" s="11" t="str">
        <f>IF((+H2297-M2297)&lt;&gt;0,H2297-M2297,IF(H2297&gt;0,"0",""))</f>
        <v/>
      </c>
    </row>
    <row r="2298" spans="1:14" ht="13" customHeight="1">
      <c r="A2298" s="157"/>
      <c r="B2298" s="158"/>
      <c r="C2298" s="159"/>
      <c r="D2298" s="160"/>
      <c r="E2298" s="150"/>
      <c r="F2298" s="151"/>
      <c r="G2298" s="150"/>
      <c r="H2298" s="152"/>
      <c r="I2298" s="178"/>
      <c r="J2298" s="182"/>
      <c r="K2298" s="182"/>
      <c r="M2298" s="168"/>
      <c r="N2298" s="11"/>
    </row>
    <row r="2299" spans="1:14" ht="13" customHeight="1">
      <c r="A2299" s="161"/>
      <c r="B2299" s="162"/>
      <c r="C2299" s="163"/>
      <c r="D2299" s="164"/>
      <c r="E2299" s="165"/>
      <c r="F2299" s="166"/>
      <c r="G2299" s="167"/>
      <c r="H2299" s="153"/>
      <c r="I2299" s="180"/>
      <c r="J2299" s="183"/>
      <c r="K2299" s="183"/>
      <c r="M2299" s="128">
        <f>IF(B2299&lt;&gt;"計",ROUNDDOWN(E2299*G2299,0),SUM(M$1:M2298))</f>
        <v>0</v>
      </c>
      <c r="N2299" s="11" t="str">
        <f>IF((+H2299-M2299)&lt;&gt;0,H2299-M2299,IF(H2299&gt;0,"0",""))</f>
        <v/>
      </c>
    </row>
    <row r="2300" spans="1:14" ht="13" customHeight="1">
      <c r="A2300" s="157"/>
      <c r="B2300" s="158"/>
      <c r="C2300" s="159"/>
      <c r="D2300" s="160"/>
      <c r="E2300" s="150"/>
      <c r="F2300" s="151"/>
      <c r="G2300" s="150"/>
      <c r="H2300" s="152"/>
      <c r="I2300" s="178"/>
      <c r="J2300" s="182"/>
      <c r="K2300" s="182"/>
      <c r="M2300" s="168"/>
      <c r="N2300" s="11"/>
    </row>
    <row r="2301" spans="1:14" ht="13" customHeight="1">
      <c r="A2301" s="161"/>
      <c r="B2301" s="162"/>
      <c r="C2301" s="163"/>
      <c r="D2301" s="164"/>
      <c r="E2301" s="165"/>
      <c r="F2301" s="166"/>
      <c r="G2301" s="167"/>
      <c r="H2301" s="153"/>
      <c r="I2301" s="180"/>
      <c r="J2301" s="183"/>
      <c r="K2301" s="183"/>
      <c r="M2301" s="128">
        <f>IF(B2301&lt;&gt;"計",ROUNDDOWN(E2301*G2301,0),SUM(M$1:M2300))</f>
        <v>0</v>
      </c>
      <c r="N2301" s="11" t="str">
        <f>IF((+H2301-M2301)&lt;&gt;0,H2301-M2301,IF(H2301&gt;0,"0",""))</f>
        <v/>
      </c>
    </row>
    <row r="2302" spans="1:14" ht="13" customHeight="1">
      <c r="A2302" s="157"/>
      <c r="B2302" s="158"/>
      <c r="C2302" s="159"/>
      <c r="D2302" s="160"/>
      <c r="E2302" s="150"/>
      <c r="F2302" s="151"/>
      <c r="G2302" s="150"/>
      <c r="H2302" s="152"/>
      <c r="I2302" s="178"/>
      <c r="J2302" s="182"/>
      <c r="K2302" s="182"/>
      <c r="M2302" s="168"/>
      <c r="N2302" s="11"/>
    </row>
    <row r="2303" spans="1:14" ht="13" customHeight="1">
      <c r="A2303" s="161"/>
      <c r="B2303" s="162" t="s">
        <v>237</v>
      </c>
      <c r="C2303" s="163"/>
      <c r="D2303" s="164"/>
      <c r="E2303" s="165"/>
      <c r="F2303" s="166"/>
      <c r="G2303" s="167"/>
      <c r="H2303" s="153"/>
      <c r="I2303" s="180"/>
      <c r="J2303" s="183"/>
      <c r="K2303" s="183"/>
      <c r="M2303" s="128">
        <f>IF(B2303&lt;&gt;"計",ROUNDDOWN(E2303*G2303,0),SUM(M$2234:M2302))</f>
        <v>0</v>
      </c>
      <c r="N2303" s="11" t="str">
        <f>IF((+H2303-M2303)&lt;&gt;0,H2303-M2303,IF(H2303&gt;0,"0",""))</f>
        <v/>
      </c>
    </row>
    <row r="2304" spans="1:14" ht="13" customHeight="1">
      <c r="A2304" s="157"/>
      <c r="B2304" s="158"/>
      <c r="C2304" s="159"/>
      <c r="D2304" s="160"/>
      <c r="E2304" s="150"/>
      <c r="F2304" s="151"/>
      <c r="G2304" s="150"/>
      <c r="H2304" s="152"/>
      <c r="I2304" s="178"/>
      <c r="J2304" s="182"/>
      <c r="K2304" s="182"/>
      <c r="M2304" s="168"/>
      <c r="N2304" s="11"/>
    </row>
    <row r="2305" spans="1:14" ht="13" customHeight="1">
      <c r="A2305" s="161"/>
      <c r="B2305" s="162"/>
      <c r="C2305" s="163"/>
      <c r="D2305" s="164"/>
      <c r="E2305" s="165"/>
      <c r="F2305" s="166"/>
      <c r="G2305" s="167"/>
      <c r="H2305" s="153"/>
      <c r="I2305" s="180"/>
      <c r="J2305" s="183"/>
      <c r="K2305" s="183"/>
      <c r="M2305" s="128">
        <f>IF(B2305&lt;&gt;"計",ROUNDDOWN(E2305*G2305,0),SUM(M$1:M2304))</f>
        <v>0</v>
      </c>
      <c r="N2305" s="11" t="str">
        <f>IF((+H2305-M2305)&lt;&gt;0,H2305-M2305,IF(H2305&gt;0,"0",""))</f>
        <v/>
      </c>
    </row>
    <row r="2306" spans="1:14" ht="13" customHeight="1">
      <c r="A2306" s="157"/>
      <c r="B2306" s="158"/>
      <c r="C2306" s="159"/>
      <c r="D2306" s="160"/>
      <c r="E2306" s="150"/>
      <c r="F2306" s="151"/>
      <c r="G2306" s="150"/>
      <c r="H2306" s="152"/>
      <c r="I2306" s="178"/>
      <c r="J2306" s="182"/>
      <c r="K2306" s="182"/>
      <c r="M2306" s="168"/>
      <c r="N2306" s="11"/>
    </row>
    <row r="2307" spans="1:14" ht="13" customHeight="1">
      <c r="A2307" s="161" t="s">
        <v>275</v>
      </c>
      <c r="B2307" s="162" t="s">
        <v>423</v>
      </c>
      <c r="C2307" s="163"/>
      <c r="D2307" s="164"/>
      <c r="E2307" s="165"/>
      <c r="F2307" s="166"/>
      <c r="G2307" s="167"/>
      <c r="H2307" s="153"/>
      <c r="I2307" s="180"/>
      <c r="J2307" s="183"/>
      <c r="K2307" s="183"/>
      <c r="M2307" s="128">
        <f>IF(B2307&lt;&gt;"計",ROUNDDOWN(E2307*G2307,0),SUM(M$1:M2306))</f>
        <v>0</v>
      </c>
      <c r="N2307" s="11" t="str">
        <f>IF((+H2307-M2307)&lt;&gt;0,H2307-M2307,IF(H2307&gt;0,"0",""))</f>
        <v/>
      </c>
    </row>
    <row r="2308" spans="1:14" ht="13" customHeight="1">
      <c r="A2308" s="157"/>
      <c r="B2308" s="158"/>
      <c r="C2308" s="159"/>
      <c r="D2308" s="160"/>
      <c r="E2308" s="150"/>
      <c r="F2308" s="151"/>
      <c r="G2308" s="150"/>
      <c r="H2308" s="152"/>
      <c r="I2308" s="178"/>
      <c r="J2308" s="182"/>
      <c r="K2308" s="182"/>
      <c r="M2308" s="168"/>
      <c r="N2308" s="11"/>
    </row>
    <row r="2309" spans="1:14" ht="13" customHeight="1">
      <c r="A2309" s="161"/>
      <c r="B2309" s="162"/>
      <c r="C2309" s="163"/>
      <c r="D2309" s="164"/>
      <c r="E2309" s="165"/>
      <c r="F2309" s="166"/>
      <c r="G2309" s="167"/>
      <c r="H2309" s="153"/>
      <c r="I2309" s="180"/>
      <c r="J2309" s="183"/>
      <c r="K2309" s="183"/>
      <c r="M2309" s="128">
        <f>IF(B2309&lt;&gt;"計",ROUNDDOWN(E2309*G2309,0),SUM(M$1:M2308))</f>
        <v>0</v>
      </c>
      <c r="N2309" s="11" t="str">
        <f>IF((+H2309-M2309)&lt;&gt;0,H2309-M2309,IF(H2309&gt;0,"0",""))</f>
        <v/>
      </c>
    </row>
    <row r="2310" spans="1:14" ht="13" customHeight="1">
      <c r="A2310" s="171"/>
      <c r="B2310" s="158"/>
      <c r="C2310" s="159"/>
      <c r="D2310" s="160"/>
      <c r="E2310" s="150"/>
      <c r="F2310" s="151"/>
      <c r="G2310" s="150"/>
      <c r="H2310" s="152"/>
      <c r="I2310" s="178"/>
      <c r="J2310" s="182"/>
      <c r="K2310" s="182"/>
      <c r="M2310" s="168"/>
      <c r="N2310" s="11"/>
    </row>
    <row r="2311" spans="1:14" ht="13" customHeight="1">
      <c r="A2311" s="161"/>
      <c r="B2311" s="162" t="s">
        <v>265</v>
      </c>
      <c r="C2311" s="163"/>
      <c r="D2311" s="164"/>
      <c r="E2311" s="165"/>
      <c r="F2311" s="166"/>
      <c r="G2311" s="167"/>
      <c r="H2311" s="153"/>
      <c r="I2311" s="180"/>
      <c r="J2311" s="183"/>
      <c r="K2311" s="183"/>
      <c r="M2311" s="128">
        <f>IF(B2311&lt;&gt;"計",ROUNDDOWN(E2311*G2311,0),SUM(M$1:M2310))</f>
        <v>0</v>
      </c>
      <c r="N2311" s="11" t="str">
        <f>IF((+H2311-M2311)&lt;&gt;0,H2311-M2311,IF(H2311&gt;0,"0",""))</f>
        <v/>
      </c>
    </row>
    <row r="2312" spans="1:14" ht="13" customHeight="1">
      <c r="A2312" s="171"/>
      <c r="B2312" s="158"/>
      <c r="C2312" s="159"/>
      <c r="D2312" s="160"/>
      <c r="E2312" s="150"/>
      <c r="F2312" s="151"/>
      <c r="G2312" s="150"/>
      <c r="H2312" s="152"/>
      <c r="I2312" s="178"/>
      <c r="J2312" s="182"/>
      <c r="K2312" s="182"/>
      <c r="M2312" s="168"/>
      <c r="N2312" s="11"/>
    </row>
    <row r="2313" spans="1:14" ht="13" customHeight="1">
      <c r="A2313" s="161"/>
      <c r="B2313" s="162" t="s">
        <v>408</v>
      </c>
      <c r="C2313" s="163" t="s">
        <v>549</v>
      </c>
      <c r="D2313" s="164"/>
      <c r="E2313" s="165">
        <v>0.5</v>
      </c>
      <c r="F2313" s="166" t="s">
        <v>404</v>
      </c>
      <c r="G2313" s="167"/>
      <c r="H2313" s="153"/>
      <c r="I2313" s="180"/>
      <c r="J2313" s="183"/>
      <c r="K2313" s="183"/>
      <c r="M2313" s="128">
        <f>IF(B2313&lt;&gt;"計",ROUNDDOWN(E2313*G2313,0),SUM(M$1:M2312))</f>
        <v>0</v>
      </c>
      <c r="N2313" s="11" t="str">
        <f>IF((+H2313-M2313)&lt;&gt;0,H2313-M2313,IF(H2313&gt;0,"0",""))</f>
        <v/>
      </c>
    </row>
    <row r="2314" spans="1:14" ht="13" customHeight="1">
      <c r="A2314" s="171"/>
      <c r="B2314" s="158"/>
      <c r="C2314" s="159"/>
      <c r="D2314" s="160"/>
      <c r="E2314" s="150"/>
      <c r="F2314" s="151"/>
      <c r="G2314" s="150"/>
      <c r="H2314" s="152"/>
      <c r="I2314" s="178"/>
      <c r="J2314" s="182"/>
      <c r="K2314" s="182"/>
      <c r="M2314" s="168"/>
      <c r="N2314" s="11"/>
    </row>
    <row r="2315" spans="1:14" ht="13" customHeight="1">
      <c r="A2315" s="161"/>
      <c r="B2315" s="162" t="s">
        <v>408</v>
      </c>
      <c r="C2315" s="163" t="s">
        <v>940</v>
      </c>
      <c r="D2315" s="164"/>
      <c r="E2315" s="165">
        <v>21</v>
      </c>
      <c r="F2315" s="166" t="s">
        <v>404</v>
      </c>
      <c r="G2315" s="167"/>
      <c r="H2315" s="153"/>
      <c r="I2315" s="180"/>
      <c r="J2315" s="183"/>
      <c r="K2315" s="183"/>
      <c r="M2315" s="128">
        <f>IF(B2315&lt;&gt;"計",ROUNDDOWN(E2315*G2315,0),SUM(M$1:M2314))</f>
        <v>0</v>
      </c>
      <c r="N2315" s="11" t="str">
        <f>IF((+H2315-M2315)&lt;&gt;0,H2315-M2315,IF(H2315&gt;0,"0",""))</f>
        <v/>
      </c>
    </row>
    <row r="2316" spans="1:14" ht="13" customHeight="1">
      <c r="A2316" s="171"/>
      <c r="B2316" s="158"/>
      <c r="C2316" s="159"/>
      <c r="D2316" s="160"/>
      <c r="E2316" s="150"/>
      <c r="F2316" s="151"/>
      <c r="G2316" s="150"/>
      <c r="H2316" s="152"/>
      <c r="I2316" s="178"/>
      <c r="J2316" s="182"/>
      <c r="K2316" s="182"/>
      <c r="M2316" s="168"/>
      <c r="N2316" s="11"/>
    </row>
    <row r="2317" spans="1:14" ht="13" customHeight="1">
      <c r="A2317" s="161"/>
      <c r="B2317" s="162" t="s">
        <v>408</v>
      </c>
      <c r="C2317" s="163" t="s">
        <v>416</v>
      </c>
      <c r="D2317" s="164"/>
      <c r="E2317" s="165">
        <v>158</v>
      </c>
      <c r="F2317" s="166" t="s">
        <v>417</v>
      </c>
      <c r="G2317" s="167"/>
      <c r="H2317" s="153"/>
      <c r="I2317" s="180"/>
      <c r="J2317" s="183"/>
      <c r="K2317" s="183"/>
      <c r="M2317" s="128">
        <f>IF(B2317&lt;&gt;"計",ROUNDDOWN(E2317*G2317,0),SUM(M$1:M2316))</f>
        <v>0</v>
      </c>
      <c r="N2317" s="11" t="str">
        <f>IF((+H2317-M2317)&lt;&gt;0,H2317-M2317,IF(H2317&gt;0,"0",""))</f>
        <v/>
      </c>
    </row>
    <row r="2318" spans="1:14" ht="13" customHeight="1">
      <c r="A2318" s="171"/>
      <c r="B2318" s="158"/>
      <c r="C2318" s="159"/>
      <c r="D2318" s="160"/>
      <c r="E2318" s="150"/>
      <c r="F2318" s="151"/>
      <c r="G2318" s="150"/>
      <c r="H2318" s="152"/>
      <c r="I2318" s="178"/>
      <c r="J2318" s="182"/>
      <c r="K2318" s="182"/>
      <c r="M2318" s="168"/>
      <c r="N2318" s="11"/>
    </row>
    <row r="2319" spans="1:14" ht="13" customHeight="1">
      <c r="A2319" s="161"/>
      <c r="B2319" s="162" t="s">
        <v>408</v>
      </c>
      <c r="C2319" s="163" t="s">
        <v>418</v>
      </c>
      <c r="D2319" s="164"/>
      <c r="E2319" s="165">
        <v>70.5</v>
      </c>
      <c r="F2319" s="166" t="s">
        <v>417</v>
      </c>
      <c r="G2319" s="167"/>
      <c r="H2319" s="153"/>
      <c r="I2319" s="180"/>
      <c r="J2319" s="183"/>
      <c r="K2319" s="183"/>
      <c r="M2319" s="128">
        <f>IF(B2319&lt;&gt;"計",ROUNDDOWN(E2319*G2319,0),SUM(M$1:M2318))</f>
        <v>0</v>
      </c>
      <c r="N2319" s="11" t="str">
        <f>IF((+H2319-M2319)&lt;&gt;0,H2319-M2319,IF(H2319&gt;0,"0",""))</f>
        <v/>
      </c>
    </row>
    <row r="2320" spans="1:14" ht="13" customHeight="1">
      <c r="A2320" s="171"/>
      <c r="B2320" s="158"/>
      <c r="C2320" s="159"/>
      <c r="D2320" s="160"/>
      <c r="E2320" s="150"/>
      <c r="F2320" s="151"/>
      <c r="G2320" s="150"/>
      <c r="H2320" s="152"/>
      <c r="I2320" s="178"/>
      <c r="J2320" s="182"/>
      <c r="K2320" s="182"/>
      <c r="M2320" s="168"/>
      <c r="N2320" s="11"/>
    </row>
    <row r="2321" spans="1:14" ht="13" customHeight="1">
      <c r="A2321" s="161"/>
      <c r="B2321" s="162" t="s">
        <v>408</v>
      </c>
      <c r="C2321" s="163" t="s">
        <v>419</v>
      </c>
      <c r="D2321" s="164"/>
      <c r="E2321" s="165">
        <v>232</v>
      </c>
      <c r="F2321" s="166" t="s">
        <v>417</v>
      </c>
      <c r="G2321" s="167"/>
      <c r="H2321" s="153"/>
      <c r="I2321" s="180"/>
      <c r="J2321" s="183"/>
      <c r="K2321" s="183"/>
      <c r="M2321" s="128">
        <f>IF(B2321&lt;&gt;"計",ROUNDDOWN(E2321*G2321,0),SUM(M$1:M2320))</f>
        <v>0</v>
      </c>
      <c r="N2321" s="11" t="str">
        <f>IF((+H2321-M2321)&lt;&gt;0,H2321-M2321,IF(H2321&gt;0,"0",""))</f>
        <v/>
      </c>
    </row>
    <row r="2322" spans="1:14" ht="13" customHeight="1">
      <c r="A2322" s="171"/>
      <c r="B2322" s="158"/>
      <c r="C2322" s="159"/>
      <c r="D2322" s="160"/>
      <c r="E2322" s="150"/>
      <c r="F2322" s="151"/>
      <c r="G2322" s="150"/>
      <c r="H2322" s="152"/>
      <c r="I2322" s="178"/>
      <c r="J2322" s="182"/>
      <c r="K2322" s="182"/>
      <c r="M2322" s="168"/>
      <c r="N2322" s="11"/>
    </row>
    <row r="2323" spans="1:14" ht="13" customHeight="1">
      <c r="A2323" s="161"/>
      <c r="B2323" s="162" t="s">
        <v>408</v>
      </c>
      <c r="C2323" s="163" t="s">
        <v>420</v>
      </c>
      <c r="D2323" s="164"/>
      <c r="E2323" s="165">
        <v>0.2</v>
      </c>
      <c r="F2323" s="166" t="s">
        <v>404</v>
      </c>
      <c r="G2323" s="167"/>
      <c r="H2323" s="153"/>
      <c r="I2323" s="180"/>
      <c r="J2323" s="183"/>
      <c r="K2323" s="183"/>
      <c r="M2323" s="128">
        <f>IF(B2323&lt;&gt;"計",ROUNDDOWN(E2323*G2323,0),SUM(M$1:M2322))</f>
        <v>0</v>
      </c>
      <c r="N2323" s="11" t="str">
        <f>IF((+H2323-M2323)&lt;&gt;0,H2323-M2323,IF(H2323&gt;0,"0",""))</f>
        <v/>
      </c>
    </row>
    <row r="2324" spans="1:14" ht="13" customHeight="1">
      <c r="A2324" s="171"/>
      <c r="B2324" s="158"/>
      <c r="C2324" s="159"/>
      <c r="D2324" s="160"/>
      <c r="E2324" s="150"/>
      <c r="F2324" s="151"/>
      <c r="G2324" s="150"/>
      <c r="H2324" s="152"/>
      <c r="I2324" s="178"/>
      <c r="J2324" s="182"/>
      <c r="K2324" s="182"/>
      <c r="M2324" s="168"/>
      <c r="N2324" s="11"/>
    </row>
    <row r="2325" spans="1:14" ht="13" customHeight="1">
      <c r="A2325" s="161"/>
      <c r="B2325" s="162" t="s">
        <v>408</v>
      </c>
      <c r="C2325" s="163" t="s">
        <v>422</v>
      </c>
      <c r="D2325" s="164"/>
      <c r="E2325" s="165">
        <v>93.1</v>
      </c>
      <c r="F2325" s="166" t="s">
        <v>404</v>
      </c>
      <c r="G2325" s="167"/>
      <c r="H2325" s="153"/>
      <c r="I2325" s="180"/>
      <c r="J2325" s="183"/>
      <c r="K2325" s="183"/>
      <c r="M2325" s="128">
        <f>IF(B2325&lt;&gt;"計",ROUNDDOWN(E2325*G2325,0),SUM(M$1:M2324))</f>
        <v>0</v>
      </c>
      <c r="N2325" s="11" t="str">
        <f>IF((+H2325-M2325)&lt;&gt;0,H2325-M2325,IF(H2325&gt;0,"0",""))</f>
        <v/>
      </c>
    </row>
    <row r="2326" spans="1:14" ht="13" customHeight="1">
      <c r="A2326" s="157"/>
      <c r="B2326" s="169"/>
      <c r="C2326" s="159"/>
      <c r="D2326" s="170"/>
      <c r="E2326" s="150"/>
      <c r="F2326" s="151"/>
      <c r="G2326" s="150"/>
      <c r="H2326" s="152"/>
      <c r="I2326" s="178"/>
      <c r="J2326" s="182"/>
      <c r="K2326" s="182"/>
      <c r="M2326" s="168"/>
      <c r="N2326" s="11"/>
    </row>
    <row r="2327" spans="1:14" ht="13" customHeight="1">
      <c r="A2327" s="161"/>
      <c r="B2327" s="162" t="s">
        <v>375</v>
      </c>
      <c r="C2327" s="163"/>
      <c r="D2327" s="164"/>
      <c r="E2327" s="165"/>
      <c r="F2327" s="166"/>
      <c r="G2327" s="167"/>
      <c r="H2327" s="153"/>
      <c r="I2327" s="180"/>
      <c r="J2327" s="183"/>
      <c r="K2327" s="183"/>
      <c r="M2327" s="128">
        <f>IF(B2327&lt;&gt;"計",ROUNDDOWN(E2327*G2327,0),SUM(M$1:M2326))</f>
        <v>0</v>
      </c>
      <c r="N2327" s="11" t="str">
        <f>IF((+H2327-M2327)&lt;&gt;0,H2327-M2327,IF(H2327&gt;0,"0",""))</f>
        <v/>
      </c>
    </row>
    <row r="2328" spans="1:14" ht="13" customHeight="1">
      <c r="A2328" s="157"/>
      <c r="B2328" s="169"/>
      <c r="C2328" s="159"/>
      <c r="D2328" s="170"/>
      <c r="E2328" s="150"/>
      <c r="F2328" s="151"/>
      <c r="G2328" s="150"/>
      <c r="H2328" s="152"/>
      <c r="I2328" s="178"/>
      <c r="J2328" s="182"/>
      <c r="K2328" s="182"/>
      <c r="M2328" s="168"/>
      <c r="N2328" s="11"/>
    </row>
    <row r="2329" spans="1:14" ht="13" customHeight="1">
      <c r="A2329" s="161"/>
      <c r="B2329" s="162" t="s">
        <v>408</v>
      </c>
      <c r="C2329" s="163" t="s">
        <v>554</v>
      </c>
      <c r="D2329" s="164"/>
      <c r="E2329" s="172">
        <v>0.03</v>
      </c>
      <c r="F2329" s="166" t="s">
        <v>404</v>
      </c>
      <c r="G2329" s="167"/>
      <c r="H2329" s="153"/>
      <c r="I2329" s="180"/>
      <c r="J2329" s="183"/>
      <c r="K2329" s="183"/>
      <c r="M2329" s="128">
        <f>IF(B2329&lt;&gt;"計",ROUNDDOWN(E2329*G2329,0),SUM(M$1:M2328))</f>
        <v>0</v>
      </c>
      <c r="N2329" s="11" t="str">
        <f>IF((+H2329-M2329)&lt;&gt;0,H2329-M2329,IF(H2329&gt;0,"0",""))</f>
        <v/>
      </c>
    </row>
    <row r="2330" spans="1:14" ht="13" customHeight="1">
      <c r="A2330" s="157"/>
      <c r="B2330" s="169"/>
      <c r="C2330" s="159"/>
      <c r="D2330" s="170"/>
      <c r="E2330" s="150"/>
      <c r="F2330" s="151"/>
      <c r="G2330" s="150"/>
      <c r="H2330" s="152"/>
      <c r="I2330" s="178"/>
      <c r="J2330" s="182"/>
      <c r="K2330" s="182"/>
      <c r="M2330" s="168"/>
      <c r="N2330" s="11"/>
    </row>
    <row r="2331" spans="1:14" ht="13" customHeight="1">
      <c r="A2331" s="161"/>
      <c r="B2331" s="162" t="s">
        <v>408</v>
      </c>
      <c r="C2331" s="163" t="s">
        <v>555</v>
      </c>
      <c r="D2331" s="164"/>
      <c r="E2331" s="172">
        <v>0.02</v>
      </c>
      <c r="F2331" s="166" t="s">
        <v>417</v>
      </c>
      <c r="G2331" s="167"/>
      <c r="H2331" s="153"/>
      <c r="I2331" s="180"/>
      <c r="J2331" s="183"/>
      <c r="K2331" s="183"/>
      <c r="M2331" s="128">
        <f>IF(B2331&lt;&gt;"計",ROUNDDOWN(E2331*G2331,0),SUM(M$1:M2330))</f>
        <v>0</v>
      </c>
      <c r="N2331" s="11" t="str">
        <f>IF((+H2331-M2331)&lt;&gt;0,H2331-M2331,IF(H2331&gt;0,"0",""))</f>
        <v/>
      </c>
    </row>
    <row r="2332" spans="1:14" ht="13" customHeight="1">
      <c r="A2332" s="157"/>
      <c r="B2332" s="158"/>
      <c r="C2332" s="159"/>
      <c r="D2332" s="160"/>
      <c r="E2332" s="150"/>
      <c r="F2332" s="151"/>
      <c r="G2332" s="150"/>
      <c r="H2332" s="152"/>
      <c r="I2332" s="178"/>
      <c r="J2332" s="182"/>
      <c r="K2332" s="182"/>
      <c r="M2332" s="168"/>
      <c r="N2332" s="11"/>
    </row>
    <row r="2333" spans="1:14" ht="13" customHeight="1">
      <c r="A2333" s="161"/>
      <c r="B2333" s="162"/>
      <c r="C2333" s="163"/>
      <c r="D2333" s="164"/>
      <c r="E2333" s="165"/>
      <c r="F2333" s="166"/>
      <c r="G2333" s="167"/>
      <c r="H2333" s="153"/>
      <c r="I2333" s="180"/>
      <c r="J2333" s="183"/>
      <c r="K2333" s="183"/>
      <c r="M2333" s="128">
        <f>IF(B2333&lt;&gt;"計",ROUNDDOWN(E2333*G2333,0),SUM(M$1:M2332))</f>
        <v>0</v>
      </c>
      <c r="N2333" s="11" t="str">
        <f>IF((+H2333-M2333)&lt;&gt;0,H2333-M2333,IF(H2333&gt;0,"0",""))</f>
        <v/>
      </c>
    </row>
    <row r="2334" spans="1:14" ht="13" customHeight="1">
      <c r="A2334" s="157"/>
      <c r="B2334" s="158"/>
      <c r="C2334" s="159"/>
      <c r="D2334" s="160"/>
      <c r="E2334" s="150"/>
      <c r="F2334" s="151"/>
      <c r="G2334" s="150"/>
      <c r="H2334" s="152"/>
      <c r="I2334" s="178"/>
      <c r="J2334" s="182"/>
      <c r="K2334" s="182"/>
      <c r="M2334" s="168"/>
      <c r="N2334" s="11"/>
    </row>
    <row r="2335" spans="1:14" ht="13" customHeight="1">
      <c r="A2335" s="161"/>
      <c r="B2335" s="162"/>
      <c r="C2335" s="163"/>
      <c r="D2335" s="164"/>
      <c r="E2335" s="165"/>
      <c r="F2335" s="166"/>
      <c r="G2335" s="167"/>
      <c r="H2335" s="153"/>
      <c r="I2335" s="180"/>
      <c r="J2335" s="183"/>
      <c r="K2335" s="183"/>
      <c r="M2335" s="128">
        <f>IF(B2335&lt;&gt;"計",ROUNDDOWN(E2335*G2335,0),SUM(M$1:M2334))</f>
        <v>0</v>
      </c>
      <c r="N2335" s="11" t="str">
        <f>IF((+H2335-M2335)&lt;&gt;0,H2335-M2335,IF(H2335&gt;0,"0",""))</f>
        <v/>
      </c>
    </row>
    <row r="2336" spans="1:14" ht="13" customHeight="1">
      <c r="A2336" s="157"/>
      <c r="B2336" s="158"/>
      <c r="C2336" s="159"/>
      <c r="D2336" s="160"/>
      <c r="E2336" s="150"/>
      <c r="F2336" s="151"/>
      <c r="G2336" s="150"/>
      <c r="H2336" s="152"/>
      <c r="I2336" s="178"/>
      <c r="J2336" s="182"/>
      <c r="K2336" s="182"/>
      <c r="M2336" s="168"/>
      <c r="N2336" s="11"/>
    </row>
    <row r="2337" spans="1:14" ht="13" customHeight="1">
      <c r="A2337" s="161"/>
      <c r="B2337" s="162"/>
      <c r="C2337" s="163"/>
      <c r="D2337" s="164"/>
      <c r="E2337" s="165"/>
      <c r="F2337" s="166"/>
      <c r="G2337" s="167"/>
      <c r="H2337" s="153"/>
      <c r="I2337" s="180"/>
      <c r="J2337" s="183"/>
      <c r="K2337" s="183"/>
      <c r="M2337" s="128">
        <f>IF(B2337&lt;&gt;"計",ROUNDDOWN(E2337*G2337,0),SUM(M$1:M2336))</f>
        <v>0</v>
      </c>
      <c r="N2337" s="11" t="str">
        <f>IF((+H2337-M2337)&lt;&gt;0,H2337-M2337,IF(H2337&gt;0,"0",""))</f>
        <v/>
      </c>
    </row>
    <row r="2338" spans="1:14" ht="13" customHeight="1">
      <c r="A2338" s="157"/>
      <c r="B2338" s="158"/>
      <c r="C2338" s="159"/>
      <c r="D2338" s="160"/>
      <c r="E2338" s="150"/>
      <c r="F2338" s="151"/>
      <c r="G2338" s="150"/>
      <c r="H2338" s="152"/>
      <c r="I2338" s="178"/>
      <c r="J2338" s="182"/>
      <c r="K2338" s="182"/>
      <c r="M2338" s="168"/>
      <c r="N2338" s="11"/>
    </row>
    <row r="2339" spans="1:14" ht="13" customHeight="1">
      <c r="A2339" s="161"/>
      <c r="B2339" s="162" t="s">
        <v>237</v>
      </c>
      <c r="C2339" s="163"/>
      <c r="D2339" s="164"/>
      <c r="E2339" s="165"/>
      <c r="F2339" s="166"/>
      <c r="G2339" s="167"/>
      <c r="H2339" s="153"/>
      <c r="I2339" s="180"/>
      <c r="J2339" s="183"/>
      <c r="K2339" s="183"/>
      <c r="M2339" s="128">
        <f>IF(B2339&lt;&gt;"計",ROUNDDOWN(E2339*G2339,0),SUM(M$2306:M2338))</f>
        <v>0</v>
      </c>
      <c r="N2339" s="11" t="str">
        <f>IF((+H2339-M2339)&lt;&gt;0,H2339-M2339,IF(H2339&gt;0,"0",""))</f>
        <v/>
      </c>
    </row>
    <row r="2340" spans="1:14" ht="13" customHeight="1">
      <c r="A2340" s="157"/>
      <c r="B2340" s="158"/>
      <c r="C2340" s="159"/>
      <c r="D2340" s="160"/>
      <c r="E2340" s="150"/>
      <c r="F2340" s="151"/>
      <c r="G2340" s="150"/>
      <c r="H2340" s="152"/>
      <c r="I2340" s="178"/>
      <c r="J2340" s="182"/>
      <c r="K2340" s="182"/>
      <c r="M2340" s="168"/>
      <c r="N2340" s="11"/>
    </row>
    <row r="2341" spans="1:14" ht="13" customHeight="1">
      <c r="A2341" s="161"/>
      <c r="B2341" s="162"/>
      <c r="C2341" s="163"/>
      <c r="D2341" s="164"/>
      <c r="E2341" s="165"/>
      <c r="F2341" s="166"/>
      <c r="G2341" s="167"/>
      <c r="H2341" s="153"/>
      <c r="I2341" s="180"/>
      <c r="J2341" s="183"/>
      <c r="K2341" s="183"/>
      <c r="M2341" s="128">
        <f>IF(B2341&lt;&gt;"計",ROUNDDOWN(E2341*G2341,0),SUM(M$1:M2340))</f>
        <v>0</v>
      </c>
      <c r="N2341" s="11" t="str">
        <f>IF((+H2341-M2341)&lt;&gt;0,H2341-M2341,IF(H2341&gt;0,"0",""))</f>
        <v/>
      </c>
    </row>
    <row r="2342" spans="1:14" ht="13" customHeight="1">
      <c r="A2342" s="157"/>
      <c r="B2342" s="158"/>
      <c r="C2342" s="159"/>
      <c r="D2342" s="160"/>
      <c r="E2342" s="150"/>
      <c r="F2342" s="151"/>
      <c r="G2342" s="150"/>
      <c r="H2342" s="152"/>
      <c r="I2342" s="178"/>
      <c r="J2342" s="182"/>
      <c r="K2342" s="182"/>
      <c r="M2342" s="168"/>
      <c r="N2342" s="11"/>
    </row>
    <row r="2343" spans="1:14" ht="13" customHeight="1">
      <c r="A2343" s="161"/>
      <c r="B2343" s="162" t="s">
        <v>943</v>
      </c>
      <c r="C2343" s="163"/>
      <c r="D2343" s="164"/>
      <c r="E2343" s="165"/>
      <c r="F2343" s="166"/>
      <c r="G2343" s="167"/>
      <c r="H2343" s="153"/>
      <c r="I2343" s="180"/>
      <c r="J2343" s="183"/>
      <c r="K2343" s="183"/>
      <c r="M2343" s="128">
        <f>IF(B2343&lt;&gt;"計",ROUNDDOWN(E2343*G2343,0),SUM(M$1:M2342))</f>
        <v>0</v>
      </c>
      <c r="N2343" s="11" t="str">
        <f>IF((+H2343-M2343)&lt;&gt;0,H2343-M2343,IF(H2343&gt;0,"0",""))</f>
        <v/>
      </c>
    </row>
    <row r="2344" spans="1:14" ht="13" customHeight="1">
      <c r="A2344" s="157"/>
      <c r="B2344" s="158"/>
      <c r="C2344" s="159"/>
      <c r="D2344" s="160"/>
      <c r="E2344" s="150"/>
      <c r="F2344" s="151"/>
      <c r="G2344" s="150"/>
      <c r="H2344" s="152"/>
      <c r="I2344" s="178"/>
      <c r="J2344" s="182"/>
      <c r="K2344" s="182"/>
      <c r="M2344" s="168"/>
      <c r="N2344" s="11"/>
    </row>
    <row r="2345" spans="1:14" ht="13" customHeight="1">
      <c r="A2345" s="161"/>
      <c r="B2345" s="162"/>
      <c r="C2345" s="163"/>
      <c r="D2345" s="164"/>
      <c r="E2345" s="165"/>
      <c r="F2345" s="166"/>
      <c r="G2345" s="167"/>
      <c r="H2345" s="153"/>
      <c r="I2345" s="180"/>
      <c r="J2345" s="183"/>
      <c r="K2345" s="183"/>
      <c r="M2345" s="128">
        <f>IF(B2345&lt;&gt;"計",ROUNDDOWN(E2345*G2345,0),SUM(M$1:M2344))</f>
        <v>0</v>
      </c>
      <c r="N2345" s="11" t="str">
        <f>IF((+H2345-M2345)&lt;&gt;0,H2345-M2345,IF(H2345&gt;0,"0",""))</f>
        <v/>
      </c>
    </row>
    <row r="2346" spans="1:14" ht="13" customHeight="1">
      <c r="A2346" s="157"/>
      <c r="B2346" s="158"/>
      <c r="C2346" s="159"/>
      <c r="D2346" s="160"/>
      <c r="E2346" s="150"/>
      <c r="F2346" s="151"/>
      <c r="G2346" s="150"/>
      <c r="H2346" s="152"/>
      <c r="I2346" s="178"/>
      <c r="J2346" s="182"/>
      <c r="K2346" s="182"/>
      <c r="M2346" s="168"/>
      <c r="N2346" s="11"/>
    </row>
    <row r="2347" spans="1:14" ht="13" customHeight="1">
      <c r="A2347" s="161" t="s">
        <v>238</v>
      </c>
      <c r="B2347" s="162" t="s">
        <v>226</v>
      </c>
      <c r="C2347" s="163"/>
      <c r="D2347" s="164"/>
      <c r="E2347" s="165">
        <v>1</v>
      </c>
      <c r="F2347" s="166" t="s">
        <v>235</v>
      </c>
      <c r="G2347" s="167"/>
      <c r="H2347" s="153"/>
      <c r="I2347" s="180"/>
      <c r="J2347" s="183"/>
      <c r="K2347" s="183"/>
      <c r="M2347" s="128">
        <f>IF(B2347&lt;&gt;"計",ROUNDDOWN(E2347*G2347,0),SUM(M$1:M2346))</f>
        <v>0</v>
      </c>
      <c r="N2347" s="11" t="str">
        <f>IF((+H2347-M2347)&lt;&gt;0,H2347-M2347,IF(H2347&gt;0,"0",""))</f>
        <v/>
      </c>
    </row>
    <row r="2348" spans="1:14" ht="13" customHeight="1">
      <c r="A2348" s="157"/>
      <c r="B2348" s="158"/>
      <c r="C2348" s="159"/>
      <c r="D2348" s="160"/>
      <c r="E2348" s="150"/>
      <c r="F2348" s="151"/>
      <c r="G2348" s="150"/>
      <c r="H2348" s="152"/>
      <c r="I2348" s="178"/>
      <c r="J2348" s="182"/>
      <c r="K2348" s="182"/>
      <c r="M2348" s="168"/>
      <c r="N2348" s="11"/>
    </row>
    <row r="2349" spans="1:14" ht="13" customHeight="1">
      <c r="A2349" s="161" t="s">
        <v>239</v>
      </c>
      <c r="B2349" s="162" t="s">
        <v>240</v>
      </c>
      <c r="C2349" s="163"/>
      <c r="D2349" s="164"/>
      <c r="E2349" s="165">
        <v>1</v>
      </c>
      <c r="F2349" s="166" t="s">
        <v>235</v>
      </c>
      <c r="G2349" s="167"/>
      <c r="H2349" s="153"/>
      <c r="I2349" s="180"/>
      <c r="J2349" s="183"/>
      <c r="K2349" s="183"/>
      <c r="M2349" s="128">
        <f>IF(B2349&lt;&gt;"計",ROUNDDOWN(E2349*G2349,0),SUM(M$1:M2348))</f>
        <v>0</v>
      </c>
      <c r="N2349" s="11" t="str">
        <f>IF((+H2349-M2349)&lt;&gt;0,H2349-M2349,IF(H2349&gt;0,"0",""))</f>
        <v/>
      </c>
    </row>
    <row r="2350" spans="1:14" ht="13" customHeight="1">
      <c r="A2350" s="157"/>
      <c r="B2350" s="158"/>
      <c r="C2350" s="159"/>
      <c r="D2350" s="160"/>
      <c r="E2350" s="150"/>
      <c r="F2350" s="151"/>
      <c r="G2350" s="150"/>
      <c r="H2350" s="152"/>
      <c r="I2350" s="178"/>
      <c r="J2350" s="182"/>
      <c r="K2350" s="182"/>
      <c r="M2350" s="168"/>
      <c r="N2350" s="11"/>
    </row>
    <row r="2351" spans="1:14" ht="13" customHeight="1">
      <c r="A2351" s="161" t="s">
        <v>241</v>
      </c>
      <c r="B2351" s="162" t="s">
        <v>242</v>
      </c>
      <c r="C2351" s="163"/>
      <c r="D2351" s="164"/>
      <c r="E2351" s="165">
        <v>1</v>
      </c>
      <c r="F2351" s="166" t="s">
        <v>235</v>
      </c>
      <c r="G2351" s="167"/>
      <c r="H2351" s="153"/>
      <c r="I2351" s="180"/>
      <c r="J2351" s="183"/>
      <c r="K2351" s="183"/>
      <c r="M2351" s="128">
        <f>IF(B2351&lt;&gt;"計",ROUNDDOWN(E2351*G2351,0),SUM(M$1:M2350))</f>
        <v>0</v>
      </c>
      <c r="N2351" s="11" t="str">
        <f>IF((+H2351-M2351)&lt;&gt;0,H2351-M2351,IF(H2351&gt;0,"0",""))</f>
        <v/>
      </c>
    </row>
    <row r="2352" spans="1:14" ht="13" customHeight="1">
      <c r="A2352" s="157"/>
      <c r="B2352" s="158"/>
      <c r="C2352" s="159"/>
      <c r="D2352" s="160"/>
      <c r="E2352" s="150"/>
      <c r="F2352" s="151"/>
      <c r="G2352" s="150"/>
      <c r="H2352" s="152"/>
      <c r="I2352" s="178"/>
      <c r="J2352" s="182"/>
      <c r="K2352" s="182"/>
      <c r="M2352" s="168"/>
      <c r="N2352" s="11"/>
    </row>
    <row r="2353" spans="1:14" ht="13" customHeight="1">
      <c r="A2353" s="161" t="s">
        <v>243</v>
      </c>
      <c r="B2353" s="162" t="s">
        <v>244</v>
      </c>
      <c r="C2353" s="163"/>
      <c r="D2353" s="164"/>
      <c r="E2353" s="165">
        <v>1</v>
      </c>
      <c r="F2353" s="166" t="s">
        <v>235</v>
      </c>
      <c r="G2353" s="167"/>
      <c r="H2353" s="153"/>
      <c r="I2353" s="180"/>
      <c r="J2353" s="183"/>
      <c r="K2353" s="183"/>
      <c r="M2353" s="128">
        <f>IF(B2353&lt;&gt;"計",ROUNDDOWN(E2353*G2353,0),SUM(M$1:M2352))</f>
        <v>0</v>
      </c>
      <c r="N2353" s="11" t="str">
        <f>IF((+H2353-M2353)&lt;&gt;0,H2353-M2353,IF(H2353&gt;0,"0",""))</f>
        <v/>
      </c>
    </row>
    <row r="2354" spans="1:14" ht="13" customHeight="1">
      <c r="A2354" s="157"/>
      <c r="B2354" s="158"/>
      <c r="C2354" s="159"/>
      <c r="D2354" s="160"/>
      <c r="E2354" s="150"/>
      <c r="F2354" s="151"/>
      <c r="G2354" s="150"/>
      <c r="H2354" s="152"/>
      <c r="I2354" s="178"/>
      <c r="J2354" s="182"/>
      <c r="K2354" s="182"/>
      <c r="M2354" s="168"/>
      <c r="N2354" s="11"/>
    </row>
    <row r="2355" spans="1:14" ht="13" customHeight="1">
      <c r="A2355" s="161" t="s">
        <v>245</v>
      </c>
      <c r="B2355" s="162" t="s">
        <v>246</v>
      </c>
      <c r="C2355" s="163"/>
      <c r="D2355" s="164"/>
      <c r="E2355" s="165">
        <v>1</v>
      </c>
      <c r="F2355" s="166" t="s">
        <v>235</v>
      </c>
      <c r="G2355" s="167"/>
      <c r="H2355" s="153"/>
      <c r="I2355" s="180"/>
      <c r="J2355" s="183"/>
      <c r="K2355" s="183"/>
      <c r="M2355" s="128">
        <f>IF(B2355&lt;&gt;"計",ROUNDDOWN(E2355*G2355,0),SUM(M$1:M2354))</f>
        <v>0</v>
      </c>
      <c r="N2355" s="11" t="str">
        <f>IF((+H2355-M2355)&lt;&gt;0,H2355-M2355,IF(H2355&gt;0,"0",""))</f>
        <v/>
      </c>
    </row>
    <row r="2356" spans="1:14" ht="13" customHeight="1">
      <c r="A2356" s="157"/>
      <c r="B2356" s="158"/>
      <c r="C2356" s="159"/>
      <c r="D2356" s="160"/>
      <c r="E2356" s="150"/>
      <c r="F2356" s="151"/>
      <c r="G2356" s="150"/>
      <c r="H2356" s="152"/>
      <c r="I2356" s="178"/>
      <c r="J2356" s="182"/>
      <c r="K2356" s="182"/>
      <c r="M2356" s="168"/>
      <c r="N2356" s="11"/>
    </row>
    <row r="2357" spans="1:14" ht="13" customHeight="1">
      <c r="A2357" s="161" t="s">
        <v>247</v>
      </c>
      <c r="B2357" s="162" t="s">
        <v>248</v>
      </c>
      <c r="C2357" s="163"/>
      <c r="D2357" s="164"/>
      <c r="E2357" s="165">
        <v>1</v>
      </c>
      <c r="F2357" s="166" t="s">
        <v>235</v>
      </c>
      <c r="G2357" s="167"/>
      <c r="H2357" s="153"/>
      <c r="I2357" s="180"/>
      <c r="J2357" s="183"/>
      <c r="K2357" s="183"/>
      <c r="M2357" s="128">
        <f>IF(B2357&lt;&gt;"計",ROUNDDOWN(E2357*G2357,0),SUM(M$1:M2356))</f>
        <v>0</v>
      </c>
      <c r="N2357" s="11" t="str">
        <f>IF((+H2357-M2357)&lt;&gt;0,H2357-M2357,IF(H2357&gt;0,"0",""))</f>
        <v/>
      </c>
    </row>
    <row r="2358" spans="1:14" ht="13" customHeight="1">
      <c r="A2358" s="157"/>
      <c r="B2358" s="158"/>
      <c r="C2358" s="159"/>
      <c r="D2358" s="160"/>
      <c r="E2358" s="150"/>
      <c r="F2358" s="151"/>
      <c r="G2358" s="150"/>
      <c r="H2358" s="152"/>
      <c r="I2358" s="178"/>
      <c r="J2358" s="182"/>
      <c r="K2358" s="182"/>
      <c r="M2358" s="168"/>
      <c r="N2358" s="11"/>
    </row>
    <row r="2359" spans="1:14" ht="13" customHeight="1">
      <c r="A2359" s="161"/>
      <c r="B2359" s="162"/>
      <c r="C2359" s="163"/>
      <c r="D2359" s="164"/>
      <c r="E2359" s="165"/>
      <c r="F2359" s="166"/>
      <c r="G2359" s="167"/>
      <c r="H2359" s="153"/>
      <c r="I2359" s="180"/>
      <c r="J2359" s="183"/>
      <c r="K2359" s="183"/>
      <c r="M2359" s="128">
        <f>IF(B2359&lt;&gt;"計",ROUNDDOWN(E2359*G2359,0),SUM(M$1:M2358))</f>
        <v>0</v>
      </c>
      <c r="N2359" s="11" t="str">
        <f>IF((+H2359-M2359)&lt;&gt;0,H2359-M2359,IF(H2359&gt;0,"0",""))</f>
        <v/>
      </c>
    </row>
    <row r="2360" spans="1:14" ht="13" customHeight="1">
      <c r="A2360" s="157"/>
      <c r="B2360" s="158"/>
      <c r="C2360" s="159"/>
      <c r="D2360" s="160"/>
      <c r="E2360" s="150"/>
      <c r="F2360" s="151"/>
      <c r="G2360" s="150"/>
      <c r="H2360" s="152"/>
      <c r="I2360" s="178"/>
      <c r="J2360" s="182"/>
      <c r="K2360" s="182"/>
      <c r="M2360" s="168"/>
      <c r="N2360" s="11"/>
    </row>
    <row r="2361" spans="1:14" ht="13" customHeight="1">
      <c r="A2361" s="161"/>
      <c r="B2361" s="162"/>
      <c r="C2361" s="163"/>
      <c r="D2361" s="164"/>
      <c r="E2361" s="165"/>
      <c r="F2361" s="166"/>
      <c r="G2361" s="167"/>
      <c r="H2361" s="153"/>
      <c r="I2361" s="180"/>
      <c r="J2361" s="183"/>
      <c r="K2361" s="183"/>
      <c r="M2361" s="128">
        <f>IF(B2361&lt;&gt;"計",ROUNDDOWN(E2361*G2361,0),SUM(M$1:M2360))</f>
        <v>0</v>
      </c>
      <c r="N2361" s="11" t="str">
        <f>IF((+H2361-M2361)&lt;&gt;0,H2361-M2361,IF(H2361&gt;0,"0",""))</f>
        <v/>
      </c>
    </row>
    <row r="2362" spans="1:14" ht="13" customHeight="1">
      <c r="A2362" s="157"/>
      <c r="B2362" s="158"/>
      <c r="C2362" s="159"/>
      <c r="D2362" s="160"/>
      <c r="E2362" s="150"/>
      <c r="F2362" s="151"/>
      <c r="G2362" s="150"/>
      <c r="H2362" s="152"/>
      <c r="I2362" s="178"/>
      <c r="J2362" s="182"/>
      <c r="K2362" s="182"/>
      <c r="M2362" s="168"/>
      <c r="N2362" s="11"/>
    </row>
    <row r="2363" spans="1:14" ht="13" customHeight="1">
      <c r="A2363" s="161"/>
      <c r="B2363" s="162"/>
      <c r="C2363" s="163"/>
      <c r="D2363" s="164"/>
      <c r="E2363" s="165"/>
      <c r="F2363" s="166"/>
      <c r="G2363" s="167"/>
      <c r="H2363" s="153"/>
      <c r="I2363" s="180"/>
      <c r="J2363" s="183"/>
      <c r="K2363" s="183"/>
      <c r="M2363" s="128">
        <f>IF(B2363&lt;&gt;"計",ROUNDDOWN(E2363*G2363,0),SUM(M$1:M2362))</f>
        <v>0</v>
      </c>
      <c r="N2363" s="11" t="str">
        <f>IF((+H2363-M2363)&lt;&gt;0,H2363-M2363,IF(H2363&gt;0,"0",""))</f>
        <v/>
      </c>
    </row>
    <row r="2364" spans="1:14" ht="13" customHeight="1">
      <c r="A2364" s="157"/>
      <c r="B2364" s="158"/>
      <c r="C2364" s="159"/>
      <c r="D2364" s="160"/>
      <c r="E2364" s="150"/>
      <c r="F2364" s="151"/>
      <c r="G2364" s="150"/>
      <c r="H2364" s="152"/>
      <c r="I2364" s="178"/>
      <c r="J2364" s="182"/>
      <c r="K2364" s="182"/>
      <c r="M2364" s="168"/>
      <c r="N2364" s="11"/>
    </row>
    <row r="2365" spans="1:14" ht="13" customHeight="1">
      <c r="A2365" s="161"/>
      <c r="B2365" s="162"/>
      <c r="C2365" s="163"/>
      <c r="D2365" s="164"/>
      <c r="E2365" s="165"/>
      <c r="F2365" s="166"/>
      <c r="G2365" s="167"/>
      <c r="H2365" s="153"/>
      <c r="I2365" s="180"/>
      <c r="J2365" s="183"/>
      <c r="K2365" s="183"/>
      <c r="M2365" s="128">
        <f>IF(B2365&lt;&gt;"計",ROUNDDOWN(E2365*G2365,0),SUM(M$1:M2364))</f>
        <v>0</v>
      </c>
      <c r="N2365" s="11" t="str">
        <f>IF((+H2365-M2365)&lt;&gt;0,H2365-M2365,IF(H2365&gt;0,"0",""))</f>
        <v/>
      </c>
    </row>
    <row r="2366" spans="1:14" ht="13" customHeight="1">
      <c r="A2366" s="157"/>
      <c r="B2366" s="158"/>
      <c r="C2366" s="159"/>
      <c r="D2366" s="160"/>
      <c r="E2366" s="150"/>
      <c r="F2366" s="151"/>
      <c r="G2366" s="150"/>
      <c r="H2366" s="152"/>
      <c r="I2366" s="178"/>
      <c r="J2366" s="182"/>
      <c r="K2366" s="182"/>
      <c r="M2366" s="168"/>
      <c r="N2366" s="11"/>
    </row>
    <row r="2367" spans="1:14" ht="13" customHeight="1">
      <c r="A2367" s="161"/>
      <c r="B2367" s="162"/>
      <c r="C2367" s="163"/>
      <c r="D2367" s="164"/>
      <c r="E2367" s="165"/>
      <c r="F2367" s="166"/>
      <c r="G2367" s="167"/>
      <c r="H2367" s="153"/>
      <c r="I2367" s="180"/>
      <c r="J2367" s="183"/>
      <c r="K2367" s="183"/>
      <c r="M2367" s="128">
        <f>IF(B2367&lt;&gt;"計",ROUNDDOWN(E2367*G2367,0),SUM(M$1:M2366))</f>
        <v>0</v>
      </c>
      <c r="N2367" s="11" t="str">
        <f>IF((+H2367-M2367)&lt;&gt;0,H2367-M2367,IF(H2367&gt;0,"0",""))</f>
        <v/>
      </c>
    </row>
    <row r="2368" spans="1:14" ht="13" customHeight="1">
      <c r="A2368" s="157"/>
      <c r="B2368" s="158"/>
      <c r="C2368" s="159"/>
      <c r="D2368" s="160"/>
      <c r="E2368" s="150"/>
      <c r="F2368" s="151"/>
      <c r="G2368" s="150"/>
      <c r="H2368" s="152"/>
      <c r="I2368" s="178"/>
      <c r="J2368" s="182"/>
      <c r="K2368" s="182"/>
      <c r="M2368" s="168"/>
      <c r="N2368" s="11"/>
    </row>
    <row r="2369" spans="1:14" ht="13" customHeight="1">
      <c r="A2369" s="161"/>
      <c r="B2369" s="162"/>
      <c r="C2369" s="163"/>
      <c r="D2369" s="164"/>
      <c r="E2369" s="165"/>
      <c r="F2369" s="166"/>
      <c r="G2369" s="167"/>
      <c r="H2369" s="153"/>
      <c r="I2369" s="180"/>
      <c r="J2369" s="183"/>
      <c r="K2369" s="183"/>
      <c r="M2369" s="128">
        <f>IF(B2369&lt;&gt;"計",ROUNDDOWN(E2369*G2369,0),SUM(M$1:M2368))</f>
        <v>0</v>
      </c>
      <c r="N2369" s="11" t="str">
        <f>IF((+H2369-M2369)&lt;&gt;0,H2369-M2369,IF(H2369&gt;0,"0",""))</f>
        <v/>
      </c>
    </row>
    <row r="2370" spans="1:14" ht="13" customHeight="1">
      <c r="A2370" s="157"/>
      <c r="B2370" s="158"/>
      <c r="C2370" s="159"/>
      <c r="D2370" s="160"/>
      <c r="E2370" s="150"/>
      <c r="F2370" s="151"/>
      <c r="G2370" s="150"/>
      <c r="H2370" s="152"/>
      <c r="I2370" s="178"/>
      <c r="J2370" s="182"/>
      <c r="K2370" s="182"/>
      <c r="M2370" s="168"/>
      <c r="N2370" s="11"/>
    </row>
    <row r="2371" spans="1:14" ht="13" customHeight="1">
      <c r="A2371" s="161"/>
      <c r="B2371" s="162"/>
      <c r="C2371" s="163"/>
      <c r="D2371" s="164"/>
      <c r="E2371" s="165"/>
      <c r="F2371" s="166"/>
      <c r="G2371" s="167"/>
      <c r="H2371" s="153"/>
      <c r="I2371" s="180"/>
      <c r="J2371" s="183"/>
      <c r="K2371" s="183"/>
      <c r="M2371" s="128">
        <f>IF(B2371&lt;&gt;"計",ROUNDDOWN(E2371*G2371,0),SUM(M$1:M2370))</f>
        <v>0</v>
      </c>
      <c r="N2371" s="11" t="str">
        <f>IF((+H2371-M2371)&lt;&gt;0,H2371-M2371,IF(H2371&gt;0,"0",""))</f>
        <v/>
      </c>
    </row>
    <row r="2372" spans="1:14" ht="13" customHeight="1">
      <c r="A2372" s="157"/>
      <c r="B2372" s="158"/>
      <c r="C2372" s="159"/>
      <c r="D2372" s="160"/>
      <c r="E2372" s="150"/>
      <c r="F2372" s="151"/>
      <c r="G2372" s="150"/>
      <c r="H2372" s="152"/>
      <c r="I2372" s="178"/>
      <c r="J2372" s="182"/>
      <c r="K2372" s="182"/>
      <c r="M2372" s="168"/>
      <c r="N2372" s="11"/>
    </row>
    <row r="2373" spans="1:14" ht="13" customHeight="1">
      <c r="A2373" s="161"/>
      <c r="B2373" s="162"/>
      <c r="C2373" s="163"/>
      <c r="D2373" s="164"/>
      <c r="E2373" s="165"/>
      <c r="F2373" s="166"/>
      <c r="G2373" s="167"/>
      <c r="H2373" s="153"/>
      <c r="I2373" s="180"/>
      <c r="J2373" s="183"/>
      <c r="K2373" s="183"/>
      <c r="M2373" s="128">
        <f>IF(B2373&lt;&gt;"計",ROUNDDOWN(E2373*G2373,0),SUM(M$1:M2372))</f>
        <v>0</v>
      </c>
      <c r="N2373" s="11" t="str">
        <f>IF((+H2373-M2373)&lt;&gt;0,H2373-M2373,IF(H2373&gt;0,"0",""))</f>
        <v/>
      </c>
    </row>
    <row r="2374" spans="1:14" ht="13" customHeight="1">
      <c r="A2374" s="157"/>
      <c r="B2374" s="158"/>
      <c r="C2374" s="159"/>
      <c r="D2374" s="160"/>
      <c r="E2374" s="150"/>
      <c r="F2374" s="151"/>
      <c r="G2374" s="150"/>
      <c r="H2374" s="152"/>
      <c r="I2374" s="178"/>
      <c r="J2374" s="182"/>
      <c r="K2374" s="182"/>
      <c r="M2374" s="168"/>
      <c r="N2374" s="11"/>
    </row>
    <row r="2375" spans="1:14" ht="13" customHeight="1">
      <c r="A2375" s="161"/>
      <c r="B2375" s="162" t="s">
        <v>237</v>
      </c>
      <c r="C2375" s="163"/>
      <c r="D2375" s="164"/>
      <c r="E2375" s="165"/>
      <c r="F2375" s="166"/>
      <c r="G2375" s="167"/>
      <c r="H2375" s="153"/>
      <c r="I2375" s="180"/>
      <c r="J2375" s="183"/>
      <c r="K2375" s="183"/>
      <c r="M2375" s="128">
        <f>IF(B2375&lt;&gt;"計",ROUNDDOWN(E2375*G2375,0),SUM(M$2342:M2374))</f>
        <v>0</v>
      </c>
      <c r="N2375" s="11" t="str">
        <f>IF((+H2375-M2375)&lt;&gt;0,H2375-M2375,IF(H2375&gt;0,"0",""))</f>
        <v/>
      </c>
    </row>
    <row r="2376" spans="1:14" ht="13" customHeight="1">
      <c r="A2376" s="157"/>
      <c r="B2376" s="158"/>
      <c r="C2376" s="159"/>
      <c r="D2376" s="160"/>
      <c r="E2376" s="150"/>
      <c r="F2376" s="151"/>
      <c r="G2376" s="150"/>
      <c r="H2376" s="152"/>
      <c r="I2376" s="178"/>
      <c r="J2376" s="182"/>
      <c r="K2376" s="182"/>
      <c r="M2376" s="168"/>
      <c r="N2376" s="11"/>
    </row>
    <row r="2377" spans="1:14" ht="13" customHeight="1">
      <c r="A2377" s="161"/>
      <c r="B2377" s="162"/>
      <c r="C2377" s="163"/>
      <c r="D2377" s="164"/>
      <c r="E2377" s="165"/>
      <c r="F2377" s="166"/>
      <c r="G2377" s="167"/>
      <c r="H2377" s="153"/>
      <c r="I2377" s="180"/>
      <c r="J2377" s="183"/>
      <c r="K2377" s="183"/>
      <c r="M2377" s="128">
        <f>IF(B2377&lt;&gt;"計",ROUNDDOWN(E2377*G2377,0),SUM(M$1:M2376))</f>
        <v>0</v>
      </c>
      <c r="N2377" s="11" t="str">
        <f>IF((+H2377-M2377)&lt;&gt;0,H2377-M2377,IF(H2377&gt;0,"0",""))</f>
        <v/>
      </c>
    </row>
    <row r="2378" spans="1:14" ht="13" customHeight="1">
      <c r="A2378" s="157"/>
      <c r="B2378" s="158"/>
      <c r="C2378" s="159"/>
      <c r="D2378" s="160"/>
      <c r="E2378" s="150"/>
      <c r="F2378" s="151"/>
      <c r="G2378" s="150"/>
      <c r="H2378" s="152"/>
      <c r="I2378" s="178"/>
      <c r="J2378" s="182"/>
      <c r="K2378" s="182"/>
      <c r="M2378" s="168"/>
      <c r="N2378" s="11"/>
    </row>
    <row r="2379" spans="1:14" ht="13" customHeight="1">
      <c r="A2379" s="161" t="s">
        <v>249</v>
      </c>
      <c r="B2379" s="162" t="s">
        <v>210</v>
      </c>
      <c r="C2379" s="163"/>
      <c r="D2379" s="164"/>
      <c r="E2379" s="165"/>
      <c r="F2379" s="166"/>
      <c r="G2379" s="167"/>
      <c r="H2379" s="153"/>
      <c r="I2379" s="180"/>
      <c r="J2379" s="183"/>
      <c r="K2379" s="183"/>
      <c r="M2379" s="128">
        <f>IF(B2379&lt;&gt;"計",ROUNDDOWN(E2379*G2379,0),SUM(M$1:M2378))</f>
        <v>0</v>
      </c>
      <c r="N2379" s="11" t="str">
        <f>IF((+H2379-M2379)&lt;&gt;0,H2379-M2379,IF(H2379&gt;0,"0",""))</f>
        <v/>
      </c>
    </row>
    <row r="2380" spans="1:14" ht="13" customHeight="1">
      <c r="A2380" s="157"/>
      <c r="B2380" s="158"/>
      <c r="C2380" s="159"/>
      <c r="D2380" s="160"/>
      <c r="E2380" s="150"/>
      <c r="F2380" s="151"/>
      <c r="G2380" s="150"/>
      <c r="H2380" s="152"/>
      <c r="I2380" s="178"/>
      <c r="J2380" s="182"/>
      <c r="K2380" s="182"/>
      <c r="M2380" s="168"/>
      <c r="N2380" s="11"/>
    </row>
    <row r="2381" spans="1:14" ht="13" customHeight="1">
      <c r="A2381" s="161"/>
      <c r="B2381" s="162"/>
      <c r="C2381" s="163"/>
      <c r="D2381" s="164"/>
      <c r="E2381" s="165"/>
      <c r="F2381" s="166"/>
      <c r="G2381" s="167"/>
      <c r="H2381" s="153"/>
      <c r="I2381" s="180"/>
      <c r="J2381" s="183"/>
      <c r="K2381" s="183"/>
      <c r="M2381" s="128">
        <f>IF(B2381&lt;&gt;"計",ROUNDDOWN(E2381*G2381,0),SUM(M$1:M2380))</f>
        <v>0</v>
      </c>
      <c r="N2381" s="11" t="str">
        <f>IF((+H2381-M2381)&lt;&gt;0,H2381-M2381,IF(H2381&gt;0,"0",""))</f>
        <v/>
      </c>
    </row>
    <row r="2382" spans="1:14" ht="13" customHeight="1">
      <c r="A2382" s="157"/>
      <c r="B2382" s="158"/>
      <c r="C2382" s="159"/>
      <c r="D2382" s="160"/>
      <c r="E2382" s="150"/>
      <c r="F2382" s="151"/>
      <c r="G2382" s="150"/>
      <c r="H2382" s="152"/>
      <c r="I2382" s="178"/>
      <c r="J2382" s="182"/>
      <c r="K2382" s="182"/>
      <c r="M2382" s="168"/>
      <c r="N2382" s="11"/>
    </row>
    <row r="2383" spans="1:14" ht="13" customHeight="1">
      <c r="A2383" s="161"/>
      <c r="B2383" s="162" t="s">
        <v>250</v>
      </c>
      <c r="C2383" s="163"/>
      <c r="D2383" s="164"/>
      <c r="E2383" s="165">
        <v>1</v>
      </c>
      <c r="F2383" s="166" t="s">
        <v>235</v>
      </c>
      <c r="G2383" s="167"/>
      <c r="H2383" s="153"/>
      <c r="I2383" s="180"/>
      <c r="J2383" s="183"/>
      <c r="K2383" s="183"/>
      <c r="M2383" s="128">
        <f>IF(B2383&lt;&gt;"計",ROUNDDOWN(E2383*G2383,0),SUM(M$1:M2382))</f>
        <v>0</v>
      </c>
      <c r="N2383" s="11" t="str">
        <f>IF((+H2383-M2383)&lt;&gt;0,H2383-M2383,IF(H2383&gt;0,"0",""))</f>
        <v/>
      </c>
    </row>
    <row r="2384" spans="1:14" ht="13" customHeight="1">
      <c r="A2384" s="157"/>
      <c r="B2384" s="158"/>
      <c r="C2384" s="159"/>
      <c r="D2384" s="160"/>
      <c r="E2384" s="150"/>
      <c r="F2384" s="151"/>
      <c r="G2384" s="150"/>
      <c r="H2384" s="152"/>
      <c r="I2384" s="178"/>
      <c r="J2384" s="182"/>
      <c r="K2384" s="182"/>
      <c r="M2384" s="168"/>
      <c r="N2384" s="11"/>
    </row>
    <row r="2385" spans="1:14" ht="13" customHeight="1">
      <c r="A2385" s="161"/>
      <c r="B2385" s="162" t="s">
        <v>251</v>
      </c>
      <c r="C2385" s="163"/>
      <c r="D2385" s="164"/>
      <c r="E2385" s="165">
        <v>1</v>
      </c>
      <c r="F2385" s="166" t="s">
        <v>235</v>
      </c>
      <c r="G2385" s="167"/>
      <c r="H2385" s="153"/>
      <c r="I2385" s="180"/>
      <c r="J2385" s="183"/>
      <c r="K2385" s="183"/>
      <c r="M2385" s="128">
        <f>IF(B2385&lt;&gt;"計",ROUNDDOWN(E2385*G2385,0),SUM(M$1:M2384))</f>
        <v>0</v>
      </c>
      <c r="N2385" s="11" t="str">
        <f>IF((+H2385-M2385)&lt;&gt;0,H2385-M2385,IF(H2385&gt;0,"0",""))</f>
        <v/>
      </c>
    </row>
    <row r="2386" spans="1:14" ht="13" customHeight="1">
      <c r="A2386" s="157"/>
      <c r="B2386" s="158"/>
      <c r="C2386" s="159"/>
      <c r="D2386" s="160"/>
      <c r="E2386" s="150"/>
      <c r="F2386" s="151"/>
      <c r="G2386" s="150"/>
      <c r="H2386" s="152"/>
      <c r="I2386" s="178"/>
      <c r="J2386" s="182"/>
      <c r="K2386" s="182"/>
      <c r="M2386" s="168"/>
      <c r="N2386" s="11"/>
    </row>
    <row r="2387" spans="1:14" ht="13" customHeight="1">
      <c r="A2387" s="161"/>
      <c r="B2387" s="162" t="s">
        <v>252</v>
      </c>
      <c r="C2387" s="163"/>
      <c r="D2387" s="164"/>
      <c r="E2387" s="165">
        <v>1</v>
      </c>
      <c r="F2387" s="166" t="s">
        <v>235</v>
      </c>
      <c r="G2387" s="167"/>
      <c r="H2387" s="153"/>
      <c r="I2387" s="180"/>
      <c r="J2387" s="183"/>
      <c r="K2387" s="183"/>
      <c r="M2387" s="128">
        <f>IF(B2387&lt;&gt;"計",ROUNDDOWN(E2387*G2387,0),SUM(M$1:M2386))</f>
        <v>0</v>
      </c>
      <c r="N2387" s="11" t="str">
        <f>IF((+H2387-M2387)&lt;&gt;0,H2387-M2387,IF(H2387&gt;0,"0",""))</f>
        <v/>
      </c>
    </row>
    <row r="2388" spans="1:14" ht="13" customHeight="1">
      <c r="A2388" s="157"/>
      <c r="B2388" s="158"/>
      <c r="C2388" s="159"/>
      <c r="D2388" s="160"/>
      <c r="E2388" s="150"/>
      <c r="F2388" s="151"/>
      <c r="G2388" s="150"/>
      <c r="H2388" s="152"/>
      <c r="I2388" s="178"/>
      <c r="J2388" s="182"/>
      <c r="K2388" s="182"/>
      <c r="M2388" s="168"/>
      <c r="N2388" s="11"/>
    </row>
    <row r="2389" spans="1:14" ht="13" customHeight="1">
      <c r="A2389" s="161"/>
      <c r="B2389" s="162" t="s">
        <v>253</v>
      </c>
      <c r="C2389" s="163"/>
      <c r="D2389" s="164"/>
      <c r="E2389" s="165">
        <v>1</v>
      </c>
      <c r="F2389" s="166" t="s">
        <v>235</v>
      </c>
      <c r="G2389" s="167"/>
      <c r="H2389" s="153"/>
      <c r="I2389" s="180"/>
      <c r="J2389" s="183"/>
      <c r="K2389" s="183"/>
      <c r="M2389" s="128">
        <f>IF(B2389&lt;&gt;"計",ROUNDDOWN(E2389*G2389,0),SUM(M$1:M2388))</f>
        <v>0</v>
      </c>
      <c r="N2389" s="11" t="str">
        <f>IF((+H2389-M2389)&lt;&gt;0,H2389-M2389,IF(H2389&gt;0,"0",""))</f>
        <v/>
      </c>
    </row>
    <row r="2390" spans="1:14" ht="13" customHeight="1">
      <c r="A2390" s="157"/>
      <c r="B2390" s="158"/>
      <c r="C2390" s="159"/>
      <c r="D2390" s="160"/>
      <c r="E2390" s="150"/>
      <c r="F2390" s="151"/>
      <c r="G2390" s="150"/>
      <c r="H2390" s="152"/>
      <c r="I2390" s="178"/>
      <c r="J2390" s="182"/>
      <c r="K2390" s="182"/>
      <c r="M2390" s="168"/>
      <c r="N2390" s="11"/>
    </row>
    <row r="2391" spans="1:14" ht="13" customHeight="1">
      <c r="A2391" s="161"/>
      <c r="B2391" s="162" t="s">
        <v>254</v>
      </c>
      <c r="C2391" s="163"/>
      <c r="D2391" s="164"/>
      <c r="E2391" s="165">
        <v>1</v>
      </c>
      <c r="F2391" s="166" t="s">
        <v>235</v>
      </c>
      <c r="G2391" s="167"/>
      <c r="H2391" s="153"/>
      <c r="I2391" s="180"/>
      <c r="J2391" s="183"/>
      <c r="K2391" s="183"/>
      <c r="M2391" s="128">
        <f>IF(B2391&lt;&gt;"計",ROUNDDOWN(E2391*G2391,0),SUM(M$1:M2390))</f>
        <v>0</v>
      </c>
      <c r="N2391" s="11" t="str">
        <f>IF((+H2391-M2391)&lt;&gt;0,H2391-M2391,IF(H2391&gt;0,"0",""))</f>
        <v/>
      </c>
    </row>
    <row r="2392" spans="1:14" ht="13" customHeight="1">
      <c r="A2392" s="157"/>
      <c r="B2392" s="158"/>
      <c r="C2392" s="159"/>
      <c r="D2392" s="160"/>
      <c r="E2392" s="150"/>
      <c r="F2392" s="151"/>
      <c r="G2392" s="150"/>
      <c r="H2392" s="152"/>
      <c r="I2392" s="178"/>
      <c r="J2392" s="182"/>
      <c r="K2392" s="182"/>
      <c r="M2392" s="168"/>
      <c r="N2392" s="11"/>
    </row>
    <row r="2393" spans="1:14" ht="13" customHeight="1">
      <c r="A2393" s="161"/>
      <c r="B2393" s="162" t="s">
        <v>255</v>
      </c>
      <c r="C2393" s="163"/>
      <c r="D2393" s="164"/>
      <c r="E2393" s="165">
        <v>1</v>
      </c>
      <c r="F2393" s="166" t="s">
        <v>235</v>
      </c>
      <c r="G2393" s="167"/>
      <c r="H2393" s="153"/>
      <c r="I2393" s="180"/>
      <c r="J2393" s="183"/>
      <c r="K2393" s="183"/>
      <c r="M2393" s="128">
        <f>IF(B2393&lt;&gt;"計",ROUNDDOWN(E2393*G2393,0),SUM(M$1:M2392))</f>
        <v>0</v>
      </c>
      <c r="N2393" s="11" t="str">
        <f>IF((+H2393-M2393)&lt;&gt;0,H2393-M2393,IF(H2393&gt;0,"0",""))</f>
        <v/>
      </c>
    </row>
    <row r="2394" spans="1:14" ht="13" customHeight="1">
      <c r="A2394" s="157"/>
      <c r="B2394" s="158"/>
      <c r="C2394" s="159"/>
      <c r="D2394" s="160"/>
      <c r="E2394" s="150"/>
      <c r="F2394" s="151"/>
      <c r="G2394" s="150"/>
      <c r="H2394" s="152"/>
      <c r="I2394" s="178"/>
      <c r="J2394" s="182"/>
      <c r="K2394" s="182"/>
      <c r="M2394" s="168"/>
      <c r="N2394" s="11"/>
    </row>
    <row r="2395" spans="1:14" ht="13" customHeight="1">
      <c r="A2395" s="161"/>
      <c r="B2395" s="162"/>
      <c r="C2395" s="163"/>
      <c r="D2395" s="164"/>
      <c r="E2395" s="165"/>
      <c r="F2395" s="166"/>
      <c r="G2395" s="167"/>
      <c r="H2395" s="153"/>
      <c r="I2395" s="180"/>
      <c r="J2395" s="183"/>
      <c r="K2395" s="183"/>
      <c r="M2395" s="128">
        <f>IF(B2395&lt;&gt;"計",ROUNDDOWN(E2395*G2395,0),SUM(M$1:M2394))</f>
        <v>0</v>
      </c>
      <c r="N2395" s="11" t="str">
        <f>IF((+H2395-M2395)&lt;&gt;0,H2395-M2395,IF(H2395&gt;0,"0",""))</f>
        <v/>
      </c>
    </row>
    <row r="2396" spans="1:14" ht="13" customHeight="1">
      <c r="A2396" s="157"/>
      <c r="B2396" s="158"/>
      <c r="C2396" s="159"/>
      <c r="D2396" s="160"/>
      <c r="E2396" s="150"/>
      <c r="F2396" s="151"/>
      <c r="G2396" s="150"/>
      <c r="H2396" s="152"/>
      <c r="I2396" s="178"/>
      <c r="J2396" s="182"/>
      <c r="K2396" s="182"/>
      <c r="M2396" s="168"/>
      <c r="N2396" s="11"/>
    </row>
    <row r="2397" spans="1:14" ht="13" customHeight="1">
      <c r="A2397" s="161"/>
      <c r="B2397" s="162"/>
      <c r="C2397" s="163"/>
      <c r="D2397" s="164"/>
      <c r="E2397" s="165"/>
      <c r="F2397" s="166"/>
      <c r="G2397" s="167"/>
      <c r="H2397" s="153"/>
      <c r="I2397" s="180"/>
      <c r="J2397" s="183"/>
      <c r="K2397" s="183"/>
      <c r="M2397" s="128">
        <f>IF(B2397&lt;&gt;"計",ROUNDDOWN(E2397*G2397,0),SUM(M$1:M2396))</f>
        <v>0</v>
      </c>
      <c r="N2397" s="11" t="str">
        <f>IF((+H2397-M2397)&lt;&gt;0,H2397-M2397,IF(H2397&gt;0,"0",""))</f>
        <v/>
      </c>
    </row>
    <row r="2398" spans="1:14" ht="13" customHeight="1">
      <c r="A2398" s="157"/>
      <c r="B2398" s="158"/>
      <c r="C2398" s="159"/>
      <c r="D2398" s="160"/>
      <c r="E2398" s="150"/>
      <c r="F2398" s="151"/>
      <c r="G2398" s="150"/>
      <c r="H2398" s="152"/>
      <c r="I2398" s="178"/>
      <c r="J2398" s="182"/>
      <c r="K2398" s="182"/>
      <c r="M2398" s="168"/>
      <c r="N2398" s="11"/>
    </row>
    <row r="2399" spans="1:14" ht="13" customHeight="1">
      <c r="A2399" s="161"/>
      <c r="B2399" s="162"/>
      <c r="C2399" s="163"/>
      <c r="D2399" s="164"/>
      <c r="E2399" s="165"/>
      <c r="F2399" s="166"/>
      <c r="G2399" s="167"/>
      <c r="H2399" s="153"/>
      <c r="I2399" s="180"/>
      <c r="J2399" s="183"/>
      <c r="K2399" s="183"/>
      <c r="M2399" s="128">
        <f>IF(B2399&lt;&gt;"計",ROUNDDOWN(E2399*G2399,0),SUM(M$1:M2398))</f>
        <v>0</v>
      </c>
      <c r="N2399" s="11" t="str">
        <f>IF((+H2399-M2399)&lt;&gt;0,H2399-M2399,IF(H2399&gt;0,"0",""))</f>
        <v/>
      </c>
    </row>
    <row r="2400" spans="1:14" ht="13" customHeight="1">
      <c r="A2400" s="157"/>
      <c r="B2400" s="158"/>
      <c r="C2400" s="159"/>
      <c r="D2400" s="160"/>
      <c r="E2400" s="150"/>
      <c r="F2400" s="151"/>
      <c r="G2400" s="150"/>
      <c r="H2400" s="152"/>
      <c r="I2400" s="178"/>
      <c r="J2400" s="182"/>
      <c r="K2400" s="182"/>
      <c r="M2400" s="168"/>
      <c r="N2400" s="11"/>
    </row>
    <row r="2401" spans="1:14" ht="13" customHeight="1">
      <c r="A2401" s="161"/>
      <c r="B2401" s="162"/>
      <c r="C2401" s="163"/>
      <c r="D2401" s="164"/>
      <c r="E2401" s="165"/>
      <c r="F2401" s="166"/>
      <c r="G2401" s="167"/>
      <c r="H2401" s="153"/>
      <c r="I2401" s="180"/>
      <c r="J2401" s="183"/>
      <c r="K2401" s="183"/>
      <c r="M2401" s="128">
        <f>IF(B2401&lt;&gt;"計",ROUNDDOWN(E2401*G2401,0),SUM(M$1:M2400))</f>
        <v>0</v>
      </c>
      <c r="N2401" s="11" t="str">
        <f>IF((+H2401-M2401)&lt;&gt;0,H2401-M2401,IF(H2401&gt;0,"0",""))</f>
        <v/>
      </c>
    </row>
    <row r="2402" spans="1:14" ht="13" customHeight="1">
      <c r="A2402" s="157"/>
      <c r="B2402" s="158"/>
      <c r="C2402" s="159"/>
      <c r="D2402" s="160"/>
      <c r="E2402" s="150"/>
      <c r="F2402" s="151"/>
      <c r="G2402" s="150"/>
      <c r="H2402" s="152"/>
      <c r="I2402" s="178"/>
      <c r="J2402" s="182"/>
      <c r="K2402" s="182"/>
      <c r="M2402" s="168"/>
      <c r="N2402" s="11"/>
    </row>
    <row r="2403" spans="1:14" ht="13" customHeight="1">
      <c r="A2403" s="161"/>
      <c r="B2403" s="162"/>
      <c r="C2403" s="163"/>
      <c r="D2403" s="164"/>
      <c r="E2403" s="165"/>
      <c r="F2403" s="166"/>
      <c r="G2403" s="167"/>
      <c r="H2403" s="153"/>
      <c r="I2403" s="180"/>
      <c r="J2403" s="183"/>
      <c r="K2403" s="183"/>
      <c r="M2403" s="128">
        <f>IF(B2403&lt;&gt;"計",ROUNDDOWN(E2403*G2403,0),SUM(M$1:M2402))</f>
        <v>0</v>
      </c>
      <c r="N2403" s="11" t="str">
        <f>IF((+H2403-M2403)&lt;&gt;0,H2403-M2403,IF(H2403&gt;0,"0",""))</f>
        <v/>
      </c>
    </row>
    <row r="2404" spans="1:14" ht="13" customHeight="1">
      <c r="A2404" s="157"/>
      <c r="B2404" s="158"/>
      <c r="C2404" s="159"/>
      <c r="D2404" s="160"/>
      <c r="E2404" s="150"/>
      <c r="F2404" s="151"/>
      <c r="G2404" s="150"/>
      <c r="H2404" s="152"/>
      <c r="I2404" s="178"/>
      <c r="J2404" s="182"/>
      <c r="K2404" s="182"/>
      <c r="M2404" s="168"/>
      <c r="N2404" s="11"/>
    </row>
    <row r="2405" spans="1:14" ht="13" customHeight="1">
      <c r="A2405" s="161"/>
      <c r="B2405" s="162"/>
      <c r="C2405" s="163"/>
      <c r="D2405" s="164"/>
      <c r="E2405" s="165"/>
      <c r="F2405" s="166"/>
      <c r="G2405" s="167"/>
      <c r="H2405" s="153"/>
      <c r="I2405" s="180"/>
      <c r="J2405" s="183"/>
      <c r="K2405" s="183"/>
      <c r="M2405" s="128">
        <f>IF(B2405&lt;&gt;"計",ROUNDDOWN(E2405*G2405,0),SUM(M$1:M2404))</f>
        <v>0</v>
      </c>
      <c r="N2405" s="11" t="str">
        <f>IF((+H2405-M2405)&lt;&gt;0,H2405-M2405,IF(H2405&gt;0,"0",""))</f>
        <v/>
      </c>
    </row>
    <row r="2406" spans="1:14" ht="13" customHeight="1">
      <c r="A2406" s="157"/>
      <c r="B2406" s="158"/>
      <c r="C2406" s="159"/>
      <c r="D2406" s="160"/>
      <c r="E2406" s="150"/>
      <c r="F2406" s="151"/>
      <c r="G2406" s="150"/>
      <c r="H2406" s="152"/>
      <c r="I2406" s="178"/>
      <c r="J2406" s="182"/>
      <c r="K2406" s="182"/>
      <c r="M2406" s="168"/>
      <c r="N2406" s="11"/>
    </row>
    <row r="2407" spans="1:14" ht="13" customHeight="1">
      <c r="A2407" s="161"/>
      <c r="B2407" s="162"/>
      <c r="C2407" s="163"/>
      <c r="D2407" s="164"/>
      <c r="E2407" s="165"/>
      <c r="F2407" s="166"/>
      <c r="G2407" s="167"/>
      <c r="H2407" s="153"/>
      <c r="I2407" s="180"/>
      <c r="J2407" s="183"/>
      <c r="K2407" s="183"/>
      <c r="M2407" s="128">
        <f>IF(B2407&lt;&gt;"計",ROUNDDOWN(E2407*G2407,0),SUM(M$1:M2406))</f>
        <v>0</v>
      </c>
      <c r="N2407" s="11" t="str">
        <f>IF((+H2407-M2407)&lt;&gt;0,H2407-M2407,IF(H2407&gt;0,"0",""))</f>
        <v/>
      </c>
    </row>
    <row r="2408" spans="1:14" ht="13" customHeight="1">
      <c r="A2408" s="157"/>
      <c r="B2408" s="158"/>
      <c r="C2408" s="159"/>
      <c r="D2408" s="160"/>
      <c r="E2408" s="150"/>
      <c r="F2408" s="151"/>
      <c r="G2408" s="150"/>
      <c r="H2408" s="152"/>
      <c r="I2408" s="178"/>
      <c r="J2408" s="182"/>
      <c r="K2408" s="182"/>
      <c r="M2408" s="168"/>
      <c r="N2408" s="11"/>
    </row>
    <row r="2409" spans="1:14" ht="13" customHeight="1">
      <c r="A2409" s="161"/>
      <c r="B2409" s="162"/>
      <c r="C2409" s="163"/>
      <c r="D2409" s="164"/>
      <c r="E2409" s="165"/>
      <c r="F2409" s="166"/>
      <c r="G2409" s="167"/>
      <c r="H2409" s="153"/>
      <c r="I2409" s="180"/>
      <c r="J2409" s="183"/>
      <c r="K2409" s="183"/>
      <c r="M2409" s="128">
        <f>IF(B2409&lt;&gt;"計",ROUNDDOWN(E2409*G2409,0),SUM(M$1:M2408))</f>
        <v>0</v>
      </c>
      <c r="N2409" s="11" t="str">
        <f>IF((+H2409-M2409)&lt;&gt;0,H2409-M2409,IF(H2409&gt;0,"0",""))</f>
        <v/>
      </c>
    </row>
    <row r="2410" spans="1:14" ht="13" customHeight="1">
      <c r="A2410" s="157"/>
      <c r="B2410" s="158"/>
      <c r="C2410" s="159"/>
      <c r="D2410" s="160"/>
      <c r="E2410" s="150"/>
      <c r="F2410" s="151"/>
      <c r="G2410" s="150"/>
      <c r="H2410" s="152"/>
      <c r="I2410" s="178"/>
      <c r="J2410" s="182"/>
      <c r="K2410" s="182"/>
      <c r="M2410" s="168"/>
      <c r="N2410" s="11"/>
    </row>
    <row r="2411" spans="1:14" ht="13" customHeight="1">
      <c r="A2411" s="161"/>
      <c r="B2411" s="162" t="s">
        <v>237</v>
      </c>
      <c r="C2411" s="163"/>
      <c r="D2411" s="164"/>
      <c r="E2411" s="165"/>
      <c r="F2411" s="166"/>
      <c r="G2411" s="167"/>
      <c r="H2411" s="153"/>
      <c r="I2411" s="180"/>
      <c r="J2411" s="183"/>
      <c r="K2411" s="183"/>
      <c r="M2411" s="128">
        <f>IF(B2411&lt;&gt;"計",ROUNDDOWN(E2411*G2411,0),SUM(M$2378:M2410))</f>
        <v>0</v>
      </c>
      <c r="N2411" s="11" t="str">
        <f>IF((+H2411-M2411)&lt;&gt;0,H2411-M2411,IF(H2411&gt;0,"0",""))</f>
        <v/>
      </c>
    </row>
    <row r="2412" spans="1:14" ht="13" customHeight="1">
      <c r="A2412" s="157"/>
      <c r="B2412" s="158"/>
      <c r="C2412" s="159"/>
      <c r="D2412" s="160"/>
      <c r="E2412" s="150"/>
      <c r="F2412" s="151"/>
      <c r="G2412" s="150"/>
      <c r="H2412" s="152"/>
      <c r="I2412" s="178"/>
      <c r="J2412" s="182"/>
      <c r="K2412" s="182"/>
      <c r="M2412" s="168"/>
      <c r="N2412" s="11"/>
    </row>
    <row r="2413" spans="1:14" ht="13" customHeight="1">
      <c r="A2413" s="161"/>
      <c r="B2413" s="162"/>
      <c r="C2413" s="163"/>
      <c r="D2413" s="164"/>
      <c r="E2413" s="165"/>
      <c r="F2413" s="166"/>
      <c r="G2413" s="167"/>
      <c r="H2413" s="153"/>
      <c r="I2413" s="180"/>
      <c r="J2413" s="183"/>
      <c r="K2413" s="183"/>
      <c r="M2413" s="128">
        <f>IF(B2413&lt;&gt;"計",ROUNDDOWN(E2413*G2413,0),SUM(M$1:M2412))</f>
        <v>0</v>
      </c>
      <c r="N2413" s="11" t="str">
        <f>IF((+H2413-M2413)&lt;&gt;0,H2413-M2413,IF(H2413&gt;0,"0",""))</f>
        <v/>
      </c>
    </row>
    <row r="2414" spans="1:14" ht="13" customHeight="1">
      <c r="A2414" s="157"/>
      <c r="B2414" s="158"/>
      <c r="C2414" s="159"/>
      <c r="D2414" s="160"/>
      <c r="E2414" s="150"/>
      <c r="F2414" s="151"/>
      <c r="G2414" s="150"/>
      <c r="H2414" s="152"/>
      <c r="I2414" s="178"/>
      <c r="J2414" s="182"/>
      <c r="K2414" s="182"/>
      <c r="M2414" s="168"/>
      <c r="N2414" s="11"/>
    </row>
    <row r="2415" spans="1:14" ht="13" customHeight="1">
      <c r="A2415" s="161" t="s">
        <v>256</v>
      </c>
      <c r="B2415" s="162" t="s">
        <v>257</v>
      </c>
      <c r="C2415" s="163"/>
      <c r="D2415" s="164"/>
      <c r="E2415" s="165"/>
      <c r="F2415" s="166"/>
      <c r="G2415" s="167"/>
      <c r="H2415" s="153"/>
      <c r="I2415" s="180"/>
      <c r="J2415" s="183"/>
      <c r="K2415" s="183"/>
      <c r="M2415" s="128">
        <f>IF(B2415&lt;&gt;"計",ROUNDDOWN(E2415*G2415,0),SUM(M$1:M2414))</f>
        <v>0</v>
      </c>
      <c r="N2415" s="11" t="str">
        <f>IF((+H2415-M2415)&lt;&gt;0,H2415-M2415,IF(H2415&gt;0,"0",""))</f>
        <v/>
      </c>
    </row>
    <row r="2416" spans="1:14" ht="13" customHeight="1">
      <c r="A2416" s="157"/>
      <c r="B2416" s="158"/>
      <c r="C2416" s="159"/>
      <c r="D2416" s="160"/>
      <c r="E2416" s="150"/>
      <c r="F2416" s="151"/>
      <c r="G2416" s="150"/>
      <c r="H2416" s="152"/>
      <c r="I2416" s="178"/>
      <c r="J2416" s="182"/>
      <c r="K2416" s="182"/>
      <c r="M2416" s="168"/>
      <c r="N2416" s="11"/>
    </row>
    <row r="2417" spans="1:14" ht="13" customHeight="1">
      <c r="A2417" s="161"/>
      <c r="B2417" s="162"/>
      <c r="C2417" s="163"/>
      <c r="D2417" s="164"/>
      <c r="E2417" s="165"/>
      <c r="F2417" s="166"/>
      <c r="G2417" s="167"/>
      <c r="H2417" s="153"/>
      <c r="I2417" s="180"/>
      <c r="J2417" s="183"/>
      <c r="K2417" s="183"/>
      <c r="M2417" s="128">
        <f>IF(B2417&lt;&gt;"計",ROUNDDOWN(E2417*G2417,0),SUM(M$1:M2416))</f>
        <v>0</v>
      </c>
      <c r="N2417" s="11" t="str">
        <f>IF((+H2417-M2417)&lt;&gt;0,H2417-M2417,IF(H2417&gt;0,"0",""))</f>
        <v/>
      </c>
    </row>
    <row r="2418" spans="1:14" ht="13" customHeight="1">
      <c r="A2418" s="157"/>
      <c r="B2418" s="158"/>
      <c r="C2418" s="159"/>
      <c r="D2418" s="160"/>
      <c r="E2418" s="150"/>
      <c r="F2418" s="151"/>
      <c r="G2418" s="150"/>
      <c r="H2418" s="152"/>
      <c r="I2418" s="178"/>
      <c r="J2418" s="182"/>
      <c r="K2418" s="182"/>
      <c r="M2418" s="168"/>
      <c r="N2418" s="11"/>
    </row>
    <row r="2419" spans="1:14" ht="13" customHeight="1">
      <c r="A2419" s="161" t="s">
        <v>258</v>
      </c>
      <c r="B2419" s="162" t="s">
        <v>259</v>
      </c>
      <c r="C2419" s="163"/>
      <c r="D2419" s="164"/>
      <c r="E2419" s="165">
        <v>1</v>
      </c>
      <c r="F2419" s="166" t="s">
        <v>235</v>
      </c>
      <c r="G2419" s="167"/>
      <c r="H2419" s="153"/>
      <c r="I2419" s="180"/>
      <c r="J2419" s="183"/>
      <c r="K2419" s="183"/>
      <c r="M2419" s="128">
        <f>IF(B2419&lt;&gt;"計",ROUNDDOWN(E2419*G2419,0),SUM(M$1:M2418))</f>
        <v>0</v>
      </c>
      <c r="N2419" s="11" t="str">
        <f>IF((+H2419-M2419)&lt;&gt;0,H2419-M2419,IF(H2419&gt;0,"0",""))</f>
        <v/>
      </c>
    </row>
    <row r="2420" spans="1:14" ht="13" customHeight="1">
      <c r="A2420" s="157"/>
      <c r="B2420" s="158"/>
      <c r="C2420" s="159"/>
      <c r="D2420" s="160"/>
      <c r="E2420" s="150"/>
      <c r="F2420" s="151"/>
      <c r="G2420" s="150"/>
      <c r="H2420" s="152"/>
      <c r="I2420" s="178"/>
      <c r="J2420" s="182"/>
      <c r="K2420" s="182"/>
      <c r="M2420" s="168"/>
      <c r="N2420" s="11"/>
    </row>
    <row r="2421" spans="1:14" ht="13" customHeight="1">
      <c r="A2421" s="161" t="s">
        <v>260</v>
      </c>
      <c r="B2421" s="162" t="s">
        <v>261</v>
      </c>
      <c r="C2421" s="163"/>
      <c r="D2421" s="164"/>
      <c r="E2421" s="165">
        <v>1</v>
      </c>
      <c r="F2421" s="166" t="s">
        <v>235</v>
      </c>
      <c r="G2421" s="167"/>
      <c r="H2421" s="153"/>
      <c r="I2421" s="180"/>
      <c r="J2421" s="183"/>
      <c r="K2421" s="183"/>
      <c r="M2421" s="128">
        <f>IF(B2421&lt;&gt;"計",ROUNDDOWN(E2421*G2421,0),SUM(M$1:M2420))</f>
        <v>0</v>
      </c>
      <c r="N2421" s="11" t="str">
        <f>IF((+H2421-M2421)&lt;&gt;0,H2421-M2421,IF(H2421&gt;0,"0",""))</f>
        <v/>
      </c>
    </row>
    <row r="2422" spans="1:14" ht="13" customHeight="1">
      <c r="A2422" s="157"/>
      <c r="B2422" s="158"/>
      <c r="C2422" s="159"/>
      <c r="D2422" s="160"/>
      <c r="E2422" s="150"/>
      <c r="F2422" s="151"/>
      <c r="G2422" s="150"/>
      <c r="H2422" s="152"/>
      <c r="I2422" s="178"/>
      <c r="J2422" s="182"/>
      <c r="K2422" s="182"/>
      <c r="M2422" s="168"/>
      <c r="N2422" s="11"/>
    </row>
    <row r="2423" spans="1:14" ht="13" customHeight="1">
      <c r="A2423" s="161"/>
      <c r="B2423" s="162"/>
      <c r="C2423" s="163"/>
      <c r="D2423" s="164"/>
      <c r="E2423" s="165"/>
      <c r="F2423" s="166"/>
      <c r="G2423" s="167"/>
      <c r="H2423" s="153"/>
      <c r="I2423" s="180"/>
      <c r="J2423" s="183"/>
      <c r="K2423" s="183"/>
      <c r="M2423" s="128">
        <f>IF(B2423&lt;&gt;"計",ROUNDDOWN(E2423*G2423,0),SUM(M$1:M2422))</f>
        <v>0</v>
      </c>
      <c r="N2423" s="11" t="str">
        <f>IF((+H2423-M2423)&lt;&gt;0,H2423-M2423,IF(H2423&gt;0,"0",""))</f>
        <v/>
      </c>
    </row>
    <row r="2424" spans="1:14" ht="13" customHeight="1">
      <c r="A2424" s="157"/>
      <c r="B2424" s="158"/>
      <c r="C2424" s="159"/>
      <c r="D2424" s="160"/>
      <c r="E2424" s="150"/>
      <c r="F2424" s="151"/>
      <c r="G2424" s="150"/>
      <c r="H2424" s="152"/>
      <c r="I2424" s="178"/>
      <c r="J2424" s="182"/>
      <c r="K2424" s="182"/>
      <c r="M2424" s="168"/>
      <c r="N2424" s="11"/>
    </row>
    <row r="2425" spans="1:14" ht="13" customHeight="1">
      <c r="A2425" s="161"/>
      <c r="B2425" s="162"/>
      <c r="C2425" s="163"/>
      <c r="D2425" s="164"/>
      <c r="E2425" s="165"/>
      <c r="F2425" s="166"/>
      <c r="G2425" s="167"/>
      <c r="H2425" s="153"/>
      <c r="I2425" s="180"/>
      <c r="J2425" s="183"/>
      <c r="K2425" s="183"/>
      <c r="M2425" s="128">
        <f>IF(B2425&lt;&gt;"計",ROUNDDOWN(E2425*G2425,0),SUM(M$1:M2424))</f>
        <v>0</v>
      </c>
      <c r="N2425" s="11" t="str">
        <f>IF((+H2425-M2425)&lt;&gt;0,H2425-M2425,IF(H2425&gt;0,"0",""))</f>
        <v/>
      </c>
    </row>
    <row r="2426" spans="1:14" ht="13" customHeight="1">
      <c r="A2426" s="157"/>
      <c r="B2426" s="158"/>
      <c r="C2426" s="159"/>
      <c r="D2426" s="160"/>
      <c r="E2426" s="150"/>
      <c r="F2426" s="151"/>
      <c r="G2426" s="150"/>
      <c r="H2426" s="152"/>
      <c r="I2426" s="178"/>
      <c r="J2426" s="182"/>
      <c r="K2426" s="182"/>
      <c r="M2426" s="168"/>
      <c r="N2426" s="11"/>
    </row>
    <row r="2427" spans="1:14" ht="13" customHeight="1">
      <c r="A2427" s="161"/>
      <c r="B2427" s="162"/>
      <c r="C2427" s="163"/>
      <c r="D2427" s="164"/>
      <c r="E2427" s="165"/>
      <c r="F2427" s="166"/>
      <c r="G2427" s="167"/>
      <c r="H2427" s="153"/>
      <c r="I2427" s="180"/>
      <c r="J2427" s="183"/>
      <c r="K2427" s="183"/>
      <c r="M2427" s="128">
        <f>IF(B2427&lt;&gt;"計",ROUNDDOWN(E2427*G2427,0),SUM(M$1:M2426))</f>
        <v>0</v>
      </c>
      <c r="N2427" s="11" t="str">
        <f>IF((+H2427-M2427)&lt;&gt;0,H2427-M2427,IF(H2427&gt;0,"0",""))</f>
        <v/>
      </c>
    </row>
    <row r="2428" spans="1:14" ht="13" customHeight="1">
      <c r="A2428" s="157"/>
      <c r="B2428" s="158"/>
      <c r="C2428" s="159"/>
      <c r="D2428" s="160"/>
      <c r="E2428" s="150"/>
      <c r="F2428" s="151"/>
      <c r="G2428" s="150"/>
      <c r="H2428" s="152"/>
      <c r="I2428" s="178"/>
      <c r="J2428" s="182"/>
      <c r="K2428" s="182"/>
      <c r="M2428" s="168"/>
      <c r="N2428" s="11"/>
    </row>
    <row r="2429" spans="1:14" ht="13" customHeight="1">
      <c r="A2429" s="161"/>
      <c r="B2429" s="162"/>
      <c r="C2429" s="163"/>
      <c r="D2429" s="164"/>
      <c r="E2429" s="165"/>
      <c r="F2429" s="166"/>
      <c r="G2429" s="167"/>
      <c r="H2429" s="153"/>
      <c r="I2429" s="180"/>
      <c r="J2429" s="183"/>
      <c r="K2429" s="183"/>
      <c r="M2429" s="128">
        <f>IF(B2429&lt;&gt;"計",ROUNDDOWN(E2429*G2429,0),SUM(M$1:M2428))</f>
        <v>0</v>
      </c>
      <c r="N2429" s="11" t="str">
        <f>IF((+H2429-M2429)&lt;&gt;0,H2429-M2429,IF(H2429&gt;0,"0",""))</f>
        <v/>
      </c>
    </row>
    <row r="2430" spans="1:14" ht="13" customHeight="1">
      <c r="A2430" s="157"/>
      <c r="B2430" s="158"/>
      <c r="C2430" s="159"/>
      <c r="D2430" s="160"/>
      <c r="E2430" s="150"/>
      <c r="F2430" s="151"/>
      <c r="G2430" s="150"/>
      <c r="H2430" s="152"/>
      <c r="I2430" s="178"/>
      <c r="J2430" s="182"/>
      <c r="K2430" s="182"/>
      <c r="M2430" s="168"/>
      <c r="N2430" s="11"/>
    </row>
    <row r="2431" spans="1:14" ht="13" customHeight="1">
      <c r="A2431" s="161"/>
      <c r="B2431" s="162"/>
      <c r="C2431" s="163"/>
      <c r="D2431" s="164"/>
      <c r="E2431" s="165"/>
      <c r="F2431" s="166"/>
      <c r="G2431" s="167"/>
      <c r="H2431" s="153"/>
      <c r="I2431" s="180"/>
      <c r="J2431" s="183"/>
      <c r="K2431" s="183"/>
      <c r="M2431" s="128">
        <f>IF(B2431&lt;&gt;"計",ROUNDDOWN(E2431*G2431,0),SUM(M$1:M2430))</f>
        <v>0</v>
      </c>
      <c r="N2431" s="11" t="str">
        <f>IF((+H2431-M2431)&lt;&gt;0,H2431-M2431,IF(H2431&gt;0,"0",""))</f>
        <v/>
      </c>
    </row>
    <row r="2432" spans="1:14" ht="13" customHeight="1">
      <c r="A2432" s="157"/>
      <c r="B2432" s="158"/>
      <c r="C2432" s="159"/>
      <c r="D2432" s="160"/>
      <c r="E2432" s="150"/>
      <c r="F2432" s="151"/>
      <c r="G2432" s="150"/>
      <c r="H2432" s="152"/>
      <c r="I2432" s="178"/>
      <c r="J2432" s="182"/>
      <c r="K2432" s="182"/>
      <c r="M2432" s="168"/>
      <c r="N2432" s="11"/>
    </row>
    <row r="2433" spans="1:14" ht="13" customHeight="1">
      <c r="A2433" s="161"/>
      <c r="B2433" s="162"/>
      <c r="C2433" s="163"/>
      <c r="D2433" s="164"/>
      <c r="E2433" s="165"/>
      <c r="F2433" s="166"/>
      <c r="G2433" s="167"/>
      <c r="H2433" s="153"/>
      <c r="I2433" s="180"/>
      <c r="J2433" s="183"/>
      <c r="K2433" s="183"/>
      <c r="M2433" s="128">
        <f>IF(B2433&lt;&gt;"計",ROUNDDOWN(E2433*G2433,0),SUM(M$1:M2432))</f>
        <v>0</v>
      </c>
      <c r="N2433" s="11" t="str">
        <f>IF((+H2433-M2433)&lt;&gt;0,H2433-M2433,IF(H2433&gt;0,"0",""))</f>
        <v/>
      </c>
    </row>
    <row r="2434" spans="1:14" ht="13" customHeight="1">
      <c r="A2434" s="157"/>
      <c r="B2434" s="158"/>
      <c r="C2434" s="159"/>
      <c r="D2434" s="160"/>
      <c r="E2434" s="150"/>
      <c r="F2434" s="151"/>
      <c r="G2434" s="150"/>
      <c r="H2434" s="152"/>
      <c r="I2434" s="178"/>
      <c r="J2434" s="182"/>
      <c r="K2434" s="182"/>
      <c r="M2434" s="168"/>
      <c r="N2434" s="11"/>
    </row>
    <row r="2435" spans="1:14" ht="13" customHeight="1">
      <c r="A2435" s="161"/>
      <c r="B2435" s="162"/>
      <c r="C2435" s="163"/>
      <c r="D2435" s="164"/>
      <c r="E2435" s="165"/>
      <c r="F2435" s="166"/>
      <c r="G2435" s="167"/>
      <c r="H2435" s="153"/>
      <c r="I2435" s="180"/>
      <c r="J2435" s="183"/>
      <c r="K2435" s="183"/>
      <c r="M2435" s="128">
        <f>IF(B2435&lt;&gt;"計",ROUNDDOWN(E2435*G2435,0),SUM(M$1:M2434))</f>
        <v>0</v>
      </c>
      <c r="N2435" s="11" t="str">
        <f>IF((+H2435-M2435)&lt;&gt;0,H2435-M2435,IF(H2435&gt;0,"0",""))</f>
        <v/>
      </c>
    </row>
    <row r="2436" spans="1:14" ht="13" customHeight="1">
      <c r="A2436" s="157"/>
      <c r="B2436" s="158"/>
      <c r="C2436" s="159"/>
      <c r="D2436" s="160"/>
      <c r="E2436" s="150"/>
      <c r="F2436" s="151"/>
      <c r="G2436" s="150"/>
      <c r="H2436" s="152"/>
      <c r="I2436" s="178"/>
      <c r="J2436" s="182"/>
      <c r="K2436" s="182"/>
      <c r="M2436" s="168"/>
      <c r="N2436" s="11"/>
    </row>
    <row r="2437" spans="1:14" ht="13" customHeight="1">
      <c r="A2437" s="161"/>
      <c r="B2437" s="162"/>
      <c r="C2437" s="163"/>
      <c r="D2437" s="164"/>
      <c r="E2437" s="165"/>
      <c r="F2437" s="166"/>
      <c r="G2437" s="167"/>
      <c r="H2437" s="153"/>
      <c r="I2437" s="180"/>
      <c r="J2437" s="183"/>
      <c r="K2437" s="183"/>
      <c r="M2437" s="128">
        <f>IF(B2437&lt;&gt;"計",ROUNDDOWN(E2437*G2437,0),SUM(M$1:M2436))</f>
        <v>0</v>
      </c>
      <c r="N2437" s="11" t="str">
        <f>IF((+H2437-M2437)&lt;&gt;0,H2437-M2437,IF(H2437&gt;0,"0",""))</f>
        <v/>
      </c>
    </row>
    <row r="2438" spans="1:14" ht="13" customHeight="1">
      <c r="A2438" s="157"/>
      <c r="B2438" s="158"/>
      <c r="C2438" s="159"/>
      <c r="D2438" s="160"/>
      <c r="E2438" s="150"/>
      <c r="F2438" s="151"/>
      <c r="G2438" s="150"/>
      <c r="H2438" s="152"/>
      <c r="I2438" s="178"/>
      <c r="J2438" s="182"/>
      <c r="K2438" s="182"/>
      <c r="M2438" s="168"/>
      <c r="N2438" s="11"/>
    </row>
    <row r="2439" spans="1:14" ht="13" customHeight="1">
      <c r="A2439" s="161"/>
      <c r="B2439" s="162"/>
      <c r="C2439" s="163"/>
      <c r="D2439" s="164"/>
      <c r="E2439" s="165"/>
      <c r="F2439" s="166"/>
      <c r="G2439" s="167"/>
      <c r="H2439" s="153"/>
      <c r="I2439" s="180"/>
      <c r="J2439" s="183"/>
      <c r="K2439" s="183"/>
      <c r="M2439" s="128">
        <f>IF(B2439&lt;&gt;"計",ROUNDDOWN(E2439*G2439,0),SUM(M$1:M2438))</f>
        <v>0</v>
      </c>
      <c r="N2439" s="11" t="str">
        <f>IF((+H2439-M2439)&lt;&gt;0,H2439-M2439,IF(H2439&gt;0,"0",""))</f>
        <v/>
      </c>
    </row>
    <row r="2440" spans="1:14" ht="13" customHeight="1">
      <c r="A2440" s="157"/>
      <c r="B2440" s="158"/>
      <c r="C2440" s="159"/>
      <c r="D2440" s="160"/>
      <c r="E2440" s="150"/>
      <c r="F2440" s="151"/>
      <c r="G2440" s="150"/>
      <c r="H2440" s="152"/>
      <c r="I2440" s="178"/>
      <c r="J2440" s="182"/>
      <c r="K2440" s="182"/>
      <c r="M2440" s="168"/>
      <c r="N2440" s="11"/>
    </row>
    <row r="2441" spans="1:14" ht="13" customHeight="1">
      <c r="A2441" s="161"/>
      <c r="B2441" s="162"/>
      <c r="C2441" s="163"/>
      <c r="D2441" s="164"/>
      <c r="E2441" s="165"/>
      <c r="F2441" s="166"/>
      <c r="G2441" s="167"/>
      <c r="H2441" s="153"/>
      <c r="I2441" s="180"/>
      <c r="J2441" s="183"/>
      <c r="K2441" s="183"/>
      <c r="M2441" s="128">
        <f>IF(B2441&lt;&gt;"計",ROUNDDOWN(E2441*G2441,0),SUM(M$1:M2440))</f>
        <v>0</v>
      </c>
      <c r="N2441" s="11" t="str">
        <f>IF((+H2441-M2441)&lt;&gt;0,H2441-M2441,IF(H2441&gt;0,"0",""))</f>
        <v/>
      </c>
    </row>
    <row r="2442" spans="1:14" ht="13" customHeight="1">
      <c r="A2442" s="157"/>
      <c r="B2442" s="158"/>
      <c r="C2442" s="159"/>
      <c r="D2442" s="160"/>
      <c r="E2442" s="150"/>
      <c r="F2442" s="151"/>
      <c r="G2442" s="150"/>
      <c r="H2442" s="152"/>
      <c r="I2442" s="178"/>
      <c r="J2442" s="182"/>
      <c r="K2442" s="182"/>
      <c r="M2442" s="168"/>
      <c r="N2442" s="11"/>
    </row>
    <row r="2443" spans="1:14" ht="13" customHeight="1">
      <c r="A2443" s="161"/>
      <c r="B2443" s="162"/>
      <c r="C2443" s="163"/>
      <c r="D2443" s="164"/>
      <c r="E2443" s="165"/>
      <c r="F2443" s="166"/>
      <c r="G2443" s="167"/>
      <c r="H2443" s="153"/>
      <c r="I2443" s="180"/>
      <c r="J2443" s="183"/>
      <c r="K2443" s="183"/>
      <c r="M2443" s="128">
        <f>IF(B2443&lt;&gt;"計",ROUNDDOWN(E2443*G2443,0),SUM(M$1:M2442))</f>
        <v>0</v>
      </c>
      <c r="N2443" s="11" t="str">
        <f>IF((+H2443-M2443)&lt;&gt;0,H2443-M2443,IF(H2443&gt;0,"0",""))</f>
        <v/>
      </c>
    </row>
    <row r="2444" spans="1:14" ht="13" customHeight="1">
      <c r="A2444" s="157"/>
      <c r="B2444" s="158"/>
      <c r="C2444" s="159"/>
      <c r="D2444" s="160"/>
      <c r="E2444" s="150"/>
      <c r="F2444" s="151"/>
      <c r="G2444" s="150"/>
      <c r="H2444" s="152"/>
      <c r="I2444" s="178"/>
      <c r="J2444" s="182"/>
      <c r="K2444" s="182"/>
      <c r="M2444" s="168"/>
      <c r="N2444" s="11"/>
    </row>
    <row r="2445" spans="1:14" ht="13" customHeight="1">
      <c r="A2445" s="161"/>
      <c r="B2445" s="162"/>
      <c r="C2445" s="163"/>
      <c r="D2445" s="164"/>
      <c r="E2445" s="165"/>
      <c r="F2445" s="166"/>
      <c r="G2445" s="167"/>
      <c r="H2445" s="153"/>
      <c r="I2445" s="180"/>
      <c r="J2445" s="183"/>
      <c r="K2445" s="183"/>
      <c r="M2445" s="128">
        <f>IF(B2445&lt;&gt;"計",ROUNDDOWN(E2445*G2445,0),SUM(M$1:M2444))</f>
        <v>0</v>
      </c>
      <c r="N2445" s="11" t="str">
        <f>IF((+H2445-M2445)&lt;&gt;0,H2445-M2445,IF(H2445&gt;0,"0",""))</f>
        <v/>
      </c>
    </row>
    <row r="2446" spans="1:14" ht="13" customHeight="1">
      <c r="A2446" s="157"/>
      <c r="B2446" s="158"/>
      <c r="C2446" s="159"/>
      <c r="D2446" s="160"/>
      <c r="E2446" s="150"/>
      <c r="F2446" s="151"/>
      <c r="G2446" s="150"/>
      <c r="H2446" s="152"/>
      <c r="I2446" s="178"/>
      <c r="J2446" s="182"/>
      <c r="K2446" s="182"/>
      <c r="M2446" s="168"/>
      <c r="N2446" s="11"/>
    </row>
    <row r="2447" spans="1:14" ht="13" customHeight="1">
      <c r="A2447" s="161"/>
      <c r="B2447" s="162" t="s">
        <v>237</v>
      </c>
      <c r="C2447" s="163"/>
      <c r="D2447" s="164"/>
      <c r="E2447" s="165"/>
      <c r="F2447" s="166"/>
      <c r="G2447" s="167"/>
      <c r="H2447" s="153"/>
      <c r="I2447" s="180"/>
      <c r="J2447" s="183"/>
      <c r="K2447" s="183"/>
      <c r="M2447" s="128">
        <f>IF(B2447&lt;&gt;"計",ROUNDDOWN(E2447*G2447,0),SUM(M$2414:M2446))</f>
        <v>0</v>
      </c>
      <c r="N2447" s="11" t="str">
        <f>IF((+H2447-M2447)&lt;&gt;0,H2447-M2447,IF(H2447&gt;0,"0",""))</f>
        <v/>
      </c>
    </row>
    <row r="2448" spans="1:14" ht="13" customHeight="1">
      <c r="A2448" s="157"/>
      <c r="B2448" s="158"/>
      <c r="C2448" s="159"/>
      <c r="D2448" s="160"/>
      <c r="E2448" s="150"/>
      <c r="F2448" s="151"/>
      <c r="G2448" s="150"/>
      <c r="H2448" s="152"/>
      <c r="I2448" s="178"/>
      <c r="J2448" s="182"/>
      <c r="K2448" s="182"/>
      <c r="M2448" s="168"/>
      <c r="N2448" s="11"/>
    </row>
    <row r="2449" spans="1:14" ht="13" customHeight="1">
      <c r="A2449" s="161"/>
      <c r="B2449" s="162"/>
      <c r="C2449" s="163"/>
      <c r="D2449" s="164"/>
      <c r="E2449" s="165"/>
      <c r="F2449" s="166"/>
      <c r="G2449" s="167"/>
      <c r="H2449" s="153"/>
      <c r="I2449" s="180"/>
      <c r="J2449" s="183"/>
      <c r="K2449" s="183"/>
      <c r="M2449" s="128">
        <f>IF(B2449&lt;&gt;"計",ROUNDDOWN(E2449*G2449,0),SUM(M$1:M2448))</f>
        <v>0</v>
      </c>
      <c r="N2449" s="11" t="str">
        <f>IF((+H2449-M2449)&lt;&gt;0,H2449-M2449,IF(H2449&gt;0,"0",""))</f>
        <v/>
      </c>
    </row>
    <row r="2450" spans="1:14" ht="13" customHeight="1">
      <c r="A2450" s="157"/>
      <c r="B2450" s="158"/>
      <c r="C2450" s="159"/>
      <c r="D2450" s="160"/>
      <c r="E2450" s="150"/>
      <c r="F2450" s="151"/>
      <c r="G2450" s="150"/>
      <c r="H2450" s="152"/>
      <c r="I2450" s="178"/>
      <c r="J2450" s="182"/>
      <c r="K2450" s="182"/>
      <c r="M2450" s="168"/>
      <c r="N2450" s="11"/>
    </row>
    <row r="2451" spans="1:14" ht="13" customHeight="1">
      <c r="A2451" s="161" t="s">
        <v>262</v>
      </c>
      <c r="B2451" s="162" t="s">
        <v>263</v>
      </c>
      <c r="C2451" s="163"/>
      <c r="D2451" s="164"/>
      <c r="E2451" s="165"/>
      <c r="F2451" s="166"/>
      <c r="G2451" s="167"/>
      <c r="H2451" s="153"/>
      <c r="I2451" s="180"/>
      <c r="J2451" s="183"/>
      <c r="K2451" s="183"/>
      <c r="M2451" s="128">
        <f>IF(B2451&lt;&gt;"計",ROUNDDOWN(E2451*G2451,0),SUM(M$1:M2450))</f>
        <v>0</v>
      </c>
      <c r="N2451" s="11" t="str">
        <f>IF((+H2451-M2451)&lt;&gt;0,H2451-M2451,IF(H2451&gt;0,"0",""))</f>
        <v/>
      </c>
    </row>
    <row r="2452" spans="1:14" ht="13" customHeight="1">
      <c r="A2452" s="157"/>
      <c r="B2452" s="158"/>
      <c r="C2452" s="159"/>
      <c r="D2452" s="160"/>
      <c r="E2452" s="150"/>
      <c r="F2452" s="151"/>
      <c r="G2452" s="150"/>
      <c r="H2452" s="152"/>
      <c r="I2452" s="178"/>
      <c r="J2452" s="182"/>
      <c r="K2452" s="182"/>
      <c r="M2452" s="168"/>
      <c r="N2452" s="11"/>
    </row>
    <row r="2453" spans="1:14" ht="13" customHeight="1">
      <c r="A2453" s="161"/>
      <c r="B2453" s="162"/>
      <c r="C2453" s="163"/>
      <c r="D2453" s="164"/>
      <c r="E2453" s="165"/>
      <c r="F2453" s="166"/>
      <c r="G2453" s="167"/>
      <c r="H2453" s="153"/>
      <c r="I2453" s="180"/>
      <c r="J2453" s="183"/>
      <c r="K2453" s="183"/>
      <c r="M2453" s="128">
        <f>IF(B2453&lt;&gt;"計",ROUNDDOWN(E2453*G2453,0),SUM(M$1:M2452))</f>
        <v>0</v>
      </c>
      <c r="N2453" s="11" t="str">
        <f>IF((+H2453-M2453)&lt;&gt;0,H2453-M2453,IF(H2453&gt;0,"0",""))</f>
        <v/>
      </c>
    </row>
    <row r="2454" spans="1:14" ht="13" customHeight="1">
      <c r="A2454" s="171"/>
      <c r="B2454" s="158"/>
      <c r="C2454" s="159"/>
      <c r="D2454" s="160"/>
      <c r="E2454" s="150"/>
      <c r="F2454" s="151"/>
      <c r="G2454" s="150"/>
      <c r="H2454" s="152"/>
      <c r="I2454" s="178"/>
      <c r="J2454" s="182"/>
      <c r="K2454" s="182"/>
      <c r="M2454" s="168"/>
      <c r="N2454" s="11"/>
    </row>
    <row r="2455" spans="1:14" ht="13" customHeight="1">
      <c r="A2455" s="161"/>
      <c r="B2455" s="162" t="s">
        <v>277</v>
      </c>
      <c r="C2455" s="163"/>
      <c r="D2455" s="164"/>
      <c r="E2455" s="165"/>
      <c r="F2455" s="166"/>
      <c r="G2455" s="167"/>
      <c r="H2455" s="153"/>
      <c r="I2455" s="180"/>
      <c r="J2455" s="183"/>
      <c r="K2455" s="183"/>
      <c r="M2455" s="128">
        <f>IF(B2455&lt;&gt;"計",ROUNDDOWN(E2455*G2455,0),SUM(M$1:M2454))</f>
        <v>0</v>
      </c>
      <c r="N2455" s="11" t="str">
        <f>IF((+H2455-M2455)&lt;&gt;0,H2455-M2455,IF(H2455&gt;0,"0",""))</f>
        <v/>
      </c>
    </row>
    <row r="2456" spans="1:14" ht="13" customHeight="1">
      <c r="A2456" s="171"/>
      <c r="B2456" s="158"/>
      <c r="C2456" s="159"/>
      <c r="D2456" s="160"/>
      <c r="E2456" s="150"/>
      <c r="F2456" s="151"/>
      <c r="G2456" s="150"/>
      <c r="H2456" s="152"/>
      <c r="I2456" s="178"/>
      <c r="J2456" s="182"/>
      <c r="K2456" s="182"/>
      <c r="M2456" s="168"/>
      <c r="N2456" s="11"/>
    </row>
    <row r="2457" spans="1:14" ht="13" customHeight="1">
      <c r="A2457" s="161"/>
      <c r="B2457" s="162" t="s">
        <v>265</v>
      </c>
      <c r="C2457" s="163" t="s">
        <v>266</v>
      </c>
      <c r="D2457" s="164"/>
      <c r="E2457" s="165"/>
      <c r="F2457" s="166"/>
      <c r="G2457" s="167"/>
      <c r="H2457" s="153"/>
      <c r="I2457" s="180"/>
      <c r="J2457" s="183"/>
      <c r="K2457" s="183"/>
      <c r="M2457" s="128">
        <f>IF(B2457&lt;&gt;"計",ROUNDDOWN(E2457*G2457,0),SUM(M$1:M2456))</f>
        <v>0</v>
      </c>
      <c r="N2457" s="11" t="str">
        <f>IF((+H2457-M2457)&lt;&gt;0,H2457-M2457,IF(H2457&gt;0,"0",""))</f>
        <v/>
      </c>
    </row>
    <row r="2458" spans="1:14" ht="13" customHeight="1">
      <c r="A2458" s="171"/>
      <c r="B2458" s="169" t="s">
        <v>944</v>
      </c>
      <c r="C2458" s="159" t="s">
        <v>594</v>
      </c>
      <c r="D2458" s="170"/>
      <c r="E2458" s="150"/>
      <c r="F2458" s="151"/>
      <c r="G2458" s="150"/>
      <c r="H2458" s="152"/>
      <c r="I2458" s="178"/>
      <c r="J2458" s="182"/>
      <c r="K2458" s="182"/>
      <c r="M2458" s="168"/>
      <c r="N2458" s="11"/>
    </row>
    <row r="2459" spans="1:14" ht="13" customHeight="1">
      <c r="A2459" s="161"/>
      <c r="B2459" s="162" t="s">
        <v>945</v>
      </c>
      <c r="C2459" s="163" t="s">
        <v>268</v>
      </c>
      <c r="D2459" s="164"/>
      <c r="E2459" s="165">
        <v>1</v>
      </c>
      <c r="F2459" s="166" t="s">
        <v>269</v>
      </c>
      <c r="G2459" s="167"/>
      <c r="H2459" s="153"/>
      <c r="I2459" s="180"/>
      <c r="J2459" s="183"/>
      <c r="K2459" s="183"/>
      <c r="M2459" s="128">
        <f>IF(B2459&lt;&gt;"計",ROUNDDOWN(E2459*G2459,0),SUM(M$1:M2458))</f>
        <v>0</v>
      </c>
      <c r="N2459" s="11" t="str">
        <f>IF((+H2459-M2459)&lt;&gt;0,H2459-M2459,IF(H2459&gt;0,"0",""))</f>
        <v/>
      </c>
    </row>
    <row r="2460" spans="1:14" ht="13" customHeight="1">
      <c r="A2460" s="171"/>
      <c r="B2460" s="169" t="s">
        <v>946</v>
      </c>
      <c r="C2460" s="159" t="s">
        <v>947</v>
      </c>
      <c r="D2460" s="170"/>
      <c r="E2460" s="150"/>
      <c r="F2460" s="151"/>
      <c r="G2460" s="150"/>
      <c r="H2460" s="152"/>
      <c r="I2460" s="178"/>
      <c r="J2460" s="182"/>
      <c r="K2460" s="182"/>
      <c r="M2460" s="168"/>
      <c r="N2460" s="11"/>
    </row>
    <row r="2461" spans="1:14" ht="13" customHeight="1">
      <c r="A2461" s="161"/>
      <c r="B2461" s="162" t="s">
        <v>433</v>
      </c>
      <c r="C2461" s="163" t="s">
        <v>268</v>
      </c>
      <c r="D2461" s="164"/>
      <c r="E2461" s="165">
        <v>1</v>
      </c>
      <c r="F2461" s="166" t="s">
        <v>269</v>
      </c>
      <c r="G2461" s="167"/>
      <c r="H2461" s="153"/>
      <c r="I2461" s="180"/>
      <c r="J2461" s="183"/>
      <c r="K2461" s="183"/>
      <c r="M2461" s="128">
        <f>IF(B2461&lt;&gt;"計",ROUNDDOWN(E2461*G2461,0),SUM(M$1:M2460))</f>
        <v>0</v>
      </c>
      <c r="N2461" s="11" t="str">
        <f>IF((+H2461-M2461)&lt;&gt;0,H2461-M2461,IF(H2461&gt;0,"0",""))</f>
        <v/>
      </c>
    </row>
    <row r="2462" spans="1:14" ht="13" customHeight="1">
      <c r="A2462" s="171"/>
      <c r="B2462" s="158"/>
      <c r="C2462" s="159"/>
      <c r="D2462" s="160"/>
      <c r="E2462" s="150"/>
      <c r="F2462" s="151"/>
      <c r="G2462" s="150"/>
      <c r="H2462" s="152"/>
      <c r="I2462" s="178"/>
      <c r="J2462" s="182"/>
      <c r="K2462" s="182"/>
      <c r="M2462" s="168"/>
      <c r="N2462" s="11"/>
    </row>
    <row r="2463" spans="1:14" ht="13" customHeight="1">
      <c r="A2463" s="161"/>
      <c r="B2463" s="162" t="s">
        <v>264</v>
      </c>
      <c r="C2463" s="163"/>
      <c r="D2463" s="164"/>
      <c r="E2463" s="165"/>
      <c r="F2463" s="166"/>
      <c r="G2463" s="167"/>
      <c r="H2463" s="153"/>
      <c r="I2463" s="180"/>
      <c r="J2463" s="183"/>
      <c r="K2463" s="183"/>
      <c r="M2463" s="128">
        <f>IF(B2463&lt;&gt;"計",ROUNDDOWN(E2463*G2463,0),SUM(M$1:M2462))</f>
        <v>0</v>
      </c>
      <c r="N2463" s="11" t="str">
        <f>IF((+H2463-M2463)&lt;&gt;0,H2463-M2463,IF(H2463&gt;0,"0",""))</f>
        <v/>
      </c>
    </row>
    <row r="2464" spans="1:14" ht="13" customHeight="1">
      <c r="A2464" s="171"/>
      <c r="B2464" s="158"/>
      <c r="C2464" s="159"/>
      <c r="D2464" s="160"/>
      <c r="E2464" s="150"/>
      <c r="F2464" s="151"/>
      <c r="G2464" s="150"/>
      <c r="H2464" s="152"/>
      <c r="I2464" s="178"/>
      <c r="J2464" s="182"/>
      <c r="K2464" s="182"/>
      <c r="M2464" s="168"/>
      <c r="N2464" s="11"/>
    </row>
    <row r="2465" spans="1:14" ht="13" customHeight="1">
      <c r="A2465" s="161"/>
      <c r="B2465" s="162" t="s">
        <v>265</v>
      </c>
      <c r="C2465" s="163" t="s">
        <v>266</v>
      </c>
      <c r="D2465" s="164"/>
      <c r="E2465" s="165"/>
      <c r="F2465" s="166"/>
      <c r="G2465" s="167"/>
      <c r="H2465" s="153"/>
      <c r="I2465" s="180"/>
      <c r="J2465" s="183"/>
      <c r="K2465" s="183"/>
      <c r="M2465" s="128">
        <f>IF(B2465&lt;&gt;"計",ROUNDDOWN(E2465*G2465,0),SUM(M$1:M2464))</f>
        <v>0</v>
      </c>
      <c r="N2465" s="11" t="str">
        <f>IF((+H2465-M2465)&lt;&gt;0,H2465-M2465,IF(H2465&gt;0,"0",""))</f>
        <v/>
      </c>
    </row>
    <row r="2466" spans="1:14" ht="13" customHeight="1">
      <c r="A2466" s="171"/>
      <c r="B2466" s="169" t="s">
        <v>434</v>
      </c>
      <c r="C2466" s="159" t="s">
        <v>267</v>
      </c>
      <c r="D2466" s="170"/>
      <c r="E2466" s="150"/>
      <c r="F2466" s="151"/>
      <c r="G2466" s="150"/>
      <c r="H2466" s="152"/>
      <c r="I2466" s="178"/>
      <c r="J2466" s="182"/>
      <c r="K2466" s="182"/>
      <c r="M2466" s="168"/>
      <c r="N2466" s="11"/>
    </row>
    <row r="2467" spans="1:14" ht="13" customHeight="1">
      <c r="A2467" s="161"/>
      <c r="B2467" s="162" t="s">
        <v>595</v>
      </c>
      <c r="C2467" s="163" t="s">
        <v>268</v>
      </c>
      <c r="D2467" s="164"/>
      <c r="E2467" s="165">
        <v>2</v>
      </c>
      <c r="F2467" s="166" t="s">
        <v>269</v>
      </c>
      <c r="G2467" s="167"/>
      <c r="H2467" s="153"/>
      <c r="I2467" s="180"/>
      <c r="J2467" s="183"/>
      <c r="K2467" s="183"/>
      <c r="M2467" s="128">
        <f>IF(B2467&lt;&gt;"計",ROUNDDOWN(E2467*G2467,0),SUM(M$1:M2466))</f>
        <v>0</v>
      </c>
      <c r="N2467" s="11" t="str">
        <f>IF((+H2467-M2467)&lt;&gt;0,H2467-M2467,IF(H2467&gt;0,"0",""))</f>
        <v/>
      </c>
    </row>
    <row r="2468" spans="1:14" ht="13" customHeight="1">
      <c r="A2468" s="171"/>
      <c r="B2468" s="158"/>
      <c r="C2468" s="159"/>
      <c r="D2468" s="160"/>
      <c r="E2468" s="150"/>
      <c r="F2468" s="151"/>
      <c r="G2468" s="150"/>
      <c r="H2468" s="152"/>
      <c r="I2468" s="178"/>
      <c r="J2468" s="182"/>
      <c r="K2468" s="182"/>
      <c r="M2468" s="168"/>
      <c r="N2468" s="11"/>
    </row>
    <row r="2469" spans="1:14" ht="13" customHeight="1">
      <c r="A2469" s="161"/>
      <c r="B2469" s="162" t="s">
        <v>271</v>
      </c>
      <c r="C2469" s="163"/>
      <c r="D2469" s="164"/>
      <c r="E2469" s="165"/>
      <c r="F2469" s="166"/>
      <c r="G2469" s="167"/>
      <c r="H2469" s="153"/>
      <c r="I2469" s="180"/>
      <c r="J2469" s="183"/>
      <c r="K2469" s="183"/>
      <c r="M2469" s="128">
        <f>IF(B2469&lt;&gt;"計",ROUNDDOWN(E2469*G2469,0),SUM(M$1:M2468))</f>
        <v>0</v>
      </c>
      <c r="N2469" s="11" t="str">
        <f>IF((+H2469-M2469)&lt;&gt;0,H2469-M2469,IF(H2469&gt;0,"0",""))</f>
        <v/>
      </c>
    </row>
    <row r="2470" spans="1:14" ht="13" customHeight="1">
      <c r="A2470" s="171"/>
      <c r="B2470" s="158"/>
      <c r="C2470" s="159"/>
      <c r="D2470" s="160"/>
      <c r="E2470" s="150"/>
      <c r="F2470" s="151"/>
      <c r="G2470" s="150"/>
      <c r="H2470" s="152"/>
      <c r="I2470" s="178"/>
      <c r="J2470" s="182"/>
      <c r="K2470" s="182"/>
      <c r="M2470" s="168"/>
      <c r="N2470" s="11"/>
    </row>
    <row r="2471" spans="1:14" ht="13" customHeight="1">
      <c r="A2471" s="161"/>
      <c r="B2471" s="162" t="s">
        <v>265</v>
      </c>
      <c r="C2471" s="163"/>
      <c r="D2471" s="164"/>
      <c r="E2471" s="165"/>
      <c r="F2471" s="166"/>
      <c r="G2471" s="167"/>
      <c r="H2471" s="153"/>
      <c r="I2471" s="180"/>
      <c r="J2471" s="183"/>
      <c r="K2471" s="183"/>
      <c r="M2471" s="128">
        <f>IF(B2471&lt;&gt;"計",ROUNDDOWN(E2471*G2471,0),SUM(M$1:M2470))</f>
        <v>0</v>
      </c>
      <c r="N2471" s="11" t="str">
        <f>IF((+H2471-M2471)&lt;&gt;0,H2471-M2471,IF(H2471&gt;0,"0",""))</f>
        <v/>
      </c>
    </row>
    <row r="2472" spans="1:14" ht="13" customHeight="1">
      <c r="A2472" s="171"/>
      <c r="B2472" s="158"/>
      <c r="C2472" s="159"/>
      <c r="D2472" s="160"/>
      <c r="E2472" s="150"/>
      <c r="F2472" s="151"/>
      <c r="G2472" s="150"/>
      <c r="H2472" s="152"/>
      <c r="I2472" s="178"/>
      <c r="J2472" s="182"/>
      <c r="K2472" s="182"/>
      <c r="M2472" s="168"/>
      <c r="N2472" s="11"/>
    </row>
    <row r="2473" spans="1:14" ht="13" customHeight="1">
      <c r="A2473" s="161"/>
      <c r="B2473" s="162" t="s">
        <v>273</v>
      </c>
      <c r="C2473" s="163" t="s">
        <v>272</v>
      </c>
      <c r="D2473" s="164"/>
      <c r="E2473" s="165">
        <v>1.7</v>
      </c>
      <c r="F2473" s="166" t="s">
        <v>274</v>
      </c>
      <c r="G2473" s="167"/>
      <c r="H2473" s="153"/>
      <c r="I2473" s="180"/>
      <c r="J2473" s="183"/>
      <c r="K2473" s="183"/>
      <c r="M2473" s="128">
        <f>IF(B2473&lt;&gt;"計",ROUNDDOWN(E2473*G2473,0),SUM(M$1:M2472))</f>
        <v>0</v>
      </c>
      <c r="N2473" s="11" t="str">
        <f>IF((+H2473-M2473)&lt;&gt;0,H2473-M2473,IF(H2473&gt;0,"0",""))</f>
        <v/>
      </c>
    </row>
    <row r="2474" spans="1:14" ht="13" customHeight="1">
      <c r="A2474" s="171"/>
      <c r="B2474" s="158"/>
      <c r="C2474" s="159"/>
      <c r="D2474" s="160"/>
      <c r="E2474" s="150"/>
      <c r="F2474" s="151"/>
      <c r="G2474" s="150"/>
      <c r="H2474" s="152"/>
      <c r="I2474" s="178"/>
      <c r="J2474" s="182"/>
      <c r="K2474" s="182"/>
      <c r="M2474" s="168"/>
      <c r="N2474" s="11"/>
    </row>
    <row r="2475" spans="1:14" ht="13" customHeight="1">
      <c r="A2475" s="161"/>
      <c r="B2475" s="162"/>
      <c r="C2475" s="163"/>
      <c r="D2475" s="164"/>
      <c r="E2475" s="165"/>
      <c r="F2475" s="166"/>
      <c r="G2475" s="167"/>
      <c r="H2475" s="153"/>
      <c r="I2475" s="180"/>
      <c r="J2475" s="183"/>
      <c r="K2475" s="183"/>
      <c r="M2475" s="128">
        <f>IF(B2475&lt;&gt;"計",ROUNDDOWN(E2475*G2475,0),SUM(M$1:M2474))</f>
        <v>0</v>
      </c>
      <c r="N2475" s="11" t="str">
        <f>IF((+H2475-M2475)&lt;&gt;0,H2475-M2475,IF(H2475&gt;0,"0",""))</f>
        <v/>
      </c>
    </row>
    <row r="2476" spans="1:14" ht="13" customHeight="1">
      <c r="A2476" s="157"/>
      <c r="B2476" s="158"/>
      <c r="C2476" s="159"/>
      <c r="D2476" s="160"/>
      <c r="E2476" s="150"/>
      <c r="F2476" s="151"/>
      <c r="G2476" s="150"/>
      <c r="H2476" s="152"/>
      <c r="I2476" s="178"/>
      <c r="J2476" s="182"/>
      <c r="K2476" s="182"/>
      <c r="M2476" s="168"/>
      <c r="N2476" s="11"/>
    </row>
    <row r="2477" spans="1:14" ht="13" customHeight="1">
      <c r="A2477" s="161"/>
      <c r="B2477" s="162"/>
      <c r="C2477" s="163"/>
      <c r="D2477" s="164"/>
      <c r="E2477" s="165"/>
      <c r="F2477" s="166"/>
      <c r="G2477" s="167"/>
      <c r="H2477" s="153"/>
      <c r="I2477" s="180"/>
      <c r="J2477" s="183"/>
      <c r="K2477" s="183"/>
      <c r="M2477" s="128">
        <f>IF(B2477&lt;&gt;"計",ROUNDDOWN(E2477*G2477,0),SUM(M$1:M2476))</f>
        <v>0</v>
      </c>
      <c r="N2477" s="11" t="str">
        <f>IF((+H2477-M2477)&lt;&gt;0,H2477-M2477,IF(H2477&gt;0,"0",""))</f>
        <v/>
      </c>
    </row>
    <row r="2478" spans="1:14" ht="13" customHeight="1">
      <c r="A2478" s="157"/>
      <c r="B2478" s="158"/>
      <c r="C2478" s="159"/>
      <c r="D2478" s="160"/>
      <c r="E2478" s="150"/>
      <c r="F2478" s="151"/>
      <c r="G2478" s="150"/>
      <c r="H2478" s="152"/>
      <c r="I2478" s="178"/>
      <c r="J2478" s="182"/>
      <c r="K2478" s="182"/>
      <c r="M2478" s="168"/>
      <c r="N2478" s="11"/>
    </row>
    <row r="2479" spans="1:14" ht="13" customHeight="1">
      <c r="A2479" s="161"/>
      <c r="B2479" s="162"/>
      <c r="C2479" s="163"/>
      <c r="D2479" s="164"/>
      <c r="E2479" s="165"/>
      <c r="F2479" s="166"/>
      <c r="G2479" s="167"/>
      <c r="H2479" s="153"/>
      <c r="I2479" s="180"/>
      <c r="J2479" s="183"/>
      <c r="K2479" s="183"/>
      <c r="M2479" s="128">
        <f>IF(B2479&lt;&gt;"計",ROUNDDOWN(E2479*G2479,0),SUM(M$1:M2478))</f>
        <v>0</v>
      </c>
      <c r="N2479" s="11" t="str">
        <f>IF((+H2479-M2479)&lt;&gt;0,H2479-M2479,IF(H2479&gt;0,"0",""))</f>
        <v/>
      </c>
    </row>
    <row r="2480" spans="1:14" ht="13" customHeight="1">
      <c r="A2480" s="157"/>
      <c r="B2480" s="158"/>
      <c r="C2480" s="159"/>
      <c r="D2480" s="160"/>
      <c r="E2480" s="150"/>
      <c r="F2480" s="151"/>
      <c r="G2480" s="150"/>
      <c r="H2480" s="152"/>
      <c r="I2480" s="178"/>
      <c r="J2480" s="182"/>
      <c r="K2480" s="182"/>
      <c r="M2480" s="168"/>
      <c r="N2480" s="11"/>
    </row>
    <row r="2481" spans="1:14" ht="13" customHeight="1">
      <c r="A2481" s="161"/>
      <c r="B2481" s="162"/>
      <c r="C2481" s="163"/>
      <c r="D2481" s="164"/>
      <c r="E2481" s="165"/>
      <c r="F2481" s="166"/>
      <c r="G2481" s="167"/>
      <c r="H2481" s="153"/>
      <c r="I2481" s="180"/>
      <c r="J2481" s="183"/>
      <c r="K2481" s="183"/>
      <c r="M2481" s="128">
        <f>IF(B2481&lt;&gt;"計",ROUNDDOWN(E2481*G2481,0),SUM(M$1:M2480))</f>
        <v>0</v>
      </c>
      <c r="N2481" s="11" t="str">
        <f>IF((+H2481-M2481)&lt;&gt;0,H2481-M2481,IF(H2481&gt;0,"0",""))</f>
        <v/>
      </c>
    </row>
    <row r="2482" spans="1:14" ht="13" customHeight="1">
      <c r="A2482" s="157"/>
      <c r="B2482" s="158"/>
      <c r="C2482" s="159"/>
      <c r="D2482" s="160"/>
      <c r="E2482" s="150"/>
      <c r="F2482" s="151"/>
      <c r="G2482" s="150"/>
      <c r="H2482" s="152"/>
      <c r="I2482" s="178"/>
      <c r="J2482" s="182"/>
      <c r="K2482" s="182"/>
      <c r="M2482" s="168"/>
      <c r="N2482" s="11"/>
    </row>
    <row r="2483" spans="1:14" ht="13" customHeight="1">
      <c r="A2483" s="161"/>
      <c r="B2483" s="162" t="s">
        <v>237</v>
      </c>
      <c r="C2483" s="163"/>
      <c r="D2483" s="164"/>
      <c r="E2483" s="165"/>
      <c r="F2483" s="166"/>
      <c r="G2483" s="167"/>
      <c r="H2483" s="153"/>
      <c r="I2483" s="180"/>
      <c r="J2483" s="183"/>
      <c r="K2483" s="183"/>
      <c r="M2483" s="128">
        <f>IF(B2483&lt;&gt;"計",ROUNDDOWN(E2483*G2483,0),SUM(M$2450:M2482))</f>
        <v>0</v>
      </c>
      <c r="N2483" s="11" t="str">
        <f>IF((+H2483-M2483)&lt;&gt;0,H2483-M2483,IF(H2483&gt;0,"0",""))</f>
        <v/>
      </c>
    </row>
    <row r="2484" spans="1:14" ht="13" customHeight="1">
      <c r="A2484" s="157"/>
      <c r="B2484" s="158"/>
      <c r="C2484" s="159"/>
      <c r="D2484" s="160"/>
      <c r="E2484" s="150"/>
      <c r="F2484" s="151"/>
      <c r="G2484" s="150"/>
      <c r="H2484" s="152"/>
      <c r="I2484" s="178"/>
      <c r="J2484" s="182"/>
      <c r="K2484" s="182"/>
      <c r="M2484" s="168"/>
      <c r="N2484" s="11"/>
    </row>
    <row r="2485" spans="1:14" ht="13" customHeight="1">
      <c r="A2485" s="161"/>
      <c r="B2485" s="162"/>
      <c r="C2485" s="163"/>
      <c r="D2485" s="164"/>
      <c r="E2485" s="165"/>
      <c r="F2485" s="166"/>
      <c r="G2485" s="167"/>
      <c r="H2485" s="153"/>
      <c r="I2485" s="180"/>
      <c r="J2485" s="183"/>
      <c r="K2485" s="183"/>
      <c r="M2485" s="128">
        <f>IF(B2485&lt;&gt;"計",ROUNDDOWN(E2485*G2485,0),SUM(M$1:M2484))</f>
        <v>0</v>
      </c>
      <c r="N2485" s="11" t="str">
        <f>IF((+H2485-M2485)&lt;&gt;0,H2485-M2485,IF(H2485&gt;0,"0",""))</f>
        <v/>
      </c>
    </row>
    <row r="2486" spans="1:14" ht="13" customHeight="1">
      <c r="A2486" s="157"/>
      <c r="B2486" s="158"/>
      <c r="C2486" s="159"/>
      <c r="D2486" s="160"/>
      <c r="E2486" s="150"/>
      <c r="F2486" s="151"/>
      <c r="G2486" s="150"/>
      <c r="H2486" s="152"/>
      <c r="I2486" s="178"/>
      <c r="J2486" s="182"/>
      <c r="K2486" s="182"/>
      <c r="M2486" s="168"/>
      <c r="N2486" s="11"/>
    </row>
    <row r="2487" spans="1:14" ht="13" customHeight="1">
      <c r="A2487" s="161" t="s">
        <v>275</v>
      </c>
      <c r="B2487" s="162" t="s">
        <v>276</v>
      </c>
      <c r="C2487" s="163"/>
      <c r="D2487" s="164"/>
      <c r="E2487" s="165"/>
      <c r="F2487" s="166"/>
      <c r="G2487" s="167"/>
      <c r="H2487" s="153"/>
      <c r="I2487" s="180"/>
      <c r="J2487" s="183"/>
      <c r="K2487" s="183"/>
      <c r="M2487" s="128">
        <f>IF(B2487&lt;&gt;"計",ROUNDDOWN(E2487*G2487,0),SUM(M$1:M2486))</f>
        <v>0</v>
      </c>
      <c r="N2487" s="11" t="str">
        <f>IF((+H2487-M2487)&lt;&gt;0,H2487-M2487,IF(H2487&gt;0,"0",""))</f>
        <v/>
      </c>
    </row>
    <row r="2488" spans="1:14" ht="13" customHeight="1">
      <c r="A2488" s="157"/>
      <c r="B2488" s="158"/>
      <c r="C2488" s="159"/>
      <c r="D2488" s="160"/>
      <c r="E2488" s="150"/>
      <c r="F2488" s="151"/>
      <c r="G2488" s="150"/>
      <c r="H2488" s="152"/>
      <c r="I2488" s="178"/>
      <c r="J2488" s="182"/>
      <c r="K2488" s="182"/>
      <c r="M2488" s="168"/>
      <c r="N2488" s="11"/>
    </row>
    <row r="2489" spans="1:14" ht="13" customHeight="1">
      <c r="A2489" s="161"/>
      <c r="B2489" s="162"/>
      <c r="C2489" s="163"/>
      <c r="D2489" s="164"/>
      <c r="E2489" s="165"/>
      <c r="F2489" s="166"/>
      <c r="G2489" s="167"/>
      <c r="H2489" s="153"/>
      <c r="I2489" s="180"/>
      <c r="J2489" s="183"/>
      <c r="K2489" s="183"/>
      <c r="M2489" s="128">
        <f>IF(B2489&lt;&gt;"計",ROUNDDOWN(E2489*G2489,0),SUM(M$1:M2488))</f>
        <v>0</v>
      </c>
      <c r="N2489" s="11" t="str">
        <f>IF((+H2489-M2489)&lt;&gt;0,H2489-M2489,IF(H2489&gt;0,"0",""))</f>
        <v/>
      </c>
    </row>
    <row r="2490" spans="1:14" ht="13" customHeight="1">
      <c r="A2490" s="171"/>
      <c r="B2490" s="158"/>
      <c r="C2490" s="159"/>
      <c r="D2490" s="160"/>
      <c r="E2490" s="150"/>
      <c r="F2490" s="151"/>
      <c r="G2490" s="150"/>
      <c r="H2490" s="152"/>
      <c r="I2490" s="178"/>
      <c r="J2490" s="182"/>
      <c r="K2490" s="182"/>
      <c r="M2490" s="168"/>
      <c r="N2490" s="11"/>
    </row>
    <row r="2491" spans="1:14" ht="13" customHeight="1">
      <c r="A2491" s="161"/>
      <c r="B2491" s="162" t="s">
        <v>277</v>
      </c>
      <c r="C2491" s="163"/>
      <c r="D2491" s="164"/>
      <c r="E2491" s="165"/>
      <c r="F2491" s="166"/>
      <c r="G2491" s="167"/>
      <c r="H2491" s="153"/>
      <c r="I2491" s="180"/>
      <c r="J2491" s="183"/>
      <c r="K2491" s="183"/>
      <c r="M2491" s="128">
        <f>IF(B2491&lt;&gt;"計",ROUNDDOWN(E2491*G2491,0),SUM(M$1:M2490))</f>
        <v>0</v>
      </c>
      <c r="N2491" s="11" t="str">
        <f>IF((+H2491-M2491)&lt;&gt;0,H2491-M2491,IF(H2491&gt;0,"0",""))</f>
        <v/>
      </c>
    </row>
    <row r="2492" spans="1:14" ht="13" customHeight="1">
      <c r="A2492" s="171"/>
      <c r="B2492" s="158"/>
      <c r="C2492" s="159"/>
      <c r="D2492" s="160"/>
      <c r="E2492" s="150"/>
      <c r="F2492" s="151"/>
      <c r="G2492" s="150"/>
      <c r="H2492" s="152"/>
      <c r="I2492" s="178"/>
      <c r="J2492" s="182"/>
      <c r="K2492" s="182"/>
      <c r="M2492" s="168"/>
      <c r="N2492" s="11"/>
    </row>
    <row r="2493" spans="1:14" ht="13" customHeight="1">
      <c r="A2493" s="161"/>
      <c r="B2493" s="162" t="s">
        <v>265</v>
      </c>
      <c r="C2493" s="163" t="s">
        <v>266</v>
      </c>
      <c r="D2493" s="164"/>
      <c r="E2493" s="165"/>
      <c r="F2493" s="166"/>
      <c r="G2493" s="167"/>
      <c r="H2493" s="153"/>
      <c r="I2493" s="180"/>
      <c r="J2493" s="183"/>
      <c r="K2493" s="183"/>
      <c r="M2493" s="128">
        <f>IF(B2493&lt;&gt;"計",ROUNDDOWN(E2493*G2493,0),SUM(M$1:M2492))</f>
        <v>0</v>
      </c>
      <c r="N2493" s="11" t="str">
        <f>IF((+H2493-M2493)&lt;&gt;0,H2493-M2493,IF(H2493&gt;0,"0",""))</f>
        <v/>
      </c>
    </row>
    <row r="2494" spans="1:14" ht="13" customHeight="1">
      <c r="A2494" s="171"/>
      <c r="B2494" s="169" t="s">
        <v>948</v>
      </c>
      <c r="C2494" s="159" t="s">
        <v>603</v>
      </c>
      <c r="D2494" s="170"/>
      <c r="E2494" s="150"/>
      <c r="F2494" s="151"/>
      <c r="G2494" s="150"/>
      <c r="H2494" s="152"/>
      <c r="I2494" s="178"/>
      <c r="J2494" s="182"/>
      <c r="K2494" s="182"/>
      <c r="M2494" s="168"/>
      <c r="N2494" s="11"/>
    </row>
    <row r="2495" spans="1:14" ht="13" customHeight="1">
      <c r="A2495" s="161"/>
      <c r="B2495" s="162" t="s">
        <v>949</v>
      </c>
      <c r="C2495" s="163" t="s">
        <v>436</v>
      </c>
      <c r="D2495" s="164"/>
      <c r="E2495" s="165">
        <v>1</v>
      </c>
      <c r="F2495" s="166" t="s">
        <v>269</v>
      </c>
      <c r="G2495" s="167"/>
      <c r="H2495" s="153"/>
      <c r="I2495" s="180"/>
      <c r="J2495" s="183"/>
      <c r="K2495" s="183"/>
      <c r="M2495" s="128">
        <f>IF(B2495&lt;&gt;"計",ROUNDDOWN(E2495*G2495,0),SUM(M$1:M2494))</f>
        <v>0</v>
      </c>
      <c r="N2495" s="11" t="str">
        <f>IF((+H2495-M2495)&lt;&gt;0,H2495-M2495,IF(H2495&gt;0,"0",""))</f>
        <v/>
      </c>
    </row>
    <row r="2496" spans="1:14" ht="13" customHeight="1">
      <c r="A2496" s="171"/>
      <c r="B2496" s="158"/>
      <c r="C2496" s="159" t="s">
        <v>437</v>
      </c>
      <c r="D2496" s="160"/>
      <c r="E2496" s="150"/>
      <c r="F2496" s="151"/>
      <c r="G2496" s="150"/>
      <c r="H2496" s="152"/>
      <c r="I2496" s="178"/>
      <c r="J2496" s="182"/>
      <c r="K2496" s="182"/>
      <c r="M2496" s="168"/>
      <c r="N2496" s="11"/>
    </row>
    <row r="2497" spans="1:14" ht="13" customHeight="1">
      <c r="A2497" s="161"/>
      <c r="B2497" s="162"/>
      <c r="C2497" s="163" t="s">
        <v>438</v>
      </c>
      <c r="D2497" s="164"/>
      <c r="E2497" s="165"/>
      <c r="F2497" s="166"/>
      <c r="G2497" s="167"/>
      <c r="H2497" s="153"/>
      <c r="I2497" s="180"/>
      <c r="J2497" s="183"/>
      <c r="K2497" s="183"/>
      <c r="M2497" s="128">
        <f>IF(B2497&lt;&gt;"計",ROUNDDOWN(E2497*G2497,0),SUM(M$1:M2496))</f>
        <v>0</v>
      </c>
      <c r="N2497" s="11" t="str">
        <f>IF((+H2497-M2497)&lt;&gt;0,H2497-M2497,IF(H2497&gt;0,"0",""))</f>
        <v/>
      </c>
    </row>
    <row r="2498" spans="1:14" ht="13" customHeight="1">
      <c r="A2498" s="171"/>
      <c r="B2498" s="158"/>
      <c r="C2498" s="159"/>
      <c r="D2498" s="160"/>
      <c r="E2498" s="150"/>
      <c r="F2498" s="151"/>
      <c r="G2498" s="150"/>
      <c r="H2498" s="152"/>
      <c r="I2498" s="178"/>
      <c r="J2498" s="182"/>
      <c r="K2498" s="182"/>
      <c r="M2498" s="168"/>
      <c r="N2498" s="11"/>
    </row>
    <row r="2499" spans="1:14" ht="13" customHeight="1">
      <c r="A2499" s="161"/>
      <c r="B2499" s="162" t="s">
        <v>264</v>
      </c>
      <c r="C2499" s="163"/>
      <c r="D2499" s="164"/>
      <c r="E2499" s="165"/>
      <c r="F2499" s="166"/>
      <c r="G2499" s="167"/>
      <c r="H2499" s="153"/>
      <c r="I2499" s="180"/>
      <c r="J2499" s="183"/>
      <c r="K2499" s="183"/>
      <c r="M2499" s="128">
        <f>IF(B2499&lt;&gt;"計",ROUNDDOWN(E2499*G2499,0),SUM(M$1:M2498))</f>
        <v>0</v>
      </c>
      <c r="N2499" s="11" t="str">
        <f>IF((+H2499-M2499)&lt;&gt;0,H2499-M2499,IF(H2499&gt;0,"0",""))</f>
        <v/>
      </c>
    </row>
    <row r="2500" spans="1:14" ht="13" customHeight="1">
      <c r="A2500" s="171"/>
      <c r="B2500" s="158"/>
      <c r="C2500" s="159"/>
      <c r="D2500" s="160"/>
      <c r="E2500" s="150"/>
      <c r="F2500" s="151"/>
      <c r="G2500" s="150"/>
      <c r="H2500" s="152"/>
      <c r="I2500" s="178"/>
      <c r="J2500" s="182"/>
      <c r="K2500" s="182"/>
      <c r="M2500" s="168"/>
      <c r="N2500" s="11"/>
    </row>
    <row r="2501" spans="1:14" ht="13" customHeight="1">
      <c r="A2501" s="161"/>
      <c r="B2501" s="162" t="s">
        <v>265</v>
      </c>
      <c r="C2501" s="163" t="s">
        <v>266</v>
      </c>
      <c r="D2501" s="164"/>
      <c r="E2501" s="165"/>
      <c r="F2501" s="166"/>
      <c r="G2501" s="167"/>
      <c r="H2501" s="153"/>
      <c r="I2501" s="180"/>
      <c r="J2501" s="183"/>
      <c r="K2501" s="183"/>
      <c r="M2501" s="128">
        <f>IF(B2501&lt;&gt;"計",ROUNDDOWN(E2501*G2501,0),SUM(M$1:M2500))</f>
        <v>0</v>
      </c>
      <c r="N2501" s="11" t="str">
        <f>IF((+H2501-M2501)&lt;&gt;0,H2501-M2501,IF(H2501&gt;0,"0",""))</f>
        <v/>
      </c>
    </row>
    <row r="2502" spans="1:14" ht="13" customHeight="1">
      <c r="A2502" s="171"/>
      <c r="B2502" s="169" t="s">
        <v>441</v>
      </c>
      <c r="C2502" s="159"/>
      <c r="D2502" s="170"/>
      <c r="E2502" s="150"/>
      <c r="F2502" s="151"/>
      <c r="G2502" s="150"/>
      <c r="H2502" s="152"/>
      <c r="I2502" s="178"/>
      <c r="J2502" s="182"/>
      <c r="K2502" s="182"/>
      <c r="M2502" s="168"/>
      <c r="N2502" s="11"/>
    </row>
    <row r="2503" spans="1:14" ht="13" customHeight="1">
      <c r="A2503" s="161"/>
      <c r="B2503" s="162" t="s">
        <v>278</v>
      </c>
      <c r="C2503" s="163" t="s">
        <v>279</v>
      </c>
      <c r="D2503" s="164"/>
      <c r="E2503" s="165">
        <v>2</v>
      </c>
      <c r="F2503" s="166" t="s">
        <v>269</v>
      </c>
      <c r="G2503" s="167"/>
      <c r="H2503" s="153"/>
      <c r="I2503" s="180"/>
      <c r="J2503" s="183"/>
      <c r="K2503" s="183"/>
      <c r="M2503" s="128">
        <f>IF(B2503&lt;&gt;"計",ROUNDDOWN(E2503*G2503,0),SUM(M$1:M2502))</f>
        <v>0</v>
      </c>
      <c r="N2503" s="11" t="str">
        <f>IF((+H2503-M2503)&lt;&gt;0,H2503-M2503,IF(H2503&gt;0,"0",""))</f>
        <v/>
      </c>
    </row>
    <row r="2504" spans="1:14" ht="13" customHeight="1">
      <c r="A2504" s="171"/>
      <c r="B2504" s="158"/>
      <c r="C2504" s="159"/>
      <c r="D2504" s="160"/>
      <c r="E2504" s="150"/>
      <c r="F2504" s="151"/>
      <c r="G2504" s="150"/>
      <c r="H2504" s="152"/>
      <c r="I2504" s="178"/>
      <c r="J2504" s="182"/>
      <c r="K2504" s="182"/>
      <c r="M2504" s="168"/>
      <c r="N2504" s="11"/>
    </row>
    <row r="2505" spans="1:14" ht="13" customHeight="1">
      <c r="A2505" s="161"/>
      <c r="B2505" s="162" t="s">
        <v>442</v>
      </c>
      <c r="C2505" s="163"/>
      <c r="D2505" s="164"/>
      <c r="E2505" s="165"/>
      <c r="F2505" s="166"/>
      <c r="G2505" s="167"/>
      <c r="H2505" s="153"/>
      <c r="I2505" s="180"/>
      <c r="J2505" s="183"/>
      <c r="K2505" s="183"/>
      <c r="M2505" s="128">
        <f>IF(B2505&lt;&gt;"計",ROUNDDOWN(E2505*G2505,0),SUM(M$1:M2504))</f>
        <v>0</v>
      </c>
      <c r="N2505" s="11" t="str">
        <f>IF((+H2505-M2505)&lt;&gt;0,H2505-M2505,IF(H2505&gt;0,"0",""))</f>
        <v/>
      </c>
    </row>
    <row r="2506" spans="1:14" ht="13" customHeight="1">
      <c r="A2506" s="171"/>
      <c r="B2506" s="158"/>
      <c r="C2506" s="159"/>
      <c r="D2506" s="160"/>
      <c r="E2506" s="150"/>
      <c r="F2506" s="151"/>
      <c r="G2506" s="150"/>
      <c r="H2506" s="152"/>
      <c r="I2506" s="178"/>
      <c r="J2506" s="182"/>
      <c r="K2506" s="182"/>
      <c r="M2506" s="168"/>
      <c r="N2506" s="11"/>
    </row>
    <row r="2507" spans="1:14" ht="13" customHeight="1">
      <c r="A2507" s="161"/>
      <c r="B2507" s="162" t="s">
        <v>265</v>
      </c>
      <c r="C2507" s="163" t="s">
        <v>266</v>
      </c>
      <c r="D2507" s="164"/>
      <c r="E2507" s="165"/>
      <c r="F2507" s="166"/>
      <c r="G2507" s="167"/>
      <c r="H2507" s="153"/>
      <c r="I2507" s="180"/>
      <c r="J2507" s="183"/>
      <c r="K2507" s="183"/>
      <c r="M2507" s="128">
        <f>IF(B2507&lt;&gt;"計",ROUNDDOWN(E2507*G2507,0),SUM(M$1:M2506))</f>
        <v>0</v>
      </c>
      <c r="N2507" s="11" t="str">
        <f>IF((+H2507-M2507)&lt;&gt;0,H2507-M2507,IF(H2507&gt;0,"0",""))</f>
        <v/>
      </c>
    </row>
    <row r="2508" spans="1:14" ht="13" customHeight="1">
      <c r="A2508" s="171"/>
      <c r="B2508" s="169" t="s">
        <v>950</v>
      </c>
      <c r="C2508" s="159" t="s">
        <v>443</v>
      </c>
      <c r="D2508" s="170"/>
      <c r="E2508" s="150"/>
      <c r="F2508" s="151"/>
      <c r="G2508" s="150"/>
      <c r="H2508" s="152"/>
      <c r="I2508" s="178"/>
      <c r="J2508" s="182"/>
      <c r="K2508" s="182"/>
      <c r="M2508" s="168"/>
      <c r="N2508" s="11"/>
    </row>
    <row r="2509" spans="1:14" ht="13" customHeight="1">
      <c r="A2509" s="161"/>
      <c r="B2509" s="162" t="s">
        <v>951</v>
      </c>
      <c r="C2509" s="163" t="s">
        <v>952</v>
      </c>
      <c r="D2509" s="164"/>
      <c r="E2509" s="165">
        <v>1</v>
      </c>
      <c r="F2509" s="166" t="s">
        <v>269</v>
      </c>
      <c r="G2509" s="167"/>
      <c r="H2509" s="153"/>
      <c r="I2509" s="180"/>
      <c r="J2509" s="183"/>
      <c r="K2509" s="183"/>
      <c r="M2509" s="128">
        <f>IF(B2509&lt;&gt;"計",ROUNDDOWN(E2509*G2509,0),SUM(M$1:M2508))</f>
        <v>0</v>
      </c>
      <c r="N2509" s="11" t="str">
        <f>IF((+H2509-M2509)&lt;&gt;0,H2509-M2509,IF(H2509&gt;0,"0",""))</f>
        <v/>
      </c>
    </row>
    <row r="2510" spans="1:14" ht="13" customHeight="1">
      <c r="A2510" s="171"/>
      <c r="B2510" s="158"/>
      <c r="C2510" s="159" t="s">
        <v>953</v>
      </c>
      <c r="D2510" s="160"/>
      <c r="E2510" s="150"/>
      <c r="F2510" s="151"/>
      <c r="G2510" s="150"/>
      <c r="H2510" s="152"/>
      <c r="I2510" s="178"/>
      <c r="J2510" s="182"/>
      <c r="K2510" s="182"/>
      <c r="M2510" s="168"/>
      <c r="N2510" s="11"/>
    </row>
    <row r="2511" spans="1:14" ht="13" customHeight="1">
      <c r="A2511" s="161"/>
      <c r="B2511" s="162"/>
      <c r="C2511" s="163"/>
      <c r="D2511" s="164"/>
      <c r="E2511" s="165"/>
      <c r="F2511" s="166"/>
      <c r="G2511" s="167"/>
      <c r="H2511" s="153"/>
      <c r="I2511" s="180"/>
      <c r="J2511" s="183"/>
      <c r="K2511" s="183"/>
      <c r="M2511" s="128">
        <f>IF(B2511&lt;&gt;"計",ROUNDDOWN(E2511*G2511,0),SUM(M$1:M2510))</f>
        <v>0</v>
      </c>
      <c r="N2511" s="11" t="str">
        <f>IF((+H2511-M2511)&lt;&gt;0,H2511-M2511,IF(H2511&gt;0,"0",""))</f>
        <v/>
      </c>
    </row>
    <row r="2512" spans="1:14" ht="13" customHeight="1">
      <c r="A2512" s="171"/>
      <c r="B2512" s="158"/>
      <c r="C2512" s="159"/>
      <c r="D2512" s="160"/>
      <c r="E2512" s="150"/>
      <c r="F2512" s="151"/>
      <c r="G2512" s="150"/>
      <c r="H2512" s="152"/>
      <c r="I2512" s="178"/>
      <c r="J2512" s="182"/>
      <c r="K2512" s="182"/>
      <c r="M2512" s="168"/>
      <c r="N2512" s="11"/>
    </row>
    <row r="2513" spans="1:14" ht="13" customHeight="1">
      <c r="A2513" s="161"/>
      <c r="B2513" s="162" t="s">
        <v>601</v>
      </c>
      <c r="C2513" s="163"/>
      <c r="D2513" s="164"/>
      <c r="E2513" s="165"/>
      <c r="F2513" s="166"/>
      <c r="G2513" s="167"/>
      <c r="H2513" s="153"/>
      <c r="I2513" s="180"/>
      <c r="J2513" s="183"/>
      <c r="K2513" s="183"/>
      <c r="M2513" s="128">
        <f>IF(B2513&lt;&gt;"計",ROUNDDOWN(E2513*G2513,0),SUM(M$1:M2512))</f>
        <v>0</v>
      </c>
      <c r="N2513" s="11" t="str">
        <f>IF((+H2513-M2513)&lt;&gt;0,H2513-M2513,IF(H2513&gt;0,"0",""))</f>
        <v/>
      </c>
    </row>
    <row r="2514" spans="1:14" ht="13" customHeight="1">
      <c r="A2514" s="171"/>
      <c r="B2514" s="158"/>
      <c r="C2514" s="159"/>
      <c r="D2514" s="160"/>
      <c r="E2514" s="150"/>
      <c r="F2514" s="151"/>
      <c r="G2514" s="150"/>
      <c r="H2514" s="152"/>
      <c r="I2514" s="178"/>
      <c r="J2514" s="182"/>
      <c r="K2514" s="182"/>
      <c r="M2514" s="168"/>
      <c r="N2514" s="11"/>
    </row>
    <row r="2515" spans="1:14" ht="13" customHeight="1">
      <c r="A2515" s="161"/>
      <c r="B2515" s="162" t="s">
        <v>265</v>
      </c>
      <c r="C2515" s="163" t="s">
        <v>266</v>
      </c>
      <c r="D2515" s="164"/>
      <c r="E2515" s="165"/>
      <c r="F2515" s="166"/>
      <c r="G2515" s="167"/>
      <c r="H2515" s="153"/>
      <c r="I2515" s="180"/>
      <c r="J2515" s="183"/>
      <c r="K2515" s="183"/>
      <c r="M2515" s="128">
        <f>IF(B2515&lt;&gt;"計",ROUNDDOWN(E2515*G2515,0),SUM(M$1:M2514))</f>
        <v>0</v>
      </c>
      <c r="N2515" s="11" t="str">
        <f>IF((+H2515-M2515)&lt;&gt;0,H2515-M2515,IF(H2515&gt;0,"0",""))</f>
        <v/>
      </c>
    </row>
    <row r="2516" spans="1:14" ht="13" customHeight="1">
      <c r="A2516" s="171"/>
      <c r="B2516" s="169" t="s">
        <v>602</v>
      </c>
      <c r="C2516" s="159" t="s">
        <v>603</v>
      </c>
      <c r="D2516" s="170"/>
      <c r="E2516" s="150"/>
      <c r="F2516" s="151"/>
      <c r="G2516" s="150"/>
      <c r="H2516" s="152"/>
      <c r="I2516" s="178"/>
      <c r="J2516" s="182"/>
      <c r="K2516" s="182"/>
      <c r="M2516" s="168"/>
      <c r="N2516" s="11"/>
    </row>
    <row r="2517" spans="1:14" ht="13" customHeight="1">
      <c r="A2517" s="161"/>
      <c r="B2517" s="162" t="s">
        <v>604</v>
      </c>
      <c r="C2517" s="163" t="s">
        <v>605</v>
      </c>
      <c r="D2517" s="164"/>
      <c r="E2517" s="165">
        <v>98</v>
      </c>
      <c r="F2517" s="166" t="s">
        <v>269</v>
      </c>
      <c r="G2517" s="167"/>
      <c r="H2517" s="153"/>
      <c r="I2517" s="180"/>
      <c r="J2517" s="183"/>
      <c r="K2517" s="183"/>
      <c r="M2517" s="128">
        <f>IF(B2517&lt;&gt;"計",ROUNDDOWN(E2517*G2517,0),SUM(M$1:M2516))</f>
        <v>0</v>
      </c>
      <c r="N2517" s="11" t="str">
        <f>IF((+H2517-M2517)&lt;&gt;0,H2517-M2517,IF(H2517&gt;0,"0",""))</f>
        <v/>
      </c>
    </row>
    <row r="2518" spans="1:14" ht="13" customHeight="1">
      <c r="A2518" s="171"/>
      <c r="B2518" s="158"/>
      <c r="C2518" s="159" t="s">
        <v>606</v>
      </c>
      <c r="D2518" s="160"/>
      <c r="E2518" s="150"/>
      <c r="F2518" s="151"/>
      <c r="G2518" s="150"/>
      <c r="H2518" s="152"/>
      <c r="I2518" s="178"/>
      <c r="J2518" s="182"/>
      <c r="K2518" s="182"/>
      <c r="M2518" s="168"/>
      <c r="N2518" s="11"/>
    </row>
    <row r="2519" spans="1:14" ht="13" customHeight="1">
      <c r="A2519" s="161"/>
      <c r="B2519" s="162"/>
      <c r="C2519" s="163" t="s">
        <v>607</v>
      </c>
      <c r="D2519" s="164"/>
      <c r="E2519" s="165"/>
      <c r="F2519" s="166"/>
      <c r="G2519" s="167"/>
      <c r="H2519" s="153"/>
      <c r="I2519" s="180"/>
      <c r="J2519" s="183"/>
      <c r="K2519" s="183"/>
      <c r="M2519" s="128">
        <f>IF(B2519&lt;&gt;"計",ROUNDDOWN(E2519*G2519,0),SUM(M$1:M2518))</f>
        <v>0</v>
      </c>
      <c r="N2519" s="11" t="str">
        <f>IF((+H2519-M2519)&lt;&gt;0,H2519-M2519,IF(H2519&gt;0,"0",""))</f>
        <v/>
      </c>
    </row>
    <row r="2520" spans="1:14" ht="13" customHeight="1">
      <c r="A2520" s="171"/>
      <c r="B2520" s="158"/>
      <c r="C2520" s="159" t="s">
        <v>608</v>
      </c>
      <c r="D2520" s="160"/>
      <c r="E2520" s="150"/>
      <c r="F2520" s="151"/>
      <c r="G2520" s="150"/>
      <c r="H2520" s="152"/>
      <c r="I2520" s="178"/>
      <c r="J2520" s="182"/>
      <c r="K2520" s="182"/>
      <c r="M2520" s="168"/>
      <c r="N2520" s="11"/>
    </row>
    <row r="2521" spans="1:14" ht="13" customHeight="1">
      <c r="A2521" s="161"/>
      <c r="B2521" s="162"/>
      <c r="C2521" s="163" t="s">
        <v>609</v>
      </c>
      <c r="D2521" s="164"/>
      <c r="E2521" s="165"/>
      <c r="F2521" s="166"/>
      <c r="G2521" s="167"/>
      <c r="H2521" s="153"/>
      <c r="I2521" s="180"/>
      <c r="J2521" s="183"/>
      <c r="K2521" s="183"/>
      <c r="M2521" s="128">
        <f>IF(B2521&lt;&gt;"計",ROUNDDOWN(E2521*G2521,0),SUM(M$1:M2520))</f>
        <v>0</v>
      </c>
      <c r="N2521" s="11" t="str">
        <f>IF((+H2521-M2521)&lt;&gt;0,H2521-M2521,IF(H2521&gt;0,"0",""))</f>
        <v/>
      </c>
    </row>
    <row r="2522" spans="1:14" ht="13" customHeight="1">
      <c r="A2522" s="171"/>
      <c r="B2522" s="169" t="s">
        <v>954</v>
      </c>
      <c r="C2522" s="159" t="s">
        <v>955</v>
      </c>
      <c r="D2522" s="170"/>
      <c r="E2522" s="150"/>
      <c r="F2522" s="151"/>
      <c r="G2522" s="150"/>
      <c r="H2522" s="152"/>
      <c r="I2522" s="178"/>
      <c r="J2522" s="182"/>
      <c r="K2522" s="182"/>
      <c r="M2522" s="168"/>
      <c r="N2522" s="11"/>
    </row>
    <row r="2523" spans="1:14" ht="13" customHeight="1">
      <c r="A2523" s="161"/>
      <c r="B2523" s="162" t="s">
        <v>604</v>
      </c>
      <c r="C2523" s="163" t="s">
        <v>956</v>
      </c>
      <c r="D2523" s="164"/>
      <c r="E2523" s="165">
        <v>1</v>
      </c>
      <c r="F2523" s="166" t="s">
        <v>269</v>
      </c>
      <c r="G2523" s="167"/>
      <c r="H2523" s="153"/>
      <c r="I2523" s="180"/>
      <c r="J2523" s="183"/>
      <c r="K2523" s="183"/>
      <c r="M2523" s="128">
        <f>IF(B2523&lt;&gt;"計",ROUNDDOWN(E2523*G2523,0),SUM(M$1:M2522))</f>
        <v>0</v>
      </c>
      <c r="N2523" s="11" t="str">
        <f>IF((+H2523-M2523)&lt;&gt;0,H2523-M2523,IF(H2523&gt;0,"0",""))</f>
        <v/>
      </c>
    </row>
    <row r="2524" spans="1:14" ht="13" customHeight="1">
      <c r="A2524" s="171"/>
      <c r="B2524" s="158"/>
      <c r="C2524" s="159" t="s">
        <v>957</v>
      </c>
      <c r="D2524" s="160"/>
      <c r="E2524" s="150"/>
      <c r="F2524" s="151"/>
      <c r="G2524" s="150"/>
      <c r="H2524" s="152"/>
      <c r="I2524" s="178"/>
      <c r="J2524" s="182"/>
      <c r="K2524" s="182"/>
      <c r="M2524" s="168"/>
      <c r="N2524" s="11"/>
    </row>
    <row r="2525" spans="1:14" ht="13" customHeight="1">
      <c r="A2525" s="161"/>
      <c r="B2525" s="162"/>
      <c r="C2525" s="163" t="s">
        <v>607</v>
      </c>
      <c r="D2525" s="164"/>
      <c r="E2525" s="165"/>
      <c r="F2525" s="166"/>
      <c r="G2525" s="167"/>
      <c r="H2525" s="153"/>
      <c r="I2525" s="180"/>
      <c r="J2525" s="183"/>
      <c r="K2525" s="183"/>
      <c r="M2525" s="128">
        <f>IF(B2525&lt;&gt;"計",ROUNDDOWN(E2525*G2525,0),SUM(M$1:M2524))</f>
        <v>0</v>
      </c>
      <c r="N2525" s="11" t="str">
        <f>IF((+H2525-M2525)&lt;&gt;0,H2525-M2525,IF(H2525&gt;0,"0",""))</f>
        <v/>
      </c>
    </row>
    <row r="2526" spans="1:14" ht="13" customHeight="1">
      <c r="A2526" s="171"/>
      <c r="B2526" s="158"/>
      <c r="C2526" s="159" t="s">
        <v>958</v>
      </c>
      <c r="D2526" s="160"/>
      <c r="E2526" s="150"/>
      <c r="F2526" s="151"/>
      <c r="G2526" s="150"/>
      <c r="H2526" s="152"/>
      <c r="I2526" s="178"/>
      <c r="J2526" s="182"/>
      <c r="K2526" s="182"/>
      <c r="M2526" s="168"/>
      <c r="N2526" s="11"/>
    </row>
    <row r="2527" spans="1:14" ht="13" customHeight="1">
      <c r="A2527" s="161"/>
      <c r="B2527" s="162"/>
      <c r="C2527" s="163" t="s">
        <v>609</v>
      </c>
      <c r="D2527" s="164"/>
      <c r="E2527" s="165"/>
      <c r="F2527" s="166"/>
      <c r="G2527" s="167"/>
      <c r="H2527" s="153"/>
      <c r="I2527" s="180"/>
      <c r="J2527" s="183"/>
      <c r="K2527" s="183"/>
      <c r="M2527" s="128">
        <f>IF(B2527&lt;&gt;"計",ROUNDDOWN(E2527*G2527,0),SUM(M$1:M2526))</f>
        <v>0</v>
      </c>
      <c r="N2527" s="11" t="str">
        <f>IF((+H2527-M2527)&lt;&gt;0,H2527-M2527,IF(H2527&gt;0,"0",""))</f>
        <v/>
      </c>
    </row>
    <row r="2528" spans="1:14" ht="13" customHeight="1">
      <c r="A2528" s="171"/>
      <c r="B2528" s="158"/>
      <c r="C2528" s="159"/>
      <c r="D2528" s="160"/>
      <c r="E2528" s="150"/>
      <c r="F2528" s="151"/>
      <c r="G2528" s="150"/>
      <c r="H2528" s="152"/>
      <c r="I2528" s="178"/>
      <c r="J2528" s="182"/>
      <c r="K2528" s="182"/>
      <c r="M2528" s="168"/>
      <c r="N2528" s="11"/>
    </row>
    <row r="2529" spans="1:14" ht="13" customHeight="1">
      <c r="A2529" s="161"/>
      <c r="B2529" s="162" t="s">
        <v>281</v>
      </c>
      <c r="C2529" s="163"/>
      <c r="D2529" s="164"/>
      <c r="E2529" s="165"/>
      <c r="F2529" s="166"/>
      <c r="G2529" s="167"/>
      <c r="H2529" s="153"/>
      <c r="I2529" s="180"/>
      <c r="J2529" s="183"/>
      <c r="K2529" s="183"/>
      <c r="M2529" s="128">
        <f>IF(B2529&lt;&gt;"計",ROUNDDOWN(E2529*G2529,0),SUM(M$1:M2528))</f>
        <v>0</v>
      </c>
      <c r="N2529" s="11" t="str">
        <f>IF((+H2529-M2529)&lt;&gt;0,H2529-M2529,IF(H2529&gt;0,"0",""))</f>
        <v/>
      </c>
    </row>
    <row r="2530" spans="1:14" ht="13" customHeight="1">
      <c r="A2530" s="171"/>
      <c r="B2530" s="158"/>
      <c r="C2530" s="159"/>
      <c r="D2530" s="160"/>
      <c r="E2530" s="150"/>
      <c r="F2530" s="151"/>
      <c r="G2530" s="150"/>
      <c r="H2530" s="152"/>
      <c r="I2530" s="178"/>
      <c r="J2530" s="182"/>
      <c r="K2530" s="182"/>
      <c r="M2530" s="168"/>
      <c r="N2530" s="11"/>
    </row>
    <row r="2531" spans="1:14" ht="13" customHeight="1">
      <c r="A2531" s="161"/>
      <c r="B2531" s="162" t="s">
        <v>548</v>
      </c>
      <c r="C2531" s="163"/>
      <c r="D2531" s="164"/>
      <c r="E2531" s="165"/>
      <c r="F2531" s="166"/>
      <c r="G2531" s="167"/>
      <c r="H2531" s="153"/>
      <c r="I2531" s="180"/>
      <c r="J2531" s="183"/>
      <c r="K2531" s="183"/>
      <c r="M2531" s="128">
        <f>IF(B2531&lt;&gt;"計",ROUNDDOWN(E2531*G2531,0),SUM(M$1:M2530))</f>
        <v>0</v>
      </c>
      <c r="N2531" s="11" t="str">
        <f>IF((+H2531-M2531)&lt;&gt;0,H2531-M2531,IF(H2531&gt;0,"0",""))</f>
        <v/>
      </c>
    </row>
    <row r="2532" spans="1:14" ht="13" customHeight="1">
      <c r="A2532" s="171"/>
      <c r="B2532" s="169" t="s">
        <v>610</v>
      </c>
      <c r="C2532" s="159" t="s">
        <v>611</v>
      </c>
      <c r="D2532" s="170"/>
      <c r="E2532" s="150"/>
      <c r="F2532" s="151"/>
      <c r="G2532" s="150"/>
      <c r="H2532" s="152"/>
      <c r="I2532" s="178"/>
      <c r="J2532" s="182"/>
      <c r="K2532" s="182"/>
      <c r="M2532" s="168"/>
      <c r="N2532" s="11"/>
    </row>
    <row r="2533" spans="1:14" ht="13" customHeight="1">
      <c r="A2533" s="161"/>
      <c r="B2533" s="162" t="s">
        <v>612</v>
      </c>
      <c r="C2533" s="163" t="s">
        <v>613</v>
      </c>
      <c r="D2533" s="164"/>
      <c r="E2533" s="165">
        <v>2</v>
      </c>
      <c r="F2533" s="166" t="s">
        <v>269</v>
      </c>
      <c r="G2533" s="167"/>
      <c r="H2533" s="153"/>
      <c r="I2533" s="180"/>
      <c r="J2533" s="183"/>
      <c r="K2533" s="183"/>
      <c r="M2533" s="128">
        <f>IF(B2533&lt;&gt;"計",ROUNDDOWN(E2533*G2533,0),SUM(M$1:M2532))</f>
        <v>0</v>
      </c>
      <c r="N2533" s="11" t="str">
        <f>IF((+H2533-M2533)&lt;&gt;0,H2533-M2533,IF(H2533&gt;0,"0",""))</f>
        <v/>
      </c>
    </row>
    <row r="2534" spans="1:14" ht="13" customHeight="1">
      <c r="A2534" s="171"/>
      <c r="B2534" s="158"/>
      <c r="C2534" s="159" t="s">
        <v>448</v>
      </c>
      <c r="D2534" s="160"/>
      <c r="E2534" s="150"/>
      <c r="F2534" s="151"/>
      <c r="G2534" s="150"/>
      <c r="H2534" s="152"/>
      <c r="I2534" s="178"/>
      <c r="J2534" s="182"/>
      <c r="K2534" s="182"/>
      <c r="M2534" s="168"/>
      <c r="N2534" s="11"/>
    </row>
    <row r="2535" spans="1:14" ht="13" customHeight="1">
      <c r="A2535" s="161"/>
      <c r="B2535" s="162" t="s">
        <v>284</v>
      </c>
      <c r="C2535" s="163" t="s">
        <v>614</v>
      </c>
      <c r="D2535" s="164"/>
      <c r="E2535" s="165">
        <v>20</v>
      </c>
      <c r="F2535" s="166" t="s">
        <v>285</v>
      </c>
      <c r="G2535" s="167"/>
      <c r="H2535" s="153"/>
      <c r="I2535" s="180"/>
      <c r="J2535" s="183"/>
      <c r="K2535" s="183"/>
      <c r="M2535" s="128">
        <f>IF(B2535&lt;&gt;"計",ROUNDDOWN(E2535*G2535,0),SUM(M$1:M2534))</f>
        <v>0</v>
      </c>
      <c r="N2535" s="11" t="str">
        <f>IF((+H2535-M2535)&lt;&gt;0,H2535-M2535,IF(H2535&gt;0,"0",""))</f>
        <v/>
      </c>
    </row>
    <row r="2536" spans="1:14" ht="13" customHeight="1">
      <c r="A2536" s="171"/>
      <c r="B2536" s="158"/>
      <c r="C2536" s="159"/>
      <c r="D2536" s="160"/>
      <c r="E2536" s="150"/>
      <c r="F2536" s="151"/>
      <c r="G2536" s="150"/>
      <c r="H2536" s="152"/>
      <c r="I2536" s="178"/>
      <c r="J2536" s="182"/>
      <c r="K2536" s="182"/>
      <c r="M2536" s="168"/>
      <c r="N2536" s="11"/>
    </row>
    <row r="2537" spans="1:14" ht="13" customHeight="1">
      <c r="A2537" s="161"/>
      <c r="B2537" s="162" t="s">
        <v>286</v>
      </c>
      <c r="C2537" s="163" t="s">
        <v>615</v>
      </c>
      <c r="D2537" s="164"/>
      <c r="E2537" s="165">
        <v>3</v>
      </c>
      <c r="F2537" s="166" t="s">
        <v>274</v>
      </c>
      <c r="G2537" s="167"/>
      <c r="H2537" s="153"/>
      <c r="I2537" s="180"/>
      <c r="J2537" s="183"/>
      <c r="K2537" s="183"/>
      <c r="M2537" s="128">
        <f>IF(B2537&lt;&gt;"計",ROUNDDOWN(E2537*G2537,0),SUM(M$1:M2536))</f>
        <v>0</v>
      </c>
      <c r="N2537" s="11" t="str">
        <f>IF((+H2537-M2537)&lt;&gt;0,H2537-M2537,IF(H2537&gt;0,"0",""))</f>
        <v/>
      </c>
    </row>
    <row r="2538" spans="1:14" ht="13" customHeight="1">
      <c r="A2538" s="171"/>
      <c r="B2538" s="158"/>
      <c r="C2538" s="159"/>
      <c r="D2538" s="160"/>
      <c r="E2538" s="150"/>
      <c r="F2538" s="151"/>
      <c r="G2538" s="150"/>
      <c r="H2538" s="152"/>
      <c r="I2538" s="178"/>
      <c r="J2538" s="182"/>
      <c r="K2538" s="182"/>
      <c r="M2538" s="168"/>
      <c r="N2538" s="11"/>
    </row>
    <row r="2539" spans="1:14" ht="13" customHeight="1">
      <c r="A2539" s="161"/>
      <c r="B2539" s="162" t="s">
        <v>959</v>
      </c>
      <c r="C2539" s="163"/>
      <c r="D2539" s="164"/>
      <c r="E2539" s="165"/>
      <c r="F2539" s="166"/>
      <c r="G2539" s="167"/>
      <c r="H2539" s="153"/>
      <c r="I2539" s="180"/>
      <c r="J2539" s="183"/>
      <c r="K2539" s="183"/>
      <c r="M2539" s="128">
        <f>IF(B2539&lt;&gt;"計",ROUNDDOWN(E2539*G2539,0),SUM(M$1:M2538))</f>
        <v>0</v>
      </c>
      <c r="N2539" s="11" t="str">
        <f>IF((+H2539-M2539)&lt;&gt;0,H2539-M2539,IF(H2539&gt;0,"0",""))</f>
        <v/>
      </c>
    </row>
    <row r="2540" spans="1:14" ht="13" customHeight="1">
      <c r="A2540" s="171"/>
      <c r="B2540" s="158"/>
      <c r="C2540" s="159"/>
      <c r="D2540" s="160"/>
      <c r="E2540" s="150"/>
      <c r="F2540" s="151"/>
      <c r="G2540" s="150"/>
      <c r="H2540" s="152"/>
      <c r="I2540" s="178"/>
      <c r="J2540" s="182"/>
      <c r="K2540" s="182"/>
      <c r="M2540" s="168"/>
      <c r="N2540" s="11"/>
    </row>
    <row r="2541" spans="1:14" ht="13" customHeight="1">
      <c r="A2541" s="161"/>
      <c r="B2541" s="162" t="s">
        <v>444</v>
      </c>
      <c r="C2541" s="163" t="s">
        <v>445</v>
      </c>
      <c r="D2541" s="164"/>
      <c r="E2541" s="165">
        <v>0.2</v>
      </c>
      <c r="F2541" s="166" t="s">
        <v>274</v>
      </c>
      <c r="G2541" s="167"/>
      <c r="H2541" s="153"/>
      <c r="I2541" s="180"/>
      <c r="J2541" s="183"/>
      <c r="K2541" s="183"/>
      <c r="M2541" s="128">
        <f>IF(B2541&lt;&gt;"計",ROUNDDOWN(E2541*G2541,0),SUM(M$1:M2540))</f>
        <v>0</v>
      </c>
      <c r="N2541" s="11" t="str">
        <f>IF((+H2541-M2541)&lt;&gt;0,H2541-M2541,IF(H2541&gt;0,"0",""))</f>
        <v/>
      </c>
    </row>
    <row r="2542" spans="1:14" ht="13" customHeight="1">
      <c r="A2542" s="171"/>
      <c r="B2542" s="158"/>
      <c r="C2542" s="159"/>
      <c r="D2542" s="160"/>
      <c r="E2542" s="150"/>
      <c r="F2542" s="151"/>
      <c r="G2542" s="150"/>
      <c r="H2542" s="152"/>
      <c r="I2542" s="178"/>
      <c r="J2542" s="182"/>
      <c r="K2542" s="182"/>
      <c r="M2542" s="168"/>
      <c r="N2542" s="11"/>
    </row>
    <row r="2543" spans="1:14" ht="13" customHeight="1">
      <c r="A2543" s="161"/>
      <c r="B2543" s="162" t="s">
        <v>447</v>
      </c>
      <c r="C2543" s="163"/>
      <c r="D2543" s="164"/>
      <c r="E2543" s="165">
        <v>0.2</v>
      </c>
      <c r="F2543" s="166" t="s">
        <v>274</v>
      </c>
      <c r="G2543" s="167"/>
      <c r="H2543" s="153"/>
      <c r="I2543" s="180"/>
      <c r="J2543" s="183"/>
      <c r="K2543" s="183"/>
      <c r="M2543" s="128">
        <f>IF(B2543&lt;&gt;"計",ROUNDDOWN(E2543*G2543,0),SUM(M$1:M2542))</f>
        <v>0</v>
      </c>
      <c r="N2543" s="11" t="str">
        <f>IF((+H2543-M2543)&lt;&gt;0,H2543-M2543,IF(H2543&gt;0,"0",""))</f>
        <v/>
      </c>
    </row>
    <row r="2544" spans="1:14" ht="13" customHeight="1">
      <c r="A2544" s="171"/>
      <c r="B2544" s="158"/>
      <c r="C2544" s="159" t="s">
        <v>448</v>
      </c>
      <c r="D2544" s="160"/>
      <c r="E2544" s="150"/>
      <c r="F2544" s="151"/>
      <c r="G2544" s="150"/>
      <c r="H2544" s="152"/>
      <c r="I2544" s="178"/>
      <c r="J2544" s="182"/>
      <c r="K2544" s="182"/>
      <c r="M2544" s="168"/>
      <c r="N2544" s="11"/>
    </row>
    <row r="2545" spans="1:14" ht="13" customHeight="1">
      <c r="A2545" s="161"/>
      <c r="B2545" s="162" t="s">
        <v>284</v>
      </c>
      <c r="C2545" s="163" t="s">
        <v>435</v>
      </c>
      <c r="D2545" s="164"/>
      <c r="E2545" s="165">
        <v>3.6</v>
      </c>
      <c r="F2545" s="166" t="s">
        <v>285</v>
      </c>
      <c r="G2545" s="167"/>
      <c r="H2545" s="153"/>
      <c r="I2545" s="180"/>
      <c r="J2545" s="183"/>
      <c r="K2545" s="183"/>
      <c r="M2545" s="128">
        <f>IF(B2545&lt;&gt;"計",ROUNDDOWN(E2545*G2545,0),SUM(M$1:M2544))</f>
        <v>0</v>
      </c>
      <c r="N2545" s="11" t="str">
        <f>IF((+H2545-M2545)&lt;&gt;0,H2545-M2545,IF(H2545&gt;0,"0",""))</f>
        <v/>
      </c>
    </row>
    <row r="2546" spans="1:14" ht="13" customHeight="1">
      <c r="A2546" s="171"/>
      <c r="B2546" s="158"/>
      <c r="C2546" s="159"/>
      <c r="D2546" s="160"/>
      <c r="E2546" s="150"/>
      <c r="F2546" s="151"/>
      <c r="G2546" s="150"/>
      <c r="H2546" s="152"/>
      <c r="I2546" s="178"/>
      <c r="J2546" s="182"/>
      <c r="K2546" s="182"/>
      <c r="M2546" s="168"/>
      <c r="N2546" s="11"/>
    </row>
    <row r="2547" spans="1:14" ht="13" customHeight="1">
      <c r="A2547" s="161"/>
      <c r="B2547" s="162" t="s">
        <v>286</v>
      </c>
      <c r="C2547" s="163"/>
      <c r="D2547" s="164"/>
      <c r="E2547" s="165">
        <v>0.2</v>
      </c>
      <c r="F2547" s="166" t="s">
        <v>274</v>
      </c>
      <c r="G2547" s="167"/>
      <c r="H2547" s="153"/>
      <c r="I2547" s="180"/>
      <c r="J2547" s="183"/>
      <c r="K2547" s="183"/>
      <c r="M2547" s="128">
        <f>IF(B2547&lt;&gt;"計",ROUNDDOWN(E2547*G2547,0),SUM(M$1:M2546))</f>
        <v>0</v>
      </c>
      <c r="N2547" s="11" t="str">
        <f>IF((+H2547-M2547)&lt;&gt;0,H2547-M2547,IF(H2547&gt;0,"0",""))</f>
        <v/>
      </c>
    </row>
    <row r="2548" spans="1:14" ht="13" customHeight="1">
      <c r="A2548" s="171"/>
      <c r="B2548" s="158"/>
      <c r="C2548" s="159"/>
      <c r="D2548" s="160"/>
      <c r="E2548" s="150"/>
      <c r="F2548" s="151"/>
      <c r="G2548" s="150"/>
      <c r="H2548" s="152"/>
      <c r="I2548" s="178"/>
      <c r="J2548" s="182"/>
      <c r="K2548" s="182"/>
      <c r="M2548" s="168"/>
      <c r="N2548" s="11"/>
    </row>
    <row r="2549" spans="1:14" ht="13" customHeight="1">
      <c r="A2549" s="161"/>
      <c r="B2549" s="162" t="s">
        <v>287</v>
      </c>
      <c r="C2549" s="163"/>
      <c r="D2549" s="164"/>
      <c r="E2549" s="165"/>
      <c r="F2549" s="166"/>
      <c r="G2549" s="167"/>
      <c r="H2549" s="153"/>
      <c r="I2549" s="180"/>
      <c r="J2549" s="183"/>
      <c r="K2549" s="183"/>
      <c r="M2549" s="128">
        <f>IF(B2549&lt;&gt;"計",ROUNDDOWN(E2549*G2549,0),SUM(M$1:M2548))</f>
        <v>0</v>
      </c>
      <c r="N2549" s="11" t="str">
        <f>IF((+H2549-M2549)&lt;&gt;0,H2549-M2549,IF(H2549&gt;0,"0",""))</f>
        <v/>
      </c>
    </row>
    <row r="2550" spans="1:14" ht="13" customHeight="1">
      <c r="A2550" s="171"/>
      <c r="B2550" s="158"/>
      <c r="C2550" s="159"/>
      <c r="D2550" s="160"/>
      <c r="E2550" s="150"/>
      <c r="F2550" s="151"/>
      <c r="G2550" s="150"/>
      <c r="H2550" s="152"/>
      <c r="I2550" s="178"/>
      <c r="J2550" s="182"/>
      <c r="K2550" s="182"/>
      <c r="M2550" s="168"/>
      <c r="N2550" s="11"/>
    </row>
    <row r="2551" spans="1:14" ht="13" customHeight="1">
      <c r="A2551" s="161"/>
      <c r="B2551" s="162" t="s">
        <v>288</v>
      </c>
      <c r="C2551" s="163" t="s">
        <v>289</v>
      </c>
      <c r="D2551" s="164"/>
      <c r="E2551" s="165">
        <v>4.4000000000000004</v>
      </c>
      <c r="F2551" s="166" t="s">
        <v>274</v>
      </c>
      <c r="G2551" s="167"/>
      <c r="H2551" s="153"/>
      <c r="I2551" s="180"/>
      <c r="J2551" s="183"/>
      <c r="K2551" s="183"/>
      <c r="M2551" s="128">
        <f>IF(B2551&lt;&gt;"計",ROUNDDOWN(E2551*G2551,0),SUM(M$1:M2550))</f>
        <v>0</v>
      </c>
      <c r="N2551" s="11" t="str">
        <f>IF((+H2551-M2551)&lt;&gt;0,H2551-M2551,IF(H2551&gt;0,"0",""))</f>
        <v/>
      </c>
    </row>
    <row r="2552" spans="1:14" ht="13" customHeight="1">
      <c r="A2552" s="171"/>
      <c r="B2552" s="158"/>
      <c r="C2552" s="159" t="s">
        <v>960</v>
      </c>
      <c r="D2552" s="160"/>
      <c r="E2552" s="150"/>
      <c r="F2552" s="151"/>
      <c r="G2552" s="150"/>
      <c r="H2552" s="152"/>
      <c r="I2552" s="178"/>
      <c r="J2552" s="182"/>
      <c r="K2552" s="182"/>
      <c r="M2552" s="168"/>
      <c r="N2552" s="11"/>
    </row>
    <row r="2553" spans="1:14" ht="13" customHeight="1">
      <c r="A2553" s="161"/>
      <c r="B2553" s="162" t="s">
        <v>961</v>
      </c>
      <c r="C2553" s="163" t="s">
        <v>387</v>
      </c>
      <c r="D2553" s="164"/>
      <c r="E2553" s="165">
        <v>5</v>
      </c>
      <c r="F2553" s="166" t="s">
        <v>285</v>
      </c>
      <c r="G2553" s="167"/>
      <c r="H2553" s="153"/>
      <c r="I2553" s="180"/>
      <c r="J2553" s="183"/>
      <c r="K2553" s="183"/>
      <c r="M2553" s="128">
        <f>IF(B2553&lt;&gt;"計",ROUNDDOWN(E2553*G2553,0),SUM(M$1:M2552))</f>
        <v>0</v>
      </c>
      <c r="N2553" s="11" t="str">
        <f>IF((+H2553-M2553)&lt;&gt;0,H2553-M2553,IF(H2553&gt;0,"0",""))</f>
        <v/>
      </c>
    </row>
    <row r="2554" spans="1:14" ht="13" customHeight="1">
      <c r="A2554" s="171"/>
      <c r="B2554" s="158"/>
      <c r="C2554" s="159"/>
      <c r="D2554" s="160"/>
      <c r="E2554" s="150"/>
      <c r="F2554" s="151"/>
      <c r="G2554" s="150"/>
      <c r="H2554" s="152"/>
      <c r="I2554" s="178"/>
      <c r="J2554" s="182"/>
      <c r="K2554" s="182"/>
      <c r="M2554" s="168"/>
      <c r="N2554" s="11"/>
    </row>
    <row r="2555" spans="1:14" ht="13" customHeight="1">
      <c r="A2555" s="161"/>
      <c r="B2555" s="162" t="s">
        <v>290</v>
      </c>
      <c r="C2555" s="163" t="s">
        <v>289</v>
      </c>
      <c r="D2555" s="164"/>
      <c r="E2555" s="165">
        <v>1.7</v>
      </c>
      <c r="F2555" s="166" t="s">
        <v>274</v>
      </c>
      <c r="G2555" s="167"/>
      <c r="H2555" s="153"/>
      <c r="I2555" s="180"/>
      <c r="J2555" s="183"/>
      <c r="K2555" s="183"/>
      <c r="M2555" s="128">
        <f>IF(B2555&lt;&gt;"計",ROUNDDOWN(E2555*G2555,0),SUM(M$1:M2554))</f>
        <v>0</v>
      </c>
      <c r="N2555" s="11" t="str">
        <f>IF((+H2555-M2555)&lt;&gt;0,H2555-M2555,IF(H2555&gt;0,"0",""))</f>
        <v/>
      </c>
    </row>
    <row r="2556" spans="1:14" ht="13" customHeight="1">
      <c r="A2556" s="171"/>
      <c r="B2556" s="158"/>
      <c r="C2556" s="159" t="s">
        <v>616</v>
      </c>
      <c r="D2556" s="160"/>
      <c r="E2556" s="150"/>
      <c r="F2556" s="151"/>
      <c r="G2556" s="150"/>
      <c r="H2556" s="152"/>
      <c r="I2556" s="178"/>
      <c r="J2556" s="182"/>
      <c r="K2556" s="182"/>
      <c r="M2556" s="168"/>
      <c r="N2556" s="11"/>
    </row>
    <row r="2557" spans="1:14" ht="13" customHeight="1">
      <c r="A2557" s="161"/>
      <c r="B2557" s="162" t="s">
        <v>617</v>
      </c>
      <c r="C2557" s="163" t="s">
        <v>618</v>
      </c>
      <c r="D2557" s="164"/>
      <c r="E2557" s="165">
        <v>179</v>
      </c>
      <c r="F2557" s="166" t="s">
        <v>274</v>
      </c>
      <c r="G2557" s="167"/>
      <c r="H2557" s="153"/>
      <c r="I2557" s="180"/>
      <c r="J2557" s="183"/>
      <c r="K2557" s="183"/>
      <c r="M2557" s="128">
        <f>IF(B2557&lt;&gt;"計",ROUNDDOWN(E2557*G2557,0),SUM(M$1:M2556))</f>
        <v>0</v>
      </c>
      <c r="N2557" s="11" t="str">
        <f>IF((+H2557-M2557)&lt;&gt;0,H2557-M2557,IF(H2557&gt;0,"0",""))</f>
        <v/>
      </c>
    </row>
    <row r="2558" spans="1:14" ht="13" customHeight="1">
      <c r="A2558" s="171"/>
      <c r="B2558" s="158"/>
      <c r="C2558" s="159" t="s">
        <v>616</v>
      </c>
      <c r="D2558" s="160"/>
      <c r="E2558" s="150"/>
      <c r="F2558" s="151"/>
      <c r="G2558" s="150"/>
      <c r="H2558" s="152"/>
      <c r="I2558" s="178"/>
      <c r="J2558" s="182"/>
      <c r="K2558" s="182"/>
      <c r="M2558" s="168"/>
      <c r="N2558" s="11"/>
    </row>
    <row r="2559" spans="1:14" ht="13" customHeight="1">
      <c r="A2559" s="161"/>
      <c r="B2559" s="162" t="s">
        <v>962</v>
      </c>
      <c r="C2559" s="163" t="s">
        <v>963</v>
      </c>
      <c r="D2559" s="164"/>
      <c r="E2559" s="165">
        <v>8.6999999999999993</v>
      </c>
      <c r="F2559" s="166" t="s">
        <v>274</v>
      </c>
      <c r="G2559" s="167"/>
      <c r="H2559" s="153"/>
      <c r="I2559" s="180"/>
      <c r="J2559" s="183"/>
      <c r="K2559" s="183"/>
      <c r="M2559" s="128">
        <f>IF(B2559&lt;&gt;"計",ROUNDDOWN(E2559*G2559,0),SUM(M$1:M2558))</f>
        <v>0</v>
      </c>
      <c r="N2559" s="11" t="str">
        <f>IF((+H2559-M2559)&lt;&gt;0,H2559-M2559,IF(H2559&gt;0,"0",""))</f>
        <v/>
      </c>
    </row>
    <row r="2560" spans="1:14" ht="13" customHeight="1">
      <c r="A2560" s="171"/>
      <c r="B2560" s="169" t="s">
        <v>610</v>
      </c>
      <c r="C2560" s="159" t="s">
        <v>613</v>
      </c>
      <c r="D2560" s="170"/>
      <c r="E2560" s="150"/>
      <c r="F2560" s="151"/>
      <c r="G2560" s="150"/>
      <c r="H2560" s="152"/>
      <c r="I2560" s="178"/>
      <c r="J2560" s="182"/>
      <c r="K2560" s="182"/>
      <c r="M2560" s="168"/>
      <c r="N2560" s="11"/>
    </row>
    <row r="2561" spans="1:14" ht="13" customHeight="1">
      <c r="A2561" s="161"/>
      <c r="B2561" s="162" t="s">
        <v>619</v>
      </c>
      <c r="C2561" s="163" t="s">
        <v>620</v>
      </c>
      <c r="D2561" s="164"/>
      <c r="E2561" s="165">
        <v>2</v>
      </c>
      <c r="F2561" s="166" t="s">
        <v>451</v>
      </c>
      <c r="G2561" s="167"/>
      <c r="H2561" s="153"/>
      <c r="I2561" s="180"/>
      <c r="J2561" s="183"/>
      <c r="K2561" s="183"/>
      <c r="M2561" s="128">
        <f>IF(B2561&lt;&gt;"計",ROUNDDOWN(E2561*G2561,0),SUM(M$1:M2560))</f>
        <v>0</v>
      </c>
      <c r="N2561" s="11" t="str">
        <f>IF((+H2561-M2561)&lt;&gt;0,H2561-M2561,IF(H2561&gt;0,"0",""))</f>
        <v/>
      </c>
    </row>
    <row r="2562" spans="1:14" ht="13" customHeight="1">
      <c r="A2562" s="171"/>
      <c r="B2562" s="158"/>
      <c r="C2562" s="159" t="s">
        <v>621</v>
      </c>
      <c r="D2562" s="160"/>
      <c r="E2562" s="150"/>
      <c r="F2562" s="151"/>
      <c r="G2562" s="150"/>
      <c r="H2562" s="152"/>
      <c r="I2562" s="178"/>
      <c r="J2562" s="182"/>
      <c r="K2562" s="182"/>
      <c r="M2562" s="168"/>
      <c r="N2562" s="11"/>
    </row>
    <row r="2563" spans="1:14" ht="13" customHeight="1">
      <c r="A2563" s="161"/>
      <c r="B2563" s="162"/>
      <c r="C2563" s="163" t="s">
        <v>622</v>
      </c>
      <c r="D2563" s="164"/>
      <c r="E2563" s="165"/>
      <c r="F2563" s="166"/>
      <c r="G2563" s="167"/>
      <c r="H2563" s="153"/>
      <c r="I2563" s="180"/>
      <c r="J2563" s="183"/>
      <c r="K2563" s="183"/>
      <c r="M2563" s="128">
        <f>IF(B2563&lt;&gt;"計",ROUNDDOWN(E2563*G2563,0),SUM(M$1:M2562))</f>
        <v>0</v>
      </c>
      <c r="N2563" s="11" t="str">
        <f>IF((+H2563-M2563)&lt;&gt;0,H2563-M2563,IF(H2563&gt;0,"0",""))</f>
        <v/>
      </c>
    </row>
    <row r="2564" spans="1:14" ht="13" customHeight="1">
      <c r="A2564" s="171"/>
      <c r="B2564" s="158"/>
      <c r="C2564" s="159"/>
      <c r="D2564" s="160"/>
      <c r="E2564" s="150"/>
      <c r="F2564" s="151"/>
      <c r="G2564" s="150"/>
      <c r="H2564" s="152"/>
      <c r="I2564" s="178"/>
      <c r="J2564" s="182"/>
      <c r="K2564" s="182"/>
      <c r="M2564" s="168"/>
      <c r="N2564" s="11"/>
    </row>
    <row r="2565" spans="1:14" ht="13" customHeight="1">
      <c r="A2565" s="161"/>
      <c r="B2565" s="162" t="s">
        <v>291</v>
      </c>
      <c r="C2565" s="163" t="s">
        <v>964</v>
      </c>
      <c r="D2565" s="164"/>
      <c r="E2565" s="165">
        <v>1.8</v>
      </c>
      <c r="F2565" s="166" t="s">
        <v>285</v>
      </c>
      <c r="G2565" s="167"/>
      <c r="H2565" s="153"/>
      <c r="I2565" s="180"/>
      <c r="J2565" s="183"/>
      <c r="K2565" s="183"/>
      <c r="M2565" s="128">
        <f>IF(B2565&lt;&gt;"計",ROUNDDOWN(E2565*G2565,0),SUM(M$1:M2564))</f>
        <v>0</v>
      </c>
      <c r="N2565" s="11" t="str">
        <f>IF((+H2565-M2565)&lt;&gt;0,H2565-M2565,IF(H2565&gt;0,"0",""))</f>
        <v/>
      </c>
    </row>
    <row r="2566" spans="1:14" ht="13" customHeight="1">
      <c r="A2566" s="157"/>
      <c r="B2566" s="158"/>
      <c r="C2566" s="159"/>
      <c r="D2566" s="160"/>
      <c r="E2566" s="150"/>
      <c r="F2566" s="151"/>
      <c r="G2566" s="150"/>
      <c r="H2566" s="152"/>
      <c r="I2566" s="178"/>
      <c r="J2566" s="182"/>
      <c r="K2566" s="182"/>
      <c r="M2566" s="168"/>
      <c r="N2566" s="11"/>
    </row>
    <row r="2567" spans="1:14" ht="13" customHeight="1">
      <c r="A2567" s="161"/>
      <c r="B2567" s="162"/>
      <c r="C2567" s="163"/>
      <c r="D2567" s="164"/>
      <c r="E2567" s="165"/>
      <c r="F2567" s="166"/>
      <c r="G2567" s="167"/>
      <c r="H2567" s="153"/>
      <c r="I2567" s="180"/>
      <c r="J2567" s="183"/>
      <c r="K2567" s="183"/>
      <c r="M2567" s="128">
        <f>IF(B2567&lt;&gt;"計",ROUNDDOWN(E2567*G2567,0),SUM(M$1:M2566))</f>
        <v>0</v>
      </c>
      <c r="N2567" s="11" t="str">
        <f>IF((+H2567-M2567)&lt;&gt;0,H2567-M2567,IF(H2567&gt;0,"0",""))</f>
        <v/>
      </c>
    </row>
    <row r="2568" spans="1:14" ht="13" customHeight="1">
      <c r="A2568" s="157"/>
      <c r="B2568" s="158"/>
      <c r="C2568" s="159"/>
      <c r="D2568" s="160"/>
      <c r="E2568" s="150"/>
      <c r="F2568" s="151"/>
      <c r="G2568" s="150"/>
      <c r="H2568" s="152"/>
      <c r="I2568" s="178"/>
      <c r="J2568" s="182"/>
      <c r="K2568" s="182"/>
      <c r="M2568" s="168"/>
      <c r="N2568" s="11"/>
    </row>
    <row r="2569" spans="1:14" ht="13" customHeight="1">
      <c r="A2569" s="161"/>
      <c r="B2569" s="162"/>
      <c r="C2569" s="163"/>
      <c r="D2569" s="164"/>
      <c r="E2569" s="165"/>
      <c r="F2569" s="166"/>
      <c r="G2569" s="167"/>
      <c r="H2569" s="153"/>
      <c r="I2569" s="180"/>
      <c r="J2569" s="183"/>
      <c r="K2569" s="183"/>
      <c r="M2569" s="128">
        <f>IF(B2569&lt;&gt;"計",ROUNDDOWN(E2569*G2569,0),SUM(M$1:M2568))</f>
        <v>0</v>
      </c>
      <c r="N2569" s="11" t="str">
        <f>IF((+H2569-M2569)&lt;&gt;0,H2569-M2569,IF(H2569&gt;0,"0",""))</f>
        <v/>
      </c>
    </row>
    <row r="2570" spans="1:14" ht="13" customHeight="1">
      <c r="A2570" s="157"/>
      <c r="B2570" s="158"/>
      <c r="C2570" s="159"/>
      <c r="D2570" s="160"/>
      <c r="E2570" s="150"/>
      <c r="F2570" s="151"/>
      <c r="G2570" s="150"/>
      <c r="H2570" s="152"/>
      <c r="I2570" s="178"/>
      <c r="J2570" s="182"/>
      <c r="K2570" s="182"/>
      <c r="M2570" s="168"/>
      <c r="N2570" s="11"/>
    </row>
    <row r="2571" spans="1:14" ht="13" customHeight="1">
      <c r="A2571" s="161"/>
      <c r="B2571" s="162"/>
      <c r="C2571" s="163"/>
      <c r="D2571" s="164"/>
      <c r="E2571" s="165"/>
      <c r="F2571" s="166"/>
      <c r="G2571" s="167"/>
      <c r="H2571" s="153"/>
      <c r="I2571" s="180"/>
      <c r="J2571" s="183"/>
      <c r="K2571" s="183"/>
      <c r="M2571" s="128">
        <f>IF(B2571&lt;&gt;"計",ROUNDDOWN(E2571*G2571,0),SUM(M$1:M2570))</f>
        <v>0</v>
      </c>
      <c r="N2571" s="11" t="str">
        <f>IF((+H2571-M2571)&lt;&gt;0,H2571-M2571,IF(H2571&gt;0,"0",""))</f>
        <v/>
      </c>
    </row>
    <row r="2572" spans="1:14" ht="13" customHeight="1">
      <c r="A2572" s="157"/>
      <c r="B2572" s="158"/>
      <c r="C2572" s="159"/>
      <c r="D2572" s="160"/>
      <c r="E2572" s="150"/>
      <c r="F2572" s="151"/>
      <c r="G2572" s="150"/>
      <c r="H2572" s="152"/>
      <c r="I2572" s="178"/>
      <c r="J2572" s="182"/>
      <c r="K2572" s="182"/>
      <c r="M2572" s="168"/>
      <c r="N2572" s="11"/>
    </row>
    <row r="2573" spans="1:14" ht="13" customHeight="1">
      <c r="A2573" s="161"/>
      <c r="B2573" s="162"/>
      <c r="C2573" s="163"/>
      <c r="D2573" s="164"/>
      <c r="E2573" s="165"/>
      <c r="F2573" s="166"/>
      <c r="G2573" s="167"/>
      <c r="H2573" s="153"/>
      <c r="I2573" s="180"/>
      <c r="J2573" s="183"/>
      <c r="K2573" s="183"/>
      <c r="M2573" s="128">
        <f>IF(B2573&lt;&gt;"計",ROUNDDOWN(E2573*G2573,0),SUM(M$1:M2572))</f>
        <v>0</v>
      </c>
      <c r="N2573" s="11" t="str">
        <f>IF((+H2573-M2573)&lt;&gt;0,H2573-M2573,IF(H2573&gt;0,"0",""))</f>
        <v/>
      </c>
    </row>
    <row r="2574" spans="1:14" ht="13" customHeight="1">
      <c r="A2574" s="157"/>
      <c r="B2574" s="158"/>
      <c r="C2574" s="159"/>
      <c r="D2574" s="160"/>
      <c r="E2574" s="150"/>
      <c r="F2574" s="151"/>
      <c r="G2574" s="150"/>
      <c r="H2574" s="152"/>
      <c r="I2574" s="178"/>
      <c r="J2574" s="182"/>
      <c r="K2574" s="182"/>
      <c r="M2574" s="168"/>
      <c r="N2574" s="11"/>
    </row>
    <row r="2575" spans="1:14" ht="13" customHeight="1">
      <c r="A2575" s="161"/>
      <c r="B2575" s="162"/>
      <c r="C2575" s="163"/>
      <c r="D2575" s="164"/>
      <c r="E2575" s="165"/>
      <c r="F2575" s="166"/>
      <c r="G2575" s="167"/>
      <c r="H2575" s="153"/>
      <c r="I2575" s="180"/>
      <c r="J2575" s="183"/>
      <c r="K2575" s="183"/>
      <c r="M2575" s="128">
        <f>IF(B2575&lt;&gt;"計",ROUNDDOWN(E2575*G2575,0),SUM(M$1:M2574))</f>
        <v>0</v>
      </c>
      <c r="N2575" s="11" t="str">
        <f>IF((+H2575-M2575)&lt;&gt;0,H2575-M2575,IF(H2575&gt;0,"0",""))</f>
        <v/>
      </c>
    </row>
    <row r="2576" spans="1:14" ht="13" customHeight="1">
      <c r="A2576" s="157"/>
      <c r="B2576" s="158"/>
      <c r="C2576" s="159"/>
      <c r="D2576" s="160"/>
      <c r="E2576" s="150"/>
      <c r="F2576" s="151"/>
      <c r="G2576" s="150"/>
      <c r="H2576" s="152"/>
      <c r="I2576" s="178"/>
      <c r="J2576" s="182"/>
      <c r="K2576" s="182"/>
      <c r="M2576" s="168"/>
      <c r="N2576" s="11"/>
    </row>
    <row r="2577" spans="1:14" ht="13" customHeight="1">
      <c r="A2577" s="161"/>
      <c r="B2577" s="162"/>
      <c r="C2577" s="163"/>
      <c r="D2577" s="164"/>
      <c r="E2577" s="165"/>
      <c r="F2577" s="166"/>
      <c r="G2577" s="167"/>
      <c r="H2577" s="153"/>
      <c r="I2577" s="180"/>
      <c r="J2577" s="183"/>
      <c r="K2577" s="183"/>
      <c r="M2577" s="128">
        <f>IF(B2577&lt;&gt;"計",ROUNDDOWN(E2577*G2577,0),SUM(M$1:M2576))</f>
        <v>0</v>
      </c>
      <c r="N2577" s="11" t="str">
        <f>IF((+H2577-M2577)&lt;&gt;0,H2577-M2577,IF(H2577&gt;0,"0",""))</f>
        <v/>
      </c>
    </row>
    <row r="2578" spans="1:14" ht="13" customHeight="1">
      <c r="A2578" s="157"/>
      <c r="B2578" s="158"/>
      <c r="C2578" s="159"/>
      <c r="D2578" s="160"/>
      <c r="E2578" s="150"/>
      <c r="F2578" s="151"/>
      <c r="G2578" s="150"/>
      <c r="H2578" s="152"/>
      <c r="I2578" s="178"/>
      <c r="J2578" s="182"/>
      <c r="K2578" s="182"/>
      <c r="M2578" s="168"/>
      <c r="N2578" s="11"/>
    </row>
    <row r="2579" spans="1:14" ht="13" customHeight="1">
      <c r="A2579" s="161"/>
      <c r="B2579" s="162"/>
      <c r="C2579" s="163"/>
      <c r="D2579" s="164"/>
      <c r="E2579" s="165"/>
      <c r="F2579" s="166"/>
      <c r="G2579" s="167"/>
      <c r="H2579" s="153"/>
      <c r="I2579" s="180"/>
      <c r="J2579" s="183"/>
      <c r="K2579" s="183"/>
      <c r="M2579" s="128">
        <f>IF(B2579&lt;&gt;"計",ROUNDDOWN(E2579*G2579,0),SUM(M$1:M2578))</f>
        <v>0</v>
      </c>
      <c r="N2579" s="11" t="str">
        <f>IF((+H2579-M2579)&lt;&gt;0,H2579-M2579,IF(H2579&gt;0,"0",""))</f>
        <v/>
      </c>
    </row>
    <row r="2580" spans="1:14" ht="13" customHeight="1">
      <c r="A2580" s="157"/>
      <c r="B2580" s="158"/>
      <c r="C2580" s="159"/>
      <c r="D2580" s="160"/>
      <c r="E2580" s="150"/>
      <c r="F2580" s="151"/>
      <c r="G2580" s="150"/>
      <c r="H2580" s="152"/>
      <c r="I2580" s="178"/>
      <c r="J2580" s="182"/>
      <c r="K2580" s="182"/>
      <c r="M2580" s="168"/>
      <c r="N2580" s="11"/>
    </row>
    <row r="2581" spans="1:14" ht="13" customHeight="1">
      <c r="A2581" s="161"/>
      <c r="B2581" s="162"/>
      <c r="C2581" s="163"/>
      <c r="D2581" s="164"/>
      <c r="E2581" s="165"/>
      <c r="F2581" s="166"/>
      <c r="G2581" s="167"/>
      <c r="H2581" s="153"/>
      <c r="I2581" s="180"/>
      <c r="J2581" s="183"/>
      <c r="K2581" s="183"/>
      <c r="M2581" s="128">
        <f>IF(B2581&lt;&gt;"計",ROUNDDOWN(E2581*G2581,0),SUM(M$1:M2580))</f>
        <v>0</v>
      </c>
      <c r="N2581" s="11" t="str">
        <f>IF((+H2581-M2581)&lt;&gt;0,H2581-M2581,IF(H2581&gt;0,"0",""))</f>
        <v/>
      </c>
    </row>
    <row r="2582" spans="1:14" ht="13" customHeight="1">
      <c r="A2582" s="157"/>
      <c r="B2582" s="158"/>
      <c r="C2582" s="159"/>
      <c r="D2582" s="160"/>
      <c r="E2582" s="150"/>
      <c r="F2582" s="151"/>
      <c r="G2582" s="150"/>
      <c r="H2582" s="152"/>
      <c r="I2582" s="178"/>
      <c r="J2582" s="182"/>
      <c r="K2582" s="182"/>
      <c r="M2582" s="168"/>
      <c r="N2582" s="11"/>
    </row>
    <row r="2583" spans="1:14" ht="13" customHeight="1">
      <c r="A2583" s="161"/>
      <c r="B2583" s="162"/>
      <c r="C2583" s="163"/>
      <c r="D2583" s="164"/>
      <c r="E2583" s="165"/>
      <c r="F2583" s="166"/>
      <c r="G2583" s="167"/>
      <c r="H2583" s="153"/>
      <c r="I2583" s="180"/>
      <c r="J2583" s="183"/>
      <c r="K2583" s="183"/>
      <c r="M2583" s="128">
        <f>IF(B2583&lt;&gt;"計",ROUNDDOWN(E2583*G2583,0),SUM(M$1:M2582))</f>
        <v>0</v>
      </c>
      <c r="N2583" s="11" t="str">
        <f>IF((+H2583-M2583)&lt;&gt;0,H2583-M2583,IF(H2583&gt;0,"0",""))</f>
        <v/>
      </c>
    </row>
    <row r="2584" spans="1:14" ht="13" customHeight="1">
      <c r="A2584" s="157"/>
      <c r="B2584" s="158"/>
      <c r="C2584" s="159"/>
      <c r="D2584" s="160"/>
      <c r="E2584" s="150"/>
      <c r="F2584" s="151"/>
      <c r="G2584" s="150"/>
      <c r="H2584" s="152"/>
      <c r="I2584" s="178"/>
      <c r="J2584" s="182"/>
      <c r="K2584" s="182"/>
      <c r="M2584" s="168"/>
      <c r="N2584" s="11"/>
    </row>
    <row r="2585" spans="1:14" ht="13" customHeight="1">
      <c r="A2585" s="161"/>
      <c r="B2585" s="162"/>
      <c r="C2585" s="163"/>
      <c r="D2585" s="164"/>
      <c r="E2585" s="165"/>
      <c r="F2585" s="166"/>
      <c r="G2585" s="167"/>
      <c r="H2585" s="153"/>
      <c r="I2585" s="180"/>
      <c r="J2585" s="183"/>
      <c r="K2585" s="183"/>
      <c r="M2585" s="128">
        <f>IF(B2585&lt;&gt;"計",ROUNDDOWN(E2585*G2585,0),SUM(M$1:M2584))</f>
        <v>0</v>
      </c>
      <c r="N2585" s="11" t="str">
        <f>IF((+H2585-M2585)&lt;&gt;0,H2585-M2585,IF(H2585&gt;0,"0",""))</f>
        <v/>
      </c>
    </row>
    <row r="2586" spans="1:14" ht="13" customHeight="1">
      <c r="A2586" s="157"/>
      <c r="B2586" s="158"/>
      <c r="C2586" s="159"/>
      <c r="D2586" s="160"/>
      <c r="E2586" s="150"/>
      <c r="F2586" s="151"/>
      <c r="G2586" s="150"/>
      <c r="H2586" s="152"/>
      <c r="I2586" s="178"/>
      <c r="J2586" s="182"/>
      <c r="K2586" s="182"/>
      <c r="M2586" s="168"/>
      <c r="N2586" s="11"/>
    </row>
    <row r="2587" spans="1:14" ht="13" customHeight="1">
      <c r="A2587" s="161"/>
      <c r="B2587" s="162"/>
      <c r="C2587" s="163"/>
      <c r="D2587" s="164"/>
      <c r="E2587" s="165"/>
      <c r="F2587" s="166"/>
      <c r="G2587" s="167"/>
      <c r="H2587" s="153"/>
      <c r="I2587" s="180"/>
      <c r="J2587" s="183"/>
      <c r="K2587" s="183"/>
      <c r="M2587" s="128">
        <f>IF(B2587&lt;&gt;"計",ROUNDDOWN(E2587*G2587,0),SUM(M$1:M2586))</f>
        <v>0</v>
      </c>
      <c r="N2587" s="11" t="str">
        <f>IF((+H2587-M2587)&lt;&gt;0,H2587-M2587,IF(H2587&gt;0,"0",""))</f>
        <v/>
      </c>
    </row>
    <row r="2588" spans="1:14" ht="13" customHeight="1">
      <c r="A2588" s="157"/>
      <c r="B2588" s="158"/>
      <c r="C2588" s="159"/>
      <c r="D2588" s="160"/>
      <c r="E2588" s="150"/>
      <c r="F2588" s="151"/>
      <c r="G2588" s="150"/>
      <c r="H2588" s="152"/>
      <c r="I2588" s="178"/>
      <c r="J2588" s="182"/>
      <c r="K2588" s="182"/>
      <c r="M2588" s="168"/>
      <c r="N2588" s="11"/>
    </row>
    <row r="2589" spans="1:14" ht="13" customHeight="1">
      <c r="A2589" s="161"/>
      <c r="B2589" s="162"/>
      <c r="C2589" s="163"/>
      <c r="D2589" s="164"/>
      <c r="E2589" s="165"/>
      <c r="F2589" s="166"/>
      <c r="G2589" s="167"/>
      <c r="H2589" s="153"/>
      <c r="I2589" s="180"/>
      <c r="J2589" s="183"/>
      <c r="K2589" s="183"/>
      <c r="M2589" s="128">
        <f>IF(B2589&lt;&gt;"計",ROUNDDOWN(E2589*G2589,0),SUM(M$1:M2588))</f>
        <v>0</v>
      </c>
      <c r="N2589" s="11" t="str">
        <f>IF((+H2589-M2589)&lt;&gt;0,H2589-M2589,IF(H2589&gt;0,"0",""))</f>
        <v/>
      </c>
    </row>
    <row r="2590" spans="1:14" ht="13" customHeight="1">
      <c r="A2590" s="157"/>
      <c r="B2590" s="158"/>
      <c r="C2590" s="159"/>
      <c r="D2590" s="160"/>
      <c r="E2590" s="150"/>
      <c r="F2590" s="151"/>
      <c r="G2590" s="150"/>
      <c r="H2590" s="152"/>
      <c r="I2590" s="178"/>
      <c r="J2590" s="182"/>
      <c r="K2590" s="182"/>
      <c r="M2590" s="168"/>
      <c r="N2590" s="11"/>
    </row>
    <row r="2591" spans="1:14" ht="13" customHeight="1">
      <c r="A2591" s="161"/>
      <c r="B2591" s="162" t="s">
        <v>237</v>
      </c>
      <c r="C2591" s="163"/>
      <c r="D2591" s="164"/>
      <c r="E2591" s="165"/>
      <c r="F2591" s="166"/>
      <c r="G2591" s="167"/>
      <c r="H2591" s="153"/>
      <c r="I2591" s="180"/>
      <c r="J2591" s="183"/>
      <c r="K2591" s="183"/>
      <c r="M2591" s="128">
        <f>IF(B2591&lt;&gt;"計",ROUNDDOWN(E2591*G2591,0),SUM(M$2486:M2590))</f>
        <v>0</v>
      </c>
      <c r="N2591" s="11" t="str">
        <f>IF((+H2591-M2591)&lt;&gt;0,H2591-M2591,IF(H2591&gt;0,"0",""))</f>
        <v/>
      </c>
    </row>
    <row r="2592" spans="1:14" ht="13" customHeight="1">
      <c r="A2592" s="157"/>
      <c r="B2592" s="158"/>
      <c r="C2592" s="159"/>
      <c r="D2592" s="160"/>
      <c r="E2592" s="150"/>
      <c r="F2592" s="151"/>
      <c r="G2592" s="150"/>
      <c r="H2592" s="152"/>
      <c r="I2592" s="178"/>
      <c r="J2592" s="182"/>
      <c r="K2592" s="182"/>
      <c r="M2592" s="168"/>
      <c r="N2592" s="11"/>
    </row>
    <row r="2593" spans="1:14" ht="13" customHeight="1">
      <c r="A2593" s="161"/>
      <c r="B2593" s="162"/>
      <c r="C2593" s="163"/>
      <c r="D2593" s="164"/>
      <c r="E2593" s="165"/>
      <c r="F2593" s="166"/>
      <c r="G2593" s="167"/>
      <c r="H2593" s="153"/>
      <c r="I2593" s="180"/>
      <c r="J2593" s="183"/>
      <c r="K2593" s="183"/>
      <c r="M2593" s="128">
        <f>IF(B2593&lt;&gt;"計",ROUNDDOWN(E2593*G2593,0),SUM(M$1:M2592))</f>
        <v>0</v>
      </c>
      <c r="N2593" s="11" t="str">
        <f>IF((+H2593-M2593)&lt;&gt;0,H2593-M2593,IF(H2593&gt;0,"0",""))</f>
        <v/>
      </c>
    </row>
    <row r="2594" spans="1:14" ht="13" customHeight="1">
      <c r="A2594" s="157"/>
      <c r="B2594" s="158"/>
      <c r="C2594" s="159"/>
      <c r="D2594" s="160"/>
      <c r="E2594" s="150"/>
      <c r="F2594" s="151"/>
      <c r="G2594" s="150"/>
      <c r="H2594" s="152"/>
      <c r="I2594" s="178"/>
      <c r="J2594" s="182"/>
      <c r="K2594" s="182"/>
      <c r="M2594" s="168"/>
      <c r="N2594" s="11"/>
    </row>
    <row r="2595" spans="1:14" ht="13" customHeight="1">
      <c r="A2595" s="161" t="s">
        <v>292</v>
      </c>
      <c r="B2595" s="162" t="s">
        <v>293</v>
      </c>
      <c r="C2595" s="163"/>
      <c r="D2595" s="164"/>
      <c r="E2595" s="165"/>
      <c r="F2595" s="166"/>
      <c r="G2595" s="167"/>
      <c r="H2595" s="153"/>
      <c r="I2595" s="180"/>
      <c r="J2595" s="183"/>
      <c r="K2595" s="183"/>
      <c r="M2595" s="128">
        <f>IF(B2595&lt;&gt;"計",ROUNDDOWN(E2595*G2595,0),SUM(M$1:M2594))</f>
        <v>0</v>
      </c>
      <c r="N2595" s="11" t="str">
        <f>IF((+H2595-M2595)&lt;&gt;0,H2595-M2595,IF(H2595&gt;0,"0",""))</f>
        <v/>
      </c>
    </row>
    <row r="2596" spans="1:14" ht="13" customHeight="1">
      <c r="A2596" s="157"/>
      <c r="B2596" s="158"/>
      <c r="C2596" s="159"/>
      <c r="D2596" s="160"/>
      <c r="E2596" s="150"/>
      <c r="F2596" s="151"/>
      <c r="G2596" s="150"/>
      <c r="H2596" s="152"/>
      <c r="I2596" s="178"/>
      <c r="J2596" s="182"/>
      <c r="K2596" s="182"/>
      <c r="M2596" s="168"/>
      <c r="N2596" s="11"/>
    </row>
    <row r="2597" spans="1:14" ht="13" customHeight="1">
      <c r="A2597" s="161"/>
      <c r="B2597" s="162"/>
      <c r="C2597" s="163"/>
      <c r="D2597" s="164"/>
      <c r="E2597" s="165"/>
      <c r="F2597" s="166"/>
      <c r="G2597" s="167"/>
      <c r="H2597" s="153"/>
      <c r="I2597" s="180"/>
      <c r="J2597" s="183"/>
      <c r="K2597" s="183"/>
      <c r="M2597" s="128">
        <f>IF(B2597&lt;&gt;"計",ROUNDDOWN(E2597*G2597,0),SUM(M$1:M2596))</f>
        <v>0</v>
      </c>
      <c r="N2597" s="11" t="str">
        <f>IF((+H2597-M2597)&lt;&gt;0,H2597-M2597,IF(H2597&gt;0,"0",""))</f>
        <v/>
      </c>
    </row>
    <row r="2598" spans="1:14" ht="13" customHeight="1">
      <c r="A2598" s="157"/>
      <c r="B2598" s="158"/>
      <c r="C2598" s="159"/>
      <c r="D2598" s="160"/>
      <c r="E2598" s="150"/>
      <c r="F2598" s="151"/>
      <c r="G2598" s="150"/>
      <c r="H2598" s="152"/>
      <c r="I2598" s="178"/>
      <c r="J2598" s="182"/>
      <c r="K2598" s="182"/>
      <c r="M2598" s="168"/>
      <c r="N2598" s="11"/>
    </row>
    <row r="2599" spans="1:14" ht="13" customHeight="1">
      <c r="A2599" s="161" t="s">
        <v>258</v>
      </c>
      <c r="B2599" s="162" t="s">
        <v>259</v>
      </c>
      <c r="C2599" s="163"/>
      <c r="D2599" s="164"/>
      <c r="E2599" s="165">
        <v>1</v>
      </c>
      <c r="F2599" s="166" t="s">
        <v>235</v>
      </c>
      <c r="G2599" s="167"/>
      <c r="H2599" s="153"/>
      <c r="I2599" s="180"/>
      <c r="J2599" s="183"/>
      <c r="K2599" s="183"/>
      <c r="M2599" s="128">
        <f>IF(B2599&lt;&gt;"計",ROUNDDOWN(E2599*G2599,0),SUM(M$1:M2598))</f>
        <v>0</v>
      </c>
      <c r="N2599" s="11" t="str">
        <f>IF((+H2599-M2599)&lt;&gt;0,H2599-M2599,IF(H2599&gt;0,"0",""))</f>
        <v/>
      </c>
    </row>
    <row r="2600" spans="1:14" ht="13" customHeight="1">
      <c r="A2600" s="157"/>
      <c r="B2600" s="158"/>
      <c r="C2600" s="159"/>
      <c r="D2600" s="160"/>
      <c r="E2600" s="150"/>
      <c r="F2600" s="151"/>
      <c r="G2600" s="150"/>
      <c r="H2600" s="152"/>
      <c r="I2600" s="178"/>
      <c r="J2600" s="182"/>
      <c r="K2600" s="182"/>
      <c r="M2600" s="168"/>
      <c r="N2600" s="11"/>
    </row>
    <row r="2601" spans="1:14" ht="13" customHeight="1">
      <c r="A2601" s="161" t="s">
        <v>260</v>
      </c>
      <c r="B2601" s="162" t="s">
        <v>261</v>
      </c>
      <c r="C2601" s="163"/>
      <c r="D2601" s="164"/>
      <c r="E2601" s="165">
        <v>1</v>
      </c>
      <c r="F2601" s="166" t="s">
        <v>235</v>
      </c>
      <c r="G2601" s="167"/>
      <c r="H2601" s="153"/>
      <c r="I2601" s="180"/>
      <c r="J2601" s="183"/>
      <c r="K2601" s="183"/>
      <c r="M2601" s="128">
        <f>IF(B2601&lt;&gt;"計",ROUNDDOWN(E2601*G2601,0),SUM(M$1:M2600))</f>
        <v>0</v>
      </c>
      <c r="N2601" s="11" t="str">
        <f>IF((+H2601-M2601)&lt;&gt;0,H2601-M2601,IF(H2601&gt;0,"0",""))</f>
        <v/>
      </c>
    </row>
    <row r="2602" spans="1:14" ht="13" customHeight="1">
      <c r="A2602" s="157"/>
      <c r="B2602" s="158"/>
      <c r="C2602" s="159"/>
      <c r="D2602" s="160"/>
      <c r="E2602" s="150"/>
      <c r="F2602" s="151"/>
      <c r="G2602" s="150"/>
      <c r="H2602" s="152"/>
      <c r="I2602" s="178"/>
      <c r="J2602" s="182"/>
      <c r="K2602" s="182"/>
      <c r="M2602" s="168"/>
      <c r="N2602" s="11"/>
    </row>
    <row r="2603" spans="1:14" ht="13" customHeight="1">
      <c r="A2603" s="161"/>
      <c r="B2603" s="162"/>
      <c r="C2603" s="163"/>
      <c r="D2603" s="164"/>
      <c r="E2603" s="165"/>
      <c r="F2603" s="166"/>
      <c r="G2603" s="167"/>
      <c r="H2603" s="153"/>
      <c r="I2603" s="180"/>
      <c r="J2603" s="183"/>
      <c r="K2603" s="183"/>
      <c r="M2603" s="128">
        <f>IF(B2603&lt;&gt;"計",ROUNDDOWN(E2603*G2603,0),SUM(M$1:M2602))</f>
        <v>0</v>
      </c>
      <c r="N2603" s="11" t="str">
        <f>IF((+H2603-M2603)&lt;&gt;0,H2603-M2603,IF(H2603&gt;0,"0",""))</f>
        <v/>
      </c>
    </row>
    <row r="2604" spans="1:14" ht="13" customHeight="1">
      <c r="A2604" s="157"/>
      <c r="B2604" s="158"/>
      <c r="C2604" s="159"/>
      <c r="D2604" s="160"/>
      <c r="E2604" s="150"/>
      <c r="F2604" s="151"/>
      <c r="G2604" s="150"/>
      <c r="H2604" s="152"/>
      <c r="I2604" s="178"/>
      <c r="J2604" s="182"/>
      <c r="K2604" s="182"/>
      <c r="M2604" s="168"/>
      <c r="N2604" s="11"/>
    </row>
    <row r="2605" spans="1:14" ht="13" customHeight="1">
      <c r="A2605" s="161"/>
      <c r="B2605" s="162"/>
      <c r="C2605" s="163"/>
      <c r="D2605" s="164"/>
      <c r="E2605" s="165"/>
      <c r="F2605" s="166"/>
      <c r="G2605" s="167"/>
      <c r="H2605" s="153"/>
      <c r="I2605" s="180"/>
      <c r="J2605" s="183"/>
      <c r="K2605" s="183"/>
      <c r="M2605" s="128">
        <f>IF(B2605&lt;&gt;"計",ROUNDDOWN(E2605*G2605,0),SUM(M$1:M2604))</f>
        <v>0</v>
      </c>
      <c r="N2605" s="11" t="str">
        <f>IF((+H2605-M2605)&lt;&gt;0,H2605-M2605,IF(H2605&gt;0,"0",""))</f>
        <v/>
      </c>
    </row>
    <row r="2606" spans="1:14" ht="13" customHeight="1">
      <c r="A2606" s="157"/>
      <c r="B2606" s="158"/>
      <c r="C2606" s="159"/>
      <c r="D2606" s="160"/>
      <c r="E2606" s="150"/>
      <c r="F2606" s="151"/>
      <c r="G2606" s="150"/>
      <c r="H2606" s="152"/>
      <c r="I2606" s="178"/>
      <c r="J2606" s="182"/>
      <c r="K2606" s="182"/>
      <c r="M2606" s="168"/>
      <c r="N2606" s="11"/>
    </row>
    <row r="2607" spans="1:14" ht="13" customHeight="1">
      <c r="A2607" s="161"/>
      <c r="B2607" s="162"/>
      <c r="C2607" s="163"/>
      <c r="D2607" s="164"/>
      <c r="E2607" s="165"/>
      <c r="F2607" s="166"/>
      <c r="G2607" s="167"/>
      <c r="H2607" s="153"/>
      <c r="I2607" s="180"/>
      <c r="J2607" s="183"/>
      <c r="K2607" s="183"/>
      <c r="M2607" s="128">
        <f>IF(B2607&lt;&gt;"計",ROUNDDOWN(E2607*G2607,0),SUM(M$1:M2606))</f>
        <v>0</v>
      </c>
      <c r="N2607" s="11" t="str">
        <f>IF((+H2607-M2607)&lt;&gt;0,H2607-M2607,IF(H2607&gt;0,"0",""))</f>
        <v/>
      </c>
    </row>
    <row r="2608" spans="1:14" ht="13" customHeight="1">
      <c r="A2608" s="157"/>
      <c r="B2608" s="158"/>
      <c r="C2608" s="159"/>
      <c r="D2608" s="160"/>
      <c r="E2608" s="150"/>
      <c r="F2608" s="151"/>
      <c r="G2608" s="150"/>
      <c r="H2608" s="152"/>
      <c r="I2608" s="178"/>
      <c r="J2608" s="182"/>
      <c r="K2608" s="182"/>
      <c r="M2608" s="168"/>
      <c r="N2608" s="11"/>
    </row>
    <row r="2609" spans="1:14" ht="13" customHeight="1">
      <c r="A2609" s="161"/>
      <c r="B2609" s="162"/>
      <c r="C2609" s="163"/>
      <c r="D2609" s="164"/>
      <c r="E2609" s="165"/>
      <c r="F2609" s="166"/>
      <c r="G2609" s="167"/>
      <c r="H2609" s="153"/>
      <c r="I2609" s="180"/>
      <c r="J2609" s="183"/>
      <c r="K2609" s="183"/>
      <c r="M2609" s="128">
        <f>IF(B2609&lt;&gt;"計",ROUNDDOWN(E2609*G2609,0),SUM(M$1:M2608))</f>
        <v>0</v>
      </c>
      <c r="N2609" s="11" t="str">
        <f>IF((+H2609-M2609)&lt;&gt;0,H2609-M2609,IF(H2609&gt;0,"0",""))</f>
        <v/>
      </c>
    </row>
    <row r="2610" spans="1:14" ht="13" customHeight="1">
      <c r="A2610" s="157"/>
      <c r="B2610" s="158"/>
      <c r="C2610" s="159"/>
      <c r="D2610" s="160"/>
      <c r="E2610" s="150"/>
      <c r="F2610" s="151"/>
      <c r="G2610" s="150"/>
      <c r="H2610" s="152"/>
      <c r="I2610" s="178"/>
      <c r="J2610" s="182"/>
      <c r="K2610" s="182"/>
      <c r="M2610" s="168"/>
      <c r="N2610" s="11"/>
    </row>
    <row r="2611" spans="1:14" ht="13" customHeight="1">
      <c r="A2611" s="161"/>
      <c r="B2611" s="162"/>
      <c r="C2611" s="163"/>
      <c r="D2611" s="164"/>
      <c r="E2611" s="165"/>
      <c r="F2611" s="166"/>
      <c r="G2611" s="167"/>
      <c r="H2611" s="153"/>
      <c r="I2611" s="180"/>
      <c r="J2611" s="183"/>
      <c r="K2611" s="183"/>
      <c r="M2611" s="128">
        <f>IF(B2611&lt;&gt;"計",ROUNDDOWN(E2611*G2611,0),SUM(M$1:M2610))</f>
        <v>0</v>
      </c>
      <c r="N2611" s="11" t="str">
        <f>IF((+H2611-M2611)&lt;&gt;0,H2611-M2611,IF(H2611&gt;0,"0",""))</f>
        <v/>
      </c>
    </row>
    <row r="2612" spans="1:14" ht="13" customHeight="1">
      <c r="A2612" s="157"/>
      <c r="B2612" s="158"/>
      <c r="C2612" s="159"/>
      <c r="D2612" s="160"/>
      <c r="E2612" s="150"/>
      <c r="F2612" s="151"/>
      <c r="G2612" s="150"/>
      <c r="H2612" s="152"/>
      <c r="I2612" s="178"/>
      <c r="J2612" s="182"/>
      <c r="K2612" s="182"/>
      <c r="M2612" s="168"/>
      <c r="N2612" s="11"/>
    </row>
    <row r="2613" spans="1:14" ht="13" customHeight="1">
      <c r="A2613" s="161"/>
      <c r="B2613" s="162"/>
      <c r="C2613" s="163"/>
      <c r="D2613" s="164"/>
      <c r="E2613" s="165"/>
      <c r="F2613" s="166"/>
      <c r="G2613" s="167"/>
      <c r="H2613" s="153"/>
      <c r="I2613" s="180"/>
      <c r="J2613" s="183"/>
      <c r="K2613" s="183"/>
      <c r="M2613" s="128">
        <f>IF(B2613&lt;&gt;"計",ROUNDDOWN(E2613*G2613,0),SUM(M$1:M2612))</f>
        <v>0</v>
      </c>
      <c r="N2613" s="11" t="str">
        <f>IF((+H2613-M2613)&lt;&gt;0,H2613-M2613,IF(H2613&gt;0,"0",""))</f>
        <v/>
      </c>
    </row>
    <row r="2614" spans="1:14" ht="13" customHeight="1">
      <c r="A2614" s="157"/>
      <c r="B2614" s="158"/>
      <c r="C2614" s="159"/>
      <c r="D2614" s="160"/>
      <c r="E2614" s="150"/>
      <c r="F2614" s="151"/>
      <c r="G2614" s="150"/>
      <c r="H2614" s="152"/>
      <c r="I2614" s="178"/>
      <c r="J2614" s="182"/>
      <c r="K2614" s="182"/>
      <c r="M2614" s="168"/>
      <c r="N2614" s="11"/>
    </row>
    <row r="2615" spans="1:14" ht="13" customHeight="1">
      <c r="A2615" s="161"/>
      <c r="B2615" s="162"/>
      <c r="C2615" s="163"/>
      <c r="D2615" s="164"/>
      <c r="E2615" s="165"/>
      <c r="F2615" s="166"/>
      <c r="G2615" s="167"/>
      <c r="H2615" s="153"/>
      <c r="I2615" s="180"/>
      <c r="J2615" s="183"/>
      <c r="K2615" s="183"/>
      <c r="M2615" s="128">
        <f>IF(B2615&lt;&gt;"計",ROUNDDOWN(E2615*G2615,0),SUM(M$1:M2614))</f>
        <v>0</v>
      </c>
      <c r="N2615" s="11" t="str">
        <f>IF((+H2615-M2615)&lt;&gt;0,H2615-M2615,IF(H2615&gt;0,"0",""))</f>
        <v/>
      </c>
    </row>
    <row r="2616" spans="1:14" ht="13" customHeight="1">
      <c r="A2616" s="157"/>
      <c r="B2616" s="158"/>
      <c r="C2616" s="159"/>
      <c r="D2616" s="160"/>
      <c r="E2616" s="150"/>
      <c r="F2616" s="151"/>
      <c r="G2616" s="150"/>
      <c r="H2616" s="152"/>
      <c r="I2616" s="178"/>
      <c r="J2616" s="182"/>
      <c r="K2616" s="182"/>
      <c r="M2616" s="168"/>
      <c r="N2616" s="11"/>
    </row>
    <row r="2617" spans="1:14" ht="13" customHeight="1">
      <c r="A2617" s="161"/>
      <c r="B2617" s="162"/>
      <c r="C2617" s="163"/>
      <c r="D2617" s="164"/>
      <c r="E2617" s="165"/>
      <c r="F2617" s="166"/>
      <c r="G2617" s="167"/>
      <c r="H2617" s="153"/>
      <c r="I2617" s="180"/>
      <c r="J2617" s="183"/>
      <c r="K2617" s="183"/>
      <c r="M2617" s="128">
        <f>IF(B2617&lt;&gt;"計",ROUNDDOWN(E2617*G2617,0),SUM(M$1:M2616))</f>
        <v>0</v>
      </c>
      <c r="N2617" s="11" t="str">
        <f>IF((+H2617-M2617)&lt;&gt;0,H2617-M2617,IF(H2617&gt;0,"0",""))</f>
        <v/>
      </c>
    </row>
    <row r="2618" spans="1:14" ht="13" customHeight="1">
      <c r="A2618" s="157"/>
      <c r="B2618" s="158"/>
      <c r="C2618" s="159"/>
      <c r="D2618" s="160"/>
      <c r="E2618" s="150"/>
      <c r="F2618" s="151"/>
      <c r="G2618" s="150"/>
      <c r="H2618" s="152"/>
      <c r="I2618" s="178"/>
      <c r="J2618" s="182"/>
      <c r="K2618" s="182"/>
      <c r="M2618" s="168"/>
      <c r="N2618" s="11"/>
    </row>
    <row r="2619" spans="1:14" ht="13" customHeight="1">
      <c r="A2619" s="161"/>
      <c r="B2619" s="162"/>
      <c r="C2619" s="163"/>
      <c r="D2619" s="164"/>
      <c r="E2619" s="165"/>
      <c r="F2619" s="166"/>
      <c r="G2619" s="167"/>
      <c r="H2619" s="153"/>
      <c r="I2619" s="180"/>
      <c r="J2619" s="183"/>
      <c r="K2619" s="183"/>
      <c r="M2619" s="128">
        <f>IF(B2619&lt;&gt;"計",ROUNDDOWN(E2619*G2619,0),SUM(M$1:M2618))</f>
        <v>0</v>
      </c>
      <c r="N2619" s="11" t="str">
        <f>IF((+H2619-M2619)&lt;&gt;0,H2619-M2619,IF(H2619&gt;0,"0",""))</f>
        <v/>
      </c>
    </row>
    <row r="2620" spans="1:14" ht="13" customHeight="1">
      <c r="A2620" s="157"/>
      <c r="B2620" s="158"/>
      <c r="C2620" s="159"/>
      <c r="D2620" s="160"/>
      <c r="E2620" s="150"/>
      <c r="F2620" s="151"/>
      <c r="G2620" s="150"/>
      <c r="H2620" s="152"/>
      <c r="I2620" s="178"/>
      <c r="J2620" s="182"/>
      <c r="K2620" s="182"/>
      <c r="M2620" s="168"/>
      <c r="N2620" s="11"/>
    </row>
    <row r="2621" spans="1:14" ht="13" customHeight="1">
      <c r="A2621" s="161"/>
      <c r="B2621" s="162"/>
      <c r="C2621" s="163"/>
      <c r="D2621" s="164"/>
      <c r="E2621" s="165"/>
      <c r="F2621" s="166"/>
      <c r="G2621" s="167"/>
      <c r="H2621" s="153"/>
      <c r="I2621" s="180"/>
      <c r="J2621" s="183"/>
      <c r="K2621" s="183"/>
      <c r="M2621" s="128">
        <f>IF(B2621&lt;&gt;"計",ROUNDDOWN(E2621*G2621,0),SUM(M$1:M2620))</f>
        <v>0</v>
      </c>
      <c r="N2621" s="11" t="str">
        <f>IF((+H2621-M2621)&lt;&gt;0,H2621-M2621,IF(H2621&gt;0,"0",""))</f>
        <v/>
      </c>
    </row>
    <row r="2622" spans="1:14" ht="13" customHeight="1">
      <c r="A2622" s="157"/>
      <c r="B2622" s="158"/>
      <c r="C2622" s="159"/>
      <c r="D2622" s="160"/>
      <c r="E2622" s="150"/>
      <c r="F2622" s="151"/>
      <c r="G2622" s="150"/>
      <c r="H2622" s="152"/>
      <c r="I2622" s="178"/>
      <c r="J2622" s="182"/>
      <c r="K2622" s="182"/>
      <c r="M2622" s="168"/>
      <c r="N2622" s="11"/>
    </row>
    <row r="2623" spans="1:14" ht="13" customHeight="1">
      <c r="A2623" s="161"/>
      <c r="B2623" s="162"/>
      <c r="C2623" s="163"/>
      <c r="D2623" s="164"/>
      <c r="E2623" s="165"/>
      <c r="F2623" s="166"/>
      <c r="G2623" s="167"/>
      <c r="H2623" s="153"/>
      <c r="I2623" s="180"/>
      <c r="J2623" s="183"/>
      <c r="K2623" s="183"/>
      <c r="M2623" s="128">
        <f>IF(B2623&lt;&gt;"計",ROUNDDOWN(E2623*G2623,0),SUM(M$1:M2622))</f>
        <v>0</v>
      </c>
      <c r="N2623" s="11" t="str">
        <f>IF((+H2623-M2623)&lt;&gt;0,H2623-M2623,IF(H2623&gt;0,"0",""))</f>
        <v/>
      </c>
    </row>
    <row r="2624" spans="1:14" ht="13" customHeight="1">
      <c r="A2624" s="157"/>
      <c r="B2624" s="158"/>
      <c r="C2624" s="159"/>
      <c r="D2624" s="160"/>
      <c r="E2624" s="150"/>
      <c r="F2624" s="151"/>
      <c r="G2624" s="150"/>
      <c r="H2624" s="152"/>
      <c r="I2624" s="178"/>
      <c r="J2624" s="182"/>
      <c r="K2624" s="182"/>
      <c r="M2624" s="168"/>
      <c r="N2624" s="11"/>
    </row>
    <row r="2625" spans="1:14" ht="13" customHeight="1">
      <c r="A2625" s="161"/>
      <c r="B2625" s="162"/>
      <c r="C2625" s="163"/>
      <c r="D2625" s="164"/>
      <c r="E2625" s="165"/>
      <c r="F2625" s="166"/>
      <c r="G2625" s="167"/>
      <c r="H2625" s="153"/>
      <c r="I2625" s="180"/>
      <c r="J2625" s="183"/>
      <c r="K2625" s="183"/>
      <c r="M2625" s="128">
        <f>IF(B2625&lt;&gt;"計",ROUNDDOWN(E2625*G2625,0),SUM(M$1:M2624))</f>
        <v>0</v>
      </c>
      <c r="N2625" s="11" t="str">
        <f>IF((+H2625-M2625)&lt;&gt;0,H2625-M2625,IF(H2625&gt;0,"0",""))</f>
        <v/>
      </c>
    </row>
    <row r="2626" spans="1:14" ht="13" customHeight="1">
      <c r="A2626" s="157"/>
      <c r="B2626" s="158"/>
      <c r="C2626" s="159"/>
      <c r="D2626" s="160"/>
      <c r="E2626" s="150"/>
      <c r="F2626" s="151"/>
      <c r="G2626" s="150"/>
      <c r="H2626" s="152"/>
      <c r="I2626" s="178"/>
      <c r="J2626" s="182"/>
      <c r="K2626" s="182"/>
      <c r="M2626" s="168"/>
      <c r="N2626" s="11"/>
    </row>
    <row r="2627" spans="1:14" ht="13" customHeight="1">
      <c r="A2627" s="161"/>
      <c r="B2627" s="162" t="s">
        <v>237</v>
      </c>
      <c r="C2627" s="163"/>
      <c r="D2627" s="164"/>
      <c r="E2627" s="165"/>
      <c r="F2627" s="166"/>
      <c r="G2627" s="167"/>
      <c r="H2627" s="153"/>
      <c r="I2627" s="180"/>
      <c r="J2627" s="183"/>
      <c r="K2627" s="183"/>
      <c r="M2627" s="128">
        <f>IF(B2627&lt;&gt;"計",ROUNDDOWN(E2627*G2627,0),SUM(M$2594:M2626))</f>
        <v>0</v>
      </c>
      <c r="N2627" s="11" t="str">
        <f>IF((+H2627-M2627)&lt;&gt;0,H2627-M2627,IF(H2627&gt;0,"0",""))</f>
        <v/>
      </c>
    </row>
    <row r="2628" spans="1:14" ht="13" customHeight="1">
      <c r="A2628" s="157"/>
      <c r="B2628" s="158"/>
      <c r="C2628" s="159"/>
      <c r="D2628" s="160"/>
      <c r="E2628" s="150"/>
      <c r="F2628" s="151"/>
      <c r="G2628" s="150"/>
      <c r="H2628" s="152"/>
      <c r="I2628" s="178"/>
      <c r="J2628" s="182"/>
      <c r="K2628" s="182"/>
      <c r="M2628" s="168"/>
      <c r="N2628" s="11"/>
    </row>
    <row r="2629" spans="1:14" ht="13" customHeight="1">
      <c r="A2629" s="161"/>
      <c r="B2629" s="162"/>
      <c r="C2629" s="163"/>
      <c r="D2629" s="164"/>
      <c r="E2629" s="165"/>
      <c r="F2629" s="166"/>
      <c r="G2629" s="167"/>
      <c r="H2629" s="153"/>
      <c r="I2629" s="180"/>
      <c r="J2629" s="183"/>
      <c r="K2629" s="183"/>
      <c r="M2629" s="128">
        <f>IF(B2629&lt;&gt;"計",ROUNDDOWN(E2629*G2629,0),SUM(M$1:M2628))</f>
        <v>0</v>
      </c>
      <c r="N2629" s="11" t="str">
        <f>IF((+H2629-M2629)&lt;&gt;0,H2629-M2629,IF(H2629&gt;0,"0",""))</f>
        <v/>
      </c>
    </row>
    <row r="2630" spans="1:14" ht="13" customHeight="1">
      <c r="A2630" s="157"/>
      <c r="B2630" s="158"/>
      <c r="C2630" s="159"/>
      <c r="D2630" s="160"/>
      <c r="E2630" s="150"/>
      <c r="F2630" s="151"/>
      <c r="G2630" s="150"/>
      <c r="H2630" s="152"/>
      <c r="I2630" s="178"/>
      <c r="J2630" s="182"/>
      <c r="K2630" s="182"/>
      <c r="M2630" s="168"/>
      <c r="N2630" s="11"/>
    </row>
    <row r="2631" spans="1:14" ht="13" customHeight="1">
      <c r="A2631" s="161" t="s">
        <v>262</v>
      </c>
      <c r="B2631" s="162" t="s">
        <v>263</v>
      </c>
      <c r="C2631" s="163"/>
      <c r="D2631" s="164"/>
      <c r="E2631" s="165"/>
      <c r="F2631" s="166"/>
      <c r="G2631" s="167"/>
      <c r="H2631" s="153"/>
      <c r="I2631" s="180"/>
      <c r="J2631" s="183"/>
      <c r="K2631" s="183"/>
      <c r="M2631" s="128">
        <f>IF(B2631&lt;&gt;"計",ROUNDDOWN(E2631*G2631,0),SUM(M$1:M2630))</f>
        <v>0</v>
      </c>
      <c r="N2631" s="11" t="str">
        <f>IF((+H2631-M2631)&lt;&gt;0,H2631-M2631,IF(H2631&gt;0,"0",""))</f>
        <v/>
      </c>
    </row>
    <row r="2632" spans="1:14" ht="13" customHeight="1">
      <c r="A2632" s="157"/>
      <c r="B2632" s="158"/>
      <c r="C2632" s="159"/>
      <c r="D2632" s="160"/>
      <c r="E2632" s="150"/>
      <c r="F2632" s="151"/>
      <c r="G2632" s="150"/>
      <c r="H2632" s="152"/>
      <c r="I2632" s="178"/>
      <c r="J2632" s="182"/>
      <c r="K2632" s="182"/>
      <c r="M2632" s="168"/>
      <c r="N2632" s="11"/>
    </row>
    <row r="2633" spans="1:14" ht="13" customHeight="1">
      <c r="A2633" s="161"/>
      <c r="B2633" s="162"/>
      <c r="C2633" s="163"/>
      <c r="D2633" s="164"/>
      <c r="E2633" s="165"/>
      <c r="F2633" s="166"/>
      <c r="G2633" s="167"/>
      <c r="H2633" s="153"/>
      <c r="I2633" s="180"/>
      <c r="J2633" s="183"/>
      <c r="K2633" s="183"/>
      <c r="M2633" s="128">
        <f>IF(B2633&lt;&gt;"計",ROUNDDOWN(E2633*G2633,0),SUM(M$1:M2632))</f>
        <v>0</v>
      </c>
      <c r="N2633" s="11" t="str">
        <f>IF((+H2633-M2633)&lt;&gt;0,H2633-M2633,IF(H2633&gt;0,"0",""))</f>
        <v/>
      </c>
    </row>
    <row r="2634" spans="1:14" ht="13" customHeight="1">
      <c r="A2634" s="171"/>
      <c r="B2634" s="169" t="s">
        <v>294</v>
      </c>
      <c r="C2634" s="159"/>
      <c r="D2634" s="170"/>
      <c r="E2634" s="150"/>
      <c r="F2634" s="151"/>
      <c r="G2634" s="150"/>
      <c r="H2634" s="152"/>
      <c r="I2634" s="178"/>
      <c r="J2634" s="182"/>
      <c r="K2634" s="182"/>
      <c r="M2634" s="168"/>
      <c r="N2634" s="11"/>
    </row>
    <row r="2635" spans="1:14" ht="13" customHeight="1">
      <c r="A2635" s="161"/>
      <c r="B2635" s="162" t="s">
        <v>295</v>
      </c>
      <c r="C2635" s="163" t="s">
        <v>623</v>
      </c>
      <c r="D2635" s="164"/>
      <c r="E2635" s="165">
        <v>3.4</v>
      </c>
      <c r="F2635" s="166" t="s">
        <v>285</v>
      </c>
      <c r="G2635" s="167"/>
      <c r="H2635" s="153"/>
      <c r="I2635" s="180"/>
      <c r="J2635" s="183"/>
      <c r="K2635" s="183"/>
      <c r="M2635" s="128">
        <f>IF(B2635&lt;&gt;"計",ROUNDDOWN(E2635*G2635,0),SUM(M$1:M2634))</f>
        <v>0</v>
      </c>
      <c r="N2635" s="11" t="str">
        <f>IF((+H2635-M2635)&lt;&gt;0,H2635-M2635,IF(H2635&gt;0,"0",""))</f>
        <v/>
      </c>
    </row>
    <row r="2636" spans="1:14" ht="13" customHeight="1">
      <c r="A2636" s="171"/>
      <c r="B2636" s="169" t="s">
        <v>302</v>
      </c>
      <c r="C2636" s="159"/>
      <c r="D2636" s="170"/>
      <c r="E2636" s="150"/>
      <c r="F2636" s="151"/>
      <c r="G2636" s="150"/>
      <c r="H2636" s="152"/>
      <c r="I2636" s="178"/>
      <c r="J2636" s="182"/>
      <c r="K2636" s="182"/>
      <c r="M2636" s="168"/>
      <c r="N2636" s="11"/>
    </row>
    <row r="2637" spans="1:14" ht="13" customHeight="1">
      <c r="A2637" s="161"/>
      <c r="B2637" s="162" t="s">
        <v>295</v>
      </c>
      <c r="C2637" s="163" t="s">
        <v>450</v>
      </c>
      <c r="D2637" s="164"/>
      <c r="E2637" s="165">
        <v>18.899999999999999</v>
      </c>
      <c r="F2637" s="166" t="s">
        <v>285</v>
      </c>
      <c r="G2637" s="167"/>
      <c r="H2637" s="153"/>
      <c r="I2637" s="180"/>
      <c r="J2637" s="183"/>
      <c r="K2637" s="183"/>
      <c r="M2637" s="128">
        <f>IF(B2637&lt;&gt;"計",ROUNDDOWN(E2637*G2637,0),SUM(M$1:M2636))</f>
        <v>0</v>
      </c>
      <c r="N2637" s="11" t="str">
        <f>IF((+H2637-M2637)&lt;&gt;0,H2637-M2637,IF(H2637&gt;0,"0",""))</f>
        <v/>
      </c>
    </row>
    <row r="2638" spans="1:14" ht="13" customHeight="1">
      <c r="A2638" s="171"/>
      <c r="B2638" s="169"/>
      <c r="C2638" s="159" t="s">
        <v>296</v>
      </c>
      <c r="D2638" s="170"/>
      <c r="E2638" s="150"/>
      <c r="F2638" s="151"/>
      <c r="G2638" s="150"/>
      <c r="H2638" s="152"/>
      <c r="I2638" s="178"/>
      <c r="J2638" s="182"/>
      <c r="K2638" s="182"/>
      <c r="M2638" s="168"/>
      <c r="N2638" s="11"/>
    </row>
    <row r="2639" spans="1:14" ht="13" customHeight="1">
      <c r="A2639" s="161"/>
      <c r="B2639" s="162" t="s">
        <v>297</v>
      </c>
      <c r="C2639" s="163" t="s">
        <v>268</v>
      </c>
      <c r="D2639" s="164"/>
      <c r="E2639" s="165">
        <v>1.7</v>
      </c>
      <c r="F2639" s="166" t="s">
        <v>285</v>
      </c>
      <c r="G2639" s="167"/>
      <c r="H2639" s="153"/>
      <c r="I2639" s="180"/>
      <c r="J2639" s="183"/>
      <c r="K2639" s="183"/>
      <c r="M2639" s="128">
        <f>IF(B2639&lt;&gt;"計",ROUNDDOWN(E2639*G2639,0),SUM(M$1:M2638))</f>
        <v>0</v>
      </c>
      <c r="N2639" s="11" t="str">
        <f>IF((+H2639-M2639)&lt;&gt;0,H2639-M2639,IF(H2639&gt;0,"0",""))</f>
        <v/>
      </c>
    </row>
    <row r="2640" spans="1:14" ht="13" customHeight="1">
      <c r="A2640" s="171"/>
      <c r="B2640" s="169" t="s">
        <v>294</v>
      </c>
      <c r="C2640" s="159"/>
      <c r="D2640" s="170"/>
      <c r="E2640" s="150"/>
      <c r="F2640" s="151"/>
      <c r="G2640" s="150"/>
      <c r="H2640" s="152"/>
      <c r="I2640" s="178"/>
      <c r="J2640" s="182"/>
      <c r="K2640" s="182"/>
      <c r="M2640" s="168"/>
      <c r="N2640" s="11"/>
    </row>
    <row r="2641" spans="1:14" ht="13" customHeight="1">
      <c r="A2641" s="161"/>
      <c r="B2641" s="162" t="s">
        <v>624</v>
      </c>
      <c r="C2641" s="163" t="s">
        <v>272</v>
      </c>
      <c r="D2641" s="164"/>
      <c r="E2641" s="165">
        <v>1440</v>
      </c>
      <c r="F2641" s="166" t="s">
        <v>274</v>
      </c>
      <c r="G2641" s="167"/>
      <c r="H2641" s="153"/>
      <c r="I2641" s="180"/>
      <c r="J2641" s="183"/>
      <c r="K2641" s="183"/>
      <c r="M2641" s="128">
        <f>IF(B2641&lt;&gt;"計",ROUNDDOWN(E2641*G2641,0),SUM(M$1:M2640))</f>
        <v>0</v>
      </c>
      <c r="N2641" s="11" t="str">
        <f>IF((+H2641-M2641)&lt;&gt;0,H2641-M2641,IF(H2641&gt;0,"0",""))</f>
        <v/>
      </c>
    </row>
    <row r="2642" spans="1:14" ht="13" customHeight="1">
      <c r="A2642" s="171"/>
      <c r="B2642" s="169" t="s">
        <v>294</v>
      </c>
      <c r="C2642" s="159"/>
      <c r="D2642" s="170"/>
      <c r="E2642" s="150"/>
      <c r="F2642" s="151"/>
      <c r="G2642" s="150"/>
      <c r="H2642" s="152"/>
      <c r="I2642" s="178"/>
      <c r="J2642" s="182"/>
      <c r="K2642" s="182"/>
      <c r="M2642" s="168"/>
      <c r="N2642" s="11"/>
    </row>
    <row r="2643" spans="1:14" ht="13" customHeight="1">
      <c r="A2643" s="161"/>
      <c r="B2643" s="162" t="s">
        <v>298</v>
      </c>
      <c r="C2643" s="163" t="s">
        <v>272</v>
      </c>
      <c r="D2643" s="164"/>
      <c r="E2643" s="165">
        <v>40.4</v>
      </c>
      <c r="F2643" s="166" t="s">
        <v>274</v>
      </c>
      <c r="G2643" s="167"/>
      <c r="H2643" s="153"/>
      <c r="I2643" s="180"/>
      <c r="J2643" s="183"/>
      <c r="K2643" s="183"/>
      <c r="M2643" s="128">
        <f>IF(B2643&lt;&gt;"計",ROUNDDOWN(E2643*G2643,0),SUM(M$1:M2642))</f>
        <v>0</v>
      </c>
      <c r="N2643" s="11" t="str">
        <f>IF((+H2643-M2643)&lt;&gt;0,H2643-M2643,IF(H2643&gt;0,"0",""))</f>
        <v/>
      </c>
    </row>
    <row r="2644" spans="1:14" ht="13" customHeight="1">
      <c r="A2644" s="171"/>
      <c r="B2644" s="169" t="s">
        <v>294</v>
      </c>
      <c r="C2644" s="159"/>
      <c r="D2644" s="170"/>
      <c r="E2644" s="150"/>
      <c r="F2644" s="151"/>
      <c r="G2644" s="150"/>
      <c r="H2644" s="152"/>
      <c r="I2644" s="178"/>
      <c r="J2644" s="182"/>
      <c r="K2644" s="182"/>
      <c r="M2644" s="168"/>
      <c r="N2644" s="11"/>
    </row>
    <row r="2645" spans="1:14" ht="13" customHeight="1">
      <c r="A2645" s="161"/>
      <c r="B2645" s="162" t="s">
        <v>299</v>
      </c>
      <c r="C2645" s="163" t="s">
        <v>272</v>
      </c>
      <c r="D2645" s="164"/>
      <c r="E2645" s="165">
        <v>27.5</v>
      </c>
      <c r="F2645" s="166" t="s">
        <v>274</v>
      </c>
      <c r="G2645" s="167"/>
      <c r="H2645" s="153"/>
      <c r="I2645" s="180"/>
      <c r="J2645" s="183"/>
      <c r="K2645" s="183"/>
      <c r="M2645" s="128">
        <f>IF(B2645&lt;&gt;"計",ROUNDDOWN(E2645*G2645,0),SUM(M$1:M2644))</f>
        <v>0</v>
      </c>
      <c r="N2645" s="11" t="str">
        <f>IF((+H2645-M2645)&lt;&gt;0,H2645-M2645,IF(H2645&gt;0,"0",""))</f>
        <v/>
      </c>
    </row>
    <row r="2646" spans="1:14" ht="13" customHeight="1">
      <c r="A2646" s="171"/>
      <c r="B2646" s="169" t="s">
        <v>301</v>
      </c>
      <c r="C2646" s="159" t="s">
        <v>457</v>
      </c>
      <c r="D2646" s="170"/>
      <c r="E2646" s="150"/>
      <c r="F2646" s="151"/>
      <c r="G2646" s="150"/>
      <c r="H2646" s="152"/>
      <c r="I2646" s="178"/>
      <c r="J2646" s="182"/>
      <c r="K2646" s="182"/>
      <c r="M2646" s="168"/>
      <c r="N2646" s="11"/>
    </row>
    <row r="2647" spans="1:14" ht="13" customHeight="1">
      <c r="A2647" s="161"/>
      <c r="B2647" s="162" t="s">
        <v>458</v>
      </c>
      <c r="C2647" s="163" t="s">
        <v>272</v>
      </c>
      <c r="D2647" s="164"/>
      <c r="E2647" s="165">
        <v>4.5</v>
      </c>
      <c r="F2647" s="166" t="s">
        <v>274</v>
      </c>
      <c r="G2647" s="167"/>
      <c r="H2647" s="153"/>
      <c r="I2647" s="180"/>
      <c r="J2647" s="183"/>
      <c r="K2647" s="183"/>
      <c r="M2647" s="128">
        <f>IF(B2647&lt;&gt;"計",ROUNDDOWN(E2647*G2647,0),SUM(M$1:M2646))</f>
        <v>0</v>
      </c>
      <c r="N2647" s="11" t="str">
        <f>IF((+H2647-M2647)&lt;&gt;0,H2647-M2647,IF(H2647&gt;0,"0",""))</f>
        <v/>
      </c>
    </row>
    <row r="2648" spans="1:14" ht="13" customHeight="1">
      <c r="A2648" s="171"/>
      <c r="B2648" s="169" t="s">
        <v>301</v>
      </c>
      <c r="C2648" s="159" t="s">
        <v>625</v>
      </c>
      <c r="D2648" s="170"/>
      <c r="E2648" s="150"/>
      <c r="F2648" s="151"/>
      <c r="G2648" s="150"/>
      <c r="H2648" s="152"/>
      <c r="I2648" s="178"/>
      <c r="J2648" s="182"/>
      <c r="K2648" s="182"/>
      <c r="M2648" s="168"/>
      <c r="N2648" s="11"/>
    </row>
    <row r="2649" spans="1:14" ht="13" customHeight="1">
      <c r="A2649" s="161"/>
      <c r="B2649" s="162" t="s">
        <v>626</v>
      </c>
      <c r="C2649" s="163" t="s">
        <v>272</v>
      </c>
      <c r="D2649" s="164"/>
      <c r="E2649" s="165">
        <v>12.5</v>
      </c>
      <c r="F2649" s="166" t="s">
        <v>274</v>
      </c>
      <c r="G2649" s="167"/>
      <c r="H2649" s="153"/>
      <c r="I2649" s="180"/>
      <c r="J2649" s="183"/>
      <c r="K2649" s="183"/>
      <c r="M2649" s="128">
        <f>IF(B2649&lt;&gt;"計",ROUNDDOWN(E2649*G2649,0),SUM(M$1:M2648))</f>
        <v>0</v>
      </c>
      <c r="N2649" s="11" t="str">
        <f>IF((+H2649-M2649)&lt;&gt;0,H2649-M2649,IF(H2649&gt;0,"0",""))</f>
        <v/>
      </c>
    </row>
    <row r="2650" spans="1:14" ht="13" customHeight="1">
      <c r="A2650" s="171"/>
      <c r="B2650" s="169" t="s">
        <v>302</v>
      </c>
      <c r="C2650" s="159"/>
      <c r="D2650" s="170"/>
      <c r="E2650" s="150"/>
      <c r="F2650" s="151"/>
      <c r="G2650" s="150"/>
      <c r="H2650" s="152"/>
      <c r="I2650" s="178"/>
      <c r="J2650" s="182"/>
      <c r="K2650" s="182"/>
      <c r="M2650" s="168"/>
      <c r="N2650" s="11"/>
    </row>
    <row r="2651" spans="1:14" ht="13" customHeight="1">
      <c r="A2651" s="161"/>
      <c r="B2651" s="162" t="s">
        <v>965</v>
      </c>
      <c r="C2651" s="163" t="s">
        <v>272</v>
      </c>
      <c r="D2651" s="164"/>
      <c r="E2651" s="165">
        <v>25.8</v>
      </c>
      <c r="F2651" s="166" t="s">
        <v>274</v>
      </c>
      <c r="G2651" s="167"/>
      <c r="H2651" s="153"/>
      <c r="I2651" s="180"/>
      <c r="J2651" s="183"/>
      <c r="K2651" s="183"/>
      <c r="M2651" s="128">
        <f>IF(B2651&lt;&gt;"計",ROUNDDOWN(E2651*G2651,0),SUM(M$1:M2650))</f>
        <v>0</v>
      </c>
      <c r="N2651" s="11" t="str">
        <f>IF((+H2651-M2651)&lt;&gt;0,H2651-M2651,IF(H2651&gt;0,"0",""))</f>
        <v/>
      </c>
    </row>
    <row r="2652" spans="1:14" ht="13" customHeight="1">
      <c r="A2652" s="171"/>
      <c r="B2652" s="169" t="s">
        <v>302</v>
      </c>
      <c r="C2652" s="159"/>
      <c r="D2652" s="170"/>
      <c r="E2652" s="150"/>
      <c r="F2652" s="151"/>
      <c r="G2652" s="150"/>
      <c r="H2652" s="152"/>
      <c r="I2652" s="178"/>
      <c r="J2652" s="182"/>
      <c r="K2652" s="182"/>
      <c r="M2652" s="168"/>
      <c r="N2652" s="11"/>
    </row>
    <row r="2653" spans="1:14" ht="13" customHeight="1">
      <c r="A2653" s="161"/>
      <c r="B2653" s="162" t="s">
        <v>627</v>
      </c>
      <c r="C2653" s="163" t="s">
        <v>272</v>
      </c>
      <c r="D2653" s="164"/>
      <c r="E2653" s="165">
        <v>3734</v>
      </c>
      <c r="F2653" s="166" t="s">
        <v>274</v>
      </c>
      <c r="G2653" s="167"/>
      <c r="H2653" s="153"/>
      <c r="I2653" s="180"/>
      <c r="J2653" s="183"/>
      <c r="K2653" s="183"/>
      <c r="M2653" s="128">
        <f>IF(B2653&lt;&gt;"計",ROUNDDOWN(E2653*G2653,0),SUM(M$1:M2652))</f>
        <v>0</v>
      </c>
      <c r="N2653" s="11" t="str">
        <f>IF((+H2653-M2653)&lt;&gt;0,H2653-M2653,IF(H2653&gt;0,"0",""))</f>
        <v/>
      </c>
    </row>
    <row r="2654" spans="1:14" ht="13" customHeight="1">
      <c r="A2654" s="171"/>
      <c r="B2654" s="169" t="s">
        <v>302</v>
      </c>
      <c r="C2654" s="159" t="s">
        <v>966</v>
      </c>
      <c r="D2654" s="170"/>
      <c r="E2654" s="150"/>
      <c r="F2654" s="151"/>
      <c r="G2654" s="150"/>
      <c r="H2654" s="152"/>
      <c r="I2654" s="178"/>
      <c r="J2654" s="182"/>
      <c r="K2654" s="182"/>
      <c r="M2654" s="168"/>
      <c r="N2654" s="11"/>
    </row>
    <row r="2655" spans="1:14" ht="13" customHeight="1">
      <c r="A2655" s="161"/>
      <c r="B2655" s="162" t="s">
        <v>967</v>
      </c>
      <c r="C2655" s="163" t="s">
        <v>272</v>
      </c>
      <c r="D2655" s="164"/>
      <c r="E2655" s="165">
        <v>25.8</v>
      </c>
      <c r="F2655" s="166" t="s">
        <v>274</v>
      </c>
      <c r="G2655" s="167"/>
      <c r="H2655" s="153"/>
      <c r="I2655" s="180"/>
      <c r="J2655" s="183"/>
      <c r="K2655" s="183"/>
      <c r="M2655" s="128">
        <f>IF(B2655&lt;&gt;"計",ROUNDDOWN(E2655*G2655,0),SUM(M$1:M2654))</f>
        <v>0</v>
      </c>
      <c r="N2655" s="11" t="str">
        <f>IF((+H2655-M2655)&lt;&gt;0,H2655-M2655,IF(H2655&gt;0,"0",""))</f>
        <v/>
      </c>
    </row>
    <row r="2656" spans="1:14" ht="13" customHeight="1">
      <c r="A2656" s="171"/>
      <c r="B2656" s="169" t="s">
        <v>302</v>
      </c>
      <c r="C2656" s="159" t="s">
        <v>311</v>
      </c>
      <c r="D2656" s="170"/>
      <c r="E2656" s="150"/>
      <c r="F2656" s="151"/>
      <c r="G2656" s="150"/>
      <c r="H2656" s="152"/>
      <c r="I2656" s="178"/>
      <c r="J2656" s="182"/>
      <c r="K2656" s="182"/>
      <c r="M2656" s="168"/>
      <c r="N2656" s="11"/>
    </row>
    <row r="2657" spans="1:14" ht="13" customHeight="1">
      <c r="A2657" s="161"/>
      <c r="B2657" s="162" t="s">
        <v>305</v>
      </c>
      <c r="C2657" s="163" t="s">
        <v>272</v>
      </c>
      <c r="D2657" s="164"/>
      <c r="E2657" s="165">
        <v>23.7</v>
      </c>
      <c r="F2657" s="166" t="s">
        <v>274</v>
      </c>
      <c r="G2657" s="167"/>
      <c r="H2657" s="153"/>
      <c r="I2657" s="180"/>
      <c r="J2657" s="183"/>
      <c r="K2657" s="183"/>
      <c r="M2657" s="128">
        <f>IF(B2657&lt;&gt;"計",ROUNDDOWN(E2657*G2657,0),SUM(M$1:M2656))</f>
        <v>0</v>
      </c>
      <c r="N2657" s="11" t="str">
        <f>IF((+H2657-M2657)&lt;&gt;0,H2657-M2657,IF(H2657&gt;0,"0",""))</f>
        <v/>
      </c>
    </row>
    <row r="2658" spans="1:14" ht="13" customHeight="1">
      <c r="A2658" s="171"/>
      <c r="B2658" s="169" t="s">
        <v>302</v>
      </c>
      <c r="C2658" s="159" t="s">
        <v>968</v>
      </c>
      <c r="D2658" s="170"/>
      <c r="E2658" s="150"/>
      <c r="F2658" s="151"/>
      <c r="G2658" s="150"/>
      <c r="H2658" s="152"/>
      <c r="I2658" s="178"/>
      <c r="J2658" s="182"/>
      <c r="K2658" s="182"/>
      <c r="M2658" s="168"/>
      <c r="N2658" s="11"/>
    </row>
    <row r="2659" spans="1:14" ht="13" customHeight="1">
      <c r="A2659" s="161"/>
      <c r="B2659" s="162" t="s">
        <v>305</v>
      </c>
      <c r="C2659" s="163" t="s">
        <v>272</v>
      </c>
      <c r="D2659" s="164"/>
      <c r="E2659" s="165">
        <v>2</v>
      </c>
      <c r="F2659" s="166" t="s">
        <v>274</v>
      </c>
      <c r="G2659" s="167"/>
      <c r="H2659" s="153"/>
      <c r="I2659" s="180"/>
      <c r="J2659" s="183"/>
      <c r="K2659" s="183"/>
      <c r="M2659" s="128">
        <f>IF(B2659&lt;&gt;"計",ROUNDDOWN(E2659*G2659,0),SUM(M$1:M2658))</f>
        <v>0</v>
      </c>
      <c r="N2659" s="11" t="str">
        <f>IF((+H2659-M2659)&lt;&gt;0,H2659-M2659,IF(H2659&gt;0,"0",""))</f>
        <v/>
      </c>
    </row>
    <row r="2660" spans="1:14" ht="13" customHeight="1">
      <c r="A2660" s="171"/>
      <c r="B2660" s="169" t="s">
        <v>302</v>
      </c>
      <c r="C2660" s="159" t="s">
        <v>304</v>
      </c>
      <c r="D2660" s="170"/>
      <c r="E2660" s="150"/>
      <c r="F2660" s="151"/>
      <c r="G2660" s="150"/>
      <c r="H2660" s="152"/>
      <c r="I2660" s="178"/>
      <c r="J2660" s="182"/>
      <c r="K2660" s="182"/>
      <c r="M2660" s="168"/>
      <c r="N2660" s="11"/>
    </row>
    <row r="2661" spans="1:14" ht="13" customHeight="1">
      <c r="A2661" s="161"/>
      <c r="B2661" s="162" t="s">
        <v>305</v>
      </c>
      <c r="C2661" s="163" t="s">
        <v>272</v>
      </c>
      <c r="D2661" s="164"/>
      <c r="E2661" s="165">
        <v>9.8000000000000007</v>
      </c>
      <c r="F2661" s="166" t="s">
        <v>274</v>
      </c>
      <c r="G2661" s="167"/>
      <c r="H2661" s="153"/>
      <c r="I2661" s="180"/>
      <c r="J2661" s="183"/>
      <c r="K2661" s="183"/>
      <c r="M2661" s="128">
        <f>IF(B2661&lt;&gt;"計",ROUNDDOWN(E2661*G2661,0),SUM(M$1:M2660))</f>
        <v>0</v>
      </c>
      <c r="N2661" s="11" t="str">
        <f>IF((+H2661-M2661)&lt;&gt;0,H2661-M2661,IF(H2661&gt;0,"0",""))</f>
        <v/>
      </c>
    </row>
    <row r="2662" spans="1:14" ht="13" customHeight="1">
      <c r="A2662" s="171"/>
      <c r="B2662" s="169"/>
      <c r="C2662" s="159"/>
      <c r="D2662" s="170"/>
      <c r="E2662" s="150"/>
      <c r="F2662" s="151"/>
      <c r="G2662" s="150"/>
      <c r="H2662" s="152"/>
      <c r="I2662" s="178"/>
      <c r="J2662" s="182"/>
      <c r="K2662" s="182"/>
      <c r="M2662" s="168"/>
      <c r="N2662" s="11"/>
    </row>
    <row r="2663" spans="1:14" ht="13" customHeight="1">
      <c r="A2663" s="161"/>
      <c r="B2663" s="162" t="s">
        <v>306</v>
      </c>
      <c r="C2663" s="163" t="s">
        <v>272</v>
      </c>
      <c r="D2663" s="164"/>
      <c r="E2663" s="165">
        <v>79.8</v>
      </c>
      <c r="F2663" s="166" t="s">
        <v>274</v>
      </c>
      <c r="G2663" s="167"/>
      <c r="H2663" s="153"/>
      <c r="I2663" s="180"/>
      <c r="J2663" s="183"/>
      <c r="K2663" s="183"/>
      <c r="M2663" s="128">
        <f>IF(B2663&lt;&gt;"計",ROUNDDOWN(E2663*G2663,0),SUM(M$1:M2662))</f>
        <v>0</v>
      </c>
      <c r="N2663" s="11" t="str">
        <f>IF((+H2663-M2663)&lt;&gt;0,H2663-M2663,IF(H2663&gt;0,"0",""))</f>
        <v/>
      </c>
    </row>
    <row r="2664" spans="1:14" ht="13" customHeight="1">
      <c r="A2664" s="171"/>
      <c r="B2664" s="169"/>
      <c r="C2664" s="159"/>
      <c r="D2664" s="170"/>
      <c r="E2664" s="150"/>
      <c r="F2664" s="151"/>
      <c r="G2664" s="150"/>
      <c r="H2664" s="152"/>
      <c r="I2664" s="178"/>
      <c r="J2664" s="182"/>
      <c r="K2664" s="182"/>
      <c r="M2664" s="168"/>
      <c r="N2664" s="11"/>
    </row>
    <row r="2665" spans="1:14" ht="13" customHeight="1">
      <c r="A2665" s="161"/>
      <c r="B2665" s="162" t="s">
        <v>459</v>
      </c>
      <c r="C2665" s="163" t="s">
        <v>272</v>
      </c>
      <c r="D2665" s="164"/>
      <c r="E2665" s="165">
        <v>2</v>
      </c>
      <c r="F2665" s="166" t="s">
        <v>274</v>
      </c>
      <c r="G2665" s="167"/>
      <c r="H2665" s="153"/>
      <c r="I2665" s="180"/>
      <c r="J2665" s="183"/>
      <c r="K2665" s="183"/>
      <c r="M2665" s="128">
        <f>IF(B2665&lt;&gt;"計",ROUNDDOWN(E2665*G2665,0),SUM(M$1:M2664))</f>
        <v>0</v>
      </c>
      <c r="N2665" s="11" t="str">
        <f>IF((+H2665-M2665)&lt;&gt;0,H2665-M2665,IF(H2665&gt;0,"0",""))</f>
        <v/>
      </c>
    </row>
    <row r="2666" spans="1:14" ht="13" customHeight="1">
      <c r="A2666" s="171"/>
      <c r="B2666" s="169" t="s">
        <v>307</v>
      </c>
      <c r="C2666" s="159" t="s">
        <v>580</v>
      </c>
      <c r="D2666" s="170"/>
      <c r="E2666" s="150"/>
      <c r="F2666" s="151"/>
      <c r="G2666" s="150"/>
      <c r="H2666" s="152"/>
      <c r="I2666" s="178"/>
      <c r="J2666" s="182"/>
      <c r="K2666" s="182"/>
      <c r="M2666" s="168"/>
      <c r="N2666" s="11"/>
    </row>
    <row r="2667" spans="1:14" ht="13" customHeight="1">
      <c r="A2667" s="161"/>
      <c r="B2667" s="162" t="s">
        <v>306</v>
      </c>
      <c r="C2667" s="163" t="s">
        <v>272</v>
      </c>
      <c r="D2667" s="164"/>
      <c r="E2667" s="165">
        <v>3</v>
      </c>
      <c r="F2667" s="166" t="s">
        <v>269</v>
      </c>
      <c r="G2667" s="167"/>
      <c r="H2667" s="153"/>
      <c r="I2667" s="180"/>
      <c r="J2667" s="183"/>
      <c r="K2667" s="183"/>
      <c r="M2667" s="128">
        <f>IF(B2667&lt;&gt;"計",ROUNDDOWN(E2667*G2667,0),SUM(M$1:M2666))</f>
        <v>0</v>
      </c>
      <c r="N2667" s="11" t="str">
        <f>IF((+H2667-M2667)&lt;&gt;0,H2667-M2667,IF(H2667&gt;0,"0",""))</f>
        <v/>
      </c>
    </row>
    <row r="2668" spans="1:14" ht="13" customHeight="1">
      <c r="A2668" s="171"/>
      <c r="B2668" s="169" t="s">
        <v>307</v>
      </c>
      <c r="C2668" s="159" t="s">
        <v>628</v>
      </c>
      <c r="D2668" s="170"/>
      <c r="E2668" s="150"/>
      <c r="F2668" s="151"/>
      <c r="G2668" s="150"/>
      <c r="H2668" s="152"/>
      <c r="I2668" s="178"/>
      <c r="J2668" s="182"/>
      <c r="K2668" s="182"/>
      <c r="M2668" s="168"/>
      <c r="N2668" s="11"/>
    </row>
    <row r="2669" spans="1:14" ht="13" customHeight="1">
      <c r="A2669" s="161"/>
      <c r="B2669" s="162" t="s">
        <v>306</v>
      </c>
      <c r="C2669" s="163" t="s">
        <v>272</v>
      </c>
      <c r="D2669" s="164"/>
      <c r="E2669" s="165">
        <v>3</v>
      </c>
      <c r="F2669" s="166" t="s">
        <v>269</v>
      </c>
      <c r="G2669" s="167"/>
      <c r="H2669" s="153"/>
      <c r="I2669" s="180"/>
      <c r="J2669" s="183"/>
      <c r="K2669" s="183"/>
      <c r="M2669" s="128">
        <f>IF(B2669&lt;&gt;"計",ROUNDDOWN(E2669*G2669,0),SUM(M$1:M2668))</f>
        <v>0</v>
      </c>
      <c r="N2669" s="11" t="str">
        <f>IF((+H2669-M2669)&lt;&gt;0,H2669-M2669,IF(H2669&gt;0,"0",""))</f>
        <v/>
      </c>
    </row>
    <row r="2670" spans="1:14" ht="13" customHeight="1">
      <c r="A2670" s="171"/>
      <c r="B2670" s="169" t="s">
        <v>307</v>
      </c>
      <c r="C2670" s="159" t="s">
        <v>629</v>
      </c>
      <c r="D2670" s="170"/>
      <c r="E2670" s="150"/>
      <c r="F2670" s="151"/>
      <c r="G2670" s="150"/>
      <c r="H2670" s="152"/>
      <c r="I2670" s="178"/>
      <c r="J2670" s="182"/>
      <c r="K2670" s="182"/>
      <c r="M2670" s="168"/>
      <c r="N2670" s="11"/>
    </row>
    <row r="2671" spans="1:14" ht="13" customHeight="1">
      <c r="A2671" s="161"/>
      <c r="B2671" s="162" t="s">
        <v>306</v>
      </c>
      <c r="C2671" s="163" t="s">
        <v>268</v>
      </c>
      <c r="D2671" s="164"/>
      <c r="E2671" s="165">
        <v>3</v>
      </c>
      <c r="F2671" s="166" t="s">
        <v>269</v>
      </c>
      <c r="G2671" s="167"/>
      <c r="H2671" s="153"/>
      <c r="I2671" s="180"/>
      <c r="J2671" s="183"/>
      <c r="K2671" s="183"/>
      <c r="M2671" s="128">
        <f>IF(B2671&lt;&gt;"計",ROUNDDOWN(E2671*G2671,0),SUM(M$1:M2670))</f>
        <v>0</v>
      </c>
      <c r="N2671" s="11" t="str">
        <f>IF((+H2671-M2671)&lt;&gt;0,H2671-M2671,IF(H2671&gt;0,"0",""))</f>
        <v/>
      </c>
    </row>
    <row r="2672" spans="1:14" ht="13" customHeight="1">
      <c r="A2672" s="171"/>
      <c r="B2672" s="169" t="s">
        <v>307</v>
      </c>
      <c r="C2672" s="159" t="s">
        <v>630</v>
      </c>
      <c r="D2672" s="170"/>
      <c r="E2672" s="150"/>
      <c r="F2672" s="151"/>
      <c r="G2672" s="150"/>
      <c r="H2672" s="152"/>
      <c r="I2672" s="178"/>
      <c r="J2672" s="182"/>
      <c r="K2672" s="182"/>
      <c r="M2672" s="168"/>
      <c r="N2672" s="11"/>
    </row>
    <row r="2673" spans="1:14" ht="13" customHeight="1">
      <c r="A2673" s="161"/>
      <c r="B2673" s="162" t="s">
        <v>306</v>
      </c>
      <c r="C2673" s="163" t="s">
        <v>268</v>
      </c>
      <c r="D2673" s="164"/>
      <c r="E2673" s="165">
        <v>3</v>
      </c>
      <c r="F2673" s="166" t="s">
        <v>269</v>
      </c>
      <c r="G2673" s="167"/>
      <c r="H2673" s="153"/>
      <c r="I2673" s="180"/>
      <c r="J2673" s="183"/>
      <c r="K2673" s="183"/>
      <c r="M2673" s="128">
        <f>IF(B2673&lt;&gt;"計",ROUNDDOWN(E2673*G2673,0),SUM(M$1:M2672))</f>
        <v>0</v>
      </c>
      <c r="N2673" s="11" t="str">
        <f>IF((+H2673-M2673)&lt;&gt;0,H2673-M2673,IF(H2673&gt;0,"0",""))</f>
        <v/>
      </c>
    </row>
    <row r="2674" spans="1:14" ht="13" customHeight="1">
      <c r="A2674" s="157"/>
      <c r="B2674" s="169" t="s">
        <v>351</v>
      </c>
      <c r="C2674" s="159" t="s">
        <v>969</v>
      </c>
      <c r="D2674" s="170"/>
      <c r="E2674" s="150"/>
      <c r="F2674" s="151"/>
      <c r="G2674" s="150"/>
      <c r="H2674" s="152"/>
      <c r="I2674" s="178"/>
      <c r="J2674" s="182"/>
      <c r="K2674" s="182"/>
      <c r="M2674" s="168"/>
      <c r="N2674" s="11"/>
    </row>
    <row r="2675" spans="1:14" ht="13" customHeight="1">
      <c r="A2675" s="161"/>
      <c r="B2675" s="162" t="s">
        <v>970</v>
      </c>
      <c r="C2675" s="163" t="s">
        <v>272</v>
      </c>
      <c r="D2675" s="164"/>
      <c r="E2675" s="165">
        <v>4</v>
      </c>
      <c r="F2675" s="166" t="s">
        <v>269</v>
      </c>
      <c r="G2675" s="167"/>
      <c r="H2675" s="153"/>
      <c r="I2675" s="180"/>
      <c r="J2675" s="183"/>
      <c r="K2675" s="183"/>
      <c r="M2675" s="128">
        <f>IF(B2675&lt;&gt;"計",ROUNDDOWN(E2675*G2675,0),SUM(M$1:M2674))</f>
        <v>0</v>
      </c>
      <c r="N2675" s="11" t="str">
        <f>IF((+H2675-M2675)&lt;&gt;0,H2675-M2675,IF(H2675&gt;0,"0",""))</f>
        <v/>
      </c>
    </row>
    <row r="2676" spans="1:14" ht="13" customHeight="1">
      <c r="A2676" s="171"/>
      <c r="B2676" s="169" t="s">
        <v>308</v>
      </c>
      <c r="C2676" s="159" t="s">
        <v>304</v>
      </c>
      <c r="D2676" s="170"/>
      <c r="E2676" s="150"/>
      <c r="F2676" s="151"/>
      <c r="G2676" s="150"/>
      <c r="H2676" s="152"/>
      <c r="I2676" s="178"/>
      <c r="J2676" s="182"/>
      <c r="K2676" s="182"/>
      <c r="M2676" s="168"/>
      <c r="N2676" s="11"/>
    </row>
    <row r="2677" spans="1:14" ht="13" customHeight="1">
      <c r="A2677" s="161"/>
      <c r="B2677" s="162" t="s">
        <v>310</v>
      </c>
      <c r="C2677" s="163" t="s">
        <v>272</v>
      </c>
      <c r="D2677" s="164"/>
      <c r="E2677" s="165">
        <v>26.2</v>
      </c>
      <c r="F2677" s="166" t="s">
        <v>274</v>
      </c>
      <c r="G2677" s="167"/>
      <c r="H2677" s="153"/>
      <c r="I2677" s="180"/>
      <c r="J2677" s="183"/>
      <c r="K2677" s="183"/>
      <c r="M2677" s="128">
        <f>IF(B2677&lt;&gt;"計",ROUNDDOWN(E2677*G2677,0),SUM(M$1:M2676))</f>
        <v>0</v>
      </c>
      <c r="N2677" s="11" t="str">
        <f>IF((+H2677-M2677)&lt;&gt;0,H2677-M2677,IF(H2677&gt;0,"0",""))</f>
        <v/>
      </c>
    </row>
    <row r="2678" spans="1:14" ht="13" customHeight="1">
      <c r="A2678" s="171"/>
      <c r="B2678" s="169" t="s">
        <v>309</v>
      </c>
      <c r="C2678" s="159" t="s">
        <v>304</v>
      </c>
      <c r="D2678" s="170"/>
      <c r="E2678" s="150"/>
      <c r="F2678" s="151"/>
      <c r="G2678" s="150"/>
      <c r="H2678" s="152"/>
      <c r="I2678" s="178"/>
      <c r="J2678" s="182"/>
      <c r="K2678" s="182"/>
      <c r="M2678" s="168"/>
      <c r="N2678" s="11"/>
    </row>
    <row r="2679" spans="1:14" ht="13" customHeight="1">
      <c r="A2679" s="161"/>
      <c r="B2679" s="162" t="s">
        <v>310</v>
      </c>
      <c r="C2679" s="163" t="s">
        <v>272</v>
      </c>
      <c r="D2679" s="164"/>
      <c r="E2679" s="165">
        <v>0.8</v>
      </c>
      <c r="F2679" s="166" t="s">
        <v>274</v>
      </c>
      <c r="G2679" s="167"/>
      <c r="H2679" s="153"/>
      <c r="I2679" s="180"/>
      <c r="J2679" s="183"/>
      <c r="K2679" s="183"/>
      <c r="M2679" s="128">
        <f>IF(B2679&lt;&gt;"計",ROUNDDOWN(E2679*G2679,0),SUM(M$1:M2678))</f>
        <v>0</v>
      </c>
      <c r="N2679" s="11" t="str">
        <f>IF((+H2679-M2679)&lt;&gt;0,H2679-M2679,IF(H2679&gt;0,"0",""))</f>
        <v/>
      </c>
    </row>
    <row r="2680" spans="1:14" ht="13" customHeight="1">
      <c r="A2680" s="171"/>
      <c r="B2680" s="169" t="s">
        <v>308</v>
      </c>
      <c r="C2680" s="159"/>
      <c r="D2680" s="170"/>
      <c r="E2680" s="150"/>
      <c r="F2680" s="151"/>
      <c r="G2680" s="150"/>
      <c r="H2680" s="152"/>
      <c r="I2680" s="178"/>
      <c r="J2680" s="182"/>
      <c r="K2680" s="182"/>
      <c r="M2680" s="168"/>
      <c r="N2680" s="11"/>
    </row>
    <row r="2681" spans="1:14" ht="13" customHeight="1">
      <c r="A2681" s="161"/>
      <c r="B2681" s="162" t="s">
        <v>303</v>
      </c>
      <c r="C2681" s="163" t="s">
        <v>272</v>
      </c>
      <c r="D2681" s="164"/>
      <c r="E2681" s="165">
        <v>1218</v>
      </c>
      <c r="F2681" s="166" t="s">
        <v>274</v>
      </c>
      <c r="G2681" s="167"/>
      <c r="H2681" s="153"/>
      <c r="I2681" s="180"/>
      <c r="J2681" s="183"/>
      <c r="K2681" s="183"/>
      <c r="M2681" s="128">
        <f>IF(B2681&lt;&gt;"計",ROUNDDOWN(E2681*G2681,0),SUM(M$1:M2680))</f>
        <v>0</v>
      </c>
      <c r="N2681" s="11" t="str">
        <f>IF((+H2681-M2681)&lt;&gt;0,H2681-M2681,IF(H2681&gt;0,"0",""))</f>
        <v/>
      </c>
    </row>
    <row r="2682" spans="1:14" ht="13" customHeight="1">
      <c r="A2682" s="171"/>
      <c r="B2682" s="169" t="s">
        <v>309</v>
      </c>
      <c r="C2682" s="159"/>
      <c r="D2682" s="170"/>
      <c r="E2682" s="150"/>
      <c r="F2682" s="151"/>
      <c r="G2682" s="150"/>
      <c r="H2682" s="152"/>
      <c r="I2682" s="178"/>
      <c r="J2682" s="182"/>
      <c r="K2682" s="182"/>
      <c r="M2682" s="168"/>
      <c r="N2682" s="11"/>
    </row>
    <row r="2683" spans="1:14" ht="13" customHeight="1">
      <c r="A2683" s="161"/>
      <c r="B2683" s="162" t="s">
        <v>303</v>
      </c>
      <c r="C2683" s="163" t="s">
        <v>272</v>
      </c>
      <c r="D2683" s="164"/>
      <c r="E2683" s="165">
        <v>19.7</v>
      </c>
      <c r="F2683" s="166" t="s">
        <v>274</v>
      </c>
      <c r="G2683" s="167"/>
      <c r="H2683" s="153"/>
      <c r="I2683" s="180"/>
      <c r="J2683" s="183"/>
      <c r="K2683" s="183"/>
      <c r="M2683" s="128">
        <f>IF(B2683&lt;&gt;"計",ROUNDDOWN(E2683*G2683,0),SUM(M$1:M2682))</f>
        <v>0</v>
      </c>
      <c r="N2683" s="11" t="str">
        <f>IF((+H2683-M2683)&lt;&gt;0,H2683-M2683,IF(H2683&gt;0,"0",""))</f>
        <v/>
      </c>
    </row>
    <row r="2684" spans="1:14" ht="13" customHeight="1">
      <c r="A2684" s="171"/>
      <c r="B2684" s="169" t="s">
        <v>313</v>
      </c>
      <c r="C2684" s="159" t="s">
        <v>460</v>
      </c>
      <c r="D2684" s="170"/>
      <c r="E2684" s="150"/>
      <c r="F2684" s="151"/>
      <c r="G2684" s="150"/>
      <c r="H2684" s="152"/>
      <c r="I2684" s="178"/>
      <c r="J2684" s="182"/>
      <c r="K2684" s="182"/>
      <c r="M2684" s="168"/>
      <c r="N2684" s="11"/>
    </row>
    <row r="2685" spans="1:14" ht="13" customHeight="1">
      <c r="A2685" s="161"/>
      <c r="B2685" s="162" t="s">
        <v>303</v>
      </c>
      <c r="C2685" s="163" t="s">
        <v>272</v>
      </c>
      <c r="D2685" s="164"/>
      <c r="E2685" s="165">
        <v>4</v>
      </c>
      <c r="F2685" s="166" t="s">
        <v>269</v>
      </c>
      <c r="G2685" s="167"/>
      <c r="H2685" s="153"/>
      <c r="I2685" s="180"/>
      <c r="J2685" s="183"/>
      <c r="K2685" s="183"/>
      <c r="M2685" s="128">
        <f>IF(B2685&lt;&gt;"計",ROUNDDOWN(E2685*G2685,0),SUM(M$1:M2684))</f>
        <v>0</v>
      </c>
      <c r="N2685" s="11" t="str">
        <f>IF((+H2685-M2685)&lt;&gt;0,H2685-M2685,IF(H2685&gt;0,"0",""))</f>
        <v/>
      </c>
    </row>
    <row r="2686" spans="1:14" ht="13" customHeight="1">
      <c r="A2686" s="171"/>
      <c r="B2686" s="169" t="s">
        <v>542</v>
      </c>
      <c r="C2686" s="159"/>
      <c r="D2686" s="170"/>
      <c r="E2686" s="150"/>
      <c r="F2686" s="151"/>
      <c r="G2686" s="150"/>
      <c r="H2686" s="152"/>
      <c r="I2686" s="178"/>
      <c r="J2686" s="182"/>
      <c r="K2686" s="182"/>
      <c r="M2686" s="168"/>
      <c r="N2686" s="11"/>
    </row>
    <row r="2687" spans="1:14" ht="13" customHeight="1">
      <c r="A2687" s="161"/>
      <c r="B2687" s="162" t="s">
        <v>303</v>
      </c>
      <c r="C2687" s="163" t="s">
        <v>272</v>
      </c>
      <c r="D2687" s="164"/>
      <c r="E2687" s="165">
        <v>207</v>
      </c>
      <c r="F2687" s="166" t="s">
        <v>274</v>
      </c>
      <c r="G2687" s="167"/>
      <c r="H2687" s="153"/>
      <c r="I2687" s="180"/>
      <c r="J2687" s="183"/>
      <c r="K2687" s="183"/>
      <c r="M2687" s="128">
        <f>IF(B2687&lt;&gt;"計",ROUNDDOWN(E2687*G2687,0),SUM(M$1:M2686))</f>
        <v>0</v>
      </c>
      <c r="N2687" s="11" t="str">
        <f>IF((+H2687-M2687)&lt;&gt;0,H2687-M2687,IF(H2687&gt;0,"0",""))</f>
        <v/>
      </c>
    </row>
    <row r="2688" spans="1:14" ht="13" customHeight="1">
      <c r="A2688" s="171"/>
      <c r="B2688" s="169" t="s">
        <v>308</v>
      </c>
      <c r="C2688" s="159" t="s">
        <v>311</v>
      </c>
      <c r="D2688" s="170"/>
      <c r="E2688" s="150"/>
      <c r="F2688" s="151"/>
      <c r="G2688" s="150"/>
      <c r="H2688" s="152"/>
      <c r="I2688" s="178"/>
      <c r="J2688" s="179"/>
      <c r="K2688" s="179"/>
      <c r="M2688" s="168"/>
      <c r="N2688" s="11"/>
    </row>
    <row r="2689" spans="1:14" ht="13" customHeight="1">
      <c r="A2689" s="161"/>
      <c r="B2689" s="162" t="s">
        <v>1732</v>
      </c>
      <c r="C2689" s="163" t="s">
        <v>272</v>
      </c>
      <c r="D2689" s="164"/>
      <c r="E2689" s="165">
        <v>53.6</v>
      </c>
      <c r="F2689" s="166" t="s">
        <v>274</v>
      </c>
      <c r="G2689" s="167"/>
      <c r="H2689" s="153"/>
      <c r="I2689" s="180"/>
      <c r="J2689" s="181"/>
      <c r="K2689" s="181"/>
      <c r="M2689" s="128">
        <f>IF(B2689&lt;&gt;"計",ROUNDDOWN(E2689*G2689,0),SUM(M$1:M2688))</f>
        <v>0</v>
      </c>
      <c r="N2689" s="11" t="str">
        <f>IF((+H2689-M2689)&lt;&gt;0,H2689-M2689,IF(H2689&gt;0,"0",""))</f>
        <v/>
      </c>
    </row>
    <row r="2690" spans="1:14" ht="13" customHeight="1">
      <c r="A2690" s="171"/>
      <c r="B2690" s="169" t="s">
        <v>313</v>
      </c>
      <c r="C2690" s="159" t="s">
        <v>580</v>
      </c>
      <c r="D2690" s="170"/>
      <c r="E2690" s="150"/>
      <c r="F2690" s="151"/>
      <c r="G2690" s="150"/>
      <c r="H2690" s="152"/>
      <c r="I2690" s="178"/>
      <c r="J2690" s="182"/>
      <c r="K2690" s="182"/>
      <c r="M2690" s="168"/>
      <c r="N2690" s="11"/>
    </row>
    <row r="2691" spans="1:14" ht="13" customHeight="1">
      <c r="A2691" s="161"/>
      <c r="B2691" s="162" t="s">
        <v>312</v>
      </c>
      <c r="C2691" s="163" t="s">
        <v>311</v>
      </c>
      <c r="D2691" s="164"/>
      <c r="E2691" s="165">
        <v>3</v>
      </c>
      <c r="F2691" s="166" t="s">
        <v>269</v>
      </c>
      <c r="G2691" s="167"/>
      <c r="H2691" s="153"/>
      <c r="I2691" s="180"/>
      <c r="J2691" s="183"/>
      <c r="K2691" s="183"/>
      <c r="M2691" s="128">
        <f>IF(B2691&lt;&gt;"計",ROUNDDOWN(E2691*G2691,0),SUM(M$1:M2690))</f>
        <v>0</v>
      </c>
      <c r="N2691" s="11" t="str">
        <f>IF((+H2691-M2691)&lt;&gt;0,H2691-M2691,IF(H2691&gt;0,"0",""))</f>
        <v/>
      </c>
    </row>
    <row r="2692" spans="1:14" ht="13" customHeight="1">
      <c r="A2692" s="171"/>
      <c r="B2692" s="169"/>
      <c r="C2692" s="159" t="s">
        <v>272</v>
      </c>
      <c r="D2692" s="170"/>
      <c r="E2692" s="150"/>
      <c r="F2692" s="151"/>
      <c r="G2692" s="150"/>
      <c r="H2692" s="152"/>
      <c r="I2692" s="178"/>
      <c r="J2692" s="182"/>
      <c r="K2692" s="182"/>
      <c r="M2692" s="168"/>
      <c r="N2692" s="11"/>
    </row>
    <row r="2693" spans="1:14" ht="13" customHeight="1">
      <c r="A2693" s="161"/>
      <c r="B2693" s="162"/>
      <c r="C2693" s="163"/>
      <c r="D2693" s="164"/>
      <c r="E2693" s="165"/>
      <c r="F2693" s="166"/>
      <c r="G2693" s="167"/>
      <c r="H2693" s="153"/>
      <c r="I2693" s="180"/>
      <c r="J2693" s="183"/>
      <c r="K2693" s="183"/>
      <c r="M2693" s="128">
        <f>IF(B2693&lt;&gt;"計",ROUNDDOWN(E2693*G2693,0),SUM(M$1:M2692))</f>
        <v>0</v>
      </c>
      <c r="N2693" s="11" t="str">
        <f>IF((+H2693-M2693)&lt;&gt;0,H2693-M2693,IF(H2693&gt;0,"0",""))</f>
        <v/>
      </c>
    </row>
    <row r="2694" spans="1:14" ht="13" customHeight="1">
      <c r="A2694" s="171"/>
      <c r="B2694" s="169" t="s">
        <v>313</v>
      </c>
      <c r="C2694" s="159" t="s">
        <v>628</v>
      </c>
      <c r="D2694" s="170"/>
      <c r="E2694" s="150"/>
      <c r="F2694" s="151"/>
      <c r="G2694" s="150"/>
      <c r="H2694" s="152"/>
      <c r="I2694" s="178"/>
      <c r="J2694" s="182"/>
      <c r="K2694" s="182"/>
      <c r="M2694" s="168"/>
      <c r="N2694" s="11"/>
    </row>
    <row r="2695" spans="1:14" ht="13" customHeight="1">
      <c r="A2695" s="161"/>
      <c r="B2695" s="162" t="s">
        <v>312</v>
      </c>
      <c r="C2695" s="163" t="s">
        <v>311</v>
      </c>
      <c r="D2695" s="164"/>
      <c r="E2695" s="165">
        <v>3</v>
      </c>
      <c r="F2695" s="166" t="s">
        <v>269</v>
      </c>
      <c r="G2695" s="167"/>
      <c r="H2695" s="153"/>
      <c r="I2695" s="180"/>
      <c r="J2695" s="183"/>
      <c r="K2695" s="183"/>
      <c r="M2695" s="128">
        <f>IF(B2695&lt;&gt;"計",ROUNDDOWN(E2695*G2695,0),SUM(M$1:M2694))</f>
        <v>0</v>
      </c>
      <c r="N2695" s="11" t="str">
        <f>IF((+H2695-M2695)&lt;&gt;0,H2695-M2695,IF(H2695&gt;0,"0",""))</f>
        <v/>
      </c>
    </row>
    <row r="2696" spans="1:14" ht="13" customHeight="1">
      <c r="A2696" s="171"/>
      <c r="B2696" s="169"/>
      <c r="C2696" s="159" t="s">
        <v>272</v>
      </c>
      <c r="D2696" s="170"/>
      <c r="E2696" s="150"/>
      <c r="F2696" s="151"/>
      <c r="G2696" s="150"/>
      <c r="H2696" s="152"/>
      <c r="I2696" s="178"/>
      <c r="J2696" s="182"/>
      <c r="K2696" s="182"/>
      <c r="M2696" s="168"/>
      <c r="N2696" s="11"/>
    </row>
    <row r="2697" spans="1:14" ht="13" customHeight="1">
      <c r="A2697" s="161"/>
      <c r="B2697" s="162"/>
      <c r="C2697" s="163"/>
      <c r="D2697" s="164"/>
      <c r="E2697" s="165"/>
      <c r="F2697" s="166"/>
      <c r="G2697" s="167"/>
      <c r="H2697" s="153"/>
      <c r="I2697" s="180"/>
      <c r="J2697" s="183"/>
      <c r="K2697" s="183"/>
      <c r="M2697" s="128">
        <f>IF(B2697&lt;&gt;"計",ROUNDDOWN(E2697*G2697,0),SUM(M$1:M2696))</f>
        <v>0</v>
      </c>
      <c r="N2697" s="11" t="str">
        <f>IF((+H2697-M2697)&lt;&gt;0,H2697-M2697,IF(H2697&gt;0,"0",""))</f>
        <v/>
      </c>
    </row>
    <row r="2698" spans="1:14" ht="13" customHeight="1">
      <c r="A2698" s="171"/>
      <c r="B2698" s="169" t="s">
        <v>313</v>
      </c>
      <c r="C2698" s="159" t="s">
        <v>460</v>
      </c>
      <c r="D2698" s="170"/>
      <c r="E2698" s="150"/>
      <c r="F2698" s="151"/>
      <c r="G2698" s="150"/>
      <c r="H2698" s="152"/>
      <c r="I2698" s="178"/>
      <c r="J2698" s="182"/>
      <c r="K2698" s="182"/>
      <c r="M2698" s="168"/>
      <c r="N2698" s="11"/>
    </row>
    <row r="2699" spans="1:14" ht="13" customHeight="1">
      <c r="A2699" s="161"/>
      <c r="B2699" s="162" t="s">
        <v>305</v>
      </c>
      <c r="C2699" s="163" t="s">
        <v>311</v>
      </c>
      <c r="D2699" s="164"/>
      <c r="E2699" s="165">
        <v>4</v>
      </c>
      <c r="F2699" s="166" t="s">
        <v>269</v>
      </c>
      <c r="G2699" s="167"/>
      <c r="H2699" s="153"/>
      <c r="I2699" s="180"/>
      <c r="J2699" s="183"/>
      <c r="K2699" s="183"/>
      <c r="M2699" s="128">
        <f>IF(B2699&lt;&gt;"計",ROUNDDOWN(E2699*G2699,0),SUM(M$1:M2698))</f>
        <v>0</v>
      </c>
      <c r="N2699" s="11" t="str">
        <f>IF((+H2699-M2699)&lt;&gt;0,H2699-M2699,IF(H2699&gt;0,"0",""))</f>
        <v/>
      </c>
    </row>
    <row r="2700" spans="1:14" ht="13" customHeight="1">
      <c r="A2700" s="171"/>
      <c r="B2700" s="169"/>
      <c r="C2700" s="159" t="s">
        <v>272</v>
      </c>
      <c r="D2700" s="170"/>
      <c r="E2700" s="150"/>
      <c r="F2700" s="151"/>
      <c r="G2700" s="150"/>
      <c r="H2700" s="152"/>
      <c r="I2700" s="178"/>
      <c r="J2700" s="182"/>
      <c r="K2700" s="182"/>
      <c r="M2700" s="168"/>
      <c r="N2700" s="11"/>
    </row>
    <row r="2701" spans="1:14" ht="13" customHeight="1">
      <c r="A2701" s="161"/>
      <c r="B2701" s="162"/>
      <c r="C2701" s="163"/>
      <c r="D2701" s="164"/>
      <c r="E2701" s="165"/>
      <c r="F2701" s="166"/>
      <c r="G2701" s="167"/>
      <c r="H2701" s="153"/>
      <c r="I2701" s="180"/>
      <c r="J2701" s="183"/>
      <c r="K2701" s="183"/>
      <c r="M2701" s="128">
        <f>IF(B2701&lt;&gt;"計",ROUNDDOWN(E2701*G2701,0),SUM(M$1:M2700))</f>
        <v>0</v>
      </c>
      <c r="N2701" s="11" t="str">
        <f>IF((+H2701-M2701)&lt;&gt;0,H2701-M2701,IF(H2701&gt;0,"0",""))</f>
        <v/>
      </c>
    </row>
    <row r="2702" spans="1:14" ht="13" customHeight="1">
      <c r="A2702" s="171"/>
      <c r="B2702" s="169" t="s">
        <v>1722</v>
      </c>
      <c r="C2702" s="159" t="s">
        <v>968</v>
      </c>
      <c r="D2702" s="170"/>
      <c r="E2702" s="150"/>
      <c r="F2702" s="151"/>
      <c r="G2702" s="150"/>
      <c r="H2702" s="152"/>
      <c r="I2702" s="178"/>
      <c r="J2702" s="182"/>
      <c r="K2702" s="182"/>
      <c r="M2702" s="168"/>
      <c r="N2702" s="11"/>
    </row>
    <row r="2703" spans="1:14" ht="13" customHeight="1">
      <c r="A2703" s="161"/>
      <c r="B2703" s="162" t="s">
        <v>305</v>
      </c>
      <c r="C2703" s="163" t="s">
        <v>272</v>
      </c>
      <c r="D2703" s="164"/>
      <c r="E2703" s="165">
        <v>0.5</v>
      </c>
      <c r="F2703" s="166" t="s">
        <v>274</v>
      </c>
      <c r="G2703" s="167"/>
      <c r="H2703" s="153"/>
      <c r="I2703" s="180"/>
      <c r="J2703" s="183"/>
      <c r="K2703" s="183"/>
      <c r="M2703" s="128">
        <f>IF(B2703&lt;&gt;"計",ROUNDDOWN(E2703*G2703,0),SUM(M$1:M2702))</f>
        <v>0</v>
      </c>
      <c r="N2703" s="11" t="str">
        <f>IF((+H2703-M2703)&lt;&gt;0,H2703-M2703,IF(H2703&gt;0,"0",""))</f>
        <v/>
      </c>
    </row>
    <row r="2704" spans="1:14" ht="13" customHeight="1">
      <c r="A2704" s="171"/>
      <c r="B2704" s="169"/>
      <c r="C2704" s="159" t="s">
        <v>314</v>
      </c>
      <c r="D2704" s="170"/>
      <c r="E2704" s="150"/>
      <c r="F2704" s="151"/>
      <c r="G2704" s="150"/>
      <c r="H2704" s="152"/>
      <c r="I2704" s="178"/>
      <c r="J2704" s="182"/>
      <c r="K2704" s="182"/>
      <c r="M2704" s="168"/>
      <c r="N2704" s="11"/>
    </row>
    <row r="2705" spans="1:14" ht="13" customHeight="1">
      <c r="A2705" s="161"/>
      <c r="B2705" s="162" t="s">
        <v>631</v>
      </c>
      <c r="C2705" s="163" t="s">
        <v>272</v>
      </c>
      <c r="D2705" s="164"/>
      <c r="E2705" s="165">
        <v>111</v>
      </c>
      <c r="F2705" s="166" t="s">
        <v>285</v>
      </c>
      <c r="G2705" s="167"/>
      <c r="H2705" s="153"/>
      <c r="I2705" s="180"/>
      <c r="J2705" s="183"/>
      <c r="K2705" s="183"/>
      <c r="M2705" s="128">
        <f>IF(B2705&lt;&gt;"計",ROUNDDOWN(E2705*G2705,0),SUM(M$1:M2704))</f>
        <v>0</v>
      </c>
      <c r="N2705" s="11" t="str">
        <f>IF((+H2705-M2705)&lt;&gt;0,H2705-M2705,IF(H2705&gt;0,"0",""))</f>
        <v/>
      </c>
    </row>
    <row r="2706" spans="1:14" ht="13" customHeight="1">
      <c r="A2706" s="171"/>
      <c r="B2706" s="169"/>
      <c r="C2706" s="159" t="s">
        <v>315</v>
      </c>
      <c r="D2706" s="170"/>
      <c r="E2706" s="150"/>
      <c r="F2706" s="151"/>
      <c r="G2706" s="150"/>
      <c r="H2706" s="152"/>
      <c r="I2706" s="178"/>
      <c r="J2706" s="182"/>
      <c r="K2706" s="182"/>
      <c r="M2706" s="168"/>
      <c r="N2706" s="11"/>
    </row>
    <row r="2707" spans="1:14" ht="13" customHeight="1">
      <c r="A2707" s="161"/>
      <c r="B2707" s="162" t="s">
        <v>971</v>
      </c>
      <c r="C2707" s="163" t="s">
        <v>272</v>
      </c>
      <c r="D2707" s="164"/>
      <c r="E2707" s="165">
        <v>5.2</v>
      </c>
      <c r="F2707" s="166" t="s">
        <v>285</v>
      </c>
      <c r="G2707" s="167"/>
      <c r="H2707" s="153"/>
      <c r="I2707" s="180"/>
      <c r="J2707" s="183"/>
      <c r="K2707" s="183"/>
      <c r="M2707" s="128">
        <f>IF(B2707&lt;&gt;"計",ROUNDDOWN(E2707*G2707,0),SUM(M$1:M2706))</f>
        <v>0</v>
      </c>
      <c r="N2707" s="11" t="str">
        <f>IF((+H2707-M2707)&lt;&gt;0,H2707-M2707,IF(H2707&gt;0,"0",""))</f>
        <v/>
      </c>
    </row>
    <row r="2708" spans="1:14" ht="13" customHeight="1">
      <c r="A2708" s="171"/>
      <c r="B2708" s="169" t="s">
        <v>972</v>
      </c>
      <c r="C2708" s="159" t="s">
        <v>973</v>
      </c>
      <c r="D2708" s="170"/>
      <c r="E2708" s="150"/>
      <c r="F2708" s="151"/>
      <c r="G2708" s="150"/>
      <c r="H2708" s="152"/>
      <c r="I2708" s="178"/>
      <c r="J2708" s="182"/>
      <c r="K2708" s="182"/>
      <c r="M2708" s="168"/>
      <c r="N2708" s="11"/>
    </row>
    <row r="2709" spans="1:14" ht="13" customHeight="1">
      <c r="A2709" s="161"/>
      <c r="B2709" s="162" t="s">
        <v>974</v>
      </c>
      <c r="C2709" s="163" t="s">
        <v>272</v>
      </c>
      <c r="D2709" s="164"/>
      <c r="E2709" s="165">
        <v>2.5</v>
      </c>
      <c r="F2709" s="166" t="s">
        <v>285</v>
      </c>
      <c r="G2709" s="167"/>
      <c r="H2709" s="153"/>
      <c r="I2709" s="180"/>
      <c r="J2709" s="183"/>
      <c r="K2709" s="183"/>
      <c r="M2709" s="128">
        <f>IF(B2709&lt;&gt;"計",ROUNDDOWN(E2709*G2709,0),SUM(M$1:M2708))</f>
        <v>0</v>
      </c>
      <c r="N2709" s="11" t="str">
        <f>IF((+H2709-M2709)&lt;&gt;0,H2709-M2709,IF(H2709&gt;0,"0",""))</f>
        <v/>
      </c>
    </row>
    <row r="2710" spans="1:14" ht="13" customHeight="1">
      <c r="A2710" s="171"/>
      <c r="B2710" s="169"/>
      <c r="C2710" s="159" t="s">
        <v>975</v>
      </c>
      <c r="D2710" s="170"/>
      <c r="E2710" s="150"/>
      <c r="F2710" s="151"/>
      <c r="G2710" s="150"/>
      <c r="H2710" s="152"/>
      <c r="I2710" s="178"/>
      <c r="J2710" s="182"/>
      <c r="K2710" s="182"/>
      <c r="M2710" s="168"/>
      <c r="N2710" s="11"/>
    </row>
    <row r="2711" spans="1:14" ht="13" customHeight="1">
      <c r="A2711" s="161"/>
      <c r="B2711" s="162" t="s">
        <v>976</v>
      </c>
      <c r="C2711" s="163" t="s">
        <v>272</v>
      </c>
      <c r="D2711" s="164"/>
      <c r="E2711" s="165">
        <v>190</v>
      </c>
      <c r="F2711" s="166" t="s">
        <v>269</v>
      </c>
      <c r="G2711" s="167"/>
      <c r="H2711" s="153"/>
      <c r="I2711" s="180"/>
      <c r="J2711" s="183"/>
      <c r="K2711" s="183"/>
      <c r="M2711" s="128">
        <f>IF(B2711&lt;&gt;"計",ROUNDDOWN(E2711*G2711,0),SUM(M$1:M2710))</f>
        <v>0</v>
      </c>
      <c r="N2711" s="11" t="str">
        <f>IF((+H2711-M2711)&lt;&gt;0,H2711-M2711,IF(H2711&gt;0,"0",""))</f>
        <v/>
      </c>
    </row>
    <row r="2712" spans="1:14" ht="13" customHeight="1">
      <c r="A2712" s="171"/>
      <c r="B2712" s="169"/>
      <c r="C2712" s="159" t="s">
        <v>632</v>
      </c>
      <c r="D2712" s="170"/>
      <c r="E2712" s="150"/>
      <c r="F2712" s="151"/>
      <c r="G2712" s="150"/>
      <c r="H2712" s="152"/>
      <c r="I2712" s="178"/>
      <c r="J2712" s="182"/>
      <c r="K2712" s="182"/>
      <c r="M2712" s="168"/>
      <c r="N2712" s="11"/>
    </row>
    <row r="2713" spans="1:14" ht="13" customHeight="1">
      <c r="A2713" s="161"/>
      <c r="B2713" s="162" t="s">
        <v>633</v>
      </c>
      <c r="C2713" s="163" t="s">
        <v>272</v>
      </c>
      <c r="D2713" s="164"/>
      <c r="E2713" s="165">
        <v>152</v>
      </c>
      <c r="F2713" s="166" t="s">
        <v>285</v>
      </c>
      <c r="G2713" s="167"/>
      <c r="H2713" s="153"/>
      <c r="I2713" s="180"/>
      <c r="J2713" s="183"/>
      <c r="K2713" s="183"/>
      <c r="M2713" s="128">
        <f>IF(B2713&lt;&gt;"計",ROUNDDOWN(E2713*G2713,0),SUM(M$1:M2712))</f>
        <v>0</v>
      </c>
      <c r="N2713" s="11" t="str">
        <f>IF((+H2713-M2713)&lt;&gt;0,H2713-M2713,IF(H2713&gt;0,"0",""))</f>
        <v/>
      </c>
    </row>
    <row r="2714" spans="1:14" ht="13" customHeight="1">
      <c r="A2714" s="171"/>
      <c r="B2714" s="169"/>
      <c r="C2714" s="159" t="s">
        <v>634</v>
      </c>
      <c r="D2714" s="170"/>
      <c r="E2714" s="150"/>
      <c r="F2714" s="151"/>
      <c r="G2714" s="150"/>
      <c r="H2714" s="152"/>
      <c r="I2714" s="178"/>
      <c r="J2714" s="182"/>
      <c r="K2714" s="182"/>
      <c r="M2714" s="168"/>
      <c r="N2714" s="11"/>
    </row>
    <row r="2715" spans="1:14" ht="13" customHeight="1">
      <c r="A2715" s="161"/>
      <c r="B2715" s="162" t="s">
        <v>635</v>
      </c>
      <c r="C2715" s="163" t="s">
        <v>272</v>
      </c>
      <c r="D2715" s="164"/>
      <c r="E2715" s="165">
        <v>152</v>
      </c>
      <c r="F2715" s="166" t="s">
        <v>285</v>
      </c>
      <c r="G2715" s="167"/>
      <c r="H2715" s="153"/>
      <c r="I2715" s="180"/>
      <c r="J2715" s="183"/>
      <c r="K2715" s="183"/>
      <c r="M2715" s="128">
        <f>IF(B2715&lt;&gt;"計",ROUNDDOWN(E2715*G2715,0),SUM(M$1:M2714))</f>
        <v>0</v>
      </c>
      <c r="N2715" s="11" t="str">
        <f>IF((+H2715-M2715)&lt;&gt;0,H2715-M2715,IF(H2715&gt;0,"0",""))</f>
        <v/>
      </c>
    </row>
    <row r="2716" spans="1:14" ht="13" customHeight="1">
      <c r="A2716" s="171"/>
      <c r="B2716" s="169" t="s">
        <v>977</v>
      </c>
      <c r="C2716" s="159" t="s">
        <v>315</v>
      </c>
      <c r="D2716" s="170"/>
      <c r="E2716" s="150"/>
      <c r="F2716" s="151"/>
      <c r="G2716" s="150"/>
      <c r="H2716" s="152"/>
      <c r="I2716" s="178"/>
      <c r="J2716" s="182"/>
      <c r="K2716" s="182"/>
      <c r="M2716" s="168"/>
      <c r="N2716" s="11"/>
    </row>
    <row r="2717" spans="1:14" ht="13" customHeight="1">
      <c r="A2717" s="161"/>
      <c r="B2717" s="162" t="s">
        <v>978</v>
      </c>
      <c r="C2717" s="163" t="s">
        <v>272</v>
      </c>
      <c r="D2717" s="164"/>
      <c r="E2717" s="165">
        <v>6.5</v>
      </c>
      <c r="F2717" s="166" t="s">
        <v>285</v>
      </c>
      <c r="G2717" s="167"/>
      <c r="H2717" s="153"/>
      <c r="I2717" s="180"/>
      <c r="J2717" s="183"/>
      <c r="K2717" s="183"/>
      <c r="M2717" s="128">
        <f>IF(B2717&lt;&gt;"計",ROUNDDOWN(E2717*G2717,0),SUM(M$1:M2716))</f>
        <v>0</v>
      </c>
      <c r="N2717" s="11" t="str">
        <f>IF((+H2717-M2717)&lt;&gt;0,H2717-M2717,IF(H2717&gt;0,"0",""))</f>
        <v/>
      </c>
    </row>
    <row r="2718" spans="1:14" ht="13" customHeight="1">
      <c r="A2718" s="171"/>
      <c r="B2718" s="169" t="s">
        <v>979</v>
      </c>
      <c r="C2718" s="159" t="s">
        <v>315</v>
      </c>
      <c r="D2718" s="170"/>
      <c r="E2718" s="150"/>
      <c r="F2718" s="151"/>
      <c r="G2718" s="150"/>
      <c r="H2718" s="152"/>
      <c r="I2718" s="178"/>
      <c r="J2718" s="182"/>
      <c r="K2718" s="182"/>
      <c r="M2718" s="168"/>
      <c r="N2718" s="11"/>
    </row>
    <row r="2719" spans="1:14" ht="13" customHeight="1">
      <c r="A2719" s="161"/>
      <c r="B2719" s="162" t="s">
        <v>980</v>
      </c>
      <c r="C2719" s="163" t="s">
        <v>272</v>
      </c>
      <c r="D2719" s="164"/>
      <c r="E2719" s="165">
        <v>10.8</v>
      </c>
      <c r="F2719" s="166" t="s">
        <v>285</v>
      </c>
      <c r="G2719" s="167"/>
      <c r="H2719" s="153"/>
      <c r="I2719" s="180"/>
      <c r="J2719" s="183"/>
      <c r="K2719" s="183"/>
      <c r="M2719" s="128">
        <f>IF(B2719&lt;&gt;"計",ROUNDDOWN(E2719*G2719,0),SUM(M$1:M2718))</f>
        <v>0</v>
      </c>
      <c r="N2719" s="11" t="str">
        <f>IF((+H2719-M2719)&lt;&gt;0,H2719-M2719,IF(H2719&gt;0,"0",""))</f>
        <v/>
      </c>
    </row>
    <row r="2720" spans="1:14" ht="13" customHeight="1">
      <c r="A2720" s="171"/>
      <c r="B2720" s="169" t="s">
        <v>981</v>
      </c>
      <c r="C2720" s="159" t="s">
        <v>637</v>
      </c>
      <c r="D2720" s="170"/>
      <c r="E2720" s="150"/>
      <c r="F2720" s="151"/>
      <c r="G2720" s="150"/>
      <c r="H2720" s="152"/>
      <c r="I2720" s="178"/>
      <c r="J2720" s="182"/>
      <c r="K2720" s="182"/>
      <c r="M2720" s="168"/>
      <c r="N2720" s="11"/>
    </row>
    <row r="2721" spans="1:14" ht="13" customHeight="1">
      <c r="A2721" s="161"/>
      <c r="B2721" s="162" t="s">
        <v>638</v>
      </c>
      <c r="C2721" s="163" t="s">
        <v>272</v>
      </c>
      <c r="D2721" s="164"/>
      <c r="E2721" s="165">
        <v>2</v>
      </c>
      <c r="F2721" s="166" t="s">
        <v>269</v>
      </c>
      <c r="G2721" s="167"/>
      <c r="H2721" s="153"/>
      <c r="I2721" s="180"/>
      <c r="J2721" s="183"/>
      <c r="K2721" s="183"/>
      <c r="M2721" s="128">
        <f>IF(B2721&lt;&gt;"計",ROUNDDOWN(E2721*G2721,0),SUM(M$1:M2720))</f>
        <v>0</v>
      </c>
      <c r="N2721" s="11" t="str">
        <f>IF((+H2721-M2721)&lt;&gt;0,H2721-M2721,IF(H2721&gt;0,"0",""))</f>
        <v/>
      </c>
    </row>
    <row r="2722" spans="1:14" ht="13" customHeight="1">
      <c r="A2722" s="171"/>
      <c r="B2722" s="169" t="s">
        <v>982</v>
      </c>
      <c r="C2722" s="159" t="s">
        <v>314</v>
      </c>
      <c r="D2722" s="170"/>
      <c r="E2722" s="150"/>
      <c r="F2722" s="151"/>
      <c r="G2722" s="150"/>
      <c r="H2722" s="152"/>
      <c r="I2722" s="178"/>
      <c r="J2722" s="182"/>
      <c r="K2722" s="182"/>
      <c r="M2722" s="168"/>
      <c r="N2722" s="11"/>
    </row>
    <row r="2723" spans="1:14" ht="13" customHeight="1">
      <c r="A2723" s="161"/>
      <c r="B2723" s="162" t="s">
        <v>640</v>
      </c>
      <c r="C2723" s="163" t="s">
        <v>272</v>
      </c>
      <c r="D2723" s="164"/>
      <c r="E2723" s="165">
        <v>10.3</v>
      </c>
      <c r="F2723" s="166" t="s">
        <v>285</v>
      </c>
      <c r="G2723" s="167"/>
      <c r="H2723" s="153"/>
      <c r="I2723" s="180"/>
      <c r="J2723" s="183"/>
      <c r="K2723" s="183"/>
      <c r="M2723" s="128">
        <f>IF(B2723&lt;&gt;"計",ROUNDDOWN(E2723*G2723,0),SUM(M$1:M2722))</f>
        <v>0</v>
      </c>
      <c r="N2723" s="11" t="str">
        <f>IF((+H2723-M2723)&lt;&gt;0,H2723-M2723,IF(H2723&gt;0,"0",""))</f>
        <v/>
      </c>
    </row>
    <row r="2724" spans="1:14" ht="13" customHeight="1">
      <c r="A2724" s="171"/>
      <c r="B2724" s="169" t="s">
        <v>641</v>
      </c>
      <c r="C2724" s="159" t="s">
        <v>642</v>
      </c>
      <c r="D2724" s="170"/>
      <c r="E2724" s="150"/>
      <c r="F2724" s="151"/>
      <c r="G2724" s="150"/>
      <c r="H2724" s="152"/>
      <c r="I2724" s="178"/>
      <c r="J2724" s="182"/>
      <c r="K2724" s="182"/>
      <c r="M2724" s="168"/>
      <c r="N2724" s="11"/>
    </row>
    <row r="2725" spans="1:14" ht="13" customHeight="1">
      <c r="A2725" s="161"/>
      <c r="B2725" s="162" t="s">
        <v>643</v>
      </c>
      <c r="C2725" s="163" t="s">
        <v>272</v>
      </c>
      <c r="D2725" s="164"/>
      <c r="E2725" s="165">
        <v>97</v>
      </c>
      <c r="F2725" s="166" t="s">
        <v>269</v>
      </c>
      <c r="G2725" s="167"/>
      <c r="H2725" s="153"/>
      <c r="I2725" s="180"/>
      <c r="J2725" s="183"/>
      <c r="K2725" s="183"/>
      <c r="M2725" s="128">
        <f>IF(B2725&lt;&gt;"計",ROUNDDOWN(E2725*G2725,0),SUM(M$1:M2724))</f>
        <v>0</v>
      </c>
      <c r="N2725" s="11" t="str">
        <f>IF((+H2725-M2725)&lt;&gt;0,H2725-M2725,IF(H2725&gt;0,"0",""))</f>
        <v/>
      </c>
    </row>
    <row r="2726" spans="1:14" ht="13" customHeight="1">
      <c r="A2726" s="171"/>
      <c r="B2726" s="169" t="s">
        <v>641</v>
      </c>
      <c r="C2726" s="159" t="s">
        <v>644</v>
      </c>
      <c r="D2726" s="170"/>
      <c r="E2726" s="150"/>
      <c r="F2726" s="151"/>
      <c r="G2726" s="150"/>
      <c r="H2726" s="152"/>
      <c r="I2726" s="178"/>
      <c r="J2726" s="182"/>
      <c r="K2726" s="182"/>
      <c r="M2726" s="168"/>
      <c r="N2726" s="11"/>
    </row>
    <row r="2727" spans="1:14" ht="13" customHeight="1">
      <c r="A2727" s="161"/>
      <c r="B2727" s="162" t="s">
        <v>645</v>
      </c>
      <c r="C2727" s="163" t="s">
        <v>272</v>
      </c>
      <c r="D2727" s="164"/>
      <c r="E2727" s="165">
        <v>97</v>
      </c>
      <c r="F2727" s="166" t="s">
        <v>269</v>
      </c>
      <c r="G2727" s="167"/>
      <c r="H2727" s="153"/>
      <c r="I2727" s="180"/>
      <c r="J2727" s="183"/>
      <c r="K2727" s="183"/>
      <c r="M2727" s="128">
        <f>IF(B2727&lt;&gt;"計",ROUNDDOWN(E2727*G2727,0),SUM(M$1:M2726))</f>
        <v>0</v>
      </c>
      <c r="N2727" s="11" t="str">
        <f>IF((+H2727-M2727)&lt;&gt;0,H2727-M2727,IF(H2727&gt;0,"0",""))</f>
        <v/>
      </c>
    </row>
    <row r="2728" spans="1:14" ht="13" customHeight="1">
      <c r="A2728" s="171"/>
      <c r="B2728" s="169" t="s">
        <v>641</v>
      </c>
      <c r="C2728" s="159" t="s">
        <v>646</v>
      </c>
      <c r="D2728" s="170"/>
      <c r="E2728" s="150"/>
      <c r="F2728" s="151"/>
      <c r="G2728" s="150"/>
      <c r="H2728" s="152"/>
      <c r="I2728" s="178"/>
      <c r="J2728" s="182"/>
      <c r="K2728" s="182"/>
      <c r="M2728" s="168"/>
      <c r="N2728" s="11"/>
    </row>
    <row r="2729" spans="1:14" ht="13" customHeight="1">
      <c r="A2729" s="161"/>
      <c r="B2729" s="162" t="s">
        <v>647</v>
      </c>
      <c r="C2729" s="163" t="s">
        <v>272</v>
      </c>
      <c r="D2729" s="164"/>
      <c r="E2729" s="165">
        <v>97</v>
      </c>
      <c r="F2729" s="166" t="s">
        <v>269</v>
      </c>
      <c r="G2729" s="167"/>
      <c r="H2729" s="153"/>
      <c r="I2729" s="180"/>
      <c r="J2729" s="183"/>
      <c r="K2729" s="183"/>
      <c r="M2729" s="128">
        <f>IF(B2729&lt;&gt;"計",ROUNDDOWN(E2729*G2729,0),SUM(M$1:M2728))</f>
        <v>0</v>
      </c>
      <c r="N2729" s="11" t="str">
        <f>IF((+H2729-M2729)&lt;&gt;0,H2729-M2729,IF(H2729&gt;0,"0",""))</f>
        <v/>
      </c>
    </row>
    <row r="2730" spans="1:14" ht="13" customHeight="1">
      <c r="A2730" s="171"/>
      <c r="B2730" s="169" t="s">
        <v>641</v>
      </c>
      <c r="C2730" s="159" t="s">
        <v>648</v>
      </c>
      <c r="D2730" s="170"/>
      <c r="E2730" s="150"/>
      <c r="F2730" s="151"/>
      <c r="G2730" s="150"/>
      <c r="H2730" s="152"/>
      <c r="I2730" s="178"/>
      <c r="J2730" s="182"/>
      <c r="K2730" s="182"/>
      <c r="M2730" s="168"/>
      <c r="N2730" s="11"/>
    </row>
    <row r="2731" spans="1:14" ht="13" customHeight="1">
      <c r="A2731" s="161"/>
      <c r="B2731" s="162" t="s">
        <v>649</v>
      </c>
      <c r="C2731" s="163" t="s">
        <v>272</v>
      </c>
      <c r="D2731" s="164"/>
      <c r="E2731" s="165">
        <v>97</v>
      </c>
      <c r="F2731" s="166" t="s">
        <v>269</v>
      </c>
      <c r="G2731" s="167"/>
      <c r="H2731" s="153"/>
      <c r="I2731" s="180"/>
      <c r="J2731" s="183"/>
      <c r="K2731" s="183"/>
      <c r="M2731" s="128">
        <f>IF(B2731&lt;&gt;"計",ROUNDDOWN(E2731*G2731,0),SUM(M$1:M2730))</f>
        <v>0</v>
      </c>
      <c r="N2731" s="11" t="str">
        <f>IF((+H2731-M2731)&lt;&gt;0,H2731-M2731,IF(H2731&gt;0,"0",""))</f>
        <v/>
      </c>
    </row>
    <row r="2732" spans="1:14" ht="13" customHeight="1">
      <c r="A2732" s="171"/>
      <c r="B2732" s="169" t="s">
        <v>1222</v>
      </c>
      <c r="C2732" s="159" t="s">
        <v>1226</v>
      </c>
      <c r="D2732" s="170"/>
      <c r="E2732" s="150"/>
      <c r="F2732" s="151"/>
      <c r="G2732" s="150"/>
      <c r="H2732" s="152"/>
      <c r="I2732" s="178"/>
      <c r="J2732" s="182"/>
      <c r="K2732" s="182"/>
      <c r="M2732" s="168"/>
      <c r="N2732" s="11"/>
    </row>
    <row r="2733" spans="1:14" ht="13" customHeight="1">
      <c r="A2733" s="161"/>
      <c r="B2733" s="162" t="s">
        <v>1227</v>
      </c>
      <c r="C2733" s="163" t="s">
        <v>272</v>
      </c>
      <c r="D2733" s="164"/>
      <c r="E2733" s="165">
        <v>1</v>
      </c>
      <c r="F2733" s="166" t="s">
        <v>269</v>
      </c>
      <c r="G2733" s="167"/>
      <c r="H2733" s="153"/>
      <c r="I2733" s="180"/>
      <c r="J2733" s="183"/>
      <c r="K2733" s="183"/>
      <c r="M2733" s="128">
        <f>IF(B2733&lt;&gt;"計",ROUNDDOWN(E2733*G2733,0),SUM(M$1:M2732))</f>
        <v>0</v>
      </c>
      <c r="N2733" s="11" t="str">
        <f>IF((+H2733-M2733)&lt;&gt;0,H2733-M2733,IF(H2733&gt;0,"0",""))</f>
        <v/>
      </c>
    </row>
    <row r="2734" spans="1:14" ht="13" customHeight="1">
      <c r="A2734" s="171"/>
      <c r="B2734" s="158"/>
      <c r="C2734" s="159"/>
      <c r="D2734" s="160"/>
      <c r="E2734" s="150"/>
      <c r="F2734" s="151"/>
      <c r="G2734" s="150"/>
      <c r="H2734" s="152"/>
      <c r="I2734" s="178"/>
      <c r="J2734" s="182"/>
      <c r="K2734" s="182"/>
      <c r="M2734" s="168"/>
      <c r="N2734" s="11"/>
    </row>
    <row r="2735" spans="1:14" ht="13" customHeight="1">
      <c r="A2735" s="161"/>
      <c r="B2735" s="162" t="s">
        <v>375</v>
      </c>
      <c r="C2735" s="163"/>
      <c r="D2735" s="164"/>
      <c r="E2735" s="165"/>
      <c r="F2735" s="166"/>
      <c r="G2735" s="167"/>
      <c r="H2735" s="153"/>
      <c r="I2735" s="180"/>
      <c r="J2735" s="183"/>
      <c r="K2735" s="183"/>
      <c r="M2735" s="128">
        <f>IF(B2735&lt;&gt;"計",ROUNDDOWN(E2735*G2735,0),SUM(M$1:M2734))</f>
        <v>0</v>
      </c>
      <c r="N2735" s="11" t="str">
        <f>IF((+H2735-M2735)&lt;&gt;0,H2735-M2735,IF(H2735&gt;0,"0",""))</f>
        <v/>
      </c>
    </row>
    <row r="2736" spans="1:14" ht="13" customHeight="1">
      <c r="A2736" s="157"/>
      <c r="B2736" s="169" t="s">
        <v>659</v>
      </c>
      <c r="C2736" s="159" t="s">
        <v>660</v>
      </c>
      <c r="D2736" s="170"/>
      <c r="E2736" s="150"/>
      <c r="F2736" s="151"/>
      <c r="G2736" s="150"/>
      <c r="H2736" s="152"/>
      <c r="I2736" s="178"/>
      <c r="J2736" s="182"/>
      <c r="K2736" s="182"/>
      <c r="M2736" s="168"/>
      <c r="N2736" s="11"/>
    </row>
    <row r="2737" spans="1:14" ht="13" customHeight="1">
      <c r="A2737" s="161"/>
      <c r="B2737" s="162" t="s">
        <v>661</v>
      </c>
      <c r="C2737" s="163" t="s">
        <v>272</v>
      </c>
      <c r="D2737" s="164"/>
      <c r="E2737" s="165">
        <v>2</v>
      </c>
      <c r="F2737" s="166" t="s">
        <v>269</v>
      </c>
      <c r="G2737" s="167"/>
      <c r="H2737" s="153"/>
      <c r="I2737" s="180"/>
      <c r="J2737" s="183"/>
      <c r="K2737" s="183"/>
      <c r="M2737" s="128">
        <f>IF(B2737&lt;&gt;"計",ROUNDDOWN(E2737*G2737,0),SUM(M$1:M2736))</f>
        <v>0</v>
      </c>
      <c r="N2737" s="11" t="str">
        <f>IF((+H2737-M2737)&lt;&gt;0,H2737-M2737,IF(H2737&gt;0,"0",""))</f>
        <v/>
      </c>
    </row>
    <row r="2738" spans="1:14" ht="13" customHeight="1">
      <c r="A2738" s="157"/>
      <c r="B2738" s="169" t="s">
        <v>662</v>
      </c>
      <c r="C2738" s="159" t="s">
        <v>465</v>
      </c>
      <c r="D2738" s="170"/>
      <c r="E2738" s="150"/>
      <c r="F2738" s="151"/>
      <c r="G2738" s="150"/>
      <c r="H2738" s="152"/>
      <c r="I2738" s="178"/>
      <c r="J2738" s="182"/>
      <c r="K2738" s="182"/>
      <c r="M2738" s="168"/>
      <c r="N2738" s="11"/>
    </row>
    <row r="2739" spans="1:14" ht="13" customHeight="1">
      <c r="A2739" s="161"/>
      <c r="B2739" s="162" t="s">
        <v>663</v>
      </c>
      <c r="C2739" s="163" t="s">
        <v>272</v>
      </c>
      <c r="D2739" s="164"/>
      <c r="E2739" s="165">
        <v>2</v>
      </c>
      <c r="F2739" s="166" t="s">
        <v>269</v>
      </c>
      <c r="G2739" s="167"/>
      <c r="H2739" s="153"/>
      <c r="I2739" s="180"/>
      <c r="J2739" s="183"/>
      <c r="K2739" s="183"/>
      <c r="M2739" s="128">
        <f>IF(B2739&lt;&gt;"計",ROUNDDOWN(E2739*G2739,0),SUM(M$1:M2738))</f>
        <v>0</v>
      </c>
      <c r="N2739" s="11" t="str">
        <f>IF((+H2739-M2739)&lt;&gt;0,H2739-M2739,IF(H2739&gt;0,"0",""))</f>
        <v/>
      </c>
    </row>
    <row r="2740" spans="1:14" ht="13" customHeight="1">
      <c r="A2740" s="157"/>
      <c r="B2740" s="169" t="s">
        <v>664</v>
      </c>
      <c r="C2740" s="159" t="s">
        <v>465</v>
      </c>
      <c r="D2740" s="170"/>
      <c r="E2740" s="150"/>
      <c r="F2740" s="151"/>
      <c r="G2740" s="150"/>
      <c r="H2740" s="152"/>
      <c r="I2740" s="178"/>
      <c r="J2740" s="182"/>
      <c r="K2740" s="182"/>
      <c r="M2740" s="168"/>
      <c r="N2740" s="11"/>
    </row>
    <row r="2741" spans="1:14" ht="13" customHeight="1">
      <c r="A2741" s="161"/>
      <c r="B2741" s="162" t="s">
        <v>665</v>
      </c>
      <c r="C2741" s="163" t="s">
        <v>272</v>
      </c>
      <c r="D2741" s="164"/>
      <c r="E2741" s="165">
        <v>8</v>
      </c>
      <c r="F2741" s="166" t="s">
        <v>269</v>
      </c>
      <c r="G2741" s="167"/>
      <c r="H2741" s="153"/>
      <c r="I2741" s="180"/>
      <c r="J2741" s="183"/>
      <c r="K2741" s="183"/>
      <c r="M2741" s="128">
        <f>IF(B2741&lt;&gt;"計",ROUNDDOWN(E2741*G2741,0),SUM(M$1:M2740))</f>
        <v>0</v>
      </c>
      <c r="N2741" s="11" t="str">
        <f>IF((+H2741-M2741)&lt;&gt;0,H2741-M2741,IF(H2741&gt;0,"0",""))</f>
        <v/>
      </c>
    </row>
    <row r="2742" spans="1:14" ht="13" customHeight="1">
      <c r="A2742" s="157"/>
      <c r="B2742" s="169" t="s">
        <v>666</v>
      </c>
      <c r="C2742" s="159" t="s">
        <v>667</v>
      </c>
      <c r="D2742" s="170"/>
      <c r="E2742" s="150"/>
      <c r="F2742" s="151"/>
      <c r="G2742" s="150"/>
      <c r="H2742" s="152"/>
      <c r="I2742" s="178"/>
      <c r="J2742" s="182"/>
      <c r="K2742" s="182"/>
      <c r="M2742" s="168"/>
      <c r="N2742" s="11"/>
    </row>
    <row r="2743" spans="1:14" ht="13" customHeight="1">
      <c r="A2743" s="161"/>
      <c r="B2743" s="162" t="s">
        <v>668</v>
      </c>
      <c r="C2743" s="163" t="s">
        <v>272</v>
      </c>
      <c r="D2743" s="164"/>
      <c r="E2743" s="165">
        <v>2</v>
      </c>
      <c r="F2743" s="166" t="s">
        <v>269</v>
      </c>
      <c r="G2743" s="167"/>
      <c r="H2743" s="153"/>
      <c r="I2743" s="180"/>
      <c r="J2743" s="183"/>
      <c r="K2743" s="183"/>
      <c r="M2743" s="128">
        <f>IF(B2743&lt;&gt;"計",ROUNDDOWN(E2743*G2743,0),SUM(M$1:M2742))</f>
        <v>0</v>
      </c>
      <c r="N2743" s="11" t="str">
        <f>IF((+H2743-M2743)&lt;&gt;0,H2743-M2743,IF(H2743&gt;0,"0",""))</f>
        <v/>
      </c>
    </row>
    <row r="2744" spans="1:14" ht="13" customHeight="1">
      <c r="A2744" s="157"/>
      <c r="B2744" s="169" t="s">
        <v>669</v>
      </c>
      <c r="C2744" s="159" t="s">
        <v>463</v>
      </c>
      <c r="D2744" s="170"/>
      <c r="E2744" s="150"/>
      <c r="F2744" s="151"/>
      <c r="G2744" s="150"/>
      <c r="H2744" s="152"/>
      <c r="I2744" s="178"/>
      <c r="J2744" s="182"/>
      <c r="K2744" s="182"/>
      <c r="M2744" s="168"/>
      <c r="N2744" s="11"/>
    </row>
    <row r="2745" spans="1:14" ht="13" customHeight="1">
      <c r="A2745" s="161"/>
      <c r="B2745" s="162" t="s">
        <v>576</v>
      </c>
      <c r="C2745" s="163" t="s">
        <v>272</v>
      </c>
      <c r="D2745" s="164"/>
      <c r="E2745" s="165">
        <v>2</v>
      </c>
      <c r="F2745" s="166" t="s">
        <v>269</v>
      </c>
      <c r="G2745" s="167"/>
      <c r="H2745" s="153"/>
      <c r="I2745" s="180"/>
      <c r="J2745" s="183"/>
      <c r="K2745" s="183"/>
      <c r="M2745" s="128">
        <f>IF(B2745&lt;&gt;"計",ROUNDDOWN(E2745*G2745,0),SUM(M$1:M2744))</f>
        <v>0</v>
      </c>
      <c r="N2745" s="11" t="str">
        <f>IF((+H2745-M2745)&lt;&gt;0,H2745-M2745,IF(H2745&gt;0,"0",""))</f>
        <v/>
      </c>
    </row>
    <row r="2746" spans="1:14" ht="13" customHeight="1">
      <c r="A2746" s="157"/>
      <c r="B2746" s="169" t="s">
        <v>670</v>
      </c>
      <c r="C2746" s="159" t="s">
        <v>671</v>
      </c>
      <c r="D2746" s="170"/>
      <c r="E2746" s="150"/>
      <c r="F2746" s="151"/>
      <c r="G2746" s="150"/>
      <c r="H2746" s="152"/>
      <c r="I2746" s="178"/>
      <c r="J2746" s="182"/>
      <c r="K2746" s="182"/>
      <c r="M2746" s="168"/>
      <c r="N2746" s="11"/>
    </row>
    <row r="2747" spans="1:14" ht="13" customHeight="1">
      <c r="A2747" s="161"/>
      <c r="B2747" s="162" t="s">
        <v>672</v>
      </c>
      <c r="C2747" s="163" t="s">
        <v>272</v>
      </c>
      <c r="D2747" s="164"/>
      <c r="E2747" s="165">
        <v>2</v>
      </c>
      <c r="F2747" s="166" t="s">
        <v>269</v>
      </c>
      <c r="G2747" s="167"/>
      <c r="H2747" s="153"/>
      <c r="I2747" s="180"/>
      <c r="J2747" s="183"/>
      <c r="K2747" s="183"/>
      <c r="M2747" s="128">
        <f>IF(B2747&lt;&gt;"計",ROUNDDOWN(E2747*G2747,0),SUM(M$1:M2746))</f>
        <v>0</v>
      </c>
      <c r="N2747" s="11" t="str">
        <f>IF((+H2747-M2747)&lt;&gt;0,H2747-M2747,IF(H2747&gt;0,"0",""))</f>
        <v/>
      </c>
    </row>
    <row r="2748" spans="1:14" ht="13" customHeight="1">
      <c r="A2748" s="157"/>
      <c r="B2748" s="169" t="s">
        <v>673</v>
      </c>
      <c r="C2748" s="159" t="s">
        <v>463</v>
      </c>
      <c r="D2748" s="170"/>
      <c r="E2748" s="150"/>
      <c r="F2748" s="151"/>
      <c r="G2748" s="150"/>
      <c r="H2748" s="152"/>
      <c r="I2748" s="178"/>
      <c r="J2748" s="182"/>
      <c r="K2748" s="182"/>
      <c r="M2748" s="168"/>
      <c r="N2748" s="11"/>
    </row>
    <row r="2749" spans="1:14" ht="13" customHeight="1">
      <c r="A2749" s="161"/>
      <c r="B2749" s="162" t="s">
        <v>464</v>
      </c>
      <c r="C2749" s="163" t="s">
        <v>272</v>
      </c>
      <c r="D2749" s="164"/>
      <c r="E2749" s="165">
        <v>2</v>
      </c>
      <c r="F2749" s="166" t="s">
        <v>269</v>
      </c>
      <c r="G2749" s="167"/>
      <c r="H2749" s="153"/>
      <c r="I2749" s="180"/>
      <c r="J2749" s="183"/>
      <c r="K2749" s="183"/>
      <c r="M2749" s="128">
        <f>IF(B2749&lt;&gt;"計",ROUNDDOWN(E2749*G2749,0),SUM(M$1:M2748))</f>
        <v>0</v>
      </c>
      <c r="N2749" s="11" t="str">
        <f>IF((+H2749-M2749)&lt;&gt;0,H2749-M2749,IF(H2749&gt;0,"0",""))</f>
        <v/>
      </c>
    </row>
    <row r="2750" spans="1:14" ht="13" customHeight="1">
      <c r="A2750" s="157"/>
      <c r="B2750" s="169" t="s">
        <v>674</v>
      </c>
      <c r="C2750" s="159" t="s">
        <v>675</v>
      </c>
      <c r="D2750" s="170"/>
      <c r="E2750" s="150"/>
      <c r="F2750" s="151"/>
      <c r="G2750" s="150"/>
      <c r="H2750" s="152"/>
      <c r="I2750" s="178"/>
      <c r="J2750" s="182"/>
      <c r="K2750" s="182"/>
      <c r="M2750" s="168"/>
      <c r="N2750" s="11"/>
    </row>
    <row r="2751" spans="1:14" ht="13" customHeight="1">
      <c r="A2751" s="161"/>
      <c r="B2751" s="162" t="s">
        <v>676</v>
      </c>
      <c r="C2751" s="163" t="s">
        <v>272</v>
      </c>
      <c r="D2751" s="164"/>
      <c r="E2751" s="165">
        <v>2</v>
      </c>
      <c r="F2751" s="166" t="s">
        <v>269</v>
      </c>
      <c r="G2751" s="167"/>
      <c r="H2751" s="153"/>
      <c r="I2751" s="180"/>
      <c r="J2751" s="183"/>
      <c r="K2751" s="183"/>
      <c r="M2751" s="128">
        <f>IF(B2751&lt;&gt;"計",ROUNDDOWN(E2751*G2751,0),SUM(M$1:M2750))</f>
        <v>0</v>
      </c>
      <c r="N2751" s="11" t="str">
        <f>IF((+H2751-M2751)&lt;&gt;0,H2751-M2751,IF(H2751&gt;0,"0",""))</f>
        <v/>
      </c>
    </row>
    <row r="2752" spans="1:14" ht="13" customHeight="1">
      <c r="A2752" s="157"/>
      <c r="B2752" s="169" t="s">
        <v>677</v>
      </c>
      <c r="C2752" s="159" t="s">
        <v>678</v>
      </c>
      <c r="D2752" s="170"/>
      <c r="E2752" s="150"/>
      <c r="F2752" s="151"/>
      <c r="G2752" s="150"/>
      <c r="H2752" s="152"/>
      <c r="I2752" s="178"/>
      <c r="J2752" s="182"/>
      <c r="K2752" s="182"/>
      <c r="M2752" s="168"/>
      <c r="N2752" s="11"/>
    </row>
    <row r="2753" spans="1:14" ht="13" customHeight="1">
      <c r="A2753" s="161"/>
      <c r="B2753" s="162" t="s">
        <v>679</v>
      </c>
      <c r="C2753" s="163" t="s">
        <v>272</v>
      </c>
      <c r="D2753" s="164"/>
      <c r="E2753" s="165">
        <v>2</v>
      </c>
      <c r="F2753" s="166" t="s">
        <v>269</v>
      </c>
      <c r="G2753" s="167"/>
      <c r="H2753" s="153"/>
      <c r="I2753" s="180"/>
      <c r="J2753" s="183"/>
      <c r="K2753" s="183"/>
      <c r="M2753" s="128">
        <f>IF(B2753&lt;&gt;"計",ROUNDDOWN(E2753*G2753,0),SUM(M$1:M2752))</f>
        <v>0</v>
      </c>
      <c r="N2753" s="11" t="str">
        <f>IF((+H2753-M2753)&lt;&gt;0,H2753-M2753,IF(H2753&gt;0,"0",""))</f>
        <v/>
      </c>
    </row>
    <row r="2754" spans="1:14" ht="13" customHeight="1">
      <c r="A2754" s="157"/>
      <c r="B2754" s="169" t="s">
        <v>983</v>
      </c>
      <c r="C2754" s="159" t="s">
        <v>463</v>
      </c>
      <c r="D2754" s="170"/>
      <c r="E2754" s="150"/>
      <c r="F2754" s="151"/>
      <c r="G2754" s="150"/>
      <c r="H2754" s="152"/>
      <c r="I2754" s="178"/>
      <c r="J2754" s="182"/>
      <c r="K2754" s="182"/>
      <c r="M2754" s="168"/>
      <c r="N2754" s="11"/>
    </row>
    <row r="2755" spans="1:14" ht="13" customHeight="1">
      <c r="A2755" s="161"/>
      <c r="B2755" s="162" t="s">
        <v>464</v>
      </c>
      <c r="C2755" s="163" t="s">
        <v>272</v>
      </c>
      <c r="D2755" s="164"/>
      <c r="E2755" s="165">
        <v>1</v>
      </c>
      <c r="F2755" s="166" t="s">
        <v>269</v>
      </c>
      <c r="G2755" s="167"/>
      <c r="H2755" s="153"/>
      <c r="I2755" s="180"/>
      <c r="J2755" s="183"/>
      <c r="K2755" s="183"/>
      <c r="M2755" s="128">
        <f>IF(B2755&lt;&gt;"計",ROUNDDOWN(E2755*G2755,0),SUM(M$1:M2754))</f>
        <v>0</v>
      </c>
      <c r="N2755" s="11" t="str">
        <f>IF((+H2755-M2755)&lt;&gt;0,H2755-M2755,IF(H2755&gt;0,"0",""))</f>
        <v/>
      </c>
    </row>
    <row r="2756" spans="1:14" ht="13" customHeight="1">
      <c r="A2756" s="157"/>
      <c r="B2756" s="158"/>
      <c r="C2756" s="159"/>
      <c r="D2756" s="160"/>
      <c r="E2756" s="150"/>
      <c r="F2756" s="151"/>
      <c r="G2756" s="150"/>
      <c r="H2756" s="152"/>
      <c r="I2756" s="178"/>
      <c r="J2756" s="182"/>
      <c r="K2756" s="182"/>
      <c r="M2756" s="168"/>
      <c r="N2756" s="11"/>
    </row>
    <row r="2757" spans="1:14" ht="13" customHeight="1">
      <c r="A2757" s="161"/>
      <c r="B2757" s="162"/>
      <c r="C2757" s="163"/>
      <c r="D2757" s="164"/>
      <c r="E2757" s="165"/>
      <c r="F2757" s="166"/>
      <c r="G2757" s="167"/>
      <c r="H2757" s="153"/>
      <c r="I2757" s="180"/>
      <c r="J2757" s="183"/>
      <c r="K2757" s="183"/>
      <c r="M2757" s="128">
        <f>IF(B2757&lt;&gt;"計",ROUNDDOWN(E2757*G2757,0),SUM(M$1:M2756))</f>
        <v>0</v>
      </c>
      <c r="N2757" s="11" t="str">
        <f>IF((+H2757-M2757)&lt;&gt;0,H2757-M2757,IF(H2757&gt;0,"0",""))</f>
        <v/>
      </c>
    </row>
    <row r="2758" spans="1:14" ht="13" customHeight="1">
      <c r="A2758" s="157"/>
      <c r="B2758" s="158"/>
      <c r="C2758" s="159"/>
      <c r="D2758" s="160"/>
      <c r="E2758" s="150"/>
      <c r="F2758" s="151"/>
      <c r="G2758" s="150"/>
      <c r="H2758" s="152"/>
      <c r="I2758" s="178"/>
      <c r="J2758" s="182"/>
      <c r="K2758" s="182"/>
      <c r="M2758" s="168"/>
      <c r="N2758" s="11"/>
    </row>
    <row r="2759" spans="1:14" ht="13" customHeight="1">
      <c r="A2759" s="161"/>
      <c r="B2759" s="162"/>
      <c r="C2759" s="163"/>
      <c r="D2759" s="164"/>
      <c r="E2759" s="165"/>
      <c r="F2759" s="166"/>
      <c r="G2759" s="167"/>
      <c r="H2759" s="153"/>
      <c r="I2759" s="180"/>
      <c r="J2759" s="183"/>
      <c r="K2759" s="183"/>
      <c r="M2759" s="128">
        <f>IF(B2759&lt;&gt;"計",ROUNDDOWN(E2759*G2759,0),SUM(M$1:M2758))</f>
        <v>0</v>
      </c>
      <c r="N2759" s="11" t="str">
        <f>IF((+H2759-M2759)&lt;&gt;0,H2759-M2759,IF(H2759&gt;0,"0",""))</f>
        <v/>
      </c>
    </row>
    <row r="2760" spans="1:14" ht="13" customHeight="1">
      <c r="A2760" s="157"/>
      <c r="B2760" s="158"/>
      <c r="C2760" s="159"/>
      <c r="D2760" s="160"/>
      <c r="E2760" s="150"/>
      <c r="F2760" s="151"/>
      <c r="G2760" s="150"/>
      <c r="H2760" s="152"/>
      <c r="I2760" s="178"/>
      <c r="J2760" s="182"/>
      <c r="K2760" s="182"/>
      <c r="M2760" s="168"/>
      <c r="N2760" s="11"/>
    </row>
    <row r="2761" spans="1:14" ht="13" customHeight="1">
      <c r="A2761" s="161"/>
      <c r="B2761" s="162"/>
      <c r="C2761" s="163"/>
      <c r="D2761" s="164"/>
      <c r="E2761" s="165"/>
      <c r="F2761" s="166"/>
      <c r="G2761" s="167"/>
      <c r="H2761" s="153"/>
      <c r="I2761" s="180"/>
      <c r="J2761" s="183"/>
      <c r="K2761" s="183"/>
      <c r="M2761" s="128">
        <f>IF(B2761&lt;&gt;"計",ROUNDDOWN(E2761*G2761,0),SUM(M$1:M2760))</f>
        <v>0</v>
      </c>
      <c r="N2761" s="11" t="str">
        <f>IF((+H2761-M2761)&lt;&gt;0,H2761-M2761,IF(H2761&gt;0,"0",""))</f>
        <v/>
      </c>
    </row>
    <row r="2762" spans="1:14" ht="13" customHeight="1">
      <c r="A2762" s="157"/>
      <c r="B2762" s="158"/>
      <c r="C2762" s="159"/>
      <c r="D2762" s="160"/>
      <c r="E2762" s="150"/>
      <c r="F2762" s="151"/>
      <c r="G2762" s="150"/>
      <c r="H2762" s="152"/>
      <c r="I2762" s="178"/>
      <c r="J2762" s="182"/>
      <c r="K2762" s="182"/>
      <c r="M2762" s="168"/>
      <c r="N2762" s="11"/>
    </row>
    <row r="2763" spans="1:14" ht="13" customHeight="1">
      <c r="A2763" s="161"/>
      <c r="B2763" s="162"/>
      <c r="C2763" s="163"/>
      <c r="D2763" s="164"/>
      <c r="E2763" s="165"/>
      <c r="F2763" s="166"/>
      <c r="G2763" s="167"/>
      <c r="H2763" s="153"/>
      <c r="I2763" s="180"/>
      <c r="J2763" s="183"/>
      <c r="K2763" s="183"/>
      <c r="M2763" s="128">
        <f>IF(B2763&lt;&gt;"計",ROUNDDOWN(E2763*G2763,0),SUM(M$1:M2762))</f>
        <v>0</v>
      </c>
      <c r="N2763" s="11" t="str">
        <f>IF((+H2763-M2763)&lt;&gt;0,H2763-M2763,IF(H2763&gt;0,"0",""))</f>
        <v/>
      </c>
    </row>
    <row r="2764" spans="1:14" ht="13" customHeight="1">
      <c r="A2764" s="157"/>
      <c r="B2764" s="158"/>
      <c r="C2764" s="159"/>
      <c r="D2764" s="160"/>
      <c r="E2764" s="150"/>
      <c r="F2764" s="151"/>
      <c r="G2764" s="150"/>
      <c r="H2764" s="152"/>
      <c r="I2764" s="178"/>
      <c r="J2764" s="182"/>
      <c r="K2764" s="182"/>
      <c r="M2764" s="168"/>
      <c r="N2764" s="11"/>
    </row>
    <row r="2765" spans="1:14" ht="13" customHeight="1">
      <c r="A2765" s="161"/>
      <c r="B2765" s="162"/>
      <c r="C2765" s="163"/>
      <c r="D2765" s="164"/>
      <c r="E2765" s="165"/>
      <c r="F2765" s="166"/>
      <c r="G2765" s="167"/>
      <c r="H2765" s="153"/>
      <c r="I2765" s="180"/>
      <c r="J2765" s="183"/>
      <c r="K2765" s="183"/>
      <c r="M2765" s="128">
        <f>IF(B2765&lt;&gt;"計",ROUNDDOWN(E2765*G2765,0),SUM(M$1:M2764))</f>
        <v>0</v>
      </c>
      <c r="N2765" s="11" t="str">
        <f>IF((+H2765-M2765)&lt;&gt;0,H2765-M2765,IF(H2765&gt;0,"0",""))</f>
        <v/>
      </c>
    </row>
    <row r="2766" spans="1:14" ht="13" customHeight="1">
      <c r="A2766" s="157"/>
      <c r="B2766" s="158"/>
      <c r="C2766" s="159"/>
      <c r="D2766" s="160"/>
      <c r="E2766" s="150"/>
      <c r="F2766" s="151"/>
      <c r="G2766" s="150"/>
      <c r="H2766" s="152"/>
      <c r="I2766" s="178"/>
      <c r="J2766" s="182"/>
      <c r="K2766" s="182"/>
      <c r="M2766" s="168"/>
      <c r="N2766" s="11"/>
    </row>
    <row r="2767" spans="1:14" ht="13" customHeight="1">
      <c r="A2767" s="161"/>
      <c r="B2767" s="162"/>
      <c r="C2767" s="163"/>
      <c r="D2767" s="164"/>
      <c r="E2767" s="165"/>
      <c r="F2767" s="166"/>
      <c r="G2767" s="167"/>
      <c r="H2767" s="153"/>
      <c r="I2767" s="180"/>
      <c r="J2767" s="183"/>
      <c r="K2767" s="183"/>
      <c r="M2767" s="128">
        <f>IF(B2767&lt;&gt;"計",ROUNDDOWN(E2767*G2767,0),SUM(M$1:M2766))</f>
        <v>0</v>
      </c>
      <c r="N2767" s="11" t="str">
        <f>IF((+H2767-M2767)&lt;&gt;0,H2767-M2767,IF(H2767&gt;0,"0",""))</f>
        <v/>
      </c>
    </row>
    <row r="2768" spans="1:14" ht="13" customHeight="1">
      <c r="A2768" s="157"/>
      <c r="B2768" s="158"/>
      <c r="C2768" s="159"/>
      <c r="D2768" s="160"/>
      <c r="E2768" s="150"/>
      <c r="F2768" s="151"/>
      <c r="G2768" s="150"/>
      <c r="H2768" s="152"/>
      <c r="I2768" s="178"/>
      <c r="J2768" s="182"/>
      <c r="K2768" s="182"/>
      <c r="M2768" s="168"/>
      <c r="N2768" s="11"/>
    </row>
    <row r="2769" spans="1:14" ht="13" customHeight="1">
      <c r="A2769" s="161"/>
      <c r="B2769" s="162"/>
      <c r="C2769" s="163"/>
      <c r="D2769" s="164"/>
      <c r="E2769" s="165"/>
      <c r="F2769" s="166"/>
      <c r="G2769" s="167"/>
      <c r="H2769" s="153"/>
      <c r="I2769" s="180"/>
      <c r="J2769" s="183"/>
      <c r="K2769" s="183"/>
      <c r="M2769" s="128">
        <f>IF(B2769&lt;&gt;"計",ROUNDDOWN(E2769*G2769,0),SUM(M$1:M2768))</f>
        <v>0</v>
      </c>
      <c r="N2769" s="11" t="str">
        <f>IF((+H2769-M2769)&lt;&gt;0,H2769-M2769,IF(H2769&gt;0,"0",""))</f>
        <v/>
      </c>
    </row>
    <row r="2770" spans="1:14" ht="13" customHeight="1">
      <c r="A2770" s="157"/>
      <c r="B2770" s="158"/>
      <c r="C2770" s="159"/>
      <c r="D2770" s="160"/>
      <c r="E2770" s="150"/>
      <c r="F2770" s="151"/>
      <c r="G2770" s="150"/>
      <c r="H2770" s="152"/>
      <c r="I2770" s="178"/>
      <c r="J2770" s="182"/>
      <c r="K2770" s="182"/>
      <c r="M2770" s="168"/>
      <c r="N2770" s="11"/>
    </row>
    <row r="2771" spans="1:14" ht="13" customHeight="1">
      <c r="A2771" s="161"/>
      <c r="B2771" s="162" t="s">
        <v>237</v>
      </c>
      <c r="C2771" s="163"/>
      <c r="D2771" s="164"/>
      <c r="E2771" s="165"/>
      <c r="F2771" s="166"/>
      <c r="G2771" s="167"/>
      <c r="H2771" s="153"/>
      <c r="I2771" s="180"/>
      <c r="J2771" s="183"/>
      <c r="K2771" s="183"/>
      <c r="M2771" s="128">
        <f>IF(B2771&lt;&gt;"計",ROUNDDOWN(E2771*G2771,0),SUM(M$2630:M2770))</f>
        <v>0</v>
      </c>
      <c r="N2771" s="11" t="str">
        <f>IF((+H2771-M2771)&lt;&gt;0,H2771-M2771,IF(H2771&gt;0,"0",""))</f>
        <v/>
      </c>
    </row>
    <row r="2772" spans="1:14" ht="13" customHeight="1">
      <c r="A2772" s="157"/>
      <c r="B2772" s="158"/>
      <c r="C2772" s="159"/>
      <c r="D2772" s="160"/>
      <c r="E2772" s="150"/>
      <c r="F2772" s="151"/>
      <c r="G2772" s="150"/>
      <c r="H2772" s="152"/>
      <c r="I2772" s="178"/>
      <c r="J2772" s="182"/>
      <c r="K2772" s="182"/>
      <c r="M2772" s="168"/>
      <c r="N2772" s="11"/>
    </row>
    <row r="2773" spans="1:14" ht="13" customHeight="1">
      <c r="A2773" s="161"/>
      <c r="B2773" s="162"/>
      <c r="C2773" s="163"/>
      <c r="D2773" s="164"/>
      <c r="E2773" s="165"/>
      <c r="F2773" s="166"/>
      <c r="G2773" s="167"/>
      <c r="H2773" s="153"/>
      <c r="I2773" s="180"/>
      <c r="J2773" s="183"/>
      <c r="K2773" s="183"/>
      <c r="M2773" s="128">
        <f>IF(B2773&lt;&gt;"計",ROUNDDOWN(E2773*G2773,0),SUM(M$1:M2772))</f>
        <v>0</v>
      </c>
      <c r="N2773" s="11" t="str">
        <f>IF((+H2773-M2773)&lt;&gt;0,H2773-M2773,IF(H2773&gt;0,"0",""))</f>
        <v/>
      </c>
    </row>
    <row r="2774" spans="1:14" ht="13" customHeight="1">
      <c r="A2774" s="157"/>
      <c r="B2774" s="158"/>
      <c r="C2774" s="159"/>
      <c r="D2774" s="160"/>
      <c r="E2774" s="150"/>
      <c r="F2774" s="151"/>
      <c r="G2774" s="150"/>
      <c r="H2774" s="152"/>
      <c r="I2774" s="178"/>
      <c r="J2774" s="182"/>
      <c r="K2774" s="182"/>
      <c r="M2774" s="168"/>
      <c r="N2774" s="11"/>
    </row>
    <row r="2775" spans="1:14" ht="13" customHeight="1">
      <c r="A2775" s="161" t="s">
        <v>275</v>
      </c>
      <c r="B2775" s="162" t="s">
        <v>276</v>
      </c>
      <c r="C2775" s="163"/>
      <c r="D2775" s="164"/>
      <c r="E2775" s="165"/>
      <c r="F2775" s="166"/>
      <c r="G2775" s="167"/>
      <c r="H2775" s="153"/>
      <c r="I2775" s="180"/>
      <c r="J2775" s="183"/>
      <c r="K2775" s="183"/>
      <c r="M2775" s="128">
        <f>IF(B2775&lt;&gt;"計",ROUNDDOWN(E2775*G2775,0),SUM(M$1:M2774))</f>
        <v>0</v>
      </c>
      <c r="N2775" s="11" t="str">
        <f>IF((+H2775-M2775)&lt;&gt;0,H2775-M2775,IF(H2775&gt;0,"0",""))</f>
        <v/>
      </c>
    </row>
    <row r="2776" spans="1:14" ht="13" customHeight="1">
      <c r="A2776" s="157"/>
      <c r="B2776" s="158"/>
      <c r="C2776" s="159"/>
      <c r="D2776" s="160"/>
      <c r="E2776" s="150"/>
      <c r="F2776" s="151"/>
      <c r="G2776" s="150"/>
      <c r="H2776" s="152"/>
      <c r="I2776" s="178"/>
      <c r="J2776" s="182"/>
      <c r="K2776" s="182"/>
      <c r="M2776" s="168"/>
      <c r="N2776" s="11"/>
    </row>
    <row r="2777" spans="1:14" ht="13" customHeight="1">
      <c r="A2777" s="161"/>
      <c r="B2777" s="162"/>
      <c r="C2777" s="163"/>
      <c r="D2777" s="164"/>
      <c r="E2777" s="165"/>
      <c r="F2777" s="166"/>
      <c r="G2777" s="167"/>
      <c r="H2777" s="153"/>
      <c r="I2777" s="180"/>
      <c r="J2777" s="183"/>
      <c r="K2777" s="183"/>
      <c r="M2777" s="128">
        <f>IF(B2777&lt;&gt;"計",ROUNDDOWN(E2777*G2777,0),SUM(M$1:M2776))</f>
        <v>0</v>
      </c>
      <c r="N2777" s="11" t="str">
        <f>IF((+H2777-M2777)&lt;&gt;0,H2777-M2777,IF(H2777&gt;0,"0",""))</f>
        <v/>
      </c>
    </row>
    <row r="2778" spans="1:14" ht="13" customHeight="1">
      <c r="A2778" s="171"/>
      <c r="B2778" s="158"/>
      <c r="C2778" s="159"/>
      <c r="D2778" s="160"/>
      <c r="E2778" s="150"/>
      <c r="F2778" s="151"/>
      <c r="G2778" s="150"/>
      <c r="H2778" s="152"/>
      <c r="I2778" s="178"/>
      <c r="J2778" s="182"/>
      <c r="K2778" s="182"/>
      <c r="M2778" s="168"/>
      <c r="N2778" s="11"/>
    </row>
    <row r="2779" spans="1:14" ht="13" customHeight="1">
      <c r="A2779" s="161"/>
      <c r="B2779" s="162" t="s">
        <v>316</v>
      </c>
      <c r="C2779" s="163"/>
      <c r="D2779" s="164"/>
      <c r="E2779" s="165"/>
      <c r="F2779" s="166"/>
      <c r="G2779" s="167"/>
      <c r="H2779" s="153"/>
      <c r="I2779" s="180"/>
      <c r="J2779" s="183"/>
      <c r="K2779" s="183"/>
      <c r="M2779" s="128">
        <f>IF(B2779&lt;&gt;"計",ROUNDDOWN(E2779*G2779,0),SUM(M$1:M2778))</f>
        <v>0</v>
      </c>
      <c r="N2779" s="11" t="str">
        <f>IF((+H2779-M2779)&lt;&gt;0,H2779-M2779,IF(H2779&gt;0,"0",""))</f>
        <v/>
      </c>
    </row>
    <row r="2780" spans="1:14" ht="13" customHeight="1">
      <c r="A2780" s="171"/>
      <c r="B2780" s="169" t="s">
        <v>294</v>
      </c>
      <c r="C2780" s="159" t="s">
        <v>680</v>
      </c>
      <c r="D2780" s="170"/>
      <c r="E2780" s="150"/>
      <c r="F2780" s="151"/>
      <c r="G2780" s="150"/>
      <c r="H2780" s="152"/>
      <c r="I2780" s="178"/>
      <c r="J2780" s="182"/>
      <c r="K2780" s="182"/>
      <c r="M2780" s="168"/>
      <c r="N2780" s="11"/>
    </row>
    <row r="2781" spans="1:14" ht="13" customHeight="1">
      <c r="A2781" s="161"/>
      <c r="B2781" s="162" t="s">
        <v>475</v>
      </c>
      <c r="C2781" s="163" t="s">
        <v>476</v>
      </c>
      <c r="D2781" s="164"/>
      <c r="E2781" s="165">
        <v>12.5</v>
      </c>
      <c r="F2781" s="166" t="s">
        <v>274</v>
      </c>
      <c r="G2781" s="167"/>
      <c r="H2781" s="153"/>
      <c r="I2781" s="180"/>
      <c r="J2781" s="183"/>
      <c r="K2781" s="183"/>
      <c r="M2781" s="128">
        <f>IF(B2781&lt;&gt;"計",ROUNDDOWN(E2781*G2781,0),SUM(M$1:M2780))</f>
        <v>0</v>
      </c>
      <c r="N2781" s="11" t="str">
        <f>IF((+H2781-M2781)&lt;&gt;0,H2781-M2781,IF(H2781&gt;0,"0",""))</f>
        <v/>
      </c>
    </row>
    <row r="2782" spans="1:14" ht="13" customHeight="1">
      <c r="A2782" s="171"/>
      <c r="B2782" s="158"/>
      <c r="C2782" s="159" t="s">
        <v>477</v>
      </c>
      <c r="D2782" s="160"/>
      <c r="E2782" s="150"/>
      <c r="F2782" s="151"/>
      <c r="G2782" s="150"/>
      <c r="H2782" s="152"/>
      <c r="I2782" s="178"/>
      <c r="J2782" s="182"/>
      <c r="K2782" s="182"/>
      <c r="M2782" s="168"/>
      <c r="N2782" s="11"/>
    </row>
    <row r="2783" spans="1:14" ht="13" customHeight="1">
      <c r="A2783" s="161"/>
      <c r="B2783" s="162"/>
      <c r="C2783" s="163" t="s">
        <v>321</v>
      </c>
      <c r="D2783" s="164"/>
      <c r="E2783" s="165"/>
      <c r="F2783" s="166"/>
      <c r="G2783" s="167"/>
      <c r="H2783" s="153"/>
      <c r="I2783" s="180"/>
      <c r="J2783" s="183"/>
      <c r="K2783" s="183"/>
      <c r="M2783" s="128">
        <f>IF(B2783&lt;&gt;"計",ROUNDDOWN(E2783*G2783,0),SUM(M$1:M2782))</f>
        <v>0</v>
      </c>
      <c r="N2783" s="11" t="str">
        <f>IF((+H2783-M2783)&lt;&gt;0,H2783-M2783,IF(H2783&gt;0,"0",""))</f>
        <v/>
      </c>
    </row>
    <row r="2784" spans="1:14" ht="13" customHeight="1">
      <c r="A2784" s="171"/>
      <c r="B2784" s="158"/>
      <c r="C2784" s="159" t="s">
        <v>681</v>
      </c>
      <c r="D2784" s="160"/>
      <c r="E2784" s="150"/>
      <c r="F2784" s="151"/>
      <c r="G2784" s="150"/>
      <c r="H2784" s="152"/>
      <c r="I2784" s="178"/>
      <c r="J2784" s="182"/>
      <c r="K2784" s="182"/>
      <c r="M2784" s="168"/>
      <c r="N2784" s="11"/>
    </row>
    <row r="2785" spans="1:14" ht="13" customHeight="1">
      <c r="A2785" s="161"/>
      <c r="B2785" s="162"/>
      <c r="C2785" s="163"/>
      <c r="D2785" s="164"/>
      <c r="E2785" s="165"/>
      <c r="F2785" s="166"/>
      <c r="G2785" s="167"/>
      <c r="H2785" s="153"/>
      <c r="I2785" s="180"/>
      <c r="J2785" s="183"/>
      <c r="K2785" s="183"/>
      <c r="M2785" s="128">
        <f>IF(B2785&lt;&gt;"計",ROUNDDOWN(E2785*G2785,0),SUM(M$1:M2784))</f>
        <v>0</v>
      </c>
      <c r="N2785" s="11" t="str">
        <f>IF((+H2785-M2785)&lt;&gt;0,H2785-M2785,IF(H2785&gt;0,"0",""))</f>
        <v/>
      </c>
    </row>
    <row r="2786" spans="1:14" ht="13" customHeight="1">
      <c r="A2786" s="171"/>
      <c r="B2786" s="169" t="s">
        <v>294</v>
      </c>
      <c r="C2786" s="159" t="s">
        <v>317</v>
      </c>
      <c r="D2786" s="170"/>
      <c r="E2786" s="150"/>
      <c r="F2786" s="151"/>
      <c r="G2786" s="150"/>
      <c r="H2786" s="152"/>
      <c r="I2786" s="178"/>
      <c r="J2786" s="182"/>
      <c r="K2786" s="182"/>
      <c r="M2786" s="168"/>
      <c r="N2786" s="11"/>
    </row>
    <row r="2787" spans="1:14" ht="13" customHeight="1">
      <c r="A2787" s="161"/>
      <c r="B2787" s="162" t="s">
        <v>320</v>
      </c>
      <c r="C2787" s="163" t="s">
        <v>682</v>
      </c>
      <c r="D2787" s="164"/>
      <c r="E2787" s="165">
        <v>1395</v>
      </c>
      <c r="F2787" s="166" t="s">
        <v>274</v>
      </c>
      <c r="G2787" s="167"/>
      <c r="H2787" s="153"/>
      <c r="I2787" s="180"/>
      <c r="J2787" s="183"/>
      <c r="K2787" s="183"/>
      <c r="M2787" s="128">
        <f>IF(B2787&lt;&gt;"計",ROUNDDOWN(E2787*G2787,0),SUM(M$1:M2786))</f>
        <v>0</v>
      </c>
      <c r="N2787" s="11" t="str">
        <f>IF((+H2787-M2787)&lt;&gt;0,H2787-M2787,IF(H2787&gt;0,"0",""))</f>
        <v/>
      </c>
    </row>
    <row r="2788" spans="1:14" ht="13" customHeight="1">
      <c r="A2788" s="171"/>
      <c r="B2788" s="158"/>
      <c r="C2788" s="159" t="s">
        <v>319</v>
      </c>
      <c r="D2788" s="160"/>
      <c r="E2788" s="150"/>
      <c r="F2788" s="151"/>
      <c r="G2788" s="150"/>
      <c r="H2788" s="152"/>
      <c r="I2788" s="178"/>
      <c r="J2788" s="182"/>
      <c r="K2788" s="182"/>
      <c r="M2788" s="168"/>
      <c r="N2788" s="11"/>
    </row>
    <row r="2789" spans="1:14" ht="13" customHeight="1">
      <c r="A2789" s="161"/>
      <c r="B2789" s="162"/>
      <c r="C2789" s="163"/>
      <c r="D2789" s="164"/>
      <c r="E2789" s="165"/>
      <c r="F2789" s="166"/>
      <c r="G2789" s="167"/>
      <c r="H2789" s="153"/>
      <c r="I2789" s="180"/>
      <c r="J2789" s="183"/>
      <c r="K2789" s="183"/>
      <c r="M2789" s="128">
        <f>IF(B2789&lt;&gt;"計",ROUNDDOWN(E2789*G2789,0),SUM(M$1:M2788))</f>
        <v>0</v>
      </c>
      <c r="N2789" s="11" t="str">
        <f>IF((+H2789-M2789)&lt;&gt;0,H2789-M2789,IF(H2789&gt;0,"0",""))</f>
        <v/>
      </c>
    </row>
    <row r="2790" spans="1:14" ht="13" customHeight="1">
      <c r="A2790" s="157"/>
      <c r="B2790" s="169" t="s">
        <v>984</v>
      </c>
      <c r="C2790" s="159" t="s">
        <v>472</v>
      </c>
      <c r="D2790" s="170"/>
      <c r="E2790" s="150"/>
      <c r="F2790" s="151"/>
      <c r="G2790" s="150"/>
      <c r="H2790" s="152"/>
      <c r="I2790" s="178"/>
      <c r="J2790" s="182"/>
      <c r="K2790" s="182"/>
      <c r="M2790" s="168"/>
      <c r="N2790" s="11"/>
    </row>
    <row r="2791" spans="1:14" ht="13" customHeight="1">
      <c r="A2791" s="161"/>
      <c r="B2791" s="162" t="s">
        <v>684</v>
      </c>
      <c r="C2791" s="163" t="s">
        <v>474</v>
      </c>
      <c r="D2791" s="164"/>
      <c r="E2791" s="165">
        <v>1.8</v>
      </c>
      <c r="F2791" s="166" t="s">
        <v>274</v>
      </c>
      <c r="G2791" s="167"/>
      <c r="H2791" s="153"/>
      <c r="I2791" s="180"/>
      <c r="J2791" s="183"/>
      <c r="K2791" s="183"/>
      <c r="M2791" s="128">
        <f>IF(B2791&lt;&gt;"計",ROUNDDOWN(E2791*G2791,0),SUM(M$1:M2790))</f>
        <v>0</v>
      </c>
      <c r="N2791" s="11" t="str">
        <f>IF((+H2791-M2791)&lt;&gt;0,H2791-M2791,IF(H2791&gt;0,"0",""))</f>
        <v/>
      </c>
    </row>
    <row r="2792" spans="1:14" ht="13" customHeight="1">
      <c r="A2792" s="157"/>
      <c r="B2792" s="158"/>
      <c r="C2792" s="159" t="s">
        <v>319</v>
      </c>
      <c r="D2792" s="160"/>
      <c r="E2792" s="150"/>
      <c r="F2792" s="151"/>
      <c r="G2792" s="150"/>
      <c r="H2792" s="152"/>
      <c r="I2792" s="178"/>
      <c r="J2792" s="182"/>
      <c r="K2792" s="182"/>
      <c r="M2792" s="168"/>
      <c r="N2792" s="11"/>
    </row>
    <row r="2793" spans="1:14" ht="13" customHeight="1">
      <c r="A2793" s="161"/>
      <c r="B2793" s="162"/>
      <c r="C2793" s="163"/>
      <c r="D2793" s="164"/>
      <c r="E2793" s="165"/>
      <c r="F2793" s="166"/>
      <c r="G2793" s="167"/>
      <c r="H2793" s="153"/>
      <c r="I2793" s="180"/>
      <c r="J2793" s="183"/>
      <c r="K2793" s="183"/>
      <c r="M2793" s="128">
        <f>IF(B2793&lt;&gt;"計",ROUNDDOWN(E2793*G2793,0),SUM(M$1:M2792))</f>
        <v>0</v>
      </c>
      <c r="N2793" s="11" t="str">
        <f>IF((+H2793-M2793)&lt;&gt;0,H2793-M2793,IF(H2793&gt;0,"0",""))</f>
        <v/>
      </c>
    </row>
    <row r="2794" spans="1:14" ht="13" customHeight="1">
      <c r="A2794" s="157"/>
      <c r="B2794" s="169" t="s">
        <v>985</v>
      </c>
      <c r="C2794" s="159" t="s">
        <v>986</v>
      </c>
      <c r="D2794" s="170"/>
      <c r="E2794" s="150"/>
      <c r="F2794" s="151"/>
      <c r="G2794" s="150"/>
      <c r="H2794" s="152"/>
      <c r="I2794" s="178"/>
      <c r="J2794" s="182"/>
      <c r="K2794" s="182"/>
      <c r="M2794" s="168"/>
      <c r="N2794" s="11"/>
    </row>
    <row r="2795" spans="1:14" ht="13" customHeight="1">
      <c r="A2795" s="161"/>
      <c r="B2795" s="162" t="s">
        <v>473</v>
      </c>
      <c r="C2795" s="163" t="s">
        <v>474</v>
      </c>
      <c r="D2795" s="164"/>
      <c r="E2795" s="165">
        <v>56.3</v>
      </c>
      <c r="F2795" s="166" t="s">
        <v>274</v>
      </c>
      <c r="G2795" s="167"/>
      <c r="H2795" s="153"/>
      <c r="I2795" s="180"/>
      <c r="J2795" s="183"/>
      <c r="K2795" s="183"/>
      <c r="M2795" s="128">
        <f>IF(B2795&lt;&gt;"計",ROUNDDOWN(E2795*G2795,0),SUM(M$1:M2794))</f>
        <v>0</v>
      </c>
      <c r="N2795" s="11" t="str">
        <f>IF((+H2795-M2795)&lt;&gt;0,H2795-M2795,IF(H2795&gt;0,"0",""))</f>
        <v/>
      </c>
    </row>
    <row r="2796" spans="1:14" ht="13" customHeight="1">
      <c r="A2796" s="157"/>
      <c r="B2796" s="158"/>
      <c r="C2796" s="159" t="s">
        <v>563</v>
      </c>
      <c r="D2796" s="160"/>
      <c r="E2796" s="150"/>
      <c r="F2796" s="151"/>
      <c r="G2796" s="150"/>
      <c r="H2796" s="152"/>
      <c r="I2796" s="178"/>
      <c r="J2796" s="182"/>
      <c r="K2796" s="182"/>
      <c r="M2796" s="168"/>
      <c r="N2796" s="11"/>
    </row>
    <row r="2797" spans="1:14" ht="13" customHeight="1">
      <c r="A2797" s="161"/>
      <c r="B2797" s="162"/>
      <c r="C2797" s="163"/>
      <c r="D2797" s="164"/>
      <c r="E2797" s="165"/>
      <c r="F2797" s="166"/>
      <c r="G2797" s="167"/>
      <c r="H2797" s="153"/>
      <c r="I2797" s="180"/>
      <c r="J2797" s="183"/>
      <c r="K2797" s="183"/>
      <c r="M2797" s="128">
        <f>IF(B2797&lt;&gt;"計",ROUNDDOWN(E2797*G2797,0),SUM(M$1:M2796))</f>
        <v>0</v>
      </c>
      <c r="N2797" s="11" t="str">
        <f>IF((+H2797-M2797)&lt;&gt;0,H2797-M2797,IF(H2797&gt;0,"0",""))</f>
        <v/>
      </c>
    </row>
    <row r="2798" spans="1:14" ht="13" customHeight="1">
      <c r="A2798" s="157"/>
      <c r="B2798" s="169" t="s">
        <v>1723</v>
      </c>
      <c r="C2798" s="159" t="s">
        <v>1724</v>
      </c>
      <c r="D2798" s="170"/>
      <c r="E2798" s="150"/>
      <c r="F2798" s="151"/>
      <c r="G2798" s="150"/>
      <c r="H2798" s="152"/>
      <c r="I2798" s="178"/>
      <c r="J2798" s="182"/>
      <c r="K2798" s="182"/>
      <c r="M2798" s="168"/>
      <c r="N2798" s="11"/>
    </row>
    <row r="2799" spans="1:14" ht="13" customHeight="1">
      <c r="A2799" s="161"/>
      <c r="B2799" s="162" t="s">
        <v>471</v>
      </c>
      <c r="C2799" s="163" t="s">
        <v>1725</v>
      </c>
      <c r="D2799" s="164"/>
      <c r="E2799" s="165">
        <v>14.6</v>
      </c>
      <c r="F2799" s="166" t="s">
        <v>274</v>
      </c>
      <c r="G2799" s="167"/>
      <c r="H2799" s="153"/>
      <c r="I2799" s="180"/>
      <c r="J2799" s="183"/>
      <c r="K2799" s="183"/>
      <c r="M2799" s="128">
        <f>IF(B2799&lt;&gt;"計",ROUNDDOWN(E2799*G2799,0),SUM(M$1:M2798))</f>
        <v>0</v>
      </c>
      <c r="N2799" s="11" t="str">
        <f>IF((+H2799-M2799)&lt;&gt;0,H2799-M2799,IF(H2799&gt;0,"0",""))</f>
        <v/>
      </c>
    </row>
    <row r="2800" spans="1:14" ht="13" customHeight="1">
      <c r="A2800" s="157"/>
      <c r="B2800" s="169"/>
      <c r="C2800" s="159" t="s">
        <v>682</v>
      </c>
      <c r="D2800" s="170"/>
      <c r="E2800" s="150"/>
      <c r="F2800" s="151"/>
      <c r="G2800" s="150"/>
      <c r="H2800" s="152"/>
      <c r="I2800" s="178"/>
      <c r="J2800" s="182"/>
      <c r="K2800" s="182"/>
      <c r="M2800" s="168"/>
      <c r="N2800" s="11"/>
    </row>
    <row r="2801" spans="1:14" ht="13" customHeight="1">
      <c r="A2801" s="161"/>
      <c r="B2801" s="162"/>
      <c r="C2801" s="163" t="s">
        <v>322</v>
      </c>
      <c r="D2801" s="164"/>
      <c r="E2801" s="165"/>
      <c r="F2801" s="166"/>
      <c r="G2801" s="167"/>
      <c r="H2801" s="153"/>
      <c r="I2801" s="180"/>
      <c r="J2801" s="183"/>
      <c r="K2801" s="183"/>
      <c r="M2801" s="128">
        <f>IF(B2801&lt;&gt;"計",ROUNDDOWN(E2801*G2801,0),SUM(M$1:M2800))</f>
        <v>0</v>
      </c>
      <c r="N2801" s="11" t="str">
        <f>IF((+H2801-M2801)&lt;&gt;0,H2801-M2801,IF(H2801&gt;0,"0",""))</f>
        <v/>
      </c>
    </row>
    <row r="2802" spans="1:14" ht="13" customHeight="1">
      <c r="A2802" s="171"/>
      <c r="B2802" s="169" t="s">
        <v>294</v>
      </c>
      <c r="C2802" s="159"/>
      <c r="D2802" s="170"/>
      <c r="E2802" s="150"/>
      <c r="F2802" s="151"/>
      <c r="G2802" s="150"/>
      <c r="H2802" s="152"/>
      <c r="I2802" s="178"/>
      <c r="J2802" s="182"/>
      <c r="K2802" s="182"/>
      <c r="M2802" s="168"/>
      <c r="N2802" s="11"/>
    </row>
    <row r="2803" spans="1:14" ht="13" customHeight="1">
      <c r="A2803" s="161"/>
      <c r="B2803" s="162" t="s">
        <v>337</v>
      </c>
      <c r="C2803" s="163" t="s">
        <v>987</v>
      </c>
      <c r="D2803" s="164"/>
      <c r="E2803" s="165">
        <v>0.3</v>
      </c>
      <c r="F2803" s="166" t="s">
        <v>274</v>
      </c>
      <c r="G2803" s="167"/>
      <c r="H2803" s="153"/>
      <c r="I2803" s="180"/>
      <c r="J2803" s="183"/>
      <c r="K2803" s="183"/>
      <c r="M2803" s="128">
        <f>IF(B2803&lt;&gt;"計",ROUNDDOWN(E2803*G2803,0),SUM(M$1:M2802))</f>
        <v>0</v>
      </c>
      <c r="N2803" s="11" t="str">
        <f>IF((+H2803-M2803)&lt;&gt;0,H2803-M2803,IF(H2803&gt;0,"0",""))</f>
        <v/>
      </c>
    </row>
    <row r="2804" spans="1:14" ht="13" customHeight="1">
      <c r="A2804" s="171"/>
      <c r="B2804" s="169"/>
      <c r="C2804" s="159"/>
      <c r="D2804" s="170"/>
      <c r="E2804" s="150"/>
      <c r="F2804" s="151"/>
      <c r="G2804" s="150"/>
      <c r="H2804" s="152"/>
      <c r="I2804" s="178"/>
      <c r="J2804" s="182"/>
      <c r="K2804" s="182"/>
      <c r="M2804" s="168"/>
      <c r="N2804" s="11"/>
    </row>
    <row r="2805" spans="1:14" ht="13" customHeight="1">
      <c r="A2805" s="161"/>
      <c r="B2805" s="162" t="s">
        <v>323</v>
      </c>
      <c r="C2805" s="163"/>
      <c r="D2805" s="164"/>
      <c r="E2805" s="165"/>
      <c r="F2805" s="166"/>
      <c r="G2805" s="167"/>
      <c r="H2805" s="153"/>
      <c r="I2805" s="180"/>
      <c r="J2805" s="183"/>
      <c r="K2805" s="183"/>
      <c r="M2805" s="128">
        <f>IF(B2805&lt;&gt;"計",ROUNDDOWN(E2805*G2805,0),SUM(M$1:M2804))</f>
        <v>0</v>
      </c>
      <c r="N2805" s="11" t="str">
        <f>IF((+H2805-M2805)&lt;&gt;0,H2805-M2805,IF(H2805&gt;0,"0",""))</f>
        <v/>
      </c>
    </row>
    <row r="2806" spans="1:14" ht="13" customHeight="1">
      <c r="A2806" s="171"/>
      <c r="B2806" s="169" t="s">
        <v>685</v>
      </c>
      <c r="C2806" s="159"/>
      <c r="D2806" s="170"/>
      <c r="E2806" s="150"/>
      <c r="F2806" s="151"/>
      <c r="G2806" s="150"/>
      <c r="H2806" s="152"/>
      <c r="I2806" s="178"/>
      <c r="J2806" s="182"/>
      <c r="K2806" s="182"/>
      <c r="M2806" s="168"/>
      <c r="N2806" s="11"/>
    </row>
    <row r="2807" spans="1:14" ht="13" customHeight="1">
      <c r="A2807" s="161"/>
      <c r="B2807" s="162" t="s">
        <v>324</v>
      </c>
      <c r="C2807" s="163" t="s">
        <v>686</v>
      </c>
      <c r="D2807" s="164"/>
      <c r="E2807" s="165">
        <v>1631</v>
      </c>
      <c r="F2807" s="166" t="s">
        <v>285</v>
      </c>
      <c r="G2807" s="167"/>
      <c r="H2807" s="153"/>
      <c r="I2807" s="180"/>
      <c r="J2807" s="183"/>
      <c r="K2807" s="183"/>
      <c r="M2807" s="128">
        <f>IF(B2807&lt;&gt;"計",ROUNDDOWN(E2807*G2807,0),SUM(M$1:M2806))</f>
        <v>0</v>
      </c>
      <c r="N2807" s="11" t="str">
        <f>IF((+H2807-M2807)&lt;&gt;0,H2807-M2807,IF(H2807&gt;0,"0",""))</f>
        <v/>
      </c>
    </row>
    <row r="2808" spans="1:14" ht="13" customHeight="1">
      <c r="A2808" s="171"/>
      <c r="B2808" s="169" t="s">
        <v>685</v>
      </c>
      <c r="C2808" s="159"/>
      <c r="D2808" s="170"/>
      <c r="E2808" s="150"/>
      <c r="F2808" s="151"/>
      <c r="G2808" s="150"/>
      <c r="H2808" s="152"/>
      <c r="I2808" s="178"/>
      <c r="J2808" s="182"/>
      <c r="K2808" s="182"/>
      <c r="M2808" s="168"/>
      <c r="N2808" s="11"/>
    </row>
    <row r="2809" spans="1:14" ht="13" customHeight="1">
      <c r="A2809" s="161"/>
      <c r="B2809" s="162" t="s">
        <v>324</v>
      </c>
      <c r="C2809" s="163" t="s">
        <v>325</v>
      </c>
      <c r="D2809" s="164"/>
      <c r="E2809" s="165">
        <v>97.6</v>
      </c>
      <c r="F2809" s="166" t="s">
        <v>285</v>
      </c>
      <c r="G2809" s="167"/>
      <c r="H2809" s="153"/>
      <c r="I2809" s="180"/>
      <c r="J2809" s="183"/>
      <c r="K2809" s="183"/>
      <c r="M2809" s="128">
        <f>IF(B2809&lt;&gt;"計",ROUNDDOWN(E2809*G2809,0),SUM(M$1:M2808))</f>
        <v>0</v>
      </c>
      <c r="N2809" s="11" t="str">
        <f>IF((+H2809-M2809)&lt;&gt;0,H2809-M2809,IF(H2809&gt;0,"0",""))</f>
        <v/>
      </c>
    </row>
    <row r="2810" spans="1:14" ht="13" customHeight="1">
      <c r="A2810" s="171"/>
      <c r="B2810" s="169" t="s">
        <v>302</v>
      </c>
      <c r="C2810" s="159" t="s">
        <v>327</v>
      </c>
      <c r="D2810" s="170"/>
      <c r="E2810" s="150"/>
      <c r="F2810" s="151"/>
      <c r="G2810" s="150"/>
      <c r="H2810" s="152"/>
      <c r="I2810" s="178"/>
      <c r="J2810" s="182"/>
      <c r="K2810" s="182"/>
      <c r="M2810" s="168"/>
      <c r="N2810" s="11"/>
    </row>
    <row r="2811" spans="1:14" ht="13" customHeight="1">
      <c r="A2811" s="161"/>
      <c r="B2811" s="162" t="s">
        <v>328</v>
      </c>
      <c r="C2811" s="163" t="s">
        <v>330</v>
      </c>
      <c r="D2811" s="164"/>
      <c r="E2811" s="165">
        <v>2066</v>
      </c>
      <c r="F2811" s="166" t="s">
        <v>274</v>
      </c>
      <c r="G2811" s="167"/>
      <c r="H2811" s="153"/>
      <c r="I2811" s="180"/>
      <c r="J2811" s="183"/>
      <c r="K2811" s="183"/>
      <c r="M2811" s="128">
        <f>IF(B2811&lt;&gt;"計",ROUNDDOWN(E2811*G2811,0),SUM(M$1:M2810))</f>
        <v>0</v>
      </c>
      <c r="N2811" s="11" t="str">
        <f>IF((+H2811-M2811)&lt;&gt;0,H2811-M2811,IF(H2811&gt;0,"0",""))</f>
        <v/>
      </c>
    </row>
    <row r="2812" spans="1:14" ht="13" customHeight="1">
      <c r="A2812" s="171"/>
      <c r="B2812" s="158"/>
      <c r="C2812" s="159" t="s">
        <v>319</v>
      </c>
      <c r="D2812" s="160"/>
      <c r="E2812" s="150"/>
      <c r="F2812" s="151"/>
      <c r="G2812" s="150"/>
      <c r="H2812" s="152"/>
      <c r="I2812" s="178"/>
      <c r="J2812" s="182"/>
      <c r="K2812" s="182"/>
      <c r="M2812" s="168"/>
      <c r="N2812" s="11"/>
    </row>
    <row r="2813" spans="1:14" ht="13" customHeight="1">
      <c r="A2813" s="161"/>
      <c r="B2813" s="162"/>
      <c r="C2813" s="163"/>
      <c r="D2813" s="164"/>
      <c r="E2813" s="165"/>
      <c r="F2813" s="166"/>
      <c r="G2813" s="167"/>
      <c r="H2813" s="153"/>
      <c r="I2813" s="180"/>
      <c r="J2813" s="183"/>
      <c r="K2813" s="183"/>
      <c r="M2813" s="128">
        <f>IF(B2813&lt;&gt;"計",ROUNDDOWN(E2813*G2813,0),SUM(M$1:M2812))</f>
        <v>0</v>
      </c>
      <c r="N2813" s="11" t="str">
        <f>IF((+H2813-M2813)&lt;&gt;0,H2813-M2813,IF(H2813&gt;0,"0",""))</f>
        <v/>
      </c>
    </row>
    <row r="2814" spans="1:14" ht="13" customHeight="1">
      <c r="A2814" s="171"/>
      <c r="B2814" s="169" t="s">
        <v>331</v>
      </c>
      <c r="C2814" s="159" t="s">
        <v>327</v>
      </c>
      <c r="D2814" s="170"/>
      <c r="E2814" s="150"/>
      <c r="F2814" s="151"/>
      <c r="G2814" s="150"/>
      <c r="H2814" s="152"/>
      <c r="I2814" s="178"/>
      <c r="J2814" s="182"/>
      <c r="K2814" s="182"/>
      <c r="M2814" s="168"/>
      <c r="N2814" s="11"/>
    </row>
    <row r="2815" spans="1:14" ht="13" customHeight="1">
      <c r="A2815" s="161"/>
      <c r="B2815" s="162" t="s">
        <v>328</v>
      </c>
      <c r="C2815" s="163" t="s">
        <v>330</v>
      </c>
      <c r="D2815" s="164"/>
      <c r="E2815" s="165">
        <v>126</v>
      </c>
      <c r="F2815" s="166" t="s">
        <v>274</v>
      </c>
      <c r="G2815" s="167"/>
      <c r="H2815" s="153"/>
      <c r="I2815" s="180"/>
      <c r="J2815" s="183"/>
      <c r="K2815" s="183"/>
      <c r="M2815" s="128">
        <f>IF(B2815&lt;&gt;"計",ROUNDDOWN(E2815*G2815,0),SUM(M$1:M2814))</f>
        <v>0</v>
      </c>
      <c r="N2815" s="11" t="str">
        <f>IF((+H2815-M2815)&lt;&gt;0,H2815-M2815,IF(H2815&gt;0,"0",""))</f>
        <v/>
      </c>
    </row>
    <row r="2816" spans="1:14" ht="13" customHeight="1">
      <c r="A2816" s="171"/>
      <c r="B2816" s="158"/>
      <c r="C2816" s="159" t="s">
        <v>322</v>
      </c>
      <c r="D2816" s="160"/>
      <c r="E2816" s="150"/>
      <c r="F2816" s="151"/>
      <c r="G2816" s="150"/>
      <c r="H2816" s="152"/>
      <c r="I2816" s="178"/>
      <c r="J2816" s="182"/>
      <c r="K2816" s="182"/>
      <c r="M2816" s="168"/>
      <c r="N2816" s="11"/>
    </row>
    <row r="2817" spans="1:14" ht="13" customHeight="1">
      <c r="A2817" s="161"/>
      <c r="B2817" s="162"/>
      <c r="C2817" s="163"/>
      <c r="D2817" s="164"/>
      <c r="E2817" s="165"/>
      <c r="F2817" s="166"/>
      <c r="G2817" s="167"/>
      <c r="H2817" s="153"/>
      <c r="I2817" s="180"/>
      <c r="J2817" s="183"/>
      <c r="K2817" s="183"/>
      <c r="M2817" s="128">
        <f>IF(B2817&lt;&gt;"計",ROUNDDOWN(E2817*G2817,0),SUM(M$1:M2816))</f>
        <v>0</v>
      </c>
      <c r="N2817" s="11" t="str">
        <f>IF((+H2817-M2817)&lt;&gt;0,H2817-M2817,IF(H2817&gt;0,"0",""))</f>
        <v/>
      </c>
    </row>
    <row r="2818" spans="1:14" ht="13" customHeight="1">
      <c r="A2818" s="171"/>
      <c r="B2818" s="169" t="s">
        <v>302</v>
      </c>
      <c r="C2818" s="159" t="s">
        <v>327</v>
      </c>
      <c r="D2818" s="170"/>
      <c r="E2818" s="150"/>
      <c r="F2818" s="151"/>
      <c r="G2818" s="150"/>
      <c r="H2818" s="152"/>
      <c r="I2818" s="178"/>
      <c r="J2818" s="182"/>
      <c r="K2818" s="182"/>
      <c r="M2818" s="168"/>
      <c r="N2818" s="11"/>
    </row>
    <row r="2819" spans="1:14" ht="13" customHeight="1">
      <c r="A2819" s="161"/>
      <c r="B2819" s="162" t="s">
        <v>328</v>
      </c>
      <c r="C2819" s="163" t="s">
        <v>334</v>
      </c>
      <c r="D2819" s="164"/>
      <c r="E2819" s="165">
        <v>1183</v>
      </c>
      <c r="F2819" s="166" t="s">
        <v>274</v>
      </c>
      <c r="G2819" s="167"/>
      <c r="H2819" s="153"/>
      <c r="I2819" s="180"/>
      <c r="J2819" s="183"/>
      <c r="K2819" s="183"/>
      <c r="M2819" s="128">
        <f>IF(B2819&lt;&gt;"計",ROUNDDOWN(E2819*G2819,0),SUM(M$1:M2818))</f>
        <v>0</v>
      </c>
      <c r="N2819" s="11" t="str">
        <f>IF((+H2819-M2819)&lt;&gt;0,H2819-M2819,IF(H2819&gt;0,"0",""))</f>
        <v/>
      </c>
    </row>
    <row r="2820" spans="1:14" ht="13" customHeight="1">
      <c r="A2820" s="171"/>
      <c r="B2820" s="158"/>
      <c r="C2820" s="159" t="s">
        <v>319</v>
      </c>
      <c r="D2820" s="160"/>
      <c r="E2820" s="150"/>
      <c r="F2820" s="151"/>
      <c r="G2820" s="150"/>
      <c r="H2820" s="152"/>
      <c r="I2820" s="178"/>
      <c r="J2820" s="182"/>
      <c r="K2820" s="182"/>
      <c r="M2820" s="168"/>
      <c r="N2820" s="11"/>
    </row>
    <row r="2821" spans="1:14" ht="13" customHeight="1">
      <c r="A2821" s="161"/>
      <c r="B2821" s="162"/>
      <c r="C2821" s="163"/>
      <c r="D2821" s="164"/>
      <c r="E2821" s="165"/>
      <c r="F2821" s="166"/>
      <c r="G2821" s="167"/>
      <c r="H2821" s="153"/>
      <c r="I2821" s="180"/>
      <c r="J2821" s="183"/>
      <c r="K2821" s="183"/>
      <c r="M2821" s="128">
        <f>IF(B2821&lt;&gt;"計",ROUNDDOWN(E2821*G2821,0),SUM(M$1:M2820))</f>
        <v>0</v>
      </c>
      <c r="N2821" s="11" t="str">
        <f>IF((+H2821-M2821)&lt;&gt;0,H2821-M2821,IF(H2821&gt;0,"0",""))</f>
        <v/>
      </c>
    </row>
    <row r="2822" spans="1:14" ht="13" customHeight="1">
      <c r="A2822" s="157"/>
      <c r="B2822" s="169" t="s">
        <v>687</v>
      </c>
      <c r="C2822" s="159" t="s">
        <v>327</v>
      </c>
      <c r="D2822" s="170"/>
      <c r="E2822" s="150"/>
      <c r="F2822" s="151"/>
      <c r="G2822" s="150"/>
      <c r="H2822" s="152"/>
      <c r="I2822" s="178"/>
      <c r="J2822" s="182"/>
      <c r="K2822" s="182"/>
      <c r="M2822" s="168"/>
      <c r="N2822" s="11"/>
    </row>
    <row r="2823" spans="1:14" ht="13" customHeight="1">
      <c r="A2823" s="161"/>
      <c r="B2823" s="162" t="s">
        <v>328</v>
      </c>
      <c r="C2823" s="163" t="s">
        <v>334</v>
      </c>
      <c r="D2823" s="164"/>
      <c r="E2823" s="165">
        <v>157</v>
      </c>
      <c r="F2823" s="166" t="s">
        <v>274</v>
      </c>
      <c r="G2823" s="167"/>
      <c r="H2823" s="153"/>
      <c r="I2823" s="180"/>
      <c r="J2823" s="183"/>
      <c r="K2823" s="183"/>
      <c r="M2823" s="128">
        <f>IF(B2823&lt;&gt;"計",ROUNDDOWN(E2823*G2823,0),SUM(M$1:M2822))</f>
        <v>0</v>
      </c>
      <c r="N2823" s="11" t="str">
        <f>IF((+H2823-M2823)&lt;&gt;0,H2823-M2823,IF(H2823&gt;0,"0",""))</f>
        <v/>
      </c>
    </row>
    <row r="2824" spans="1:14" ht="13" customHeight="1">
      <c r="A2824" s="157"/>
      <c r="B2824" s="158"/>
      <c r="C2824" s="159" t="s">
        <v>319</v>
      </c>
      <c r="D2824" s="160"/>
      <c r="E2824" s="150"/>
      <c r="F2824" s="151"/>
      <c r="G2824" s="150"/>
      <c r="H2824" s="152"/>
      <c r="I2824" s="178"/>
      <c r="J2824" s="182"/>
      <c r="K2824" s="182"/>
      <c r="M2824" s="168"/>
      <c r="N2824" s="11"/>
    </row>
    <row r="2825" spans="1:14" ht="13" customHeight="1">
      <c r="A2825" s="161"/>
      <c r="B2825" s="162"/>
      <c r="C2825" s="163"/>
      <c r="D2825" s="164"/>
      <c r="E2825" s="165"/>
      <c r="F2825" s="166"/>
      <c r="G2825" s="167"/>
      <c r="H2825" s="153"/>
      <c r="I2825" s="180"/>
      <c r="J2825" s="183"/>
      <c r="K2825" s="183"/>
      <c r="M2825" s="128">
        <f>IF(B2825&lt;&gt;"計",ROUNDDOWN(E2825*G2825,0),SUM(M$1:M2824))</f>
        <v>0</v>
      </c>
      <c r="N2825" s="11" t="str">
        <f>IF((+H2825-M2825)&lt;&gt;0,H2825-M2825,IF(H2825&gt;0,"0",""))</f>
        <v/>
      </c>
    </row>
    <row r="2826" spans="1:14" ht="13" customHeight="1">
      <c r="A2826" s="171"/>
      <c r="B2826" s="169" t="s">
        <v>302</v>
      </c>
      <c r="C2826" s="159" t="s">
        <v>327</v>
      </c>
      <c r="D2826" s="170"/>
      <c r="E2826" s="150"/>
      <c r="F2826" s="151"/>
      <c r="G2826" s="150"/>
      <c r="H2826" s="152"/>
      <c r="I2826" s="178"/>
      <c r="J2826" s="182"/>
      <c r="K2826" s="182"/>
      <c r="M2826" s="168"/>
      <c r="N2826" s="11"/>
    </row>
    <row r="2827" spans="1:14" ht="13" customHeight="1">
      <c r="A2827" s="161"/>
      <c r="B2827" s="162" t="s">
        <v>328</v>
      </c>
      <c r="C2827" s="163" t="s">
        <v>333</v>
      </c>
      <c r="D2827" s="164"/>
      <c r="E2827" s="165">
        <v>344</v>
      </c>
      <c r="F2827" s="166" t="s">
        <v>274</v>
      </c>
      <c r="G2827" s="167"/>
      <c r="H2827" s="153"/>
      <c r="I2827" s="180"/>
      <c r="J2827" s="183"/>
      <c r="K2827" s="183"/>
      <c r="M2827" s="128">
        <f>IF(B2827&lt;&gt;"計",ROUNDDOWN(E2827*G2827,0),SUM(M$1:M2826))</f>
        <v>0</v>
      </c>
      <c r="N2827" s="11" t="str">
        <f>IF((+H2827-M2827)&lt;&gt;0,H2827-M2827,IF(H2827&gt;0,"0",""))</f>
        <v/>
      </c>
    </row>
    <row r="2828" spans="1:14" ht="13" customHeight="1">
      <c r="A2828" s="157"/>
      <c r="B2828" s="169" t="s">
        <v>331</v>
      </c>
      <c r="C2828" s="159" t="s">
        <v>327</v>
      </c>
      <c r="D2828" s="170"/>
      <c r="E2828" s="150"/>
      <c r="F2828" s="151"/>
      <c r="G2828" s="150"/>
      <c r="H2828" s="152"/>
      <c r="I2828" s="178"/>
      <c r="J2828" s="182"/>
      <c r="K2828" s="182"/>
      <c r="M2828" s="168"/>
      <c r="N2828" s="11"/>
    </row>
    <row r="2829" spans="1:14" ht="13" customHeight="1">
      <c r="A2829" s="161"/>
      <c r="B2829" s="162" t="s">
        <v>328</v>
      </c>
      <c r="C2829" s="163" t="s">
        <v>333</v>
      </c>
      <c r="D2829" s="164"/>
      <c r="E2829" s="165">
        <v>1.6</v>
      </c>
      <c r="F2829" s="166" t="s">
        <v>274</v>
      </c>
      <c r="G2829" s="167"/>
      <c r="H2829" s="153"/>
      <c r="I2829" s="180"/>
      <c r="J2829" s="183"/>
      <c r="K2829" s="183"/>
      <c r="M2829" s="128">
        <f>IF(B2829&lt;&gt;"計",ROUNDDOWN(E2829*G2829,0),SUM(M$1:M2828))</f>
        <v>0</v>
      </c>
      <c r="N2829" s="11" t="str">
        <f>IF((+H2829-M2829)&lt;&gt;0,H2829-M2829,IF(H2829&gt;0,"0",""))</f>
        <v/>
      </c>
    </row>
    <row r="2830" spans="1:14" ht="13" customHeight="1">
      <c r="A2830" s="171"/>
      <c r="B2830" s="169" t="s">
        <v>689</v>
      </c>
      <c r="C2830" s="159"/>
      <c r="D2830" s="170"/>
      <c r="E2830" s="150"/>
      <c r="F2830" s="151"/>
      <c r="G2830" s="150"/>
      <c r="H2830" s="152"/>
      <c r="I2830" s="178"/>
      <c r="J2830" s="182"/>
      <c r="K2830" s="182"/>
      <c r="M2830" s="168"/>
      <c r="N2830" s="11"/>
    </row>
    <row r="2831" spans="1:14" ht="13" customHeight="1">
      <c r="A2831" s="161"/>
      <c r="B2831" s="162" t="s">
        <v>690</v>
      </c>
      <c r="C2831" s="163" t="s">
        <v>691</v>
      </c>
      <c r="D2831" s="164"/>
      <c r="E2831" s="165">
        <v>2.9</v>
      </c>
      <c r="F2831" s="166" t="s">
        <v>285</v>
      </c>
      <c r="G2831" s="167"/>
      <c r="H2831" s="153"/>
      <c r="I2831" s="180"/>
      <c r="J2831" s="183"/>
      <c r="K2831" s="183"/>
      <c r="M2831" s="128">
        <f>IF(B2831&lt;&gt;"計",ROUNDDOWN(E2831*G2831,0),SUM(M$1:M2830))</f>
        <v>0</v>
      </c>
      <c r="N2831" s="11" t="str">
        <f>IF((+H2831-M2831)&lt;&gt;0,H2831-M2831,IF(H2831&gt;0,"0",""))</f>
        <v/>
      </c>
    </row>
    <row r="2832" spans="1:14" ht="13" customHeight="1">
      <c r="A2832" s="157"/>
      <c r="B2832" s="169" t="s">
        <v>302</v>
      </c>
      <c r="C2832" s="159" t="s">
        <v>692</v>
      </c>
      <c r="D2832" s="170"/>
      <c r="E2832" s="150"/>
      <c r="F2832" s="151"/>
      <c r="G2832" s="150"/>
      <c r="H2832" s="152"/>
      <c r="I2832" s="178"/>
      <c r="J2832" s="182"/>
      <c r="K2832" s="182"/>
      <c r="M2832" s="168"/>
      <c r="N2832" s="11"/>
    </row>
    <row r="2833" spans="1:14" ht="13" customHeight="1">
      <c r="A2833" s="161"/>
      <c r="B2833" s="162" t="s">
        <v>339</v>
      </c>
      <c r="C2833" s="163" t="s">
        <v>693</v>
      </c>
      <c r="D2833" s="164"/>
      <c r="E2833" s="165">
        <v>16.399999999999999</v>
      </c>
      <c r="F2833" s="166" t="s">
        <v>274</v>
      </c>
      <c r="G2833" s="167"/>
      <c r="H2833" s="153"/>
      <c r="I2833" s="180"/>
      <c r="J2833" s="183"/>
      <c r="K2833" s="183"/>
      <c r="M2833" s="128">
        <f>IF(B2833&lt;&gt;"計",ROUNDDOWN(E2833*G2833,0),SUM(M$1:M2832))</f>
        <v>0</v>
      </c>
      <c r="N2833" s="11" t="str">
        <f>IF((+H2833-M2833)&lt;&gt;0,H2833-M2833,IF(H2833&gt;0,"0",""))</f>
        <v/>
      </c>
    </row>
    <row r="2834" spans="1:14" ht="13" customHeight="1">
      <c r="A2834" s="157"/>
      <c r="B2834" s="169" t="s">
        <v>331</v>
      </c>
      <c r="C2834" s="159" t="s">
        <v>692</v>
      </c>
      <c r="D2834" s="170"/>
      <c r="E2834" s="150"/>
      <c r="F2834" s="151"/>
      <c r="G2834" s="150"/>
      <c r="H2834" s="152"/>
      <c r="I2834" s="178"/>
      <c r="J2834" s="182"/>
      <c r="K2834" s="182"/>
      <c r="M2834" s="168"/>
      <c r="N2834" s="11"/>
    </row>
    <row r="2835" spans="1:14" ht="13" customHeight="1">
      <c r="A2835" s="161"/>
      <c r="B2835" s="162" t="s">
        <v>339</v>
      </c>
      <c r="C2835" s="163" t="s">
        <v>693</v>
      </c>
      <c r="D2835" s="164"/>
      <c r="E2835" s="165">
        <v>1.6</v>
      </c>
      <c r="F2835" s="166" t="s">
        <v>274</v>
      </c>
      <c r="G2835" s="167"/>
      <c r="H2835" s="153"/>
      <c r="I2835" s="180"/>
      <c r="J2835" s="183"/>
      <c r="K2835" s="183"/>
      <c r="M2835" s="128">
        <f>IF(B2835&lt;&gt;"計",ROUNDDOWN(E2835*G2835,0),SUM(M$1:M2834))</f>
        <v>0</v>
      </c>
      <c r="N2835" s="11" t="str">
        <f>IF((+H2835-M2835)&lt;&gt;0,H2835-M2835,IF(H2835&gt;0,"0",""))</f>
        <v/>
      </c>
    </row>
    <row r="2836" spans="1:14" ht="13" customHeight="1">
      <c r="A2836" s="171"/>
      <c r="B2836" s="169" t="s">
        <v>302</v>
      </c>
      <c r="C2836" s="159"/>
      <c r="D2836" s="170"/>
      <c r="E2836" s="150"/>
      <c r="F2836" s="151"/>
      <c r="G2836" s="150"/>
      <c r="H2836" s="152"/>
      <c r="I2836" s="178"/>
      <c r="J2836" s="182"/>
      <c r="K2836" s="182"/>
      <c r="M2836" s="168"/>
      <c r="N2836" s="11"/>
    </row>
    <row r="2837" spans="1:14" ht="13" customHeight="1">
      <c r="A2837" s="161"/>
      <c r="B2837" s="162" t="s">
        <v>694</v>
      </c>
      <c r="C2837" s="163" t="s">
        <v>695</v>
      </c>
      <c r="D2837" s="164"/>
      <c r="E2837" s="165">
        <v>1213</v>
      </c>
      <c r="F2837" s="166" t="s">
        <v>274</v>
      </c>
      <c r="G2837" s="167"/>
      <c r="H2837" s="153"/>
      <c r="I2837" s="180"/>
      <c r="J2837" s="183"/>
      <c r="K2837" s="183"/>
      <c r="M2837" s="128">
        <f>IF(B2837&lt;&gt;"計",ROUNDDOWN(E2837*G2837,0),SUM(M$1:M2836))</f>
        <v>0</v>
      </c>
      <c r="N2837" s="11" t="str">
        <f>IF((+H2837-M2837)&lt;&gt;0,H2837-M2837,IF(H2837&gt;0,"0",""))</f>
        <v/>
      </c>
    </row>
    <row r="2838" spans="1:14" ht="13" customHeight="1">
      <c r="A2838" s="171"/>
      <c r="B2838" s="169" t="s">
        <v>331</v>
      </c>
      <c r="C2838" s="159"/>
      <c r="D2838" s="170"/>
      <c r="E2838" s="150"/>
      <c r="F2838" s="151"/>
      <c r="G2838" s="150"/>
      <c r="H2838" s="152"/>
      <c r="I2838" s="178"/>
      <c r="J2838" s="182"/>
      <c r="K2838" s="182"/>
      <c r="M2838" s="168"/>
      <c r="N2838" s="11"/>
    </row>
    <row r="2839" spans="1:14" ht="13" customHeight="1">
      <c r="A2839" s="161"/>
      <c r="B2839" s="162" t="s">
        <v>694</v>
      </c>
      <c r="C2839" s="163" t="s">
        <v>695</v>
      </c>
      <c r="D2839" s="164"/>
      <c r="E2839" s="165">
        <v>162</v>
      </c>
      <c r="F2839" s="166" t="s">
        <v>274</v>
      </c>
      <c r="G2839" s="167"/>
      <c r="H2839" s="153"/>
      <c r="I2839" s="180"/>
      <c r="J2839" s="183"/>
      <c r="K2839" s="183"/>
      <c r="M2839" s="128">
        <f>IF(B2839&lt;&gt;"計",ROUNDDOWN(E2839*G2839,0),SUM(M$1:M2838))</f>
        <v>0</v>
      </c>
      <c r="N2839" s="11" t="str">
        <f>IF((+H2839-M2839)&lt;&gt;0,H2839-M2839,IF(H2839&gt;0,"0",""))</f>
        <v/>
      </c>
    </row>
    <row r="2840" spans="1:14" ht="13" customHeight="1">
      <c r="A2840" s="171"/>
      <c r="B2840" s="169" t="s">
        <v>302</v>
      </c>
      <c r="C2840" s="159"/>
      <c r="D2840" s="170"/>
      <c r="E2840" s="150"/>
      <c r="F2840" s="151"/>
      <c r="G2840" s="150"/>
      <c r="H2840" s="152"/>
      <c r="I2840" s="178"/>
      <c r="J2840" s="182"/>
      <c r="K2840" s="182"/>
      <c r="M2840" s="168"/>
      <c r="N2840" s="11"/>
    </row>
    <row r="2841" spans="1:14" ht="13" customHeight="1">
      <c r="A2841" s="161"/>
      <c r="B2841" s="162" t="s">
        <v>339</v>
      </c>
      <c r="C2841" s="163" t="s">
        <v>696</v>
      </c>
      <c r="D2841" s="164"/>
      <c r="E2841" s="165">
        <v>2</v>
      </c>
      <c r="F2841" s="166" t="s">
        <v>274</v>
      </c>
      <c r="G2841" s="167"/>
      <c r="H2841" s="153"/>
      <c r="I2841" s="180"/>
      <c r="J2841" s="183"/>
      <c r="K2841" s="183"/>
      <c r="M2841" s="128">
        <f>IF(B2841&lt;&gt;"計",ROUNDDOWN(E2841*G2841,0),SUM(M$1:M2840))</f>
        <v>0</v>
      </c>
      <c r="N2841" s="11" t="str">
        <f>IF((+H2841-M2841)&lt;&gt;0,H2841-M2841,IF(H2841&gt;0,"0",""))</f>
        <v/>
      </c>
    </row>
    <row r="2842" spans="1:14" ht="13" customHeight="1">
      <c r="A2842" s="171"/>
      <c r="B2842" s="169" t="s">
        <v>302</v>
      </c>
      <c r="C2842" s="159" t="s">
        <v>988</v>
      </c>
      <c r="D2842" s="170"/>
      <c r="E2842" s="150"/>
      <c r="F2842" s="151"/>
      <c r="G2842" s="150"/>
      <c r="H2842" s="152"/>
      <c r="I2842" s="178"/>
      <c r="J2842" s="182"/>
      <c r="K2842" s="182"/>
      <c r="M2842" s="168"/>
      <c r="N2842" s="11"/>
    </row>
    <row r="2843" spans="1:14" ht="13" customHeight="1">
      <c r="A2843" s="161"/>
      <c r="B2843" s="162" t="s">
        <v>339</v>
      </c>
      <c r="C2843" s="163" t="s">
        <v>989</v>
      </c>
      <c r="D2843" s="164"/>
      <c r="E2843" s="165">
        <v>2.6</v>
      </c>
      <c r="F2843" s="166" t="s">
        <v>274</v>
      </c>
      <c r="G2843" s="167"/>
      <c r="H2843" s="153"/>
      <c r="I2843" s="180"/>
      <c r="J2843" s="183"/>
      <c r="K2843" s="183"/>
      <c r="M2843" s="128">
        <f>IF(B2843&lt;&gt;"計",ROUNDDOWN(E2843*G2843,0),SUM(M$1:M2842))</f>
        <v>0</v>
      </c>
      <c r="N2843" s="11" t="str">
        <f>IF((+H2843-M2843)&lt;&gt;0,H2843-M2843,IF(H2843&gt;0,"0",""))</f>
        <v/>
      </c>
    </row>
    <row r="2844" spans="1:14" ht="13" customHeight="1">
      <c r="A2844" s="171"/>
      <c r="B2844" s="169" t="s">
        <v>302</v>
      </c>
      <c r="C2844" s="159"/>
      <c r="D2844" s="170"/>
      <c r="E2844" s="150"/>
      <c r="F2844" s="151"/>
      <c r="G2844" s="150"/>
      <c r="H2844" s="152"/>
      <c r="I2844" s="178"/>
      <c r="J2844" s="182"/>
      <c r="K2844" s="182"/>
      <c r="M2844" s="168"/>
      <c r="N2844" s="11"/>
    </row>
    <row r="2845" spans="1:14" ht="13" customHeight="1">
      <c r="A2845" s="161"/>
      <c r="B2845" s="162" t="s">
        <v>339</v>
      </c>
      <c r="C2845" s="163" t="s">
        <v>486</v>
      </c>
      <c r="D2845" s="164"/>
      <c r="E2845" s="165">
        <v>99.4</v>
      </c>
      <c r="F2845" s="166" t="s">
        <v>274</v>
      </c>
      <c r="G2845" s="167"/>
      <c r="H2845" s="153"/>
      <c r="I2845" s="180"/>
      <c r="J2845" s="183"/>
      <c r="K2845" s="183"/>
      <c r="M2845" s="128">
        <f>IF(B2845&lt;&gt;"計",ROUNDDOWN(E2845*G2845,0),SUM(M$1:M2844))</f>
        <v>0</v>
      </c>
      <c r="N2845" s="11" t="str">
        <f>IF((+H2845-M2845)&lt;&gt;0,H2845-M2845,IF(H2845&gt;0,"0",""))</f>
        <v/>
      </c>
    </row>
    <row r="2846" spans="1:14" ht="13" customHeight="1">
      <c r="A2846" s="171"/>
      <c r="B2846" s="169" t="s">
        <v>302</v>
      </c>
      <c r="C2846" s="159" t="s">
        <v>341</v>
      </c>
      <c r="D2846" s="170"/>
      <c r="E2846" s="150"/>
      <c r="F2846" s="151"/>
      <c r="G2846" s="150"/>
      <c r="H2846" s="152"/>
      <c r="I2846" s="178"/>
      <c r="J2846" s="182"/>
      <c r="K2846" s="182"/>
      <c r="M2846" s="168"/>
      <c r="N2846" s="11"/>
    </row>
    <row r="2847" spans="1:14" ht="13" customHeight="1">
      <c r="A2847" s="161"/>
      <c r="B2847" s="162" t="s">
        <v>339</v>
      </c>
      <c r="C2847" s="163" t="s">
        <v>340</v>
      </c>
      <c r="D2847" s="164"/>
      <c r="E2847" s="165">
        <v>225</v>
      </c>
      <c r="F2847" s="166" t="s">
        <v>274</v>
      </c>
      <c r="G2847" s="167"/>
      <c r="H2847" s="153"/>
      <c r="I2847" s="180"/>
      <c r="J2847" s="183"/>
      <c r="K2847" s="183"/>
      <c r="M2847" s="128">
        <f>IF(B2847&lt;&gt;"計",ROUNDDOWN(E2847*G2847,0),SUM(M$1:M2846))</f>
        <v>0</v>
      </c>
      <c r="N2847" s="11" t="str">
        <f>IF((+H2847-M2847)&lt;&gt;0,H2847-M2847,IF(H2847&gt;0,"0",""))</f>
        <v/>
      </c>
    </row>
    <row r="2848" spans="1:14" ht="13" customHeight="1">
      <c r="A2848" s="171"/>
      <c r="B2848" s="169" t="s">
        <v>302</v>
      </c>
      <c r="C2848" s="159" t="s">
        <v>697</v>
      </c>
      <c r="D2848" s="170"/>
      <c r="E2848" s="150"/>
      <c r="F2848" s="151"/>
      <c r="G2848" s="150"/>
      <c r="H2848" s="152"/>
      <c r="I2848" s="178"/>
      <c r="J2848" s="182"/>
      <c r="K2848" s="182"/>
      <c r="M2848" s="168"/>
      <c r="N2848" s="11"/>
    </row>
    <row r="2849" spans="1:14" ht="13" customHeight="1">
      <c r="A2849" s="161"/>
      <c r="B2849" s="162" t="s">
        <v>487</v>
      </c>
      <c r="C2849" s="163" t="s">
        <v>698</v>
      </c>
      <c r="D2849" s="164"/>
      <c r="E2849" s="165">
        <v>2.2000000000000002</v>
      </c>
      <c r="F2849" s="166" t="s">
        <v>274</v>
      </c>
      <c r="G2849" s="167"/>
      <c r="H2849" s="153"/>
      <c r="I2849" s="180"/>
      <c r="J2849" s="183"/>
      <c r="K2849" s="183"/>
      <c r="M2849" s="128">
        <f>IF(B2849&lt;&gt;"計",ROUNDDOWN(E2849*G2849,0),SUM(M$1:M2848))</f>
        <v>0</v>
      </c>
      <c r="N2849" s="11" t="str">
        <f>IF((+H2849-M2849)&lt;&gt;0,H2849-M2849,IF(H2849&gt;0,"0",""))</f>
        <v/>
      </c>
    </row>
    <row r="2850" spans="1:14" ht="13" customHeight="1">
      <c r="A2850" s="171"/>
      <c r="B2850" s="169" t="s">
        <v>302</v>
      </c>
      <c r="C2850" s="159" t="s">
        <v>699</v>
      </c>
      <c r="D2850" s="170"/>
      <c r="E2850" s="150"/>
      <c r="F2850" s="151"/>
      <c r="G2850" s="150"/>
      <c r="H2850" s="152"/>
      <c r="I2850" s="178"/>
      <c r="J2850" s="182"/>
      <c r="K2850" s="182"/>
      <c r="M2850" s="168"/>
      <c r="N2850" s="11"/>
    </row>
    <row r="2851" spans="1:14" ht="13" customHeight="1">
      <c r="A2851" s="161"/>
      <c r="B2851" s="162" t="s">
        <v>487</v>
      </c>
      <c r="C2851" s="163" t="s">
        <v>698</v>
      </c>
      <c r="D2851" s="164"/>
      <c r="E2851" s="165">
        <v>11.6</v>
      </c>
      <c r="F2851" s="166" t="s">
        <v>274</v>
      </c>
      <c r="G2851" s="167"/>
      <c r="H2851" s="153"/>
      <c r="I2851" s="180"/>
      <c r="J2851" s="183"/>
      <c r="K2851" s="183"/>
      <c r="M2851" s="128">
        <f>IF(B2851&lt;&gt;"計",ROUNDDOWN(E2851*G2851,0),SUM(M$1:M2850))</f>
        <v>0</v>
      </c>
      <c r="N2851" s="11" t="str">
        <f>IF((+H2851-M2851)&lt;&gt;0,H2851-M2851,IF(H2851&gt;0,"0",""))</f>
        <v/>
      </c>
    </row>
    <row r="2852" spans="1:14" ht="13" customHeight="1">
      <c r="A2852" s="171"/>
      <c r="B2852" s="169"/>
      <c r="C2852" s="159"/>
      <c r="D2852" s="170"/>
      <c r="E2852" s="150"/>
      <c r="F2852" s="151"/>
      <c r="G2852" s="150"/>
      <c r="H2852" s="152"/>
      <c r="I2852" s="178"/>
      <c r="J2852" s="182"/>
      <c r="K2852" s="182"/>
      <c r="M2852" s="168"/>
      <c r="N2852" s="11"/>
    </row>
    <row r="2853" spans="1:14" ht="13" customHeight="1">
      <c r="A2853" s="161"/>
      <c r="B2853" s="162" t="s">
        <v>488</v>
      </c>
      <c r="C2853" s="163" t="s">
        <v>489</v>
      </c>
      <c r="D2853" s="164"/>
      <c r="E2853" s="165">
        <v>18.8</v>
      </c>
      <c r="F2853" s="166" t="s">
        <v>285</v>
      </c>
      <c r="G2853" s="167"/>
      <c r="H2853" s="153"/>
      <c r="I2853" s="180"/>
      <c r="J2853" s="183"/>
      <c r="K2853" s="183"/>
      <c r="M2853" s="128">
        <f>IF(B2853&lt;&gt;"計",ROUNDDOWN(E2853*G2853,0),SUM(M$1:M2852))</f>
        <v>0</v>
      </c>
      <c r="N2853" s="11" t="str">
        <f>IF((+H2853-M2853)&lt;&gt;0,H2853-M2853,IF(H2853&gt;0,"0",""))</f>
        <v/>
      </c>
    </row>
    <row r="2854" spans="1:14" ht="13" customHeight="1">
      <c r="A2854" s="171"/>
      <c r="B2854" s="169" t="s">
        <v>301</v>
      </c>
      <c r="C2854" s="159"/>
      <c r="D2854" s="170"/>
      <c r="E2854" s="150"/>
      <c r="F2854" s="151"/>
      <c r="G2854" s="150"/>
      <c r="H2854" s="152"/>
      <c r="I2854" s="178"/>
      <c r="J2854" s="182"/>
      <c r="K2854" s="182"/>
      <c r="M2854" s="168"/>
      <c r="N2854" s="11"/>
    </row>
    <row r="2855" spans="1:14" ht="13" customHeight="1">
      <c r="A2855" s="161"/>
      <c r="B2855" s="162" t="s">
        <v>342</v>
      </c>
      <c r="C2855" s="163" t="s">
        <v>702</v>
      </c>
      <c r="D2855" s="164"/>
      <c r="E2855" s="165">
        <v>15.6</v>
      </c>
      <c r="F2855" s="166" t="s">
        <v>274</v>
      </c>
      <c r="G2855" s="167"/>
      <c r="H2855" s="153"/>
      <c r="I2855" s="180"/>
      <c r="J2855" s="183"/>
      <c r="K2855" s="183"/>
      <c r="M2855" s="128">
        <f>IF(B2855&lt;&gt;"計",ROUNDDOWN(E2855*G2855,0),SUM(M$1:M2854))</f>
        <v>0</v>
      </c>
      <c r="N2855" s="11" t="str">
        <f>IF((+H2855-M2855)&lt;&gt;0,H2855-M2855,IF(H2855&gt;0,"0",""))</f>
        <v/>
      </c>
    </row>
    <row r="2856" spans="1:14" ht="13" customHeight="1">
      <c r="A2856" s="171"/>
      <c r="B2856" s="169" t="s">
        <v>301</v>
      </c>
      <c r="C2856" s="159"/>
      <c r="D2856" s="170"/>
      <c r="E2856" s="150"/>
      <c r="F2856" s="151"/>
      <c r="G2856" s="150"/>
      <c r="H2856" s="152"/>
      <c r="I2856" s="178"/>
      <c r="J2856" s="182"/>
      <c r="K2856" s="182"/>
      <c r="M2856" s="168"/>
      <c r="N2856" s="11"/>
    </row>
    <row r="2857" spans="1:14" ht="13" customHeight="1">
      <c r="A2857" s="161"/>
      <c r="B2857" s="162" t="s">
        <v>342</v>
      </c>
      <c r="C2857" s="163" t="s">
        <v>343</v>
      </c>
      <c r="D2857" s="164"/>
      <c r="E2857" s="165">
        <v>231</v>
      </c>
      <c r="F2857" s="166" t="s">
        <v>274</v>
      </c>
      <c r="G2857" s="167"/>
      <c r="H2857" s="153"/>
      <c r="I2857" s="180"/>
      <c r="J2857" s="183"/>
      <c r="K2857" s="183"/>
      <c r="M2857" s="128">
        <f>IF(B2857&lt;&gt;"計",ROUNDDOWN(E2857*G2857,0),SUM(M$1:M2856))</f>
        <v>0</v>
      </c>
      <c r="N2857" s="11" t="str">
        <f>IF((+H2857-M2857)&lt;&gt;0,H2857-M2857,IF(H2857&gt;0,"0",""))</f>
        <v/>
      </c>
    </row>
    <row r="2858" spans="1:14" ht="13" customHeight="1">
      <c r="A2858" s="171"/>
      <c r="B2858" s="169"/>
      <c r="C2858" s="159" t="s">
        <v>990</v>
      </c>
      <c r="D2858" s="170"/>
      <c r="E2858" s="150"/>
      <c r="F2858" s="151"/>
      <c r="G2858" s="150"/>
      <c r="H2858" s="152"/>
      <c r="I2858" s="178"/>
      <c r="J2858" s="182"/>
      <c r="K2858" s="182"/>
      <c r="M2858" s="168"/>
      <c r="N2858" s="11"/>
    </row>
    <row r="2859" spans="1:14" ht="13" customHeight="1">
      <c r="A2859" s="161"/>
      <c r="B2859" s="162" t="s">
        <v>345</v>
      </c>
      <c r="C2859" s="163" t="s">
        <v>991</v>
      </c>
      <c r="D2859" s="164"/>
      <c r="E2859" s="165">
        <v>2</v>
      </c>
      <c r="F2859" s="166" t="s">
        <v>269</v>
      </c>
      <c r="G2859" s="167"/>
      <c r="H2859" s="153"/>
      <c r="I2859" s="180"/>
      <c r="J2859" s="183"/>
      <c r="K2859" s="183"/>
      <c r="M2859" s="128">
        <f>IF(B2859&lt;&gt;"計",ROUNDDOWN(E2859*G2859,0),SUM(M$1:M2858))</f>
        <v>0</v>
      </c>
      <c r="N2859" s="11" t="str">
        <f>IF((+H2859-M2859)&lt;&gt;0,H2859-M2859,IF(H2859&gt;0,"0",""))</f>
        <v/>
      </c>
    </row>
    <row r="2860" spans="1:14" ht="13" customHeight="1">
      <c r="A2860" s="171"/>
      <c r="B2860" s="169"/>
      <c r="C2860" s="159" t="s">
        <v>344</v>
      </c>
      <c r="D2860" s="170"/>
      <c r="E2860" s="150"/>
      <c r="F2860" s="151"/>
      <c r="G2860" s="150"/>
      <c r="H2860" s="152"/>
      <c r="I2860" s="178"/>
      <c r="J2860" s="182"/>
      <c r="K2860" s="182"/>
      <c r="M2860" s="168"/>
      <c r="N2860" s="11"/>
    </row>
    <row r="2861" spans="1:14" ht="13" customHeight="1">
      <c r="A2861" s="161"/>
      <c r="B2861" s="162" t="s">
        <v>345</v>
      </c>
      <c r="C2861" s="163" t="s">
        <v>706</v>
      </c>
      <c r="D2861" s="164"/>
      <c r="E2861" s="165">
        <v>97</v>
      </c>
      <c r="F2861" s="166" t="s">
        <v>269</v>
      </c>
      <c r="G2861" s="167"/>
      <c r="H2861" s="153"/>
      <c r="I2861" s="180"/>
      <c r="J2861" s="183"/>
      <c r="K2861" s="183"/>
      <c r="M2861" s="128">
        <f>IF(B2861&lt;&gt;"計",ROUNDDOWN(E2861*G2861,0),SUM(M$1:M2860))</f>
        <v>0</v>
      </c>
      <c r="N2861" s="11" t="str">
        <f>IF((+H2861-M2861)&lt;&gt;0,H2861-M2861,IF(H2861&gt;0,"0",""))</f>
        <v/>
      </c>
    </row>
    <row r="2862" spans="1:14" ht="13" customHeight="1">
      <c r="A2862" s="171"/>
      <c r="B2862" s="169"/>
      <c r="C2862" s="159" t="s">
        <v>344</v>
      </c>
      <c r="D2862" s="170"/>
      <c r="E2862" s="150"/>
      <c r="F2862" s="151"/>
      <c r="G2862" s="150"/>
      <c r="H2862" s="152"/>
      <c r="I2862" s="178"/>
      <c r="J2862" s="182"/>
      <c r="K2862" s="182"/>
      <c r="M2862" s="168"/>
      <c r="N2862" s="11"/>
    </row>
    <row r="2863" spans="1:14" ht="13" customHeight="1">
      <c r="A2863" s="161"/>
      <c r="B2863" s="162" t="s">
        <v>345</v>
      </c>
      <c r="C2863" s="163" t="s">
        <v>491</v>
      </c>
      <c r="D2863" s="164"/>
      <c r="E2863" s="165">
        <v>3</v>
      </c>
      <c r="F2863" s="166" t="s">
        <v>269</v>
      </c>
      <c r="G2863" s="167"/>
      <c r="H2863" s="153"/>
      <c r="I2863" s="180"/>
      <c r="J2863" s="183"/>
      <c r="K2863" s="183"/>
      <c r="M2863" s="128">
        <f>IF(B2863&lt;&gt;"計",ROUNDDOWN(E2863*G2863,0),SUM(M$1:M2862))</f>
        <v>0</v>
      </c>
      <c r="N2863" s="11" t="str">
        <f>IF((+H2863-M2863)&lt;&gt;0,H2863-M2863,IF(H2863&gt;0,"0",""))</f>
        <v/>
      </c>
    </row>
    <row r="2864" spans="1:14" ht="13" customHeight="1">
      <c r="A2864" s="171"/>
      <c r="B2864" s="169"/>
      <c r="C2864" s="159"/>
      <c r="D2864" s="170"/>
      <c r="E2864" s="150"/>
      <c r="F2864" s="151"/>
      <c r="G2864" s="150"/>
      <c r="H2864" s="152"/>
      <c r="I2864" s="178"/>
      <c r="J2864" s="182"/>
      <c r="K2864" s="182"/>
      <c r="M2864" s="168"/>
      <c r="N2864" s="11"/>
    </row>
    <row r="2865" spans="1:14" ht="13" customHeight="1">
      <c r="A2865" s="161"/>
      <c r="B2865" s="162" t="s">
        <v>346</v>
      </c>
      <c r="C2865" s="163"/>
      <c r="D2865" s="164"/>
      <c r="E2865" s="165"/>
      <c r="F2865" s="166"/>
      <c r="G2865" s="167"/>
      <c r="H2865" s="153"/>
      <c r="I2865" s="180"/>
      <c r="J2865" s="183"/>
      <c r="K2865" s="183"/>
      <c r="M2865" s="128">
        <f>IF(B2865&lt;&gt;"計",ROUNDDOWN(E2865*G2865,0),SUM(M$1:M2864))</f>
        <v>0</v>
      </c>
      <c r="N2865" s="11" t="str">
        <f>IF((+H2865-M2865)&lt;&gt;0,H2865-M2865,IF(H2865&gt;0,"0",""))</f>
        <v/>
      </c>
    </row>
    <row r="2866" spans="1:14" ht="13" customHeight="1">
      <c r="A2866" s="171"/>
      <c r="B2866" s="169" t="s">
        <v>711</v>
      </c>
      <c r="C2866" s="159" t="s">
        <v>712</v>
      </c>
      <c r="D2866" s="170"/>
      <c r="E2866" s="150"/>
      <c r="F2866" s="151"/>
      <c r="G2866" s="150"/>
      <c r="H2866" s="152"/>
      <c r="I2866" s="178"/>
      <c r="J2866" s="182"/>
      <c r="K2866" s="182"/>
      <c r="M2866" s="168"/>
      <c r="N2866" s="11"/>
    </row>
    <row r="2867" spans="1:14" ht="13" customHeight="1">
      <c r="A2867" s="161"/>
      <c r="B2867" s="162" t="s">
        <v>713</v>
      </c>
      <c r="C2867" s="163" t="s">
        <v>714</v>
      </c>
      <c r="D2867" s="164"/>
      <c r="E2867" s="165">
        <v>47.8</v>
      </c>
      <c r="F2867" s="166" t="s">
        <v>274</v>
      </c>
      <c r="G2867" s="167"/>
      <c r="H2867" s="153"/>
      <c r="I2867" s="180"/>
      <c r="J2867" s="183"/>
      <c r="K2867" s="183"/>
      <c r="M2867" s="128">
        <f>IF(B2867&lt;&gt;"計",ROUNDDOWN(E2867*G2867,0),SUM(M$1:M2866))</f>
        <v>0</v>
      </c>
      <c r="N2867" s="11" t="str">
        <f>IF((+H2867-M2867)&lt;&gt;0,H2867-M2867,IF(H2867&gt;0,"0",""))</f>
        <v/>
      </c>
    </row>
    <row r="2868" spans="1:14" ht="13" customHeight="1">
      <c r="A2868" s="171"/>
      <c r="B2868" s="158"/>
      <c r="C2868" s="159" t="s">
        <v>715</v>
      </c>
      <c r="D2868" s="160"/>
      <c r="E2868" s="150"/>
      <c r="F2868" s="151"/>
      <c r="G2868" s="150"/>
      <c r="H2868" s="152"/>
      <c r="I2868" s="178"/>
      <c r="J2868" s="182"/>
      <c r="K2868" s="182"/>
      <c r="M2868" s="168"/>
      <c r="N2868" s="11"/>
    </row>
    <row r="2869" spans="1:14" ht="13" customHeight="1">
      <c r="A2869" s="161"/>
      <c r="B2869" s="162"/>
      <c r="C2869" s="163"/>
      <c r="D2869" s="164"/>
      <c r="E2869" s="165"/>
      <c r="F2869" s="166"/>
      <c r="G2869" s="167"/>
      <c r="H2869" s="153"/>
      <c r="I2869" s="180"/>
      <c r="J2869" s="183"/>
      <c r="K2869" s="183"/>
      <c r="M2869" s="128">
        <f>IF(B2869&lt;&gt;"計",ROUNDDOWN(E2869*G2869,0),SUM(M$1:M2868))</f>
        <v>0</v>
      </c>
      <c r="N2869" s="11" t="str">
        <f>IF((+H2869-M2869)&lt;&gt;0,H2869-M2869,IF(H2869&gt;0,"0",""))</f>
        <v/>
      </c>
    </row>
    <row r="2870" spans="1:14" ht="13" customHeight="1">
      <c r="A2870" s="171"/>
      <c r="B2870" s="169" t="s">
        <v>992</v>
      </c>
      <c r="C2870" s="159"/>
      <c r="D2870" s="170"/>
      <c r="E2870" s="150"/>
      <c r="F2870" s="151"/>
      <c r="G2870" s="150"/>
      <c r="H2870" s="152"/>
      <c r="I2870" s="178"/>
      <c r="J2870" s="182"/>
      <c r="K2870" s="182"/>
      <c r="M2870" s="168"/>
      <c r="N2870" s="11"/>
    </row>
    <row r="2871" spans="1:14" ht="13" customHeight="1">
      <c r="A2871" s="161"/>
      <c r="B2871" s="162" t="s">
        <v>993</v>
      </c>
      <c r="C2871" s="163" t="s">
        <v>994</v>
      </c>
      <c r="D2871" s="164"/>
      <c r="E2871" s="165">
        <v>10.4</v>
      </c>
      <c r="F2871" s="166" t="s">
        <v>285</v>
      </c>
      <c r="G2871" s="167"/>
      <c r="H2871" s="153"/>
      <c r="I2871" s="180"/>
      <c r="J2871" s="183"/>
      <c r="K2871" s="183"/>
      <c r="M2871" s="128">
        <f>IF(B2871&lt;&gt;"計",ROUNDDOWN(E2871*G2871,0),SUM(M$1:M2870))</f>
        <v>0</v>
      </c>
      <c r="N2871" s="11" t="str">
        <f>IF((+H2871-M2871)&lt;&gt;0,H2871-M2871,IF(H2871&gt;0,"0",""))</f>
        <v/>
      </c>
    </row>
    <row r="2872" spans="1:14" ht="13" customHeight="1">
      <c r="A2872" s="171"/>
      <c r="B2872" s="169" t="s">
        <v>351</v>
      </c>
      <c r="C2872" s="159" t="s">
        <v>580</v>
      </c>
      <c r="D2872" s="170"/>
      <c r="E2872" s="150"/>
      <c r="F2872" s="151"/>
      <c r="G2872" s="150"/>
      <c r="H2872" s="152"/>
      <c r="I2872" s="178"/>
      <c r="J2872" s="182"/>
      <c r="K2872" s="182"/>
      <c r="M2872" s="168"/>
      <c r="N2872" s="11"/>
    </row>
    <row r="2873" spans="1:14" ht="13" customHeight="1">
      <c r="A2873" s="161"/>
      <c r="B2873" s="162" t="s">
        <v>347</v>
      </c>
      <c r="C2873" s="163" t="s">
        <v>352</v>
      </c>
      <c r="D2873" s="164"/>
      <c r="E2873" s="165">
        <v>3</v>
      </c>
      <c r="F2873" s="166" t="s">
        <v>269</v>
      </c>
      <c r="G2873" s="167"/>
      <c r="H2873" s="153"/>
      <c r="I2873" s="180"/>
      <c r="J2873" s="183"/>
      <c r="K2873" s="183"/>
      <c r="M2873" s="128">
        <f>IF(B2873&lt;&gt;"計",ROUNDDOWN(E2873*G2873,0),SUM(M$1:M2872))</f>
        <v>0</v>
      </c>
      <c r="N2873" s="11" t="str">
        <f>IF((+H2873-M2873)&lt;&gt;0,H2873-M2873,IF(H2873&gt;0,"0",""))</f>
        <v/>
      </c>
    </row>
    <row r="2874" spans="1:14" ht="13" customHeight="1">
      <c r="A2874" s="171"/>
      <c r="B2874" s="169"/>
      <c r="C2874" s="159" t="s">
        <v>348</v>
      </c>
      <c r="D2874" s="170"/>
      <c r="E2874" s="150"/>
      <c r="F2874" s="151"/>
      <c r="G2874" s="150"/>
      <c r="H2874" s="152"/>
      <c r="I2874" s="178"/>
      <c r="J2874" s="182"/>
      <c r="K2874" s="182"/>
      <c r="M2874" s="168"/>
      <c r="N2874" s="11"/>
    </row>
    <row r="2875" spans="1:14" ht="13" customHeight="1">
      <c r="A2875" s="161"/>
      <c r="B2875" s="162"/>
      <c r="C2875" s="163" t="s">
        <v>350</v>
      </c>
      <c r="D2875" s="164"/>
      <c r="E2875" s="165"/>
      <c r="F2875" s="166"/>
      <c r="G2875" s="167"/>
      <c r="H2875" s="153"/>
      <c r="I2875" s="180"/>
      <c r="J2875" s="183"/>
      <c r="K2875" s="183"/>
      <c r="M2875" s="128">
        <f>IF(B2875&lt;&gt;"計",ROUNDDOWN(E2875*G2875,0),SUM(M$1:M2874))</f>
        <v>0</v>
      </c>
      <c r="N2875" s="11" t="str">
        <f>IF((+H2875-M2875)&lt;&gt;0,H2875-M2875,IF(H2875&gt;0,"0",""))</f>
        <v/>
      </c>
    </row>
    <row r="2876" spans="1:14" ht="13" customHeight="1">
      <c r="A2876" s="171"/>
      <c r="B2876" s="169" t="s">
        <v>351</v>
      </c>
      <c r="C2876" s="159" t="s">
        <v>628</v>
      </c>
      <c r="D2876" s="170"/>
      <c r="E2876" s="150"/>
      <c r="F2876" s="151"/>
      <c r="G2876" s="150"/>
      <c r="H2876" s="152"/>
      <c r="I2876" s="178"/>
      <c r="J2876" s="182"/>
      <c r="K2876" s="182"/>
      <c r="M2876" s="168"/>
      <c r="N2876" s="11"/>
    </row>
    <row r="2877" spans="1:14" ht="13" customHeight="1">
      <c r="A2877" s="161"/>
      <c r="B2877" s="162" t="s">
        <v>347</v>
      </c>
      <c r="C2877" s="163" t="s">
        <v>352</v>
      </c>
      <c r="D2877" s="164"/>
      <c r="E2877" s="165">
        <v>3</v>
      </c>
      <c r="F2877" s="166" t="s">
        <v>269</v>
      </c>
      <c r="G2877" s="167"/>
      <c r="H2877" s="153"/>
      <c r="I2877" s="180"/>
      <c r="J2877" s="183"/>
      <c r="K2877" s="183"/>
      <c r="M2877" s="128">
        <f>IF(B2877&lt;&gt;"計",ROUNDDOWN(E2877*G2877,0),SUM(M$1:M2876))</f>
        <v>0</v>
      </c>
      <c r="N2877" s="11" t="str">
        <f>IF((+H2877-M2877)&lt;&gt;0,H2877-M2877,IF(H2877&gt;0,"0",""))</f>
        <v/>
      </c>
    </row>
    <row r="2878" spans="1:14" ht="13" customHeight="1">
      <c r="A2878" s="171"/>
      <c r="B2878" s="169"/>
      <c r="C2878" s="159" t="s">
        <v>348</v>
      </c>
      <c r="D2878" s="170"/>
      <c r="E2878" s="150"/>
      <c r="F2878" s="151"/>
      <c r="G2878" s="150"/>
      <c r="H2878" s="152"/>
      <c r="I2878" s="178"/>
      <c r="J2878" s="182"/>
      <c r="K2878" s="182"/>
      <c r="M2878" s="168"/>
      <c r="N2878" s="11"/>
    </row>
    <row r="2879" spans="1:14" ht="13" customHeight="1">
      <c r="A2879" s="161"/>
      <c r="B2879" s="162"/>
      <c r="C2879" s="163" t="s">
        <v>350</v>
      </c>
      <c r="D2879" s="164"/>
      <c r="E2879" s="165"/>
      <c r="F2879" s="166"/>
      <c r="G2879" s="167"/>
      <c r="H2879" s="153"/>
      <c r="I2879" s="180"/>
      <c r="J2879" s="183"/>
      <c r="K2879" s="183"/>
      <c r="M2879" s="128">
        <f>IF(B2879&lt;&gt;"計",ROUNDDOWN(E2879*G2879,0),SUM(M$1:M2878))</f>
        <v>0</v>
      </c>
      <c r="N2879" s="11" t="str">
        <f>IF((+H2879-M2879)&lt;&gt;0,H2879-M2879,IF(H2879&gt;0,"0",""))</f>
        <v/>
      </c>
    </row>
    <row r="2880" spans="1:14" ht="13" customHeight="1">
      <c r="A2880" s="171"/>
      <c r="B2880" s="169"/>
      <c r="C2880" s="159" t="s">
        <v>716</v>
      </c>
      <c r="D2880" s="170"/>
      <c r="E2880" s="150"/>
      <c r="F2880" s="151"/>
      <c r="G2880" s="150"/>
      <c r="H2880" s="152"/>
      <c r="I2880" s="178"/>
      <c r="J2880" s="182"/>
      <c r="K2880" s="182"/>
      <c r="M2880" s="168"/>
      <c r="N2880" s="11"/>
    </row>
    <row r="2881" spans="1:14" ht="13" customHeight="1">
      <c r="A2881" s="161"/>
      <c r="B2881" s="162" t="s">
        <v>347</v>
      </c>
      <c r="C2881" s="163" t="s">
        <v>348</v>
      </c>
      <c r="D2881" s="164"/>
      <c r="E2881" s="165">
        <v>22.9</v>
      </c>
      <c r="F2881" s="166" t="s">
        <v>274</v>
      </c>
      <c r="G2881" s="167"/>
      <c r="H2881" s="153"/>
      <c r="I2881" s="180"/>
      <c r="J2881" s="183"/>
      <c r="K2881" s="183"/>
      <c r="M2881" s="128">
        <f>IF(B2881&lt;&gt;"計",ROUNDDOWN(E2881*G2881,0),SUM(M$1:M2880))</f>
        <v>0</v>
      </c>
      <c r="N2881" s="11" t="str">
        <f>IF((+H2881-M2881)&lt;&gt;0,H2881-M2881,IF(H2881&gt;0,"0",""))</f>
        <v/>
      </c>
    </row>
    <row r="2882" spans="1:14" ht="13" customHeight="1">
      <c r="A2882" s="171"/>
      <c r="B2882" s="169"/>
      <c r="C2882" s="159" t="s">
        <v>350</v>
      </c>
      <c r="D2882" s="170"/>
      <c r="E2882" s="150"/>
      <c r="F2882" s="151"/>
      <c r="G2882" s="150"/>
      <c r="H2882" s="152"/>
      <c r="I2882" s="178"/>
      <c r="J2882" s="182"/>
      <c r="K2882" s="182"/>
      <c r="M2882" s="168"/>
      <c r="N2882" s="11"/>
    </row>
    <row r="2883" spans="1:14" ht="13" customHeight="1">
      <c r="A2883" s="161"/>
      <c r="B2883" s="162"/>
      <c r="C2883" s="163"/>
      <c r="D2883" s="164"/>
      <c r="E2883" s="165"/>
      <c r="F2883" s="166"/>
      <c r="G2883" s="167"/>
      <c r="H2883" s="153"/>
      <c r="I2883" s="180"/>
      <c r="J2883" s="183"/>
      <c r="K2883" s="183"/>
      <c r="M2883" s="128">
        <f>IF(B2883&lt;&gt;"計",ROUNDDOWN(E2883*G2883,0),SUM(M$1:M2882))</f>
        <v>0</v>
      </c>
      <c r="N2883" s="11" t="str">
        <f>IF((+H2883-M2883)&lt;&gt;0,H2883-M2883,IF(H2883&gt;0,"0",""))</f>
        <v/>
      </c>
    </row>
    <row r="2884" spans="1:14" ht="13" customHeight="1">
      <c r="A2884" s="171"/>
      <c r="B2884" s="169" t="s">
        <v>307</v>
      </c>
      <c r="C2884" s="159" t="s">
        <v>460</v>
      </c>
      <c r="D2884" s="170"/>
      <c r="E2884" s="150"/>
      <c r="F2884" s="151"/>
      <c r="G2884" s="150"/>
      <c r="H2884" s="152"/>
      <c r="I2884" s="178"/>
      <c r="J2884" s="182"/>
      <c r="K2884" s="182"/>
      <c r="M2884" s="168"/>
      <c r="N2884" s="11"/>
    </row>
    <row r="2885" spans="1:14" ht="13" customHeight="1">
      <c r="A2885" s="161"/>
      <c r="B2885" s="162" t="s">
        <v>347</v>
      </c>
      <c r="C2885" s="163" t="s">
        <v>495</v>
      </c>
      <c r="D2885" s="164"/>
      <c r="E2885" s="165">
        <v>4</v>
      </c>
      <c r="F2885" s="166" t="s">
        <v>269</v>
      </c>
      <c r="G2885" s="167"/>
      <c r="H2885" s="153"/>
      <c r="I2885" s="180"/>
      <c r="J2885" s="183"/>
      <c r="K2885" s="183"/>
      <c r="M2885" s="128">
        <f>IF(B2885&lt;&gt;"計",ROUNDDOWN(E2885*G2885,0),SUM(M$1:M2884))</f>
        <v>0</v>
      </c>
      <c r="N2885" s="11" t="str">
        <f>IF((+H2885-M2885)&lt;&gt;0,H2885-M2885,IF(H2885&gt;0,"0",""))</f>
        <v/>
      </c>
    </row>
    <row r="2886" spans="1:14" ht="13" customHeight="1">
      <c r="A2886" s="171"/>
      <c r="B2886" s="169"/>
      <c r="C2886" s="159" t="s">
        <v>348</v>
      </c>
      <c r="D2886" s="170"/>
      <c r="E2886" s="150"/>
      <c r="F2886" s="151"/>
      <c r="G2886" s="150"/>
      <c r="H2886" s="152"/>
      <c r="I2886" s="178"/>
      <c r="J2886" s="182"/>
      <c r="K2886" s="182"/>
      <c r="M2886" s="168"/>
      <c r="N2886" s="11"/>
    </row>
    <row r="2887" spans="1:14" ht="13" customHeight="1">
      <c r="A2887" s="161"/>
      <c r="B2887" s="162"/>
      <c r="C2887" s="163" t="s">
        <v>350</v>
      </c>
      <c r="D2887" s="164"/>
      <c r="E2887" s="165"/>
      <c r="F2887" s="166"/>
      <c r="G2887" s="167"/>
      <c r="H2887" s="153"/>
      <c r="I2887" s="180"/>
      <c r="J2887" s="183"/>
      <c r="K2887" s="183"/>
      <c r="M2887" s="128">
        <f>IF(B2887&lt;&gt;"計",ROUNDDOWN(E2887*G2887,0),SUM(M$1:M2886))</f>
        <v>0</v>
      </c>
      <c r="N2887" s="11" t="str">
        <f>IF((+H2887-M2887)&lt;&gt;0,H2887-M2887,IF(H2887&gt;0,"0",""))</f>
        <v/>
      </c>
    </row>
    <row r="2888" spans="1:14" ht="13" customHeight="1">
      <c r="A2888" s="171"/>
      <c r="B2888" s="169" t="s">
        <v>307</v>
      </c>
      <c r="C2888" s="159" t="s">
        <v>630</v>
      </c>
      <c r="D2888" s="170"/>
      <c r="E2888" s="150"/>
      <c r="F2888" s="151"/>
      <c r="G2888" s="150"/>
      <c r="H2888" s="152"/>
      <c r="I2888" s="178"/>
      <c r="J2888" s="182"/>
      <c r="K2888" s="182"/>
      <c r="M2888" s="168"/>
      <c r="N2888" s="11"/>
    </row>
    <row r="2889" spans="1:14" ht="13" customHeight="1">
      <c r="A2889" s="161"/>
      <c r="B2889" s="162" t="s">
        <v>347</v>
      </c>
      <c r="C2889" s="163" t="s">
        <v>495</v>
      </c>
      <c r="D2889" s="164"/>
      <c r="E2889" s="165">
        <v>3</v>
      </c>
      <c r="F2889" s="166" t="s">
        <v>269</v>
      </c>
      <c r="G2889" s="167"/>
      <c r="H2889" s="153"/>
      <c r="I2889" s="180"/>
      <c r="J2889" s="183"/>
      <c r="K2889" s="183"/>
      <c r="M2889" s="128">
        <f>IF(B2889&lt;&gt;"計",ROUNDDOWN(E2889*G2889,0),SUM(M$1:M2888))</f>
        <v>0</v>
      </c>
      <c r="N2889" s="11" t="str">
        <f>IF((+H2889-M2889)&lt;&gt;0,H2889-M2889,IF(H2889&gt;0,"0",""))</f>
        <v/>
      </c>
    </row>
    <row r="2890" spans="1:14" ht="13" customHeight="1">
      <c r="A2890" s="171"/>
      <c r="B2890" s="169"/>
      <c r="C2890" s="159" t="s">
        <v>348</v>
      </c>
      <c r="D2890" s="170"/>
      <c r="E2890" s="150"/>
      <c r="F2890" s="151"/>
      <c r="G2890" s="150"/>
      <c r="H2890" s="152"/>
      <c r="I2890" s="178"/>
      <c r="J2890" s="182"/>
      <c r="K2890" s="182"/>
      <c r="M2890" s="168"/>
      <c r="N2890" s="11"/>
    </row>
    <row r="2891" spans="1:14" ht="13" customHeight="1">
      <c r="A2891" s="161"/>
      <c r="B2891" s="162"/>
      <c r="C2891" s="163" t="s">
        <v>350</v>
      </c>
      <c r="D2891" s="164"/>
      <c r="E2891" s="165"/>
      <c r="F2891" s="166"/>
      <c r="G2891" s="167"/>
      <c r="H2891" s="153"/>
      <c r="I2891" s="180"/>
      <c r="J2891" s="183"/>
      <c r="K2891" s="183"/>
      <c r="M2891" s="128">
        <f>IF(B2891&lt;&gt;"計",ROUNDDOWN(E2891*G2891,0),SUM(M$1:M2890))</f>
        <v>0</v>
      </c>
      <c r="N2891" s="11" t="str">
        <f>IF((+H2891-M2891)&lt;&gt;0,H2891-M2891,IF(H2891&gt;0,"0",""))</f>
        <v/>
      </c>
    </row>
    <row r="2892" spans="1:14" ht="13" customHeight="1">
      <c r="A2892" s="171"/>
      <c r="B2892" s="169" t="s">
        <v>307</v>
      </c>
      <c r="C2892" s="159" t="s">
        <v>629</v>
      </c>
      <c r="D2892" s="170"/>
      <c r="E2892" s="150"/>
      <c r="F2892" s="151"/>
      <c r="G2892" s="150"/>
      <c r="H2892" s="152"/>
      <c r="I2892" s="178"/>
      <c r="J2892" s="182"/>
      <c r="K2892" s="182"/>
      <c r="M2892" s="168"/>
      <c r="N2892" s="11"/>
    </row>
    <row r="2893" spans="1:14" ht="13" customHeight="1">
      <c r="A2893" s="161"/>
      <c r="B2893" s="162" t="s">
        <v>347</v>
      </c>
      <c r="C2893" s="163" t="s">
        <v>495</v>
      </c>
      <c r="D2893" s="164"/>
      <c r="E2893" s="165">
        <v>3</v>
      </c>
      <c r="F2893" s="166" t="s">
        <v>269</v>
      </c>
      <c r="G2893" s="167"/>
      <c r="H2893" s="153"/>
      <c r="I2893" s="180"/>
      <c r="J2893" s="183"/>
      <c r="K2893" s="183"/>
      <c r="M2893" s="128">
        <f>IF(B2893&lt;&gt;"計",ROUNDDOWN(E2893*G2893,0),SUM(M$1:M2892))</f>
        <v>0</v>
      </c>
      <c r="N2893" s="11" t="str">
        <f>IF((+H2893-M2893)&lt;&gt;0,H2893-M2893,IF(H2893&gt;0,"0",""))</f>
        <v/>
      </c>
    </row>
    <row r="2894" spans="1:14" ht="13" customHeight="1">
      <c r="A2894" s="171"/>
      <c r="B2894" s="169"/>
      <c r="C2894" s="159" t="s">
        <v>348</v>
      </c>
      <c r="D2894" s="170"/>
      <c r="E2894" s="150"/>
      <c r="F2894" s="151"/>
      <c r="G2894" s="150"/>
      <c r="H2894" s="152"/>
      <c r="I2894" s="178"/>
      <c r="J2894" s="182"/>
      <c r="K2894" s="182"/>
      <c r="M2894" s="168"/>
      <c r="N2894" s="11"/>
    </row>
    <row r="2895" spans="1:14" ht="13" customHeight="1">
      <c r="A2895" s="161"/>
      <c r="B2895" s="162"/>
      <c r="C2895" s="163" t="s">
        <v>350</v>
      </c>
      <c r="D2895" s="164"/>
      <c r="E2895" s="165"/>
      <c r="F2895" s="166"/>
      <c r="G2895" s="167"/>
      <c r="H2895" s="153"/>
      <c r="I2895" s="180"/>
      <c r="J2895" s="183"/>
      <c r="K2895" s="183"/>
      <c r="M2895" s="128">
        <f>IF(B2895&lt;&gt;"計",ROUNDDOWN(E2895*G2895,0),SUM(M$1:M2894))</f>
        <v>0</v>
      </c>
      <c r="N2895" s="11" t="str">
        <f>IF((+H2895-M2895)&lt;&gt;0,H2895-M2895,IF(H2895&gt;0,"0",""))</f>
        <v/>
      </c>
    </row>
    <row r="2896" spans="1:14" ht="13" customHeight="1">
      <c r="A2896" s="171"/>
      <c r="B2896" s="169"/>
      <c r="C2896" s="159"/>
      <c r="D2896" s="170"/>
      <c r="E2896" s="150"/>
      <c r="F2896" s="151"/>
      <c r="G2896" s="150"/>
      <c r="H2896" s="152"/>
      <c r="I2896" s="178"/>
      <c r="J2896" s="182"/>
      <c r="K2896" s="182"/>
      <c r="M2896" s="168"/>
      <c r="N2896" s="11"/>
    </row>
    <row r="2897" spans="1:14" ht="13" customHeight="1">
      <c r="A2897" s="161"/>
      <c r="B2897" s="162" t="s">
        <v>496</v>
      </c>
      <c r="C2897" s="163" t="s">
        <v>717</v>
      </c>
      <c r="D2897" s="164"/>
      <c r="E2897" s="165">
        <v>8.6</v>
      </c>
      <c r="F2897" s="166" t="s">
        <v>285</v>
      </c>
      <c r="G2897" s="167"/>
      <c r="H2897" s="153"/>
      <c r="I2897" s="180"/>
      <c r="J2897" s="183"/>
      <c r="K2897" s="183"/>
      <c r="M2897" s="128">
        <f>IF(B2897&lt;&gt;"計",ROUNDDOWN(E2897*G2897,0),SUM(M$1:M2896))</f>
        <v>0</v>
      </c>
      <c r="N2897" s="11" t="str">
        <f>IF((+H2897-M2897)&lt;&gt;0,H2897-M2897,IF(H2897&gt;0,"0",""))</f>
        <v/>
      </c>
    </row>
    <row r="2898" spans="1:14" ht="13" customHeight="1">
      <c r="A2898" s="171"/>
      <c r="B2898" s="169"/>
      <c r="C2898" s="159"/>
      <c r="D2898" s="170"/>
      <c r="E2898" s="150"/>
      <c r="F2898" s="151"/>
      <c r="G2898" s="150"/>
      <c r="H2898" s="152"/>
      <c r="I2898" s="178"/>
      <c r="J2898" s="182"/>
      <c r="K2898" s="182"/>
      <c r="M2898" s="168"/>
      <c r="N2898" s="11"/>
    </row>
    <row r="2899" spans="1:14" ht="13" customHeight="1">
      <c r="A2899" s="161"/>
      <c r="B2899" s="162" t="s">
        <v>496</v>
      </c>
      <c r="C2899" s="163" t="s">
        <v>718</v>
      </c>
      <c r="D2899" s="164"/>
      <c r="E2899" s="165">
        <v>6.1</v>
      </c>
      <c r="F2899" s="166" t="s">
        <v>285</v>
      </c>
      <c r="G2899" s="167"/>
      <c r="H2899" s="153"/>
      <c r="I2899" s="180"/>
      <c r="J2899" s="183"/>
      <c r="K2899" s="183"/>
      <c r="M2899" s="128">
        <f>IF(B2899&lt;&gt;"計",ROUNDDOWN(E2899*G2899,0),SUM(M$1:M2898))</f>
        <v>0</v>
      </c>
      <c r="N2899" s="11" t="str">
        <f>IF((+H2899-M2899)&lt;&gt;0,H2899-M2899,IF(H2899&gt;0,"0",""))</f>
        <v/>
      </c>
    </row>
    <row r="2900" spans="1:14" ht="13" customHeight="1">
      <c r="A2900" s="171"/>
      <c r="B2900" s="169"/>
      <c r="C2900" s="159"/>
      <c r="D2900" s="170"/>
      <c r="E2900" s="150"/>
      <c r="F2900" s="151"/>
      <c r="G2900" s="150"/>
      <c r="H2900" s="152"/>
      <c r="I2900" s="178"/>
      <c r="J2900" s="182"/>
      <c r="K2900" s="182"/>
      <c r="M2900" s="168"/>
      <c r="N2900" s="11"/>
    </row>
    <row r="2901" spans="1:14" ht="13" customHeight="1">
      <c r="A2901" s="161"/>
      <c r="B2901" s="162" t="s">
        <v>354</v>
      </c>
      <c r="C2901" s="163" t="s">
        <v>353</v>
      </c>
      <c r="D2901" s="164"/>
      <c r="E2901" s="165">
        <v>14</v>
      </c>
      <c r="F2901" s="166" t="s">
        <v>269</v>
      </c>
      <c r="G2901" s="167"/>
      <c r="H2901" s="153"/>
      <c r="I2901" s="180"/>
      <c r="J2901" s="183"/>
      <c r="K2901" s="183"/>
      <c r="M2901" s="128">
        <f>IF(B2901&lt;&gt;"計",ROUNDDOWN(E2901*G2901,0),SUM(M$1:M2900))</f>
        <v>0</v>
      </c>
      <c r="N2901" s="11" t="str">
        <f>IF((+H2901-M2901)&lt;&gt;0,H2901-M2901,IF(H2901&gt;0,"0",""))</f>
        <v/>
      </c>
    </row>
    <row r="2902" spans="1:14" ht="13" customHeight="1">
      <c r="A2902" s="171"/>
      <c r="B2902" s="169"/>
      <c r="C2902" s="159" t="s">
        <v>361</v>
      </c>
      <c r="D2902" s="170"/>
      <c r="E2902" s="150"/>
      <c r="F2902" s="151"/>
      <c r="G2902" s="150"/>
      <c r="H2902" s="152"/>
      <c r="I2902" s="178"/>
      <c r="J2902" s="182"/>
      <c r="K2902" s="182"/>
      <c r="M2902" s="168"/>
      <c r="N2902" s="11"/>
    </row>
    <row r="2903" spans="1:14" ht="13" customHeight="1">
      <c r="A2903" s="161"/>
      <c r="B2903" s="162" t="s">
        <v>362</v>
      </c>
      <c r="C2903" s="163" t="s">
        <v>363</v>
      </c>
      <c r="D2903" s="164"/>
      <c r="E2903" s="165">
        <v>8</v>
      </c>
      <c r="F2903" s="166" t="s">
        <v>269</v>
      </c>
      <c r="G2903" s="167"/>
      <c r="H2903" s="153"/>
      <c r="I2903" s="180"/>
      <c r="J2903" s="183"/>
      <c r="K2903" s="183"/>
      <c r="M2903" s="128">
        <f>IF(B2903&lt;&gt;"計",ROUNDDOWN(E2903*G2903,0),SUM(M$1:M2902))</f>
        <v>0</v>
      </c>
      <c r="N2903" s="11" t="str">
        <f>IF((+H2903-M2903)&lt;&gt;0,H2903-M2903,IF(H2903&gt;0,"0",""))</f>
        <v/>
      </c>
    </row>
    <row r="2904" spans="1:14" ht="13" customHeight="1">
      <c r="A2904" s="171"/>
      <c r="B2904" s="169"/>
      <c r="C2904" s="159" t="s">
        <v>361</v>
      </c>
      <c r="D2904" s="170"/>
      <c r="E2904" s="150"/>
      <c r="F2904" s="151"/>
      <c r="G2904" s="150"/>
      <c r="H2904" s="152"/>
      <c r="I2904" s="178"/>
      <c r="J2904" s="182"/>
      <c r="K2904" s="182"/>
      <c r="M2904" s="168"/>
      <c r="N2904" s="11"/>
    </row>
    <row r="2905" spans="1:14" ht="13" customHeight="1">
      <c r="A2905" s="161"/>
      <c r="B2905" s="162" t="s">
        <v>362</v>
      </c>
      <c r="C2905" s="163" t="s">
        <v>364</v>
      </c>
      <c r="D2905" s="164"/>
      <c r="E2905" s="165">
        <v>6</v>
      </c>
      <c r="F2905" s="166" t="s">
        <v>269</v>
      </c>
      <c r="G2905" s="167"/>
      <c r="H2905" s="153"/>
      <c r="I2905" s="180"/>
      <c r="J2905" s="183"/>
      <c r="K2905" s="183"/>
      <c r="M2905" s="128">
        <f>IF(B2905&lt;&gt;"計",ROUNDDOWN(E2905*G2905,0),SUM(M$1:M2904))</f>
        <v>0</v>
      </c>
      <c r="N2905" s="11" t="str">
        <f>IF((+H2905-M2905)&lt;&gt;0,H2905-M2905,IF(H2905&gt;0,"0",""))</f>
        <v/>
      </c>
    </row>
    <row r="2906" spans="1:14" ht="13" customHeight="1">
      <c r="A2906" s="171"/>
      <c r="B2906" s="169" t="s">
        <v>308</v>
      </c>
      <c r="C2906" s="159" t="s">
        <v>327</v>
      </c>
      <c r="D2906" s="170"/>
      <c r="E2906" s="150"/>
      <c r="F2906" s="151"/>
      <c r="G2906" s="150"/>
      <c r="H2906" s="152"/>
      <c r="I2906" s="178"/>
      <c r="J2906" s="182"/>
      <c r="K2906" s="182"/>
      <c r="M2906" s="168"/>
      <c r="N2906" s="11"/>
    </row>
    <row r="2907" spans="1:14" ht="13" customHeight="1">
      <c r="A2907" s="161"/>
      <c r="B2907" s="162" t="s">
        <v>328</v>
      </c>
      <c r="C2907" s="163" t="s">
        <v>719</v>
      </c>
      <c r="D2907" s="164"/>
      <c r="E2907" s="165">
        <v>1166</v>
      </c>
      <c r="F2907" s="166" t="s">
        <v>274</v>
      </c>
      <c r="G2907" s="167"/>
      <c r="H2907" s="153"/>
      <c r="I2907" s="180"/>
      <c r="J2907" s="183"/>
      <c r="K2907" s="183"/>
      <c r="M2907" s="128">
        <f>IF(B2907&lt;&gt;"計",ROUNDDOWN(E2907*G2907,0),SUM(M$1:M2906))</f>
        <v>0</v>
      </c>
      <c r="N2907" s="11" t="str">
        <f>IF((+H2907-M2907)&lt;&gt;0,H2907-M2907,IF(H2907&gt;0,"0",""))</f>
        <v/>
      </c>
    </row>
    <row r="2908" spans="1:14" ht="13" customHeight="1">
      <c r="A2908" s="171"/>
      <c r="B2908" s="158"/>
      <c r="C2908" s="159" t="s">
        <v>577</v>
      </c>
      <c r="D2908" s="160"/>
      <c r="E2908" s="150"/>
      <c r="F2908" s="151"/>
      <c r="G2908" s="150"/>
      <c r="H2908" s="152"/>
      <c r="I2908" s="178"/>
      <c r="J2908" s="182"/>
      <c r="K2908" s="182"/>
      <c r="M2908" s="168"/>
      <c r="N2908" s="11"/>
    </row>
    <row r="2909" spans="1:14" ht="13" customHeight="1">
      <c r="A2909" s="161"/>
      <c r="B2909" s="162"/>
      <c r="C2909" s="163"/>
      <c r="D2909" s="164"/>
      <c r="E2909" s="165"/>
      <c r="F2909" s="166"/>
      <c r="G2909" s="167"/>
      <c r="H2909" s="153"/>
      <c r="I2909" s="180"/>
      <c r="J2909" s="183"/>
      <c r="K2909" s="183"/>
      <c r="M2909" s="128">
        <f>IF(B2909&lt;&gt;"計",ROUNDDOWN(E2909*G2909,0),SUM(M$1:M2908))</f>
        <v>0</v>
      </c>
      <c r="N2909" s="11" t="str">
        <f>IF((+H2909-M2909)&lt;&gt;0,H2909-M2909,IF(H2909&gt;0,"0",""))</f>
        <v/>
      </c>
    </row>
    <row r="2910" spans="1:14" ht="13" customHeight="1">
      <c r="A2910" s="171"/>
      <c r="B2910" s="169" t="s">
        <v>995</v>
      </c>
      <c r="C2910" s="159" t="s">
        <v>327</v>
      </c>
      <c r="D2910" s="170"/>
      <c r="E2910" s="150"/>
      <c r="F2910" s="151"/>
      <c r="G2910" s="150"/>
      <c r="H2910" s="152"/>
      <c r="I2910" s="178"/>
      <c r="J2910" s="182"/>
      <c r="K2910" s="182"/>
      <c r="M2910" s="168"/>
      <c r="N2910" s="11"/>
    </row>
    <row r="2911" spans="1:14" ht="13" customHeight="1">
      <c r="A2911" s="161"/>
      <c r="B2911" s="162" t="s">
        <v>328</v>
      </c>
      <c r="C2911" s="163" t="s">
        <v>330</v>
      </c>
      <c r="D2911" s="164"/>
      <c r="E2911" s="165">
        <v>6.6</v>
      </c>
      <c r="F2911" s="166" t="s">
        <v>274</v>
      </c>
      <c r="G2911" s="167"/>
      <c r="H2911" s="153"/>
      <c r="I2911" s="180"/>
      <c r="J2911" s="183"/>
      <c r="K2911" s="183"/>
      <c r="M2911" s="128">
        <f>IF(B2911&lt;&gt;"計",ROUNDDOWN(E2911*G2911,0),SUM(M$1:M2910))</f>
        <v>0</v>
      </c>
      <c r="N2911" s="11" t="str">
        <f>IF((+H2911-M2911)&lt;&gt;0,H2911-M2911,IF(H2911&gt;0,"0",""))</f>
        <v/>
      </c>
    </row>
    <row r="2912" spans="1:14" ht="13" customHeight="1">
      <c r="A2912" s="171"/>
      <c r="B2912" s="158"/>
      <c r="C2912" s="159" t="s">
        <v>322</v>
      </c>
      <c r="D2912" s="160"/>
      <c r="E2912" s="150"/>
      <c r="F2912" s="151"/>
      <c r="G2912" s="150"/>
      <c r="H2912" s="152"/>
      <c r="I2912" s="178"/>
      <c r="J2912" s="182"/>
      <c r="K2912" s="182"/>
      <c r="M2912" s="168"/>
      <c r="N2912" s="11"/>
    </row>
    <row r="2913" spans="1:14" ht="13" customHeight="1">
      <c r="A2913" s="161"/>
      <c r="B2913" s="162"/>
      <c r="C2913" s="163"/>
      <c r="D2913" s="164"/>
      <c r="E2913" s="165"/>
      <c r="F2913" s="166"/>
      <c r="G2913" s="167"/>
      <c r="H2913" s="153"/>
      <c r="I2913" s="180"/>
      <c r="J2913" s="183"/>
      <c r="K2913" s="183"/>
      <c r="M2913" s="128">
        <f>IF(B2913&lt;&gt;"計",ROUNDDOWN(E2913*G2913,0),SUM(M$1:M2912))</f>
        <v>0</v>
      </c>
      <c r="N2913" s="11" t="str">
        <f>IF((+H2913-M2913)&lt;&gt;0,H2913-M2913,IF(H2913&gt;0,"0",""))</f>
        <v/>
      </c>
    </row>
    <row r="2914" spans="1:14" ht="13" customHeight="1">
      <c r="A2914" s="171"/>
      <c r="B2914" s="169" t="s">
        <v>309</v>
      </c>
      <c r="C2914" s="159" t="s">
        <v>327</v>
      </c>
      <c r="D2914" s="170"/>
      <c r="E2914" s="150"/>
      <c r="F2914" s="151"/>
      <c r="G2914" s="150"/>
      <c r="H2914" s="152"/>
      <c r="I2914" s="178"/>
      <c r="J2914" s="182"/>
      <c r="K2914" s="182"/>
      <c r="M2914" s="168"/>
      <c r="N2914" s="11"/>
    </row>
    <row r="2915" spans="1:14" ht="13" customHeight="1">
      <c r="A2915" s="161"/>
      <c r="B2915" s="162" t="s">
        <v>328</v>
      </c>
      <c r="C2915" s="163" t="s">
        <v>330</v>
      </c>
      <c r="D2915" s="164"/>
      <c r="E2915" s="165">
        <v>19.5</v>
      </c>
      <c r="F2915" s="166" t="s">
        <v>274</v>
      </c>
      <c r="G2915" s="167"/>
      <c r="H2915" s="153"/>
      <c r="I2915" s="180"/>
      <c r="J2915" s="183"/>
      <c r="K2915" s="183"/>
      <c r="M2915" s="128">
        <f>IF(B2915&lt;&gt;"計",ROUNDDOWN(E2915*G2915,0),SUM(M$1:M2914))</f>
        <v>0</v>
      </c>
      <c r="N2915" s="11" t="str">
        <f>IF((+H2915-M2915)&lt;&gt;0,H2915-M2915,IF(H2915&gt;0,"0",""))</f>
        <v/>
      </c>
    </row>
    <row r="2916" spans="1:14" ht="13" customHeight="1">
      <c r="A2916" s="171"/>
      <c r="B2916" s="158"/>
      <c r="C2916" s="159" t="s">
        <v>322</v>
      </c>
      <c r="D2916" s="160"/>
      <c r="E2916" s="150"/>
      <c r="F2916" s="151"/>
      <c r="G2916" s="150"/>
      <c r="H2916" s="152"/>
      <c r="I2916" s="178"/>
      <c r="J2916" s="182"/>
      <c r="K2916" s="182"/>
      <c r="M2916" s="168"/>
      <c r="N2916" s="11"/>
    </row>
    <row r="2917" spans="1:14" ht="13" customHeight="1">
      <c r="A2917" s="161"/>
      <c r="B2917" s="162"/>
      <c r="C2917" s="163"/>
      <c r="D2917" s="164"/>
      <c r="E2917" s="165"/>
      <c r="F2917" s="166"/>
      <c r="G2917" s="167"/>
      <c r="H2917" s="153"/>
      <c r="I2917" s="180"/>
      <c r="J2917" s="183"/>
      <c r="K2917" s="183"/>
      <c r="M2917" s="128">
        <f>IF(B2917&lt;&gt;"計",ROUNDDOWN(E2917*G2917,0),SUM(M$1:M2916))</f>
        <v>0</v>
      </c>
      <c r="N2917" s="11" t="str">
        <f>IF((+H2917-M2917)&lt;&gt;0,H2917-M2917,IF(H2917&gt;0,"0",""))</f>
        <v/>
      </c>
    </row>
    <row r="2918" spans="1:14" ht="13" customHeight="1">
      <c r="A2918" s="171"/>
      <c r="B2918" s="169" t="s">
        <v>542</v>
      </c>
      <c r="C2918" s="159" t="s">
        <v>327</v>
      </c>
      <c r="D2918" s="170"/>
      <c r="E2918" s="150"/>
      <c r="F2918" s="151"/>
      <c r="G2918" s="150"/>
      <c r="H2918" s="152"/>
      <c r="I2918" s="178"/>
      <c r="J2918" s="182"/>
      <c r="K2918" s="182"/>
      <c r="M2918" s="168"/>
      <c r="N2918" s="11"/>
    </row>
    <row r="2919" spans="1:14" ht="13" customHeight="1">
      <c r="A2919" s="161"/>
      <c r="B2919" s="162" t="s">
        <v>328</v>
      </c>
      <c r="C2919" s="163" t="s">
        <v>330</v>
      </c>
      <c r="D2919" s="164"/>
      <c r="E2919" s="165">
        <v>158</v>
      </c>
      <c r="F2919" s="166" t="s">
        <v>274</v>
      </c>
      <c r="G2919" s="167"/>
      <c r="H2919" s="153"/>
      <c r="I2919" s="180"/>
      <c r="J2919" s="183"/>
      <c r="K2919" s="183"/>
      <c r="M2919" s="128">
        <f>IF(B2919&lt;&gt;"計",ROUNDDOWN(E2919*G2919,0),SUM(M$1:M2918))</f>
        <v>0</v>
      </c>
      <c r="N2919" s="11" t="str">
        <f>IF((+H2919-M2919)&lt;&gt;0,H2919-M2919,IF(H2919&gt;0,"0",""))</f>
        <v/>
      </c>
    </row>
    <row r="2920" spans="1:14" ht="13" customHeight="1">
      <c r="A2920" s="171"/>
      <c r="B2920" s="158"/>
      <c r="C2920" s="159" t="s">
        <v>322</v>
      </c>
      <c r="D2920" s="160"/>
      <c r="E2920" s="150"/>
      <c r="F2920" s="151"/>
      <c r="G2920" s="150"/>
      <c r="H2920" s="152"/>
      <c r="I2920" s="178"/>
      <c r="J2920" s="182"/>
      <c r="K2920" s="182"/>
      <c r="M2920" s="168"/>
      <c r="N2920" s="11"/>
    </row>
    <row r="2921" spans="1:14" ht="13" customHeight="1">
      <c r="A2921" s="161"/>
      <c r="B2921" s="162"/>
      <c r="C2921" s="163"/>
      <c r="D2921" s="164"/>
      <c r="E2921" s="165"/>
      <c r="F2921" s="166"/>
      <c r="G2921" s="167"/>
      <c r="H2921" s="153"/>
      <c r="I2921" s="180"/>
      <c r="J2921" s="183"/>
      <c r="K2921" s="183"/>
      <c r="M2921" s="128">
        <f>IF(B2921&lt;&gt;"計",ROUNDDOWN(E2921*G2921,0),SUM(M$1:M2920))</f>
        <v>0</v>
      </c>
      <c r="N2921" s="11" t="str">
        <f>IF((+H2921-M2921)&lt;&gt;0,H2921-M2921,IF(H2921&gt;0,"0",""))</f>
        <v/>
      </c>
    </row>
    <row r="2922" spans="1:14" ht="13" customHeight="1">
      <c r="A2922" s="157"/>
      <c r="B2922" s="169" t="s">
        <v>542</v>
      </c>
      <c r="C2922" s="159" t="s">
        <v>327</v>
      </c>
      <c r="D2922" s="170"/>
      <c r="E2922" s="150"/>
      <c r="F2922" s="151"/>
      <c r="G2922" s="150"/>
      <c r="H2922" s="152"/>
      <c r="I2922" s="178"/>
      <c r="J2922" s="182"/>
      <c r="K2922" s="182"/>
      <c r="M2922" s="168"/>
      <c r="N2922" s="11"/>
    </row>
    <row r="2923" spans="1:14" ht="13" customHeight="1">
      <c r="A2923" s="161"/>
      <c r="B2923" s="162" t="s">
        <v>328</v>
      </c>
      <c r="C2923" s="163" t="s">
        <v>996</v>
      </c>
      <c r="D2923" s="164"/>
      <c r="E2923" s="165">
        <v>7.1</v>
      </c>
      <c r="F2923" s="166" t="s">
        <v>274</v>
      </c>
      <c r="G2923" s="167"/>
      <c r="H2923" s="153"/>
      <c r="I2923" s="180"/>
      <c r="J2923" s="183"/>
      <c r="K2923" s="183"/>
      <c r="M2923" s="128">
        <f>IF(B2923&lt;&gt;"計",ROUNDDOWN(E2923*G2923,0),SUM(M$1:M2922))</f>
        <v>0</v>
      </c>
      <c r="N2923" s="11" t="str">
        <f>IF((+H2923-M2923)&lt;&gt;0,H2923-M2923,IF(H2923&gt;0,"0",""))</f>
        <v/>
      </c>
    </row>
    <row r="2924" spans="1:14" ht="13" customHeight="1">
      <c r="A2924" s="157"/>
      <c r="B2924" s="158"/>
      <c r="C2924" s="159" t="s">
        <v>322</v>
      </c>
      <c r="D2924" s="160"/>
      <c r="E2924" s="150"/>
      <c r="F2924" s="151"/>
      <c r="G2924" s="150"/>
      <c r="H2924" s="152"/>
      <c r="I2924" s="178"/>
      <c r="J2924" s="182"/>
      <c r="K2924" s="182"/>
      <c r="M2924" s="168"/>
      <c r="N2924" s="11"/>
    </row>
    <row r="2925" spans="1:14" ht="13" customHeight="1">
      <c r="A2925" s="161"/>
      <c r="B2925" s="162"/>
      <c r="C2925" s="163"/>
      <c r="D2925" s="164"/>
      <c r="E2925" s="165"/>
      <c r="F2925" s="166"/>
      <c r="G2925" s="167"/>
      <c r="H2925" s="153"/>
      <c r="I2925" s="180"/>
      <c r="J2925" s="183"/>
      <c r="K2925" s="183"/>
      <c r="M2925" s="128">
        <f>IF(B2925&lt;&gt;"計",ROUNDDOWN(E2925*G2925,0),SUM(M$1:M2924))</f>
        <v>0</v>
      </c>
      <c r="N2925" s="11" t="str">
        <f>IF((+H2925-M2925)&lt;&gt;0,H2925-M2925,IF(H2925&gt;0,"0",""))</f>
        <v/>
      </c>
    </row>
    <row r="2926" spans="1:14" ht="13" customHeight="1">
      <c r="A2926" s="171"/>
      <c r="B2926" s="169" t="s">
        <v>308</v>
      </c>
      <c r="C2926" s="159" t="s">
        <v>327</v>
      </c>
      <c r="D2926" s="170"/>
      <c r="E2926" s="150"/>
      <c r="F2926" s="151"/>
      <c r="G2926" s="150"/>
      <c r="H2926" s="152"/>
      <c r="I2926" s="178"/>
      <c r="J2926" s="182"/>
      <c r="K2926" s="182"/>
      <c r="M2926" s="168"/>
      <c r="N2926" s="11"/>
    </row>
    <row r="2927" spans="1:14" ht="13" customHeight="1">
      <c r="A2927" s="161"/>
      <c r="B2927" s="162" t="s">
        <v>328</v>
      </c>
      <c r="C2927" s="163" t="s">
        <v>333</v>
      </c>
      <c r="D2927" s="164"/>
      <c r="E2927" s="165">
        <v>22.9</v>
      </c>
      <c r="F2927" s="166" t="s">
        <v>274</v>
      </c>
      <c r="G2927" s="167"/>
      <c r="H2927" s="153"/>
      <c r="I2927" s="180"/>
      <c r="J2927" s="183"/>
      <c r="K2927" s="183"/>
      <c r="M2927" s="128">
        <f>IF(B2927&lt;&gt;"計",ROUNDDOWN(E2927*G2927,0),SUM(M$1:M2926))</f>
        <v>0</v>
      </c>
      <c r="N2927" s="11" t="str">
        <f>IF((+H2927-M2927)&lt;&gt;0,H2927-M2927,IF(H2927&gt;0,"0",""))</f>
        <v/>
      </c>
    </row>
    <row r="2928" spans="1:14" ht="13" customHeight="1">
      <c r="A2928" s="157"/>
      <c r="B2928" s="169" t="s">
        <v>542</v>
      </c>
      <c r="C2928" s="159" t="s">
        <v>485</v>
      </c>
      <c r="D2928" s="170"/>
      <c r="E2928" s="150"/>
      <c r="F2928" s="151"/>
      <c r="G2928" s="150"/>
      <c r="H2928" s="152"/>
      <c r="I2928" s="178"/>
      <c r="J2928" s="182"/>
      <c r="K2928" s="182"/>
      <c r="M2928" s="168"/>
      <c r="N2928" s="11"/>
    </row>
    <row r="2929" spans="1:14" ht="13" customHeight="1">
      <c r="A2929" s="161"/>
      <c r="B2929" s="162" t="s">
        <v>328</v>
      </c>
      <c r="C2929" s="163" t="s">
        <v>333</v>
      </c>
      <c r="D2929" s="164"/>
      <c r="E2929" s="165">
        <v>1</v>
      </c>
      <c r="F2929" s="166" t="s">
        <v>274</v>
      </c>
      <c r="G2929" s="167"/>
      <c r="H2929" s="153"/>
      <c r="I2929" s="180"/>
      <c r="J2929" s="183"/>
      <c r="K2929" s="183"/>
      <c r="M2929" s="128">
        <f>IF(B2929&lt;&gt;"計",ROUNDDOWN(E2929*G2929,0),SUM(M$1:M2928))</f>
        <v>0</v>
      </c>
      <c r="N2929" s="11" t="str">
        <f>IF((+H2929-M2929)&lt;&gt;0,H2929-M2929,IF(H2929&gt;0,"0",""))</f>
        <v/>
      </c>
    </row>
    <row r="2930" spans="1:14" ht="13" customHeight="1">
      <c r="A2930" s="171"/>
      <c r="B2930" s="169" t="s">
        <v>309</v>
      </c>
      <c r="C2930" s="159" t="s">
        <v>327</v>
      </c>
      <c r="D2930" s="170"/>
      <c r="E2930" s="150"/>
      <c r="F2930" s="151"/>
      <c r="G2930" s="150"/>
      <c r="H2930" s="152"/>
      <c r="I2930" s="178"/>
      <c r="J2930" s="182"/>
      <c r="K2930" s="182"/>
      <c r="M2930" s="168"/>
      <c r="N2930" s="11"/>
    </row>
    <row r="2931" spans="1:14" ht="13" customHeight="1">
      <c r="A2931" s="161"/>
      <c r="B2931" s="162" t="s">
        <v>328</v>
      </c>
      <c r="C2931" s="163" t="s">
        <v>333</v>
      </c>
      <c r="D2931" s="164"/>
      <c r="E2931" s="165">
        <v>1.3</v>
      </c>
      <c r="F2931" s="166" t="s">
        <v>274</v>
      </c>
      <c r="G2931" s="167"/>
      <c r="H2931" s="153"/>
      <c r="I2931" s="180"/>
      <c r="J2931" s="183"/>
      <c r="K2931" s="183"/>
      <c r="M2931" s="128">
        <f>IF(B2931&lt;&gt;"計",ROUNDDOWN(E2931*G2931,0),SUM(M$1:M2930))</f>
        <v>0</v>
      </c>
      <c r="N2931" s="11" t="str">
        <f>IF((+H2931-M2931)&lt;&gt;0,H2931-M2931,IF(H2931&gt;0,"0",""))</f>
        <v/>
      </c>
    </row>
    <row r="2932" spans="1:14" ht="13" customHeight="1">
      <c r="A2932" s="171"/>
      <c r="B2932" s="169" t="s">
        <v>308</v>
      </c>
      <c r="C2932" s="159" t="s">
        <v>327</v>
      </c>
      <c r="D2932" s="170"/>
      <c r="E2932" s="150"/>
      <c r="F2932" s="151"/>
      <c r="G2932" s="150"/>
      <c r="H2932" s="152"/>
      <c r="I2932" s="178"/>
      <c r="J2932" s="182"/>
      <c r="K2932" s="182"/>
      <c r="M2932" s="168"/>
      <c r="N2932" s="11"/>
    </row>
    <row r="2933" spans="1:14" ht="13" customHeight="1">
      <c r="A2933" s="161"/>
      <c r="B2933" s="162" t="s">
        <v>328</v>
      </c>
      <c r="C2933" s="163" t="s">
        <v>1726</v>
      </c>
      <c r="D2933" s="164"/>
      <c r="E2933" s="165">
        <v>14.4</v>
      </c>
      <c r="F2933" s="166" t="s">
        <v>274</v>
      </c>
      <c r="G2933" s="167"/>
      <c r="H2933" s="153"/>
      <c r="I2933" s="180"/>
      <c r="J2933" s="183"/>
      <c r="K2933" s="183"/>
      <c r="M2933" s="128">
        <f>IF(B2933&lt;&gt;"計",ROUNDDOWN(E2933*G2933,0),SUM(M$1:M2932))</f>
        <v>0</v>
      </c>
      <c r="N2933" s="11" t="str">
        <f>IF((+H2933-M2933)&lt;&gt;0,H2933-M2933,IF(H2933&gt;0,"0",""))</f>
        <v/>
      </c>
    </row>
    <row r="2934" spans="1:14" ht="13" customHeight="1">
      <c r="A2934" s="171"/>
      <c r="B2934" s="169"/>
      <c r="C2934" s="159" t="s">
        <v>322</v>
      </c>
      <c r="D2934" s="170"/>
      <c r="E2934" s="150"/>
      <c r="F2934" s="151"/>
      <c r="G2934" s="150"/>
      <c r="H2934" s="152"/>
      <c r="I2934" s="178"/>
      <c r="J2934" s="182"/>
      <c r="K2934" s="182"/>
      <c r="M2934" s="168"/>
      <c r="N2934" s="11"/>
    </row>
    <row r="2935" spans="1:14" ht="13" customHeight="1">
      <c r="A2935" s="161"/>
      <c r="B2935" s="162"/>
      <c r="C2935" s="163"/>
      <c r="D2935" s="164"/>
      <c r="E2935" s="165"/>
      <c r="F2935" s="166"/>
      <c r="G2935" s="167"/>
      <c r="H2935" s="153"/>
      <c r="I2935" s="180"/>
      <c r="J2935" s="183"/>
      <c r="K2935" s="183"/>
      <c r="M2935" s="128">
        <f>IF(B2935&lt;&gt;"計",ROUNDDOWN(E2935*G2935,0),SUM(M$1:M2934))</f>
        <v>0</v>
      </c>
      <c r="N2935" s="11" t="str">
        <f>IF((+H2935-M2935)&lt;&gt;0,H2935-M2935,IF(H2935&gt;0,"0",""))</f>
        <v/>
      </c>
    </row>
    <row r="2936" spans="1:14" ht="13" customHeight="1">
      <c r="A2936" s="171"/>
      <c r="B2936" s="169" t="s">
        <v>351</v>
      </c>
      <c r="C2936" s="159" t="s">
        <v>969</v>
      </c>
      <c r="D2936" s="170"/>
      <c r="E2936" s="150"/>
      <c r="F2936" s="151"/>
      <c r="G2936" s="150"/>
      <c r="H2936" s="152"/>
      <c r="I2936" s="178"/>
      <c r="J2936" s="182"/>
      <c r="K2936" s="182"/>
      <c r="M2936" s="168"/>
      <c r="N2936" s="11"/>
    </row>
    <row r="2937" spans="1:14" ht="13" customHeight="1">
      <c r="A2937" s="161"/>
      <c r="B2937" s="162" t="s">
        <v>328</v>
      </c>
      <c r="C2937" s="163" t="s">
        <v>485</v>
      </c>
      <c r="D2937" s="164"/>
      <c r="E2937" s="165">
        <v>4</v>
      </c>
      <c r="F2937" s="166" t="s">
        <v>269</v>
      </c>
      <c r="G2937" s="167"/>
      <c r="H2937" s="153"/>
      <c r="I2937" s="180"/>
      <c r="J2937" s="183"/>
      <c r="K2937" s="183"/>
      <c r="M2937" s="128">
        <f>IF(B2937&lt;&gt;"計",ROUNDDOWN(E2937*G2937,0),SUM(M$1:M2936))</f>
        <v>0</v>
      </c>
      <c r="N2937" s="11" t="str">
        <f>IF((+H2937-M2937)&lt;&gt;0,H2937-M2937,IF(H2937&gt;0,"0",""))</f>
        <v/>
      </c>
    </row>
    <row r="2938" spans="1:14" ht="13" customHeight="1">
      <c r="A2938" s="171"/>
      <c r="B2938" s="169"/>
      <c r="C2938" s="159" t="s">
        <v>333</v>
      </c>
      <c r="D2938" s="170"/>
      <c r="E2938" s="150"/>
      <c r="F2938" s="151"/>
      <c r="G2938" s="150"/>
      <c r="H2938" s="152"/>
      <c r="I2938" s="178"/>
      <c r="J2938" s="182"/>
      <c r="K2938" s="182"/>
      <c r="M2938" s="168"/>
      <c r="N2938" s="11"/>
    </row>
    <row r="2939" spans="1:14" ht="13" customHeight="1">
      <c r="A2939" s="161"/>
      <c r="B2939" s="162"/>
      <c r="C2939" s="163"/>
      <c r="D2939" s="164"/>
      <c r="E2939" s="165"/>
      <c r="F2939" s="166"/>
      <c r="G2939" s="167"/>
      <c r="H2939" s="153"/>
      <c r="I2939" s="180"/>
      <c r="J2939" s="183"/>
      <c r="K2939" s="183"/>
      <c r="M2939" s="128">
        <f>IF(B2939&lt;&gt;"計",ROUNDDOWN(E2939*G2939,0),SUM(M$1:M2938))</f>
        <v>0</v>
      </c>
      <c r="N2939" s="11" t="str">
        <f>IF((+H2939-M2939)&lt;&gt;0,H2939-M2939,IF(H2939&gt;0,"0",""))</f>
        <v/>
      </c>
    </row>
    <row r="2940" spans="1:14" ht="13" customHeight="1">
      <c r="A2940" s="171"/>
      <c r="B2940" s="169" t="s">
        <v>720</v>
      </c>
      <c r="C2940" s="159" t="s">
        <v>580</v>
      </c>
      <c r="D2940" s="170"/>
      <c r="E2940" s="150"/>
      <c r="F2940" s="151"/>
      <c r="G2940" s="150"/>
      <c r="H2940" s="152"/>
      <c r="I2940" s="178"/>
      <c r="J2940" s="182"/>
      <c r="K2940" s="182"/>
      <c r="M2940" s="168"/>
      <c r="N2940" s="11"/>
    </row>
    <row r="2941" spans="1:14" ht="13" customHeight="1">
      <c r="A2941" s="161"/>
      <c r="B2941" s="162" t="s">
        <v>721</v>
      </c>
      <c r="C2941" s="163" t="s">
        <v>358</v>
      </c>
      <c r="D2941" s="164"/>
      <c r="E2941" s="165">
        <v>3</v>
      </c>
      <c r="F2941" s="166" t="s">
        <v>269</v>
      </c>
      <c r="G2941" s="167"/>
      <c r="H2941" s="153"/>
      <c r="I2941" s="180"/>
      <c r="J2941" s="183"/>
      <c r="K2941" s="183"/>
      <c r="M2941" s="128">
        <f>IF(B2941&lt;&gt;"計",ROUNDDOWN(E2941*G2941,0),SUM(M$1:M2940))</f>
        <v>0</v>
      </c>
      <c r="N2941" s="11" t="str">
        <f>IF((+H2941-M2941)&lt;&gt;0,H2941-M2941,IF(H2941&gt;0,"0",""))</f>
        <v/>
      </c>
    </row>
    <row r="2942" spans="1:14" ht="13" customHeight="1">
      <c r="A2942" s="171"/>
      <c r="B2942" s="169" t="s">
        <v>357</v>
      </c>
      <c r="C2942" s="159" t="s">
        <v>628</v>
      </c>
      <c r="D2942" s="170"/>
      <c r="E2942" s="150"/>
      <c r="F2942" s="151"/>
      <c r="G2942" s="150"/>
      <c r="H2942" s="152"/>
      <c r="I2942" s="178"/>
      <c r="J2942" s="182"/>
      <c r="K2942" s="182"/>
      <c r="M2942" s="168"/>
      <c r="N2942" s="11"/>
    </row>
    <row r="2943" spans="1:14" ht="13" customHeight="1">
      <c r="A2943" s="161"/>
      <c r="B2943" s="162" t="s">
        <v>721</v>
      </c>
      <c r="C2943" s="163" t="s">
        <v>358</v>
      </c>
      <c r="D2943" s="164"/>
      <c r="E2943" s="165">
        <v>3</v>
      </c>
      <c r="F2943" s="166" t="s">
        <v>269</v>
      </c>
      <c r="G2943" s="167"/>
      <c r="H2943" s="153"/>
      <c r="I2943" s="180"/>
      <c r="J2943" s="183"/>
      <c r="K2943" s="183"/>
      <c r="M2943" s="128">
        <f>IF(B2943&lt;&gt;"計",ROUNDDOWN(E2943*G2943,0),SUM(M$1:M2942))</f>
        <v>0</v>
      </c>
      <c r="N2943" s="11" t="str">
        <f>IF((+H2943-M2943)&lt;&gt;0,H2943-M2943,IF(H2943&gt;0,"0",""))</f>
        <v/>
      </c>
    </row>
    <row r="2944" spans="1:14" ht="13" customHeight="1">
      <c r="A2944" s="171"/>
      <c r="B2944" s="169" t="s">
        <v>308</v>
      </c>
      <c r="C2944" s="159"/>
      <c r="D2944" s="170"/>
      <c r="E2944" s="150"/>
      <c r="F2944" s="151"/>
      <c r="G2944" s="150"/>
      <c r="H2944" s="152"/>
      <c r="I2944" s="178"/>
      <c r="J2944" s="182"/>
      <c r="K2944" s="182"/>
      <c r="M2944" s="168"/>
      <c r="N2944" s="11"/>
    </row>
    <row r="2945" spans="1:14" ht="13" customHeight="1">
      <c r="A2945" s="161"/>
      <c r="B2945" s="162" t="s">
        <v>359</v>
      </c>
      <c r="C2945" s="163" t="s">
        <v>722</v>
      </c>
      <c r="D2945" s="164"/>
      <c r="E2945" s="165">
        <v>22.9</v>
      </c>
      <c r="F2945" s="166" t="s">
        <v>274</v>
      </c>
      <c r="G2945" s="167"/>
      <c r="H2945" s="153"/>
      <c r="I2945" s="180"/>
      <c r="J2945" s="183"/>
      <c r="K2945" s="183"/>
      <c r="M2945" s="128">
        <f>IF(B2945&lt;&gt;"計",ROUNDDOWN(E2945*G2945,0),SUM(M$1:M2944))</f>
        <v>0</v>
      </c>
      <c r="N2945" s="11" t="str">
        <f>IF((+H2945-M2945)&lt;&gt;0,H2945-M2945,IF(H2945&gt;0,"0",""))</f>
        <v/>
      </c>
    </row>
    <row r="2946" spans="1:14" ht="13" customHeight="1">
      <c r="A2946" s="157"/>
      <c r="B2946" s="169" t="s">
        <v>309</v>
      </c>
      <c r="C2946" s="159" t="s">
        <v>723</v>
      </c>
      <c r="D2946" s="170"/>
      <c r="E2946" s="150"/>
      <c r="F2946" s="151"/>
      <c r="G2946" s="150"/>
      <c r="H2946" s="152"/>
      <c r="I2946" s="178"/>
      <c r="J2946" s="182"/>
      <c r="K2946" s="182"/>
      <c r="M2946" s="168"/>
      <c r="N2946" s="11"/>
    </row>
    <row r="2947" spans="1:14" ht="13" customHeight="1">
      <c r="A2947" s="161"/>
      <c r="B2947" s="162" t="s">
        <v>339</v>
      </c>
      <c r="C2947" s="163" t="s">
        <v>722</v>
      </c>
      <c r="D2947" s="164"/>
      <c r="E2947" s="165">
        <v>8.6</v>
      </c>
      <c r="F2947" s="166" t="s">
        <v>494</v>
      </c>
      <c r="G2947" s="167"/>
      <c r="H2947" s="153"/>
      <c r="I2947" s="180"/>
      <c r="J2947" s="183"/>
      <c r="K2947" s="183"/>
      <c r="M2947" s="128">
        <f>IF(B2947&lt;&gt;"計",ROUNDDOWN(E2947*G2947,0),SUM(M$1:M2946))</f>
        <v>0</v>
      </c>
      <c r="N2947" s="11" t="str">
        <f>IF((+H2947-M2947)&lt;&gt;0,H2947-M2947,IF(H2947&gt;0,"0",""))</f>
        <v/>
      </c>
    </row>
    <row r="2948" spans="1:14" ht="13" customHeight="1">
      <c r="A2948" s="171"/>
      <c r="B2948" s="169" t="s">
        <v>542</v>
      </c>
      <c r="C2948" s="159" t="s">
        <v>997</v>
      </c>
      <c r="D2948" s="170"/>
      <c r="E2948" s="150"/>
      <c r="F2948" s="151"/>
      <c r="G2948" s="150"/>
      <c r="H2948" s="152"/>
      <c r="I2948" s="178"/>
      <c r="J2948" s="182"/>
      <c r="K2948" s="182"/>
      <c r="M2948" s="168"/>
      <c r="N2948" s="11"/>
    </row>
    <row r="2949" spans="1:14" ht="13" customHeight="1">
      <c r="A2949" s="161"/>
      <c r="B2949" s="162" t="s">
        <v>339</v>
      </c>
      <c r="C2949" s="163" t="s">
        <v>998</v>
      </c>
      <c r="D2949" s="164"/>
      <c r="E2949" s="165">
        <v>2.6</v>
      </c>
      <c r="F2949" s="166" t="s">
        <v>274</v>
      </c>
      <c r="G2949" s="167"/>
      <c r="H2949" s="153"/>
      <c r="I2949" s="180"/>
      <c r="J2949" s="183"/>
      <c r="K2949" s="183"/>
      <c r="M2949" s="128">
        <f>IF(B2949&lt;&gt;"計",ROUNDDOWN(E2949*G2949,0),SUM(M$1:M2948))</f>
        <v>0</v>
      </c>
      <c r="N2949" s="11" t="str">
        <f>IF((+H2949-M2949)&lt;&gt;0,H2949-M2949,IF(H2949&gt;0,"0",""))</f>
        <v/>
      </c>
    </row>
    <row r="2950" spans="1:14" ht="13" customHeight="1">
      <c r="A2950" s="171"/>
      <c r="B2950" s="169" t="s">
        <v>357</v>
      </c>
      <c r="C2950" s="159" t="s">
        <v>460</v>
      </c>
      <c r="D2950" s="170"/>
      <c r="E2950" s="150"/>
      <c r="F2950" s="151"/>
      <c r="G2950" s="150"/>
      <c r="H2950" s="152"/>
      <c r="I2950" s="178"/>
      <c r="J2950" s="182"/>
      <c r="K2950" s="182"/>
      <c r="M2950" s="168"/>
      <c r="N2950" s="11"/>
    </row>
    <row r="2951" spans="1:14" ht="13" customHeight="1">
      <c r="A2951" s="161"/>
      <c r="B2951" s="162" t="s">
        <v>339</v>
      </c>
      <c r="C2951" s="163" t="s">
        <v>486</v>
      </c>
      <c r="D2951" s="164"/>
      <c r="E2951" s="165">
        <v>4</v>
      </c>
      <c r="F2951" s="166" t="s">
        <v>269</v>
      </c>
      <c r="G2951" s="167"/>
      <c r="H2951" s="153"/>
      <c r="I2951" s="180"/>
      <c r="J2951" s="183"/>
      <c r="K2951" s="183"/>
      <c r="M2951" s="128">
        <f>IF(B2951&lt;&gt;"計",ROUNDDOWN(E2951*G2951,0),SUM(M$1:M2950))</f>
        <v>0</v>
      </c>
      <c r="N2951" s="11" t="str">
        <f>IF((+H2951-M2951)&lt;&gt;0,H2951-M2951,IF(H2951&gt;0,"0",""))</f>
        <v/>
      </c>
    </row>
    <row r="2952" spans="1:14" ht="13" customHeight="1">
      <c r="A2952" s="171"/>
      <c r="B2952" s="169" t="s">
        <v>357</v>
      </c>
      <c r="C2952" s="159" t="s">
        <v>630</v>
      </c>
      <c r="D2952" s="170"/>
      <c r="E2952" s="150"/>
      <c r="F2952" s="151"/>
      <c r="G2952" s="150"/>
      <c r="H2952" s="152"/>
      <c r="I2952" s="178"/>
      <c r="J2952" s="182"/>
      <c r="K2952" s="182"/>
      <c r="M2952" s="168"/>
      <c r="N2952" s="11"/>
    </row>
    <row r="2953" spans="1:14" ht="13" customHeight="1">
      <c r="A2953" s="161"/>
      <c r="B2953" s="162" t="s">
        <v>731</v>
      </c>
      <c r="C2953" s="163" t="s">
        <v>732</v>
      </c>
      <c r="D2953" s="164"/>
      <c r="E2953" s="165">
        <v>3</v>
      </c>
      <c r="F2953" s="166" t="s">
        <v>269</v>
      </c>
      <c r="G2953" s="167"/>
      <c r="H2953" s="153"/>
      <c r="I2953" s="180"/>
      <c r="J2953" s="183"/>
      <c r="K2953" s="183"/>
      <c r="M2953" s="128">
        <f>IF(B2953&lt;&gt;"計",ROUNDDOWN(E2953*G2953,0),SUM(M$1:M2952))</f>
        <v>0</v>
      </c>
      <c r="N2953" s="11" t="str">
        <f>IF((+H2953-M2953)&lt;&gt;0,H2953-M2953,IF(H2953&gt;0,"0",""))</f>
        <v/>
      </c>
    </row>
    <row r="2954" spans="1:14" ht="13" customHeight="1">
      <c r="A2954" s="171"/>
      <c r="B2954" s="169" t="s">
        <v>357</v>
      </c>
      <c r="C2954" s="159" t="s">
        <v>629</v>
      </c>
      <c r="D2954" s="170"/>
      <c r="E2954" s="150"/>
      <c r="F2954" s="151"/>
      <c r="G2954" s="150"/>
      <c r="H2954" s="152"/>
      <c r="I2954" s="178"/>
      <c r="J2954" s="182"/>
      <c r="K2954" s="182"/>
      <c r="M2954" s="168"/>
      <c r="N2954" s="11"/>
    </row>
    <row r="2955" spans="1:14" ht="13" customHeight="1">
      <c r="A2955" s="161"/>
      <c r="B2955" s="162" t="s">
        <v>731</v>
      </c>
      <c r="C2955" s="163" t="s">
        <v>732</v>
      </c>
      <c r="D2955" s="164"/>
      <c r="E2955" s="165">
        <v>3</v>
      </c>
      <c r="F2955" s="166" t="s">
        <v>269</v>
      </c>
      <c r="G2955" s="167"/>
      <c r="H2955" s="153"/>
      <c r="I2955" s="180"/>
      <c r="J2955" s="183"/>
      <c r="K2955" s="183"/>
      <c r="M2955" s="128">
        <f>IF(B2955&lt;&gt;"計",ROUNDDOWN(E2955*G2955,0),SUM(M$1:M2954))</f>
        <v>0</v>
      </c>
      <c r="N2955" s="11" t="str">
        <f>IF((+H2955-M2955)&lt;&gt;0,H2955-M2955,IF(H2955&gt;0,"0",""))</f>
        <v/>
      </c>
    </row>
    <row r="2956" spans="1:14" ht="13" customHeight="1">
      <c r="A2956" s="171"/>
      <c r="B2956" s="169" t="s">
        <v>309</v>
      </c>
      <c r="C2956" s="159" t="s">
        <v>733</v>
      </c>
      <c r="D2956" s="170"/>
      <c r="E2956" s="150"/>
      <c r="F2956" s="151"/>
      <c r="G2956" s="150"/>
      <c r="H2956" s="152"/>
      <c r="I2956" s="178"/>
      <c r="J2956" s="182"/>
      <c r="K2956" s="182"/>
      <c r="M2956" s="168"/>
      <c r="N2956" s="11"/>
    </row>
    <row r="2957" spans="1:14" ht="13" customHeight="1">
      <c r="A2957" s="161"/>
      <c r="B2957" s="162" t="s">
        <v>731</v>
      </c>
      <c r="C2957" s="163" t="s">
        <v>732</v>
      </c>
      <c r="D2957" s="164"/>
      <c r="E2957" s="165">
        <v>6.1</v>
      </c>
      <c r="F2957" s="166" t="s">
        <v>494</v>
      </c>
      <c r="G2957" s="167"/>
      <c r="H2957" s="153"/>
      <c r="I2957" s="180"/>
      <c r="J2957" s="183"/>
      <c r="K2957" s="183"/>
      <c r="M2957" s="128">
        <f>IF(B2957&lt;&gt;"計",ROUNDDOWN(E2957*G2957,0),SUM(M$1:M2956))</f>
        <v>0</v>
      </c>
      <c r="N2957" s="11" t="str">
        <f>IF((+H2957-M2957)&lt;&gt;0,H2957-M2957,IF(H2957&gt;0,"0",""))</f>
        <v/>
      </c>
    </row>
    <row r="2958" spans="1:14" ht="13" customHeight="1">
      <c r="A2958" s="171"/>
      <c r="B2958" s="169"/>
      <c r="C2958" s="159"/>
      <c r="D2958" s="170"/>
      <c r="E2958" s="150"/>
      <c r="F2958" s="151"/>
      <c r="G2958" s="150"/>
      <c r="H2958" s="152"/>
      <c r="I2958" s="178"/>
      <c r="J2958" s="182"/>
      <c r="K2958" s="182"/>
      <c r="M2958" s="168"/>
      <c r="N2958" s="11"/>
    </row>
    <row r="2959" spans="1:14" ht="13" customHeight="1">
      <c r="A2959" s="161"/>
      <c r="B2959" s="162" t="s">
        <v>360</v>
      </c>
      <c r="C2959" s="163" t="s">
        <v>314</v>
      </c>
      <c r="D2959" s="164"/>
      <c r="E2959" s="165">
        <v>63.9</v>
      </c>
      <c r="F2959" s="166" t="s">
        <v>285</v>
      </c>
      <c r="G2959" s="167"/>
      <c r="H2959" s="153"/>
      <c r="I2959" s="180"/>
      <c r="J2959" s="183"/>
      <c r="K2959" s="183"/>
      <c r="M2959" s="128">
        <f>IF(B2959&lt;&gt;"計",ROUNDDOWN(E2959*G2959,0),SUM(M$1:M2958))</f>
        <v>0</v>
      </c>
      <c r="N2959" s="11" t="str">
        <f>IF((+H2959-M2959)&lt;&gt;0,H2959-M2959,IF(H2959&gt;0,"0",""))</f>
        <v/>
      </c>
    </row>
    <row r="2960" spans="1:14" ht="13" customHeight="1">
      <c r="A2960" s="157"/>
      <c r="B2960" s="169"/>
      <c r="C2960" s="159"/>
      <c r="D2960" s="170"/>
      <c r="E2960" s="150"/>
      <c r="F2960" s="151"/>
      <c r="G2960" s="150"/>
      <c r="H2960" s="152"/>
      <c r="I2960" s="178"/>
      <c r="J2960" s="182"/>
      <c r="K2960" s="182"/>
      <c r="M2960" s="168"/>
      <c r="N2960" s="11"/>
    </row>
    <row r="2961" spans="1:14" ht="13" customHeight="1">
      <c r="A2961" s="161"/>
      <c r="B2961" s="162" t="s">
        <v>497</v>
      </c>
      <c r="C2961" s="163" t="s">
        <v>314</v>
      </c>
      <c r="D2961" s="164"/>
      <c r="E2961" s="165">
        <v>14.7</v>
      </c>
      <c r="F2961" s="166" t="s">
        <v>285</v>
      </c>
      <c r="G2961" s="167"/>
      <c r="H2961" s="153"/>
      <c r="I2961" s="180"/>
      <c r="J2961" s="183"/>
      <c r="K2961" s="183"/>
      <c r="M2961" s="128">
        <f>IF(B2961&lt;&gt;"計",ROUNDDOWN(E2961*G2961,0),SUM(M$1:M2960))</f>
        <v>0</v>
      </c>
      <c r="N2961" s="11" t="str">
        <f>IF((+H2961-M2961)&lt;&gt;0,H2961-M2961,IF(H2961&gt;0,"0",""))</f>
        <v/>
      </c>
    </row>
    <row r="2962" spans="1:14" ht="13" customHeight="1">
      <c r="A2962" s="171"/>
      <c r="B2962" s="169" t="s">
        <v>999</v>
      </c>
      <c r="C2962" s="159" t="s">
        <v>1000</v>
      </c>
      <c r="D2962" s="170"/>
      <c r="E2962" s="150"/>
      <c r="F2962" s="151"/>
      <c r="G2962" s="150"/>
      <c r="H2962" s="152"/>
      <c r="I2962" s="178"/>
      <c r="J2962" s="182"/>
      <c r="K2962" s="182"/>
      <c r="M2962" s="168"/>
      <c r="N2962" s="11"/>
    </row>
    <row r="2963" spans="1:14" ht="13" customHeight="1">
      <c r="A2963" s="161"/>
      <c r="B2963" s="162" t="s">
        <v>578</v>
      </c>
      <c r="C2963" s="163" t="s">
        <v>579</v>
      </c>
      <c r="D2963" s="164"/>
      <c r="E2963" s="165">
        <v>57.3</v>
      </c>
      <c r="F2963" s="166" t="s">
        <v>274</v>
      </c>
      <c r="G2963" s="167"/>
      <c r="H2963" s="153"/>
      <c r="I2963" s="180"/>
      <c r="J2963" s="183"/>
      <c r="K2963" s="183"/>
      <c r="M2963" s="128">
        <f>IF(B2963&lt;&gt;"計",ROUNDDOWN(E2963*G2963,0),SUM(M$1:M2962))</f>
        <v>0</v>
      </c>
      <c r="N2963" s="11" t="str">
        <f>IF((+H2963-M2963)&lt;&gt;0,H2963-M2963,IF(H2963&gt;0,"0",""))</f>
        <v/>
      </c>
    </row>
    <row r="2964" spans="1:14" ht="13" customHeight="1">
      <c r="A2964" s="171"/>
      <c r="B2964" s="169"/>
      <c r="C2964" s="159"/>
      <c r="D2964" s="170"/>
      <c r="E2964" s="150"/>
      <c r="F2964" s="151"/>
      <c r="G2964" s="150"/>
      <c r="H2964" s="152"/>
      <c r="I2964" s="178"/>
      <c r="J2964" s="182"/>
      <c r="K2964" s="182"/>
      <c r="M2964" s="168"/>
      <c r="N2964" s="11"/>
    </row>
    <row r="2965" spans="1:14" ht="13" customHeight="1">
      <c r="A2965" s="161"/>
      <c r="B2965" s="162" t="s">
        <v>365</v>
      </c>
      <c r="C2965" s="163"/>
      <c r="D2965" s="164"/>
      <c r="E2965" s="165"/>
      <c r="F2965" s="166"/>
      <c r="G2965" s="167"/>
      <c r="H2965" s="153"/>
      <c r="I2965" s="180"/>
      <c r="J2965" s="183"/>
      <c r="K2965" s="183"/>
      <c r="M2965" s="128">
        <f>IF(B2965&lt;&gt;"計",ROUNDDOWN(E2965*G2965,0),SUM(M$1:M2964))</f>
        <v>0</v>
      </c>
      <c r="N2965" s="11" t="str">
        <f>IF((+H2965-M2965)&lt;&gt;0,H2965-M2965,IF(H2965&gt;0,"0",""))</f>
        <v/>
      </c>
    </row>
    <row r="2966" spans="1:14" ht="13" customHeight="1">
      <c r="A2966" s="171"/>
      <c r="B2966" s="169" t="s">
        <v>498</v>
      </c>
      <c r="C2966" s="159"/>
      <c r="D2966" s="170"/>
      <c r="E2966" s="150"/>
      <c r="F2966" s="151"/>
      <c r="G2966" s="150"/>
      <c r="H2966" s="152"/>
      <c r="I2966" s="178"/>
      <c r="J2966" s="182"/>
      <c r="K2966" s="182"/>
      <c r="M2966" s="168"/>
      <c r="N2966" s="11"/>
    </row>
    <row r="2967" spans="1:14" ht="13" customHeight="1">
      <c r="A2967" s="161"/>
      <c r="B2967" s="162" t="s">
        <v>499</v>
      </c>
      <c r="C2967" s="163" t="s">
        <v>500</v>
      </c>
      <c r="D2967" s="164"/>
      <c r="E2967" s="165">
        <v>4.2</v>
      </c>
      <c r="F2967" s="166" t="s">
        <v>285</v>
      </c>
      <c r="G2967" s="167"/>
      <c r="H2967" s="153"/>
      <c r="I2967" s="180"/>
      <c r="J2967" s="183"/>
      <c r="K2967" s="183"/>
      <c r="M2967" s="128">
        <f>IF(B2967&lt;&gt;"計",ROUNDDOWN(E2967*G2967,0),SUM(M$1:M2966))</f>
        <v>0</v>
      </c>
      <c r="N2967" s="11" t="str">
        <f>IF((+H2967-M2967)&lt;&gt;0,H2967-M2967,IF(H2967&gt;0,"0",""))</f>
        <v/>
      </c>
    </row>
    <row r="2968" spans="1:14" ht="13" customHeight="1">
      <c r="A2968" s="171"/>
      <c r="B2968" s="169" t="s">
        <v>734</v>
      </c>
      <c r="C2968" s="159" t="s">
        <v>502</v>
      </c>
      <c r="D2968" s="170"/>
      <c r="E2968" s="150"/>
      <c r="F2968" s="151"/>
      <c r="G2968" s="150"/>
      <c r="H2968" s="152"/>
      <c r="I2968" s="178"/>
      <c r="J2968" s="182"/>
      <c r="K2968" s="182"/>
      <c r="M2968" s="168"/>
      <c r="N2968" s="11"/>
    </row>
    <row r="2969" spans="1:14" ht="13" customHeight="1">
      <c r="A2969" s="161"/>
      <c r="B2969" s="162" t="s">
        <v>503</v>
      </c>
      <c r="C2969" s="163" t="s">
        <v>735</v>
      </c>
      <c r="D2969" s="164"/>
      <c r="E2969" s="165">
        <v>238</v>
      </c>
      <c r="F2969" s="166" t="s">
        <v>285</v>
      </c>
      <c r="G2969" s="167"/>
      <c r="H2969" s="153"/>
      <c r="I2969" s="180"/>
      <c r="J2969" s="183"/>
      <c r="K2969" s="183"/>
      <c r="M2969" s="128">
        <f>IF(B2969&lt;&gt;"計",ROUNDDOWN(E2969*G2969,0),SUM(M$1:M2968))</f>
        <v>0</v>
      </c>
      <c r="N2969" s="11" t="str">
        <f>IF((+H2969-M2969)&lt;&gt;0,H2969-M2969,IF(H2969&gt;0,"0",""))</f>
        <v/>
      </c>
    </row>
    <row r="2970" spans="1:14" ht="13" customHeight="1">
      <c r="A2970" s="171"/>
      <c r="B2970" s="169" t="s">
        <v>739</v>
      </c>
      <c r="C2970" s="159"/>
      <c r="D2970" s="170"/>
      <c r="E2970" s="150"/>
      <c r="F2970" s="151"/>
      <c r="G2970" s="150"/>
      <c r="H2970" s="152"/>
      <c r="I2970" s="178"/>
      <c r="J2970" s="182"/>
      <c r="K2970" s="182"/>
      <c r="M2970" s="168"/>
      <c r="N2970" s="11"/>
    </row>
    <row r="2971" spans="1:14" ht="13" customHeight="1">
      <c r="A2971" s="161"/>
      <c r="B2971" s="162" t="s">
        <v>740</v>
      </c>
      <c r="C2971" s="163" t="s">
        <v>741</v>
      </c>
      <c r="D2971" s="164"/>
      <c r="E2971" s="165">
        <v>4.5999999999999996</v>
      </c>
      <c r="F2971" s="166" t="s">
        <v>285</v>
      </c>
      <c r="G2971" s="167"/>
      <c r="H2971" s="153"/>
      <c r="I2971" s="180"/>
      <c r="J2971" s="183"/>
      <c r="K2971" s="183"/>
      <c r="M2971" s="128">
        <f>IF(B2971&lt;&gt;"計",ROUNDDOWN(E2971*G2971,0),SUM(M$1:M2970))</f>
        <v>0</v>
      </c>
      <c r="N2971" s="11" t="str">
        <f>IF((+H2971-M2971)&lt;&gt;0,H2971-M2971,IF(H2971&gt;0,"0",""))</f>
        <v/>
      </c>
    </row>
    <row r="2972" spans="1:14" ht="13" customHeight="1">
      <c r="A2972" s="171"/>
      <c r="B2972" s="169" t="s">
        <v>742</v>
      </c>
      <c r="C2972" s="159" t="s">
        <v>706</v>
      </c>
      <c r="D2972" s="170"/>
      <c r="E2972" s="150"/>
      <c r="F2972" s="151"/>
      <c r="G2972" s="150"/>
      <c r="H2972" s="152"/>
      <c r="I2972" s="178"/>
      <c r="J2972" s="182"/>
      <c r="K2972" s="182"/>
      <c r="M2972" s="168"/>
      <c r="N2972" s="11"/>
    </row>
    <row r="2973" spans="1:14" ht="13" customHeight="1">
      <c r="A2973" s="161"/>
      <c r="B2973" s="162" t="s">
        <v>743</v>
      </c>
      <c r="C2973" s="163" t="s">
        <v>744</v>
      </c>
      <c r="D2973" s="164"/>
      <c r="E2973" s="165">
        <v>97</v>
      </c>
      <c r="F2973" s="166" t="s">
        <v>269</v>
      </c>
      <c r="G2973" s="167"/>
      <c r="H2973" s="153"/>
      <c r="I2973" s="180"/>
      <c r="J2973" s="183"/>
      <c r="K2973" s="183"/>
      <c r="M2973" s="128">
        <f>IF(B2973&lt;&gt;"計",ROUNDDOWN(E2973*G2973,0),SUM(M$1:M2972))</f>
        <v>0</v>
      </c>
      <c r="N2973" s="11" t="str">
        <f>IF((+H2973-M2973)&lt;&gt;0,H2973-M2973,IF(H2973&gt;0,"0",""))</f>
        <v/>
      </c>
    </row>
    <row r="2974" spans="1:14" ht="13" customHeight="1">
      <c r="A2974" s="171"/>
      <c r="B2974" s="169"/>
      <c r="C2974" s="159"/>
      <c r="D2974" s="170"/>
      <c r="E2974" s="150"/>
      <c r="F2974" s="151"/>
      <c r="G2974" s="150"/>
      <c r="H2974" s="152"/>
      <c r="I2974" s="178"/>
      <c r="J2974" s="182"/>
      <c r="K2974" s="182"/>
      <c r="M2974" s="168"/>
      <c r="N2974" s="11"/>
    </row>
    <row r="2975" spans="1:14" ht="13" customHeight="1">
      <c r="A2975" s="161"/>
      <c r="B2975" s="162" t="s">
        <v>1001</v>
      </c>
      <c r="C2975" s="163" t="s">
        <v>366</v>
      </c>
      <c r="D2975" s="164"/>
      <c r="E2975" s="165">
        <v>175</v>
      </c>
      <c r="F2975" s="166" t="s">
        <v>269</v>
      </c>
      <c r="G2975" s="167"/>
      <c r="H2975" s="153"/>
      <c r="I2975" s="180"/>
      <c r="J2975" s="183"/>
      <c r="K2975" s="183"/>
      <c r="M2975" s="128">
        <f>IF(B2975&lt;&gt;"計",ROUNDDOWN(E2975*G2975,0),SUM(M$1:M2974))</f>
        <v>0</v>
      </c>
      <c r="N2975" s="11" t="str">
        <f>IF((+H2975-M2975)&lt;&gt;0,H2975-M2975,IF(H2975&gt;0,"0",""))</f>
        <v/>
      </c>
    </row>
    <row r="2976" spans="1:14" ht="13" customHeight="1">
      <c r="A2976" s="171"/>
      <c r="B2976" s="158"/>
      <c r="C2976" s="159"/>
      <c r="D2976" s="160"/>
      <c r="E2976" s="150"/>
      <c r="F2976" s="151"/>
      <c r="G2976" s="150"/>
      <c r="H2976" s="152"/>
      <c r="I2976" s="178"/>
      <c r="J2976" s="182"/>
      <c r="K2976" s="182"/>
      <c r="M2976" s="168"/>
      <c r="N2976" s="11"/>
    </row>
    <row r="2977" spans="1:14" ht="13" customHeight="1">
      <c r="A2977" s="161"/>
      <c r="B2977" s="162"/>
      <c r="C2977" s="163"/>
      <c r="D2977" s="164"/>
      <c r="E2977" s="165"/>
      <c r="F2977" s="166"/>
      <c r="G2977" s="167"/>
      <c r="H2977" s="153"/>
      <c r="I2977" s="180"/>
      <c r="J2977" s="183"/>
      <c r="K2977" s="183"/>
      <c r="M2977" s="128">
        <f>IF(B2977&lt;&gt;"計",ROUNDDOWN(E2977*G2977,0),SUM(M$1:M2976))</f>
        <v>0</v>
      </c>
      <c r="N2977" s="11" t="str">
        <f>IF((+H2977-M2977)&lt;&gt;0,H2977-M2977,IF(H2977&gt;0,"0",""))</f>
        <v/>
      </c>
    </row>
    <row r="2978" spans="1:14" ht="13" customHeight="1">
      <c r="A2978" s="171"/>
      <c r="B2978" s="169"/>
      <c r="C2978" s="159"/>
      <c r="D2978" s="170"/>
      <c r="E2978" s="150"/>
      <c r="F2978" s="151"/>
      <c r="G2978" s="150"/>
      <c r="H2978" s="152"/>
      <c r="I2978" s="178"/>
      <c r="J2978" s="182"/>
      <c r="K2978" s="182"/>
      <c r="M2978" s="168"/>
      <c r="N2978" s="11"/>
    </row>
    <row r="2979" spans="1:14" ht="13" customHeight="1">
      <c r="A2979" s="161"/>
      <c r="B2979" s="162" t="s">
        <v>1001</v>
      </c>
      <c r="C2979" s="163" t="s">
        <v>367</v>
      </c>
      <c r="D2979" s="164"/>
      <c r="E2979" s="165">
        <v>24</v>
      </c>
      <c r="F2979" s="166" t="s">
        <v>269</v>
      </c>
      <c r="G2979" s="167"/>
      <c r="H2979" s="153"/>
      <c r="I2979" s="180"/>
      <c r="J2979" s="183"/>
      <c r="K2979" s="183"/>
      <c r="M2979" s="128">
        <f>IF(B2979&lt;&gt;"計",ROUNDDOWN(E2979*G2979,0),SUM(M$1:M2978))</f>
        <v>0</v>
      </c>
      <c r="N2979" s="11" t="str">
        <f>IF((+H2979-M2979)&lt;&gt;0,H2979-M2979,IF(H2979&gt;0,"0",""))</f>
        <v/>
      </c>
    </row>
    <row r="2980" spans="1:14" ht="13" customHeight="1">
      <c r="A2980" s="171"/>
      <c r="B2980" s="158"/>
      <c r="C2980" s="159"/>
      <c r="D2980" s="160"/>
      <c r="E2980" s="150"/>
      <c r="F2980" s="151"/>
      <c r="G2980" s="150"/>
      <c r="H2980" s="152"/>
      <c r="I2980" s="178"/>
      <c r="J2980" s="182"/>
      <c r="K2980" s="182"/>
      <c r="M2980" s="168"/>
      <c r="N2980" s="11"/>
    </row>
    <row r="2981" spans="1:14" ht="13" customHeight="1">
      <c r="A2981" s="161"/>
      <c r="B2981" s="162"/>
      <c r="C2981" s="163"/>
      <c r="D2981" s="164"/>
      <c r="E2981" s="165"/>
      <c r="F2981" s="166"/>
      <c r="G2981" s="167"/>
      <c r="H2981" s="153"/>
      <c r="I2981" s="180"/>
      <c r="J2981" s="183"/>
      <c r="K2981" s="183"/>
      <c r="M2981" s="128">
        <f>IF(B2981&lt;&gt;"計",ROUNDDOWN(E2981*G2981,0),SUM(M$1:M2980))</f>
        <v>0</v>
      </c>
      <c r="N2981" s="11" t="str">
        <f>IF((+H2981-M2981)&lt;&gt;0,H2981-M2981,IF(H2981&gt;0,"0",""))</f>
        <v/>
      </c>
    </row>
    <row r="2982" spans="1:14" ht="13" customHeight="1">
      <c r="A2982" s="171"/>
      <c r="B2982" s="169" t="s">
        <v>742</v>
      </c>
      <c r="C2982" s="159" t="s">
        <v>753</v>
      </c>
      <c r="D2982" s="170"/>
      <c r="E2982" s="150"/>
      <c r="F2982" s="151"/>
      <c r="G2982" s="150"/>
      <c r="H2982" s="152"/>
      <c r="I2982" s="178"/>
      <c r="J2982" s="182"/>
      <c r="K2982" s="182"/>
      <c r="M2982" s="168"/>
      <c r="N2982" s="11"/>
    </row>
    <row r="2983" spans="1:14" ht="13" customHeight="1">
      <c r="A2983" s="161"/>
      <c r="B2983" s="162" t="s">
        <v>754</v>
      </c>
      <c r="C2983" s="163" t="s">
        <v>755</v>
      </c>
      <c r="D2983" s="164"/>
      <c r="E2983" s="165">
        <v>99</v>
      </c>
      <c r="F2983" s="166" t="s">
        <v>269</v>
      </c>
      <c r="G2983" s="167"/>
      <c r="H2983" s="153"/>
      <c r="I2983" s="180"/>
      <c r="J2983" s="183"/>
      <c r="K2983" s="183"/>
      <c r="M2983" s="128">
        <f>IF(B2983&lt;&gt;"計",ROUNDDOWN(E2983*G2983,0),SUM(M$1:M2982))</f>
        <v>0</v>
      </c>
      <c r="N2983" s="11" t="str">
        <f>IF((+H2983-M2983)&lt;&gt;0,H2983-M2983,IF(H2983&gt;0,"0",""))</f>
        <v/>
      </c>
    </row>
    <row r="2984" spans="1:14" ht="13" customHeight="1">
      <c r="A2984" s="157"/>
      <c r="B2984" s="169"/>
      <c r="C2984" s="159" t="s">
        <v>756</v>
      </c>
      <c r="D2984" s="170"/>
      <c r="E2984" s="150"/>
      <c r="F2984" s="151"/>
      <c r="G2984" s="150"/>
      <c r="H2984" s="152"/>
      <c r="I2984" s="178"/>
      <c r="J2984" s="182"/>
      <c r="K2984" s="182"/>
      <c r="M2984" s="168"/>
      <c r="N2984" s="11"/>
    </row>
    <row r="2985" spans="1:14" ht="13" customHeight="1">
      <c r="A2985" s="161"/>
      <c r="B2985" s="162"/>
      <c r="C2985" s="163" t="s">
        <v>757</v>
      </c>
      <c r="D2985" s="164"/>
      <c r="E2985" s="165"/>
      <c r="F2985" s="166"/>
      <c r="G2985" s="167"/>
      <c r="H2985" s="153"/>
      <c r="I2985" s="180"/>
      <c r="J2985" s="183"/>
      <c r="K2985" s="183"/>
      <c r="M2985" s="128">
        <f>IF(B2985&lt;&gt;"計",ROUNDDOWN(E2985*G2985,0),SUM(M$1:M2984))</f>
        <v>0</v>
      </c>
      <c r="N2985" s="11" t="str">
        <f>IF((+H2985-M2985)&lt;&gt;0,H2985-M2985,IF(H2985&gt;0,"0",""))</f>
        <v/>
      </c>
    </row>
    <row r="2986" spans="1:14" ht="13" customHeight="1">
      <c r="A2986" s="157"/>
      <c r="B2986" s="169" t="s">
        <v>1002</v>
      </c>
      <c r="C2986" s="159" t="s">
        <v>1003</v>
      </c>
      <c r="D2986" s="170"/>
      <c r="E2986" s="150"/>
      <c r="F2986" s="151"/>
      <c r="G2986" s="150"/>
      <c r="H2986" s="152"/>
      <c r="I2986" s="178"/>
      <c r="J2986" s="182"/>
      <c r="K2986" s="182"/>
      <c r="M2986" s="168"/>
      <c r="N2986" s="11"/>
    </row>
    <row r="2987" spans="1:14" ht="13" customHeight="1">
      <c r="A2987" s="161"/>
      <c r="B2987" s="162" t="s">
        <v>763</v>
      </c>
      <c r="C2987" s="163" t="s">
        <v>760</v>
      </c>
      <c r="D2987" s="164"/>
      <c r="E2987" s="165">
        <v>1</v>
      </c>
      <c r="F2987" s="166" t="s">
        <v>269</v>
      </c>
      <c r="G2987" s="167"/>
      <c r="H2987" s="153"/>
      <c r="I2987" s="180"/>
      <c r="J2987" s="183"/>
      <c r="K2987" s="183"/>
      <c r="M2987" s="128">
        <f>IF(B2987&lt;&gt;"計",ROUNDDOWN(E2987*G2987,0),SUM(M$1:M2986))</f>
        <v>0</v>
      </c>
      <c r="N2987" s="11" t="str">
        <f>IF((+H2987-M2987)&lt;&gt;0,H2987-M2987,IF(H2987&gt;0,"0",""))</f>
        <v/>
      </c>
    </row>
    <row r="2988" spans="1:14" ht="13" customHeight="1">
      <c r="A2988" s="171"/>
      <c r="B2988" s="169"/>
      <c r="C2988" s="159" t="s">
        <v>1004</v>
      </c>
      <c r="D2988" s="170"/>
      <c r="E2988" s="150"/>
      <c r="F2988" s="151"/>
      <c r="G2988" s="150"/>
      <c r="H2988" s="152"/>
      <c r="I2988" s="178"/>
      <c r="J2988" s="182"/>
      <c r="K2988" s="182"/>
      <c r="M2988" s="168"/>
      <c r="N2988" s="11"/>
    </row>
    <row r="2989" spans="1:14" ht="13" customHeight="1">
      <c r="A2989" s="161"/>
      <c r="B2989" s="162"/>
      <c r="C2989" s="163"/>
      <c r="D2989" s="164"/>
      <c r="E2989" s="165"/>
      <c r="F2989" s="166"/>
      <c r="G2989" s="167"/>
      <c r="H2989" s="153"/>
      <c r="I2989" s="180"/>
      <c r="J2989" s="183"/>
      <c r="K2989" s="183"/>
      <c r="M2989" s="128">
        <f>IF(B2989&lt;&gt;"計",ROUNDDOWN(E2989*G2989,0),SUM(M$1:M2988))</f>
        <v>0</v>
      </c>
      <c r="N2989" s="11" t="str">
        <f>IF((+H2989-M2989)&lt;&gt;0,H2989-M2989,IF(H2989&gt;0,"0",""))</f>
        <v/>
      </c>
    </row>
    <row r="2990" spans="1:14" ht="13" customHeight="1">
      <c r="A2990" s="171"/>
      <c r="B2990" s="169" t="s">
        <v>1005</v>
      </c>
      <c r="C2990" s="159"/>
      <c r="D2990" s="170"/>
      <c r="E2990" s="150"/>
      <c r="F2990" s="151"/>
      <c r="G2990" s="150"/>
      <c r="H2990" s="152"/>
      <c r="I2990" s="178"/>
      <c r="J2990" s="182"/>
      <c r="K2990" s="182"/>
      <c r="M2990" s="168"/>
      <c r="N2990" s="11"/>
    </row>
    <row r="2991" spans="1:14" ht="13" customHeight="1">
      <c r="A2991" s="161"/>
      <c r="B2991" s="162" t="s">
        <v>1006</v>
      </c>
      <c r="C2991" s="163" t="s">
        <v>1007</v>
      </c>
      <c r="D2991" s="164"/>
      <c r="E2991" s="165">
        <v>4</v>
      </c>
      <c r="F2991" s="166" t="s">
        <v>269</v>
      </c>
      <c r="G2991" s="167"/>
      <c r="H2991" s="153"/>
      <c r="I2991" s="180"/>
      <c r="J2991" s="183"/>
      <c r="K2991" s="183"/>
      <c r="M2991" s="128">
        <f>IF(B2991&lt;&gt;"計",ROUNDDOWN(E2991*G2991,0),SUM(M$1:M2990))</f>
        <v>0</v>
      </c>
      <c r="N2991" s="11" t="str">
        <f>IF((+H2991-M2991)&lt;&gt;0,H2991-M2991,IF(H2991&gt;0,"0",""))</f>
        <v/>
      </c>
    </row>
    <row r="2992" spans="1:14" ht="13" customHeight="1">
      <c r="A2992" s="157"/>
      <c r="B2992" s="169" t="s">
        <v>1008</v>
      </c>
      <c r="C2992" s="159"/>
      <c r="D2992" s="170"/>
      <c r="E2992" s="150"/>
      <c r="F2992" s="151"/>
      <c r="G2992" s="150"/>
      <c r="H2992" s="152"/>
      <c r="I2992" s="178"/>
      <c r="J2992" s="182"/>
      <c r="K2992" s="182"/>
      <c r="M2992" s="168"/>
      <c r="N2992" s="11"/>
    </row>
    <row r="2993" spans="1:14" ht="13" customHeight="1">
      <c r="A2993" s="161"/>
      <c r="B2993" s="162" t="s">
        <v>1009</v>
      </c>
      <c r="C2993" s="163" t="s">
        <v>1010</v>
      </c>
      <c r="D2993" s="164"/>
      <c r="E2993" s="165">
        <v>4</v>
      </c>
      <c r="F2993" s="166" t="s">
        <v>269</v>
      </c>
      <c r="G2993" s="167"/>
      <c r="H2993" s="153"/>
      <c r="I2993" s="180"/>
      <c r="J2993" s="183"/>
      <c r="K2993" s="183"/>
      <c r="M2993" s="128">
        <f>IF(B2993&lt;&gt;"計",ROUNDDOWN(E2993*G2993,0),SUM(M$1:M2992))</f>
        <v>0</v>
      </c>
      <c r="N2993" s="11" t="str">
        <f>IF((+H2993-M2993)&lt;&gt;0,H2993-M2993,IF(H2993&gt;0,"0",""))</f>
        <v/>
      </c>
    </row>
    <row r="2994" spans="1:14" ht="13" customHeight="1">
      <c r="A2994" s="157"/>
      <c r="B2994" s="169" t="s">
        <v>1011</v>
      </c>
      <c r="C2994" s="159"/>
      <c r="D2994" s="170"/>
      <c r="E2994" s="150"/>
      <c r="F2994" s="151"/>
      <c r="G2994" s="150"/>
      <c r="H2994" s="152"/>
      <c r="I2994" s="178"/>
      <c r="J2994" s="182"/>
      <c r="K2994" s="182"/>
      <c r="M2994" s="168"/>
      <c r="N2994" s="11"/>
    </row>
    <row r="2995" spans="1:14" ht="13" customHeight="1">
      <c r="A2995" s="161"/>
      <c r="B2995" s="162" t="s">
        <v>1012</v>
      </c>
      <c r="C2995" s="163" t="s">
        <v>1013</v>
      </c>
      <c r="D2995" s="164"/>
      <c r="E2995" s="165">
        <v>3</v>
      </c>
      <c r="F2995" s="166" t="s">
        <v>285</v>
      </c>
      <c r="G2995" s="167"/>
      <c r="H2995" s="153"/>
      <c r="I2995" s="180"/>
      <c r="J2995" s="183"/>
      <c r="K2995" s="183"/>
      <c r="M2995" s="128">
        <f>IF(B2995&lt;&gt;"計",ROUNDDOWN(E2995*G2995,0),SUM(M$1:M2994))</f>
        <v>0</v>
      </c>
      <c r="N2995" s="11" t="str">
        <f>IF((+H2995-M2995)&lt;&gt;0,H2995-M2995,IF(H2995&gt;0,"0",""))</f>
        <v/>
      </c>
    </row>
    <row r="2996" spans="1:14" ht="13" customHeight="1">
      <c r="A2996" s="171"/>
      <c r="B2996" s="169" t="s">
        <v>1014</v>
      </c>
      <c r="C2996" s="159" t="s">
        <v>1015</v>
      </c>
      <c r="D2996" s="170"/>
      <c r="E2996" s="150"/>
      <c r="F2996" s="151"/>
      <c r="G2996" s="150"/>
      <c r="H2996" s="152"/>
      <c r="I2996" s="178"/>
      <c r="J2996" s="182"/>
      <c r="K2996" s="182"/>
      <c r="M2996" s="168"/>
      <c r="N2996" s="11"/>
    </row>
    <row r="2997" spans="1:14" ht="13" customHeight="1">
      <c r="A2997" s="161"/>
      <c r="B2997" s="162" t="s">
        <v>1016</v>
      </c>
      <c r="C2997" s="163" t="s">
        <v>1017</v>
      </c>
      <c r="D2997" s="164"/>
      <c r="E2997" s="165">
        <v>7.7</v>
      </c>
      <c r="F2997" s="166" t="s">
        <v>285</v>
      </c>
      <c r="G2997" s="167"/>
      <c r="H2997" s="153"/>
      <c r="I2997" s="180"/>
      <c r="J2997" s="183"/>
      <c r="K2997" s="183"/>
      <c r="M2997" s="128">
        <f>IF(B2997&lt;&gt;"計",ROUNDDOWN(E2997*G2997,0),SUM(M$1:M2996))</f>
        <v>0</v>
      </c>
      <c r="N2997" s="11" t="str">
        <f>IF((+H2997-M2997)&lt;&gt;0,H2997-M2997,IF(H2997&gt;0,"0",""))</f>
        <v/>
      </c>
    </row>
    <row r="2998" spans="1:14" ht="13" customHeight="1">
      <c r="A2998" s="171"/>
      <c r="B2998" s="158"/>
      <c r="C2998" s="159" t="s">
        <v>1018</v>
      </c>
      <c r="D2998" s="160"/>
      <c r="E2998" s="150"/>
      <c r="F2998" s="151"/>
      <c r="G2998" s="150"/>
      <c r="H2998" s="152"/>
      <c r="I2998" s="178"/>
      <c r="J2998" s="182"/>
      <c r="K2998" s="182"/>
      <c r="M2998" s="168"/>
      <c r="N2998" s="11"/>
    </row>
    <row r="2999" spans="1:14" ht="13" customHeight="1">
      <c r="A2999" s="161"/>
      <c r="B2999" s="162"/>
      <c r="C2999" s="163"/>
      <c r="D2999" s="164"/>
      <c r="E2999" s="165"/>
      <c r="F2999" s="166"/>
      <c r="G2999" s="167"/>
      <c r="H2999" s="153"/>
      <c r="I2999" s="180"/>
      <c r="J2999" s="183"/>
      <c r="K2999" s="183"/>
      <c r="M2999" s="128">
        <f>IF(B2999&lt;&gt;"計",ROUNDDOWN(E2999*G2999,0),SUM(M$1:M2998))</f>
        <v>0</v>
      </c>
      <c r="N2999" s="11" t="str">
        <f>IF((+H2999-M2999)&lt;&gt;0,H2999-M2999,IF(H2999&gt;0,"0",""))</f>
        <v/>
      </c>
    </row>
    <row r="3000" spans="1:14" ht="13" customHeight="1">
      <c r="A3000" s="171"/>
      <c r="B3000" s="169" t="s">
        <v>768</v>
      </c>
      <c r="C3000" s="159" t="s">
        <v>769</v>
      </c>
      <c r="D3000" s="170"/>
      <c r="E3000" s="150"/>
      <c r="F3000" s="151"/>
      <c r="G3000" s="150"/>
      <c r="H3000" s="152"/>
      <c r="I3000" s="178"/>
      <c r="J3000" s="182"/>
      <c r="K3000" s="182"/>
      <c r="M3000" s="168"/>
      <c r="N3000" s="11"/>
    </row>
    <row r="3001" spans="1:14" ht="13" customHeight="1">
      <c r="A3001" s="161"/>
      <c r="B3001" s="162" t="s">
        <v>770</v>
      </c>
      <c r="C3001" s="163" t="s">
        <v>771</v>
      </c>
      <c r="D3001" s="164"/>
      <c r="E3001" s="165">
        <v>147</v>
      </c>
      <c r="F3001" s="166" t="s">
        <v>285</v>
      </c>
      <c r="G3001" s="167"/>
      <c r="H3001" s="153"/>
      <c r="I3001" s="180"/>
      <c r="J3001" s="183"/>
      <c r="K3001" s="183"/>
      <c r="M3001" s="128">
        <f>IF(B3001&lt;&gt;"計",ROUNDDOWN(E3001*G3001,0),SUM(M$1:M3000))</f>
        <v>0</v>
      </c>
      <c r="N3001" s="11" t="str">
        <f>IF((+H3001-M3001)&lt;&gt;0,H3001-M3001,IF(H3001&gt;0,"0",""))</f>
        <v/>
      </c>
    </row>
    <row r="3002" spans="1:14" ht="13" customHeight="1">
      <c r="A3002" s="171"/>
      <c r="B3002" s="169" t="s">
        <v>1011</v>
      </c>
      <c r="C3002" s="159" t="s">
        <v>1019</v>
      </c>
      <c r="D3002" s="170"/>
      <c r="E3002" s="150"/>
      <c r="F3002" s="151"/>
      <c r="G3002" s="150"/>
      <c r="H3002" s="152"/>
      <c r="I3002" s="178"/>
      <c r="J3002" s="182"/>
      <c r="K3002" s="182"/>
      <c r="M3002" s="168"/>
      <c r="N3002" s="11"/>
    </row>
    <row r="3003" spans="1:14" ht="13" customHeight="1">
      <c r="A3003" s="161"/>
      <c r="B3003" s="162" t="s">
        <v>770</v>
      </c>
      <c r="C3003" s="163" t="s">
        <v>1020</v>
      </c>
      <c r="D3003" s="164"/>
      <c r="E3003" s="165">
        <v>3</v>
      </c>
      <c r="F3003" s="166" t="s">
        <v>285</v>
      </c>
      <c r="G3003" s="167"/>
      <c r="H3003" s="153"/>
      <c r="I3003" s="180"/>
      <c r="J3003" s="183"/>
      <c r="K3003" s="183"/>
      <c r="M3003" s="128">
        <f>IF(B3003&lt;&gt;"計",ROUNDDOWN(E3003*G3003,0),SUM(M$1:M3002))</f>
        <v>0</v>
      </c>
      <c r="N3003" s="11" t="str">
        <f>IF((+H3003-M3003)&lt;&gt;0,H3003-M3003,IF(H3003&gt;0,"0",""))</f>
        <v/>
      </c>
    </row>
    <row r="3004" spans="1:14" ht="13" customHeight="1">
      <c r="A3004" s="171"/>
      <c r="B3004" s="169" t="s">
        <v>1021</v>
      </c>
      <c r="C3004" s="159" t="s">
        <v>1022</v>
      </c>
      <c r="D3004" s="170"/>
      <c r="E3004" s="150"/>
      <c r="F3004" s="151"/>
      <c r="G3004" s="150"/>
      <c r="H3004" s="152"/>
      <c r="I3004" s="178"/>
      <c r="J3004" s="182"/>
      <c r="K3004" s="182"/>
      <c r="M3004" s="168"/>
      <c r="N3004" s="11"/>
    </row>
    <row r="3005" spans="1:14" ht="13" customHeight="1">
      <c r="A3005" s="161"/>
      <c r="B3005" s="162" t="s">
        <v>962</v>
      </c>
      <c r="C3005" s="163" t="s">
        <v>1023</v>
      </c>
      <c r="D3005" s="164"/>
      <c r="E3005" s="165">
        <v>4.5999999999999996</v>
      </c>
      <c r="F3005" s="166" t="s">
        <v>285</v>
      </c>
      <c r="G3005" s="167"/>
      <c r="H3005" s="153"/>
      <c r="I3005" s="180"/>
      <c r="J3005" s="183"/>
      <c r="K3005" s="183"/>
      <c r="M3005" s="128">
        <f>IF(B3005&lt;&gt;"計",ROUNDDOWN(E3005*G3005,0),SUM(M$1:M3004))</f>
        <v>0</v>
      </c>
      <c r="N3005" s="11" t="str">
        <f>IF((+H3005-M3005)&lt;&gt;0,H3005-M3005,IF(H3005&gt;0,"0",""))</f>
        <v/>
      </c>
    </row>
    <row r="3006" spans="1:14" ht="13" customHeight="1">
      <c r="A3006" s="171"/>
      <c r="B3006" s="169"/>
      <c r="C3006" s="159" t="s">
        <v>1024</v>
      </c>
      <c r="D3006" s="170"/>
      <c r="E3006" s="150"/>
      <c r="F3006" s="151"/>
      <c r="G3006" s="150"/>
      <c r="H3006" s="152"/>
      <c r="I3006" s="178"/>
      <c r="J3006" s="182"/>
      <c r="K3006" s="182"/>
      <c r="M3006" s="168"/>
      <c r="N3006" s="11"/>
    </row>
    <row r="3007" spans="1:14" ht="13" customHeight="1">
      <c r="A3007" s="161"/>
      <c r="B3007" s="162" t="s">
        <v>484</v>
      </c>
      <c r="C3007" s="163" t="s">
        <v>1025</v>
      </c>
      <c r="D3007" s="164"/>
      <c r="E3007" s="165">
        <v>9.1999999999999993</v>
      </c>
      <c r="F3007" s="166" t="s">
        <v>285</v>
      </c>
      <c r="G3007" s="167"/>
      <c r="H3007" s="153"/>
      <c r="I3007" s="180"/>
      <c r="J3007" s="183"/>
      <c r="K3007" s="183"/>
      <c r="M3007" s="128">
        <f>IF(B3007&lt;&gt;"計",ROUNDDOWN(E3007*G3007,0),SUM(M$1:M3006))</f>
        <v>0</v>
      </c>
      <c r="N3007" s="11" t="str">
        <f>IF((+H3007-M3007)&lt;&gt;0,H3007-M3007,IF(H3007&gt;0,"0",""))</f>
        <v/>
      </c>
    </row>
    <row r="3008" spans="1:14" ht="13" customHeight="1">
      <c r="A3008" s="171"/>
      <c r="B3008" s="169" t="s">
        <v>742</v>
      </c>
      <c r="C3008" s="159" t="s">
        <v>637</v>
      </c>
      <c r="D3008" s="170"/>
      <c r="E3008" s="150"/>
      <c r="F3008" s="151"/>
      <c r="G3008" s="150"/>
      <c r="H3008" s="152"/>
      <c r="I3008" s="178"/>
      <c r="J3008" s="182"/>
      <c r="K3008" s="182"/>
      <c r="M3008" s="168"/>
      <c r="N3008" s="11"/>
    </row>
    <row r="3009" spans="1:14" ht="13" customHeight="1">
      <c r="A3009" s="161"/>
      <c r="B3009" s="162" t="s">
        <v>1026</v>
      </c>
      <c r="C3009" s="163" t="s">
        <v>1027</v>
      </c>
      <c r="D3009" s="164"/>
      <c r="E3009" s="165">
        <v>2</v>
      </c>
      <c r="F3009" s="166" t="s">
        <v>269</v>
      </c>
      <c r="G3009" s="167"/>
      <c r="H3009" s="153"/>
      <c r="I3009" s="180"/>
      <c r="J3009" s="183"/>
      <c r="K3009" s="183"/>
      <c r="M3009" s="128">
        <f>IF(B3009&lt;&gt;"計",ROUNDDOWN(E3009*G3009,0),SUM(M$1:M3008))</f>
        <v>0</v>
      </c>
      <c r="N3009" s="11" t="str">
        <f>IF((+H3009-M3009)&lt;&gt;0,H3009-M3009,IF(H3009&gt;0,"0",""))</f>
        <v/>
      </c>
    </row>
    <row r="3010" spans="1:14" ht="13" customHeight="1">
      <c r="A3010" s="171"/>
      <c r="B3010" s="169" t="s">
        <v>742</v>
      </c>
      <c r="C3010" s="159" t="s">
        <v>1028</v>
      </c>
      <c r="D3010" s="170"/>
      <c r="E3010" s="150"/>
      <c r="F3010" s="151"/>
      <c r="G3010" s="150"/>
      <c r="H3010" s="152"/>
      <c r="I3010" s="178"/>
      <c r="J3010" s="182"/>
      <c r="K3010" s="182"/>
      <c r="M3010" s="168"/>
      <c r="N3010" s="11"/>
    </row>
    <row r="3011" spans="1:14" ht="13" customHeight="1">
      <c r="A3011" s="161"/>
      <c r="B3011" s="162" t="s">
        <v>1029</v>
      </c>
      <c r="C3011" s="163" t="s">
        <v>785</v>
      </c>
      <c r="D3011" s="164"/>
      <c r="E3011" s="165">
        <v>2</v>
      </c>
      <c r="F3011" s="166" t="s">
        <v>269</v>
      </c>
      <c r="G3011" s="167"/>
      <c r="H3011" s="153"/>
      <c r="I3011" s="180"/>
      <c r="J3011" s="183"/>
      <c r="K3011" s="183"/>
      <c r="M3011" s="128">
        <f>IF(B3011&lt;&gt;"計",ROUNDDOWN(E3011*G3011,0),SUM(M$1:M3010))</f>
        <v>0</v>
      </c>
      <c r="N3011" s="11" t="str">
        <f>IF((+H3011-M3011)&lt;&gt;0,H3011-M3011,IF(H3011&gt;0,"0",""))</f>
        <v/>
      </c>
    </row>
    <row r="3012" spans="1:14" ht="13" customHeight="1">
      <c r="A3012" s="171"/>
      <c r="B3012" s="158"/>
      <c r="C3012" s="159"/>
      <c r="D3012" s="160"/>
      <c r="E3012" s="150"/>
      <c r="F3012" s="151"/>
      <c r="G3012" s="150"/>
      <c r="H3012" s="152"/>
      <c r="I3012" s="178"/>
      <c r="J3012" s="182"/>
      <c r="K3012" s="182"/>
      <c r="M3012" s="168"/>
      <c r="N3012" s="11"/>
    </row>
    <row r="3013" spans="1:14" ht="13" customHeight="1">
      <c r="A3013" s="161"/>
      <c r="B3013" s="162" t="s">
        <v>369</v>
      </c>
      <c r="C3013" s="163"/>
      <c r="D3013" s="164"/>
      <c r="E3013" s="165"/>
      <c r="F3013" s="166"/>
      <c r="G3013" s="167"/>
      <c r="H3013" s="153"/>
      <c r="I3013" s="180"/>
      <c r="J3013" s="183"/>
      <c r="K3013" s="183"/>
      <c r="M3013" s="128">
        <f>IF(B3013&lt;&gt;"計",ROUNDDOWN(E3013*G3013,0),SUM(M$1:M3012))</f>
        <v>0</v>
      </c>
      <c r="N3013" s="11" t="str">
        <f>IF((+H3013-M3013)&lt;&gt;0,H3013-M3013,IF(H3013&gt;0,"0",""))</f>
        <v/>
      </c>
    </row>
    <row r="3014" spans="1:14" ht="13" customHeight="1">
      <c r="A3014" s="171"/>
      <c r="B3014" s="169" t="s">
        <v>794</v>
      </c>
      <c r="C3014" s="159" t="s">
        <v>795</v>
      </c>
      <c r="D3014" s="170"/>
      <c r="E3014" s="150"/>
      <c r="F3014" s="151"/>
      <c r="G3014" s="150"/>
      <c r="H3014" s="152"/>
      <c r="I3014" s="178"/>
      <c r="J3014" s="182"/>
      <c r="K3014" s="182"/>
      <c r="M3014" s="168"/>
      <c r="N3014" s="11"/>
    </row>
    <row r="3015" spans="1:14" ht="13" customHeight="1">
      <c r="A3015" s="161"/>
      <c r="B3015" s="162" t="s">
        <v>796</v>
      </c>
      <c r="C3015" s="163" t="s">
        <v>797</v>
      </c>
      <c r="D3015" s="164"/>
      <c r="E3015" s="165">
        <v>2</v>
      </c>
      <c r="F3015" s="166" t="s">
        <v>269</v>
      </c>
      <c r="G3015" s="167"/>
      <c r="H3015" s="153"/>
      <c r="I3015" s="180"/>
      <c r="J3015" s="183"/>
      <c r="K3015" s="183"/>
      <c r="M3015" s="128">
        <f>IF(B3015&lt;&gt;"計",ROUNDDOWN(E3015*G3015,0),SUM(M$1:M3014))</f>
        <v>0</v>
      </c>
      <c r="N3015" s="11" t="str">
        <f>IF((+H3015-M3015)&lt;&gt;0,H3015-M3015,IF(H3015&gt;0,"0",""))</f>
        <v/>
      </c>
    </row>
    <row r="3016" spans="1:14" ht="13" customHeight="1">
      <c r="A3016" s="171"/>
      <c r="B3016" s="169"/>
      <c r="C3016" s="159" t="s">
        <v>798</v>
      </c>
      <c r="D3016" s="170"/>
      <c r="E3016" s="150"/>
      <c r="F3016" s="151"/>
      <c r="G3016" s="150"/>
      <c r="H3016" s="152"/>
      <c r="I3016" s="178"/>
      <c r="J3016" s="182"/>
      <c r="K3016" s="182"/>
      <c r="M3016" s="168"/>
      <c r="N3016" s="11"/>
    </row>
    <row r="3017" spans="1:14" ht="13" customHeight="1">
      <c r="A3017" s="161"/>
      <c r="B3017" s="162"/>
      <c r="C3017" s="163" t="s">
        <v>799</v>
      </c>
      <c r="D3017" s="164"/>
      <c r="E3017" s="165"/>
      <c r="F3017" s="166"/>
      <c r="G3017" s="167"/>
      <c r="H3017" s="153"/>
      <c r="I3017" s="180"/>
      <c r="J3017" s="183"/>
      <c r="K3017" s="183"/>
      <c r="M3017" s="128">
        <f>IF(B3017&lt;&gt;"計",ROUNDDOWN(E3017*G3017,0),SUM(M$1:M3016))</f>
        <v>0</v>
      </c>
      <c r="N3017" s="11" t="str">
        <f>IF((+H3017-M3017)&lt;&gt;0,H3017-M3017,IF(H3017&gt;0,"0",""))</f>
        <v/>
      </c>
    </row>
    <row r="3018" spans="1:14" ht="13" customHeight="1">
      <c r="A3018" s="171"/>
      <c r="B3018" s="169"/>
      <c r="C3018" s="159" t="s">
        <v>800</v>
      </c>
      <c r="D3018" s="170"/>
      <c r="E3018" s="150"/>
      <c r="F3018" s="151"/>
      <c r="G3018" s="150"/>
      <c r="H3018" s="152"/>
      <c r="I3018" s="178"/>
      <c r="J3018" s="182"/>
      <c r="K3018" s="182"/>
      <c r="M3018" s="168"/>
      <c r="N3018" s="11"/>
    </row>
    <row r="3019" spans="1:14" ht="13" customHeight="1">
      <c r="A3019" s="161"/>
      <c r="B3019" s="162"/>
      <c r="C3019" s="163"/>
      <c r="D3019" s="164"/>
      <c r="E3019" s="165"/>
      <c r="F3019" s="166"/>
      <c r="G3019" s="167"/>
      <c r="H3019" s="153"/>
      <c r="I3019" s="180"/>
      <c r="J3019" s="183"/>
      <c r="K3019" s="183"/>
      <c r="M3019" s="128">
        <f>IF(B3019&lt;&gt;"計",ROUNDDOWN(E3019*G3019,0),SUM(M$1:M3018))</f>
        <v>0</v>
      </c>
      <c r="N3019" s="11" t="str">
        <f>IF((+H3019-M3019)&lt;&gt;0,H3019-M3019,IF(H3019&gt;0,"0",""))</f>
        <v/>
      </c>
    </row>
    <row r="3020" spans="1:14" ht="13" customHeight="1">
      <c r="A3020" s="157"/>
      <c r="B3020" s="169" t="s">
        <v>1030</v>
      </c>
      <c r="C3020" s="159" t="s">
        <v>373</v>
      </c>
      <c r="D3020" s="170"/>
      <c r="E3020" s="150"/>
      <c r="F3020" s="151"/>
      <c r="G3020" s="150"/>
      <c r="H3020" s="152"/>
      <c r="I3020" s="178"/>
      <c r="J3020" s="182"/>
      <c r="K3020" s="182"/>
      <c r="M3020" s="168"/>
      <c r="N3020" s="11"/>
    </row>
    <row r="3021" spans="1:14" ht="13" customHeight="1">
      <c r="A3021" s="161"/>
      <c r="B3021" s="162" t="s">
        <v>1031</v>
      </c>
      <c r="C3021" s="163" t="s">
        <v>1032</v>
      </c>
      <c r="D3021" s="164"/>
      <c r="E3021" s="165">
        <v>1</v>
      </c>
      <c r="F3021" s="166" t="s">
        <v>269</v>
      </c>
      <c r="G3021" s="167"/>
      <c r="H3021" s="153"/>
      <c r="I3021" s="180"/>
      <c r="J3021" s="183"/>
      <c r="K3021" s="183"/>
      <c r="M3021" s="128">
        <f>IF(B3021&lt;&gt;"計",ROUNDDOWN(E3021*G3021,0),SUM(M$1:M3020))</f>
        <v>0</v>
      </c>
      <c r="N3021" s="11" t="str">
        <f>IF((+H3021-M3021)&lt;&gt;0,H3021-M3021,IF(H3021&gt;0,"0",""))</f>
        <v/>
      </c>
    </row>
    <row r="3022" spans="1:14" ht="13" customHeight="1">
      <c r="A3022" s="157"/>
      <c r="B3022" s="169"/>
      <c r="C3022" s="159" t="s">
        <v>1033</v>
      </c>
      <c r="D3022" s="170"/>
      <c r="E3022" s="150"/>
      <c r="F3022" s="151"/>
      <c r="G3022" s="150"/>
      <c r="H3022" s="152"/>
      <c r="I3022" s="178"/>
      <c r="J3022" s="182"/>
      <c r="K3022" s="182"/>
      <c r="M3022" s="168"/>
      <c r="N3022" s="11"/>
    </row>
    <row r="3023" spans="1:14" ht="13" customHeight="1">
      <c r="A3023" s="161"/>
      <c r="B3023" s="162"/>
      <c r="C3023" s="163"/>
      <c r="D3023" s="164"/>
      <c r="E3023" s="165"/>
      <c r="F3023" s="166"/>
      <c r="G3023" s="167"/>
      <c r="H3023" s="153"/>
      <c r="I3023" s="180"/>
      <c r="J3023" s="183"/>
      <c r="K3023" s="183"/>
      <c r="M3023" s="128">
        <f>IF(B3023&lt;&gt;"計",ROUNDDOWN(E3023*G3023,0),SUM(M$1:M3022))</f>
        <v>0</v>
      </c>
      <c r="N3023" s="11" t="str">
        <f>IF((+H3023-M3023)&lt;&gt;0,H3023-M3023,IF(H3023&gt;0,"0",""))</f>
        <v/>
      </c>
    </row>
    <row r="3024" spans="1:14" ht="13" customHeight="1">
      <c r="A3024" s="171"/>
      <c r="B3024" s="169" t="s">
        <v>804</v>
      </c>
      <c r="C3024" s="159" t="s">
        <v>805</v>
      </c>
      <c r="D3024" s="170"/>
      <c r="E3024" s="150"/>
      <c r="F3024" s="151"/>
      <c r="G3024" s="150"/>
      <c r="H3024" s="152"/>
      <c r="I3024" s="178"/>
      <c r="J3024" s="182"/>
      <c r="K3024" s="182"/>
      <c r="M3024" s="168"/>
      <c r="N3024" s="11"/>
    </row>
    <row r="3025" spans="1:14" ht="13" customHeight="1">
      <c r="A3025" s="161"/>
      <c r="B3025" s="162" t="s">
        <v>806</v>
      </c>
      <c r="C3025" s="163" t="s">
        <v>807</v>
      </c>
      <c r="D3025" s="164"/>
      <c r="E3025" s="165">
        <v>98</v>
      </c>
      <c r="F3025" s="166" t="s">
        <v>269</v>
      </c>
      <c r="G3025" s="167"/>
      <c r="H3025" s="153"/>
      <c r="I3025" s="180"/>
      <c r="J3025" s="183"/>
      <c r="K3025" s="183"/>
      <c r="M3025" s="128">
        <f>IF(B3025&lt;&gt;"計",ROUNDDOWN(E3025*G3025,0),SUM(M$1:M3024))</f>
        <v>0</v>
      </c>
      <c r="N3025" s="11" t="str">
        <f>IF((+H3025-M3025)&lt;&gt;0,H3025-M3025,IF(H3025&gt;0,"0",""))</f>
        <v/>
      </c>
    </row>
    <row r="3026" spans="1:14" ht="13" customHeight="1">
      <c r="A3026" s="171"/>
      <c r="B3026" s="169"/>
      <c r="C3026" s="159" t="s">
        <v>808</v>
      </c>
      <c r="D3026" s="170"/>
      <c r="E3026" s="150"/>
      <c r="F3026" s="151"/>
      <c r="G3026" s="150"/>
      <c r="H3026" s="152"/>
      <c r="I3026" s="178"/>
      <c r="J3026" s="182"/>
      <c r="K3026" s="182"/>
      <c r="M3026" s="168"/>
      <c r="N3026" s="11"/>
    </row>
    <row r="3027" spans="1:14" ht="13" customHeight="1">
      <c r="A3027" s="161"/>
      <c r="B3027" s="162"/>
      <c r="C3027" s="163" t="s">
        <v>809</v>
      </c>
      <c r="D3027" s="164"/>
      <c r="E3027" s="165"/>
      <c r="F3027" s="166"/>
      <c r="G3027" s="167"/>
      <c r="H3027" s="153"/>
      <c r="I3027" s="180"/>
      <c r="J3027" s="183"/>
      <c r="K3027" s="183"/>
      <c r="M3027" s="128">
        <f>IF(B3027&lt;&gt;"計",ROUNDDOWN(E3027*G3027,0),SUM(M$1:M3026))</f>
        <v>0</v>
      </c>
      <c r="N3027" s="11" t="str">
        <f>IF((+H3027-M3027)&lt;&gt;0,H3027-M3027,IF(H3027&gt;0,"0",""))</f>
        <v/>
      </c>
    </row>
    <row r="3028" spans="1:14" ht="13" customHeight="1">
      <c r="A3028" s="171"/>
      <c r="B3028" s="169"/>
      <c r="C3028" s="159" t="s">
        <v>810</v>
      </c>
      <c r="D3028" s="170"/>
      <c r="E3028" s="150"/>
      <c r="F3028" s="151"/>
      <c r="G3028" s="150"/>
      <c r="H3028" s="152"/>
      <c r="I3028" s="178"/>
      <c r="J3028" s="182"/>
      <c r="K3028" s="182"/>
      <c r="M3028" s="168"/>
      <c r="N3028" s="11"/>
    </row>
    <row r="3029" spans="1:14" ht="13" customHeight="1">
      <c r="A3029" s="161"/>
      <c r="B3029" s="162"/>
      <c r="C3029" s="163" t="s">
        <v>811</v>
      </c>
      <c r="D3029" s="164"/>
      <c r="E3029" s="165"/>
      <c r="F3029" s="166"/>
      <c r="G3029" s="167"/>
      <c r="H3029" s="153"/>
      <c r="I3029" s="180"/>
      <c r="J3029" s="183"/>
      <c r="K3029" s="183"/>
      <c r="M3029" s="128">
        <f>IF(B3029&lt;&gt;"計",ROUNDDOWN(E3029*G3029,0),SUM(M$1:M3028))</f>
        <v>0</v>
      </c>
      <c r="N3029" s="11" t="str">
        <f>IF((+H3029-M3029)&lt;&gt;0,H3029-M3029,IF(H3029&gt;0,"0",""))</f>
        <v/>
      </c>
    </row>
    <row r="3030" spans="1:14" ht="13" customHeight="1">
      <c r="A3030" s="171"/>
      <c r="B3030" s="169"/>
      <c r="C3030" s="159" t="s">
        <v>812</v>
      </c>
      <c r="D3030" s="170"/>
      <c r="E3030" s="150"/>
      <c r="F3030" s="151"/>
      <c r="G3030" s="150"/>
      <c r="H3030" s="152"/>
      <c r="I3030" s="178"/>
      <c r="J3030" s="182"/>
      <c r="K3030" s="182"/>
      <c r="M3030" s="168"/>
      <c r="N3030" s="11"/>
    </row>
    <row r="3031" spans="1:14" ht="13" customHeight="1">
      <c r="A3031" s="161"/>
      <c r="B3031" s="162"/>
      <c r="C3031" s="163" t="s">
        <v>813</v>
      </c>
      <c r="D3031" s="164"/>
      <c r="E3031" s="165"/>
      <c r="F3031" s="166"/>
      <c r="G3031" s="167"/>
      <c r="H3031" s="153"/>
      <c r="I3031" s="180"/>
      <c r="J3031" s="183"/>
      <c r="K3031" s="183"/>
      <c r="M3031" s="128">
        <f>IF(B3031&lt;&gt;"計",ROUNDDOWN(E3031*G3031,0),SUM(M$1:M3030))</f>
        <v>0</v>
      </c>
      <c r="N3031" s="11" t="str">
        <f>IF((+H3031-M3031)&lt;&gt;0,H3031-M3031,IF(H3031&gt;0,"0",""))</f>
        <v/>
      </c>
    </row>
    <row r="3032" spans="1:14" ht="13" customHeight="1">
      <c r="A3032" s="171"/>
      <c r="B3032" s="169"/>
      <c r="C3032" s="159" t="s">
        <v>814</v>
      </c>
      <c r="D3032" s="170"/>
      <c r="E3032" s="150"/>
      <c r="F3032" s="151"/>
      <c r="G3032" s="150"/>
      <c r="H3032" s="152"/>
      <c r="I3032" s="178"/>
      <c r="J3032" s="182"/>
      <c r="K3032" s="182"/>
      <c r="M3032" s="168"/>
      <c r="N3032" s="11"/>
    </row>
    <row r="3033" spans="1:14" ht="13" customHeight="1">
      <c r="A3033" s="161"/>
      <c r="B3033" s="162"/>
      <c r="C3033" s="163" t="s">
        <v>815</v>
      </c>
      <c r="D3033" s="164"/>
      <c r="E3033" s="165"/>
      <c r="F3033" s="166"/>
      <c r="G3033" s="167"/>
      <c r="H3033" s="153"/>
      <c r="I3033" s="180"/>
      <c r="J3033" s="183"/>
      <c r="K3033" s="183"/>
      <c r="M3033" s="128">
        <f>IF(B3033&lt;&gt;"計",ROUNDDOWN(E3033*G3033,0),SUM(M$1:M3032))</f>
        <v>0</v>
      </c>
      <c r="N3033" s="11" t="str">
        <f>IF((+H3033-M3033)&lt;&gt;0,H3033-M3033,IF(H3033&gt;0,"0",""))</f>
        <v/>
      </c>
    </row>
    <row r="3034" spans="1:14" ht="13" customHeight="1">
      <c r="A3034" s="171"/>
      <c r="B3034" s="169" t="s">
        <v>816</v>
      </c>
      <c r="C3034" s="159" t="s">
        <v>817</v>
      </c>
      <c r="D3034" s="170"/>
      <c r="E3034" s="150"/>
      <c r="F3034" s="151"/>
      <c r="G3034" s="150"/>
      <c r="H3034" s="152"/>
      <c r="I3034" s="178"/>
      <c r="J3034" s="182"/>
      <c r="K3034" s="182"/>
      <c r="M3034" s="168"/>
      <c r="N3034" s="11"/>
    </row>
    <row r="3035" spans="1:14" ht="13" customHeight="1">
      <c r="A3035" s="161"/>
      <c r="B3035" s="162" t="s">
        <v>818</v>
      </c>
      <c r="C3035" s="163" t="s">
        <v>819</v>
      </c>
      <c r="D3035" s="164"/>
      <c r="E3035" s="165">
        <v>98</v>
      </c>
      <c r="F3035" s="166" t="s">
        <v>269</v>
      </c>
      <c r="G3035" s="167"/>
      <c r="H3035" s="153"/>
      <c r="I3035" s="180"/>
      <c r="J3035" s="183"/>
      <c r="K3035" s="183"/>
      <c r="M3035" s="128">
        <f>IF(B3035&lt;&gt;"計",ROUNDDOWN(E3035*G3035,0),SUM(M$1:M3034))</f>
        <v>0</v>
      </c>
      <c r="N3035" s="11" t="str">
        <f>IF((+H3035-M3035)&lt;&gt;0,H3035-M3035,IF(H3035&gt;0,"0",""))</f>
        <v/>
      </c>
    </row>
    <row r="3036" spans="1:14" ht="13" customHeight="1">
      <c r="A3036" s="171"/>
      <c r="B3036" s="169"/>
      <c r="C3036" s="159" t="s">
        <v>790</v>
      </c>
      <c r="D3036" s="170"/>
      <c r="E3036" s="150"/>
      <c r="F3036" s="151"/>
      <c r="G3036" s="150"/>
      <c r="H3036" s="152"/>
      <c r="I3036" s="178"/>
      <c r="J3036" s="182"/>
      <c r="K3036" s="182"/>
      <c r="M3036" s="168"/>
      <c r="N3036" s="11"/>
    </row>
    <row r="3037" spans="1:14" ht="13" customHeight="1">
      <c r="A3037" s="161"/>
      <c r="B3037" s="162"/>
      <c r="C3037" s="163" t="s">
        <v>820</v>
      </c>
      <c r="D3037" s="164"/>
      <c r="E3037" s="165"/>
      <c r="F3037" s="166"/>
      <c r="G3037" s="167"/>
      <c r="H3037" s="153"/>
      <c r="I3037" s="180"/>
      <c r="J3037" s="183"/>
      <c r="K3037" s="183"/>
      <c r="M3037" s="128">
        <f>IF(B3037&lt;&gt;"計",ROUNDDOWN(E3037*G3037,0),SUM(M$1:M3036))</f>
        <v>0</v>
      </c>
      <c r="N3037" s="11" t="str">
        <f>IF((+H3037-M3037)&lt;&gt;0,H3037-M3037,IF(H3037&gt;0,"0",""))</f>
        <v/>
      </c>
    </row>
    <row r="3038" spans="1:14" ht="13" customHeight="1">
      <c r="A3038" s="171"/>
      <c r="B3038" s="169"/>
      <c r="C3038" s="159" t="s">
        <v>370</v>
      </c>
      <c r="D3038" s="170"/>
      <c r="E3038" s="150"/>
      <c r="F3038" s="151"/>
      <c r="G3038" s="150"/>
      <c r="H3038" s="152"/>
      <c r="I3038" s="178"/>
      <c r="J3038" s="182"/>
      <c r="K3038" s="182"/>
      <c r="M3038" s="168"/>
      <c r="N3038" s="11"/>
    </row>
    <row r="3039" spans="1:14" ht="13" customHeight="1">
      <c r="A3039" s="161"/>
      <c r="B3039" s="162"/>
      <c r="C3039" s="163" t="s">
        <v>371</v>
      </c>
      <c r="D3039" s="164"/>
      <c r="E3039" s="165"/>
      <c r="F3039" s="166"/>
      <c r="G3039" s="167"/>
      <c r="H3039" s="153"/>
      <c r="I3039" s="180"/>
      <c r="J3039" s="183"/>
      <c r="K3039" s="183"/>
      <c r="M3039" s="128">
        <f>IF(B3039&lt;&gt;"計",ROUNDDOWN(E3039*G3039,0),SUM(M$1:M3038))</f>
        <v>0</v>
      </c>
      <c r="N3039" s="11" t="str">
        <f>IF((+H3039-M3039)&lt;&gt;0,H3039-M3039,IF(H3039&gt;0,"0",""))</f>
        <v/>
      </c>
    </row>
    <row r="3040" spans="1:14" ht="13" customHeight="1">
      <c r="A3040" s="171"/>
      <c r="B3040" s="169"/>
      <c r="C3040" s="159" t="s">
        <v>372</v>
      </c>
      <c r="D3040" s="170"/>
      <c r="E3040" s="150"/>
      <c r="F3040" s="151"/>
      <c r="G3040" s="150"/>
      <c r="H3040" s="152"/>
      <c r="I3040" s="178"/>
      <c r="J3040" s="182"/>
      <c r="K3040" s="182"/>
      <c r="M3040" s="168"/>
      <c r="N3040" s="11"/>
    </row>
    <row r="3041" spans="1:14" ht="13" customHeight="1">
      <c r="A3041" s="161"/>
      <c r="B3041" s="162"/>
      <c r="C3041" s="163" t="s">
        <v>815</v>
      </c>
      <c r="D3041" s="164"/>
      <c r="E3041" s="165"/>
      <c r="F3041" s="166"/>
      <c r="G3041" s="167"/>
      <c r="H3041" s="153"/>
      <c r="I3041" s="180"/>
      <c r="J3041" s="183"/>
      <c r="K3041" s="183"/>
      <c r="M3041" s="128">
        <f>IF(B3041&lt;&gt;"計",ROUNDDOWN(E3041*G3041,0),SUM(M$1:M3040))</f>
        <v>0</v>
      </c>
      <c r="N3041" s="11" t="str">
        <f>IF((+H3041-M3041)&lt;&gt;0,H3041-M3041,IF(H3041&gt;0,"0",""))</f>
        <v/>
      </c>
    </row>
    <row r="3042" spans="1:14" ht="13" customHeight="1">
      <c r="A3042" s="171"/>
      <c r="B3042" s="158"/>
      <c r="C3042" s="159"/>
      <c r="D3042" s="160"/>
      <c r="E3042" s="150"/>
      <c r="F3042" s="151"/>
      <c r="G3042" s="150"/>
      <c r="H3042" s="152"/>
      <c r="I3042" s="178"/>
      <c r="J3042" s="182"/>
      <c r="K3042" s="182"/>
      <c r="M3042" s="168"/>
      <c r="N3042" s="11"/>
    </row>
    <row r="3043" spans="1:14" ht="13" customHeight="1">
      <c r="A3043" s="161"/>
      <c r="B3043" s="162" t="s">
        <v>908</v>
      </c>
      <c r="C3043" s="163"/>
      <c r="D3043" s="164"/>
      <c r="E3043" s="165"/>
      <c r="F3043" s="166"/>
      <c r="G3043" s="167"/>
      <c r="H3043" s="153"/>
      <c r="I3043" s="180"/>
      <c r="J3043" s="183"/>
      <c r="K3043" s="183"/>
      <c r="M3043" s="128">
        <f>IF(B3043&lt;&gt;"計",ROUNDDOWN(E3043*G3043,0),SUM(M$1:M3042))</f>
        <v>0</v>
      </c>
      <c r="N3043" s="11" t="str">
        <f>IF((+H3043-M3043)&lt;&gt;0,H3043-M3043,IF(H3043&gt;0,"0",""))</f>
        <v/>
      </c>
    </row>
    <row r="3044" spans="1:14" ht="13" customHeight="1">
      <c r="A3044" s="171"/>
      <c r="B3044" s="169" t="s">
        <v>909</v>
      </c>
      <c r="C3044" s="159" t="s">
        <v>910</v>
      </c>
      <c r="D3044" s="170"/>
      <c r="E3044" s="150"/>
      <c r="F3044" s="151"/>
      <c r="G3044" s="150"/>
      <c r="H3044" s="152"/>
      <c r="I3044" s="178"/>
      <c r="J3044" s="182"/>
      <c r="K3044" s="182"/>
      <c r="M3044" s="168"/>
      <c r="N3044" s="11"/>
    </row>
    <row r="3045" spans="1:14" ht="13" customHeight="1">
      <c r="A3045" s="161"/>
      <c r="B3045" s="162" t="s">
        <v>911</v>
      </c>
      <c r="C3045" s="163" t="s">
        <v>516</v>
      </c>
      <c r="D3045" s="164"/>
      <c r="E3045" s="165">
        <v>2</v>
      </c>
      <c r="F3045" s="166" t="s">
        <v>269</v>
      </c>
      <c r="G3045" s="167"/>
      <c r="H3045" s="153"/>
      <c r="I3045" s="180"/>
      <c r="J3045" s="183"/>
      <c r="K3045" s="183"/>
      <c r="M3045" s="128">
        <f>IF(B3045&lt;&gt;"計",ROUNDDOWN(E3045*G3045,0),SUM(M$1:M3044))</f>
        <v>0</v>
      </c>
      <c r="N3045" s="11" t="str">
        <f>IF((+H3045-M3045)&lt;&gt;0,H3045-M3045,IF(H3045&gt;0,"0",""))</f>
        <v/>
      </c>
    </row>
    <row r="3046" spans="1:14" ht="13" customHeight="1">
      <c r="A3046" s="171"/>
      <c r="B3046" s="169"/>
      <c r="C3046" s="159" t="s">
        <v>513</v>
      </c>
      <c r="D3046" s="170"/>
      <c r="E3046" s="150"/>
      <c r="F3046" s="151"/>
      <c r="G3046" s="150"/>
      <c r="H3046" s="152"/>
      <c r="I3046" s="178"/>
      <c r="J3046" s="182"/>
      <c r="K3046" s="182"/>
      <c r="M3046" s="168"/>
      <c r="N3046" s="11"/>
    </row>
    <row r="3047" spans="1:14" ht="13" customHeight="1">
      <c r="A3047" s="161"/>
      <c r="B3047" s="162"/>
      <c r="C3047" s="163" t="s">
        <v>509</v>
      </c>
      <c r="D3047" s="164"/>
      <c r="E3047" s="165"/>
      <c r="F3047" s="166"/>
      <c r="G3047" s="167"/>
      <c r="H3047" s="153"/>
      <c r="I3047" s="180"/>
      <c r="J3047" s="183"/>
      <c r="K3047" s="183"/>
      <c r="M3047" s="128">
        <f>IF(B3047&lt;&gt;"計",ROUNDDOWN(E3047*G3047,0),SUM(M$1:M3046))</f>
        <v>0</v>
      </c>
      <c r="N3047" s="11" t="str">
        <f>IF((+H3047-M3047)&lt;&gt;0,H3047-M3047,IF(H3047&gt;0,"0",""))</f>
        <v/>
      </c>
    </row>
    <row r="3048" spans="1:14" ht="13" customHeight="1">
      <c r="A3048" s="171"/>
      <c r="B3048" s="169"/>
      <c r="C3048" s="159" t="s">
        <v>510</v>
      </c>
      <c r="D3048" s="170"/>
      <c r="E3048" s="150"/>
      <c r="F3048" s="151"/>
      <c r="G3048" s="150"/>
      <c r="H3048" s="152"/>
      <c r="I3048" s="178"/>
      <c r="J3048" s="182"/>
      <c r="K3048" s="182"/>
      <c r="M3048" s="168"/>
      <c r="N3048" s="11"/>
    </row>
    <row r="3049" spans="1:14" ht="13" customHeight="1">
      <c r="A3049" s="161"/>
      <c r="B3049" s="162"/>
      <c r="C3049" s="163" t="s">
        <v>511</v>
      </c>
      <c r="D3049" s="164"/>
      <c r="E3049" s="165"/>
      <c r="F3049" s="166"/>
      <c r="G3049" s="167"/>
      <c r="H3049" s="153"/>
      <c r="I3049" s="180"/>
      <c r="J3049" s="183"/>
      <c r="K3049" s="183"/>
      <c r="M3049" s="128">
        <f>IF(B3049&lt;&gt;"計",ROUNDDOWN(E3049*G3049,0),SUM(M$1:M3048))</f>
        <v>0</v>
      </c>
      <c r="N3049" s="11" t="str">
        <f>IF((+H3049-M3049)&lt;&gt;0,H3049-M3049,IF(H3049&gt;0,"0",""))</f>
        <v/>
      </c>
    </row>
    <row r="3050" spans="1:14" ht="13" customHeight="1">
      <c r="A3050" s="171"/>
      <c r="B3050" s="169"/>
      <c r="C3050" s="159" t="s">
        <v>517</v>
      </c>
      <c r="D3050" s="170"/>
      <c r="E3050" s="150"/>
      <c r="F3050" s="151"/>
      <c r="G3050" s="150"/>
      <c r="H3050" s="152"/>
      <c r="I3050" s="178"/>
      <c r="J3050" s="182"/>
      <c r="K3050" s="182"/>
      <c r="M3050" s="168"/>
      <c r="N3050" s="11"/>
    </row>
    <row r="3051" spans="1:14" ht="13" customHeight="1">
      <c r="A3051" s="161"/>
      <c r="B3051" s="162"/>
      <c r="C3051" s="163" t="s">
        <v>512</v>
      </c>
      <c r="D3051" s="164"/>
      <c r="E3051" s="165"/>
      <c r="F3051" s="166"/>
      <c r="G3051" s="167"/>
      <c r="H3051" s="153"/>
      <c r="I3051" s="180"/>
      <c r="J3051" s="183"/>
      <c r="K3051" s="183"/>
      <c r="M3051" s="128">
        <f>IF(B3051&lt;&gt;"計",ROUNDDOWN(E3051*G3051,0),SUM(M$1:M3050))</f>
        <v>0</v>
      </c>
      <c r="N3051" s="11" t="str">
        <f>IF((+H3051-M3051)&lt;&gt;0,H3051-M3051,IF(H3051&gt;0,"0",""))</f>
        <v/>
      </c>
    </row>
    <row r="3052" spans="1:14" ht="13" customHeight="1">
      <c r="A3052" s="171"/>
      <c r="B3052" s="169"/>
      <c r="C3052" s="159" t="s">
        <v>513</v>
      </c>
      <c r="D3052" s="170"/>
      <c r="E3052" s="150"/>
      <c r="F3052" s="151"/>
      <c r="G3052" s="150"/>
      <c r="H3052" s="152"/>
      <c r="I3052" s="178"/>
      <c r="J3052" s="182"/>
      <c r="K3052" s="182"/>
      <c r="M3052" s="168"/>
      <c r="N3052" s="11"/>
    </row>
    <row r="3053" spans="1:14" ht="13" customHeight="1">
      <c r="A3053" s="161"/>
      <c r="B3053" s="162"/>
      <c r="C3053" s="163" t="s">
        <v>514</v>
      </c>
      <c r="D3053" s="164"/>
      <c r="E3053" s="165"/>
      <c r="F3053" s="166"/>
      <c r="G3053" s="167"/>
      <c r="H3053" s="153"/>
      <c r="I3053" s="180"/>
      <c r="J3053" s="183"/>
      <c r="K3053" s="183"/>
      <c r="M3053" s="128">
        <f>IF(B3053&lt;&gt;"計",ROUNDDOWN(E3053*G3053,0),SUM(M$1:M3052))</f>
        <v>0</v>
      </c>
      <c r="N3053" s="11" t="str">
        <f>IF((+H3053-M3053)&lt;&gt;0,H3053-M3053,IF(H3053&gt;0,"0",""))</f>
        <v/>
      </c>
    </row>
    <row r="3054" spans="1:14" ht="13" customHeight="1">
      <c r="A3054" s="171"/>
      <c r="B3054" s="169"/>
      <c r="C3054" s="159" t="s">
        <v>515</v>
      </c>
      <c r="D3054" s="170"/>
      <c r="E3054" s="150"/>
      <c r="F3054" s="151"/>
      <c r="G3054" s="150"/>
      <c r="H3054" s="152"/>
      <c r="I3054" s="178"/>
      <c r="J3054" s="182"/>
      <c r="K3054" s="182"/>
      <c r="M3054" s="168"/>
      <c r="N3054" s="11"/>
    </row>
    <row r="3055" spans="1:14" ht="13" customHeight="1">
      <c r="A3055" s="161"/>
      <c r="B3055" s="162"/>
      <c r="C3055" s="163" t="s">
        <v>518</v>
      </c>
      <c r="D3055" s="164"/>
      <c r="E3055" s="165"/>
      <c r="F3055" s="166"/>
      <c r="G3055" s="167"/>
      <c r="H3055" s="153"/>
      <c r="I3055" s="180"/>
      <c r="J3055" s="183"/>
      <c r="K3055" s="183"/>
      <c r="M3055" s="128">
        <f>IF(B3055&lt;&gt;"計",ROUNDDOWN(E3055*G3055,0),SUM(M$1:M3054))</f>
        <v>0</v>
      </c>
      <c r="N3055" s="11" t="str">
        <f>IF((+H3055-M3055)&lt;&gt;0,H3055-M3055,IF(H3055&gt;0,"0",""))</f>
        <v/>
      </c>
    </row>
    <row r="3056" spans="1:14" ht="13" customHeight="1">
      <c r="A3056" s="171"/>
      <c r="B3056" s="169"/>
      <c r="C3056" s="159" t="s">
        <v>519</v>
      </c>
      <c r="D3056" s="170"/>
      <c r="E3056" s="150"/>
      <c r="F3056" s="151"/>
      <c r="G3056" s="150"/>
      <c r="H3056" s="152"/>
      <c r="I3056" s="178"/>
      <c r="J3056" s="182"/>
      <c r="K3056" s="182"/>
      <c r="M3056" s="168"/>
      <c r="N3056" s="11"/>
    </row>
    <row r="3057" spans="1:14" ht="13" customHeight="1">
      <c r="A3057" s="161"/>
      <c r="B3057" s="162"/>
      <c r="C3057" s="163" t="s">
        <v>520</v>
      </c>
      <c r="D3057" s="164"/>
      <c r="E3057" s="165"/>
      <c r="F3057" s="166"/>
      <c r="G3057" s="167"/>
      <c r="H3057" s="153"/>
      <c r="I3057" s="180"/>
      <c r="J3057" s="183"/>
      <c r="K3057" s="183"/>
      <c r="M3057" s="128">
        <f>IF(B3057&lt;&gt;"計",ROUNDDOWN(E3057*G3057,0),SUM(M$1:M3056))</f>
        <v>0</v>
      </c>
      <c r="N3057" s="11" t="str">
        <f>IF((+H3057-M3057)&lt;&gt;0,H3057-M3057,IF(H3057&gt;0,"0",""))</f>
        <v/>
      </c>
    </row>
    <row r="3058" spans="1:14" ht="13" customHeight="1">
      <c r="A3058" s="171"/>
      <c r="B3058" s="169"/>
      <c r="C3058" s="159" t="s">
        <v>521</v>
      </c>
      <c r="D3058" s="170"/>
      <c r="E3058" s="150"/>
      <c r="F3058" s="151"/>
      <c r="G3058" s="150"/>
      <c r="H3058" s="152"/>
      <c r="I3058" s="178"/>
      <c r="J3058" s="182"/>
      <c r="K3058" s="182"/>
      <c r="M3058" s="168"/>
      <c r="N3058" s="11"/>
    </row>
    <row r="3059" spans="1:14" ht="13" customHeight="1">
      <c r="A3059" s="161"/>
      <c r="B3059" s="162"/>
      <c r="C3059" s="163" t="s">
        <v>522</v>
      </c>
      <c r="D3059" s="164"/>
      <c r="E3059" s="165"/>
      <c r="F3059" s="166"/>
      <c r="G3059" s="167"/>
      <c r="H3059" s="153"/>
      <c r="I3059" s="180"/>
      <c r="J3059" s="183"/>
      <c r="K3059" s="183"/>
      <c r="M3059" s="128">
        <f>IF(B3059&lt;&gt;"計",ROUNDDOWN(E3059*G3059,0),SUM(M$1:M3058))</f>
        <v>0</v>
      </c>
      <c r="N3059" s="11" t="str">
        <f>IF((+H3059-M3059)&lt;&gt;0,H3059-M3059,IF(H3059&gt;0,"0",""))</f>
        <v/>
      </c>
    </row>
    <row r="3060" spans="1:14" ht="13" customHeight="1">
      <c r="A3060" s="171"/>
      <c r="B3060" s="169" t="s">
        <v>912</v>
      </c>
      <c r="C3060" s="159" t="s">
        <v>913</v>
      </c>
      <c r="D3060" s="170"/>
      <c r="E3060" s="150"/>
      <c r="F3060" s="151"/>
      <c r="G3060" s="150"/>
      <c r="H3060" s="152"/>
      <c r="I3060" s="178"/>
      <c r="J3060" s="182"/>
      <c r="K3060" s="182"/>
      <c r="M3060" s="168"/>
      <c r="N3060" s="11"/>
    </row>
    <row r="3061" spans="1:14" ht="13" customHeight="1">
      <c r="A3061" s="161"/>
      <c r="B3061" s="162" t="s">
        <v>523</v>
      </c>
      <c r="C3061" s="163" t="s">
        <v>516</v>
      </c>
      <c r="D3061" s="164"/>
      <c r="E3061" s="165">
        <v>4</v>
      </c>
      <c r="F3061" s="166" t="s">
        <v>269</v>
      </c>
      <c r="G3061" s="167"/>
      <c r="H3061" s="153"/>
      <c r="I3061" s="180"/>
      <c r="J3061" s="183"/>
      <c r="K3061" s="183"/>
      <c r="M3061" s="128">
        <f>IF(B3061&lt;&gt;"計",ROUNDDOWN(E3061*G3061,0),SUM(M$1:M3060))</f>
        <v>0</v>
      </c>
      <c r="N3061" s="11" t="str">
        <f>IF((+H3061-M3061)&lt;&gt;0,H3061-M3061,IF(H3061&gt;0,"0",""))</f>
        <v/>
      </c>
    </row>
    <row r="3062" spans="1:14" ht="13" customHeight="1">
      <c r="A3062" s="171"/>
      <c r="B3062" s="169"/>
      <c r="C3062" s="159" t="s">
        <v>513</v>
      </c>
      <c r="D3062" s="170"/>
      <c r="E3062" s="150"/>
      <c r="F3062" s="151"/>
      <c r="G3062" s="150"/>
      <c r="H3062" s="152"/>
      <c r="I3062" s="178"/>
      <c r="J3062" s="182"/>
      <c r="K3062" s="182"/>
      <c r="M3062" s="168"/>
      <c r="N3062" s="11"/>
    </row>
    <row r="3063" spans="1:14" ht="13" customHeight="1">
      <c r="A3063" s="161"/>
      <c r="B3063" s="162"/>
      <c r="C3063" s="163" t="s">
        <v>378</v>
      </c>
      <c r="D3063" s="164"/>
      <c r="E3063" s="165"/>
      <c r="F3063" s="166"/>
      <c r="G3063" s="167"/>
      <c r="H3063" s="153"/>
      <c r="I3063" s="180"/>
      <c r="J3063" s="183"/>
      <c r="K3063" s="183"/>
      <c r="M3063" s="128">
        <f>IF(B3063&lt;&gt;"計",ROUNDDOWN(E3063*G3063,0),SUM(M$1:M3062))</f>
        <v>0</v>
      </c>
      <c r="N3063" s="11" t="str">
        <f>IF((+H3063-M3063)&lt;&gt;0,H3063-M3063,IF(H3063&gt;0,"0",""))</f>
        <v/>
      </c>
    </row>
    <row r="3064" spans="1:14" ht="13" customHeight="1">
      <c r="A3064" s="171"/>
      <c r="B3064" s="169"/>
      <c r="C3064" s="159" t="s">
        <v>524</v>
      </c>
      <c r="D3064" s="170"/>
      <c r="E3064" s="150"/>
      <c r="F3064" s="151"/>
      <c r="G3064" s="150"/>
      <c r="H3064" s="152"/>
      <c r="I3064" s="178"/>
      <c r="J3064" s="182"/>
      <c r="K3064" s="182"/>
      <c r="M3064" s="168"/>
      <c r="N3064" s="11"/>
    </row>
    <row r="3065" spans="1:14" ht="13" customHeight="1">
      <c r="A3065" s="161"/>
      <c r="B3065" s="162"/>
      <c r="C3065" s="163" t="s">
        <v>512</v>
      </c>
      <c r="D3065" s="164"/>
      <c r="E3065" s="165"/>
      <c r="F3065" s="166"/>
      <c r="G3065" s="167"/>
      <c r="H3065" s="153"/>
      <c r="I3065" s="180"/>
      <c r="J3065" s="183"/>
      <c r="K3065" s="183"/>
      <c r="M3065" s="128">
        <f>IF(B3065&lt;&gt;"計",ROUNDDOWN(E3065*G3065,0),SUM(M$1:M3064))</f>
        <v>0</v>
      </c>
      <c r="N3065" s="11" t="str">
        <f>IF((+H3065-M3065)&lt;&gt;0,H3065-M3065,IF(H3065&gt;0,"0",""))</f>
        <v/>
      </c>
    </row>
    <row r="3066" spans="1:14" ht="13" customHeight="1">
      <c r="A3066" s="171"/>
      <c r="B3066" s="169"/>
      <c r="C3066" s="159" t="s">
        <v>513</v>
      </c>
      <c r="D3066" s="170"/>
      <c r="E3066" s="150"/>
      <c r="F3066" s="151"/>
      <c r="G3066" s="150"/>
      <c r="H3066" s="152"/>
      <c r="I3066" s="178"/>
      <c r="J3066" s="182"/>
      <c r="K3066" s="182"/>
      <c r="M3066" s="168"/>
      <c r="N3066" s="11"/>
    </row>
    <row r="3067" spans="1:14" ht="13" customHeight="1">
      <c r="A3067" s="161"/>
      <c r="B3067" s="162"/>
      <c r="C3067" s="163" t="s">
        <v>514</v>
      </c>
      <c r="D3067" s="164"/>
      <c r="E3067" s="165"/>
      <c r="F3067" s="166"/>
      <c r="G3067" s="167"/>
      <c r="H3067" s="153"/>
      <c r="I3067" s="180"/>
      <c r="J3067" s="183"/>
      <c r="K3067" s="183"/>
      <c r="M3067" s="128">
        <f>IF(B3067&lt;&gt;"計",ROUNDDOWN(E3067*G3067,0),SUM(M$1:M3066))</f>
        <v>0</v>
      </c>
      <c r="N3067" s="11" t="str">
        <f>IF((+H3067-M3067)&lt;&gt;0,H3067-M3067,IF(H3067&gt;0,"0",""))</f>
        <v/>
      </c>
    </row>
    <row r="3068" spans="1:14" ht="13" customHeight="1">
      <c r="A3068" s="171"/>
      <c r="B3068" s="169"/>
      <c r="C3068" s="159" t="s">
        <v>515</v>
      </c>
      <c r="D3068" s="170"/>
      <c r="E3068" s="150"/>
      <c r="F3068" s="151"/>
      <c r="G3068" s="150"/>
      <c r="H3068" s="152"/>
      <c r="I3068" s="178"/>
      <c r="J3068" s="182"/>
      <c r="K3068" s="182"/>
      <c r="M3068" s="168"/>
      <c r="N3068" s="11"/>
    </row>
    <row r="3069" spans="1:14" ht="13" customHeight="1">
      <c r="A3069" s="161"/>
      <c r="B3069" s="162"/>
      <c r="C3069" s="163"/>
      <c r="D3069" s="164"/>
      <c r="E3069" s="165"/>
      <c r="F3069" s="166"/>
      <c r="G3069" s="167"/>
      <c r="H3069" s="153"/>
      <c r="I3069" s="180"/>
      <c r="J3069" s="183"/>
      <c r="K3069" s="183"/>
      <c r="M3069" s="128">
        <f>IF(B3069&lt;&gt;"計",ROUNDDOWN(E3069*G3069,0),SUM(M$1:M3068))</f>
        <v>0</v>
      </c>
      <c r="N3069" s="11" t="str">
        <f>IF((+H3069-M3069)&lt;&gt;0,H3069-M3069,IF(H3069&gt;0,"0",""))</f>
        <v/>
      </c>
    </row>
    <row r="3070" spans="1:14" ht="13" customHeight="1">
      <c r="A3070" s="171"/>
      <c r="B3070" s="169" t="s">
        <v>914</v>
      </c>
      <c r="C3070" s="159" t="s">
        <v>915</v>
      </c>
      <c r="D3070" s="170"/>
      <c r="E3070" s="150"/>
      <c r="F3070" s="151"/>
      <c r="G3070" s="150"/>
      <c r="H3070" s="152"/>
      <c r="I3070" s="178"/>
      <c r="J3070" s="182"/>
      <c r="K3070" s="182"/>
      <c r="M3070" s="168"/>
      <c r="N3070" s="11"/>
    </row>
    <row r="3071" spans="1:14" ht="13" customHeight="1">
      <c r="A3071" s="161"/>
      <c r="B3071" s="162" t="s">
        <v>916</v>
      </c>
      <c r="C3071" s="163" t="s">
        <v>516</v>
      </c>
      <c r="D3071" s="164"/>
      <c r="E3071" s="165">
        <v>4</v>
      </c>
      <c r="F3071" s="166" t="s">
        <v>269</v>
      </c>
      <c r="G3071" s="167"/>
      <c r="H3071" s="153"/>
      <c r="I3071" s="180"/>
      <c r="J3071" s="183"/>
      <c r="K3071" s="183"/>
      <c r="M3071" s="128">
        <f>IF(B3071&lt;&gt;"計",ROUNDDOWN(E3071*G3071,0),SUM(M$1:M3070))</f>
        <v>0</v>
      </c>
      <c r="N3071" s="11" t="str">
        <f>IF((+H3071-M3071)&lt;&gt;0,H3071-M3071,IF(H3071&gt;0,"0",""))</f>
        <v/>
      </c>
    </row>
    <row r="3072" spans="1:14" ht="13" customHeight="1">
      <c r="A3072" s="171"/>
      <c r="B3072" s="169"/>
      <c r="C3072" s="159" t="s">
        <v>513</v>
      </c>
      <c r="D3072" s="170"/>
      <c r="E3072" s="150"/>
      <c r="F3072" s="151"/>
      <c r="G3072" s="150"/>
      <c r="H3072" s="152"/>
      <c r="I3072" s="178"/>
      <c r="J3072" s="182"/>
      <c r="K3072" s="182"/>
      <c r="M3072" s="168"/>
      <c r="N3072" s="11"/>
    </row>
    <row r="3073" spans="1:14" ht="13" customHeight="1">
      <c r="A3073" s="161"/>
      <c r="B3073" s="162"/>
      <c r="C3073" s="163" t="s">
        <v>378</v>
      </c>
      <c r="D3073" s="164"/>
      <c r="E3073" s="165"/>
      <c r="F3073" s="166"/>
      <c r="G3073" s="167"/>
      <c r="H3073" s="153"/>
      <c r="I3073" s="180"/>
      <c r="J3073" s="183"/>
      <c r="K3073" s="183"/>
      <c r="M3073" s="128">
        <f>IF(B3073&lt;&gt;"計",ROUNDDOWN(E3073*G3073,0),SUM(M$1:M3072))</f>
        <v>0</v>
      </c>
      <c r="N3073" s="11" t="str">
        <f>IF((+H3073-M3073)&lt;&gt;0,H3073-M3073,IF(H3073&gt;0,"0",""))</f>
        <v/>
      </c>
    </row>
    <row r="3074" spans="1:14" ht="13" customHeight="1">
      <c r="A3074" s="171"/>
      <c r="B3074" s="169"/>
      <c r="C3074" s="159" t="s">
        <v>512</v>
      </c>
      <c r="D3074" s="170"/>
      <c r="E3074" s="150"/>
      <c r="F3074" s="151"/>
      <c r="G3074" s="150"/>
      <c r="H3074" s="152"/>
      <c r="I3074" s="178"/>
      <c r="J3074" s="182"/>
      <c r="K3074" s="182"/>
      <c r="M3074" s="168"/>
      <c r="N3074" s="11"/>
    </row>
    <row r="3075" spans="1:14" ht="13" customHeight="1">
      <c r="A3075" s="161"/>
      <c r="B3075" s="162"/>
      <c r="C3075" s="163" t="s">
        <v>513</v>
      </c>
      <c r="D3075" s="164"/>
      <c r="E3075" s="165"/>
      <c r="F3075" s="166"/>
      <c r="G3075" s="167"/>
      <c r="H3075" s="153"/>
      <c r="I3075" s="180"/>
      <c r="J3075" s="183"/>
      <c r="K3075" s="183"/>
      <c r="M3075" s="128">
        <f>IF(B3075&lt;&gt;"計",ROUNDDOWN(E3075*G3075,0),SUM(M$1:M3074))</f>
        <v>0</v>
      </c>
      <c r="N3075" s="11" t="str">
        <f>IF((+H3075-M3075)&lt;&gt;0,H3075-M3075,IF(H3075&gt;0,"0",""))</f>
        <v/>
      </c>
    </row>
    <row r="3076" spans="1:14" ht="13" customHeight="1">
      <c r="A3076" s="171"/>
      <c r="B3076" s="169"/>
      <c r="C3076" s="159" t="s">
        <v>514</v>
      </c>
      <c r="D3076" s="170"/>
      <c r="E3076" s="150"/>
      <c r="F3076" s="151"/>
      <c r="G3076" s="150"/>
      <c r="H3076" s="152"/>
      <c r="I3076" s="178"/>
      <c r="J3076" s="182"/>
      <c r="K3076" s="182"/>
      <c r="M3076" s="168"/>
      <c r="N3076" s="11"/>
    </row>
    <row r="3077" spans="1:14" ht="13" customHeight="1">
      <c r="A3077" s="161"/>
      <c r="B3077" s="162"/>
      <c r="C3077" s="163" t="s">
        <v>515</v>
      </c>
      <c r="D3077" s="164"/>
      <c r="E3077" s="165"/>
      <c r="F3077" s="166"/>
      <c r="G3077" s="167"/>
      <c r="H3077" s="153"/>
      <c r="I3077" s="180"/>
      <c r="J3077" s="183"/>
      <c r="K3077" s="183"/>
      <c r="M3077" s="128">
        <f>IF(B3077&lt;&gt;"計",ROUNDDOWN(E3077*G3077,0),SUM(M$1:M3076))</f>
        <v>0</v>
      </c>
      <c r="N3077" s="11" t="str">
        <f>IF((+H3077-M3077)&lt;&gt;0,H3077-M3077,IF(H3077&gt;0,"0",""))</f>
        <v/>
      </c>
    </row>
    <row r="3078" spans="1:14" ht="13" customHeight="1">
      <c r="A3078" s="171"/>
      <c r="B3078" s="169" t="s">
        <v>917</v>
      </c>
      <c r="C3078" s="159" t="s">
        <v>581</v>
      </c>
      <c r="D3078" s="170"/>
      <c r="E3078" s="150"/>
      <c r="F3078" s="151"/>
      <c r="G3078" s="150"/>
      <c r="H3078" s="152"/>
      <c r="I3078" s="178"/>
      <c r="J3078" s="182"/>
      <c r="K3078" s="182"/>
      <c r="M3078" s="168"/>
      <c r="N3078" s="11"/>
    </row>
    <row r="3079" spans="1:14" ht="13" customHeight="1">
      <c r="A3079" s="161"/>
      <c r="B3079" s="162" t="s">
        <v>918</v>
      </c>
      <c r="C3079" s="163" t="s">
        <v>516</v>
      </c>
      <c r="D3079" s="164"/>
      <c r="E3079" s="165">
        <v>8</v>
      </c>
      <c r="F3079" s="166" t="s">
        <v>269</v>
      </c>
      <c r="G3079" s="167"/>
      <c r="H3079" s="153"/>
      <c r="I3079" s="180"/>
      <c r="J3079" s="183"/>
      <c r="K3079" s="183"/>
      <c r="M3079" s="128">
        <f>IF(B3079&lt;&gt;"計",ROUNDDOWN(E3079*G3079,0),SUM(M$1:M3078))</f>
        <v>0</v>
      </c>
      <c r="N3079" s="11" t="str">
        <f>IF((+H3079-M3079)&lt;&gt;0,H3079-M3079,IF(H3079&gt;0,"0",""))</f>
        <v/>
      </c>
    </row>
    <row r="3080" spans="1:14" ht="13" customHeight="1">
      <c r="A3080" s="171"/>
      <c r="B3080" s="169"/>
      <c r="C3080" s="159" t="s">
        <v>513</v>
      </c>
      <c r="D3080" s="170"/>
      <c r="E3080" s="150"/>
      <c r="F3080" s="151"/>
      <c r="G3080" s="150"/>
      <c r="H3080" s="152"/>
      <c r="I3080" s="178"/>
      <c r="J3080" s="182"/>
      <c r="K3080" s="182"/>
      <c r="M3080" s="168"/>
      <c r="N3080" s="11"/>
    </row>
    <row r="3081" spans="1:14" ht="13" customHeight="1">
      <c r="A3081" s="161"/>
      <c r="B3081" s="162"/>
      <c r="C3081" s="163" t="s">
        <v>378</v>
      </c>
      <c r="D3081" s="164"/>
      <c r="E3081" s="165"/>
      <c r="F3081" s="166"/>
      <c r="G3081" s="167"/>
      <c r="H3081" s="153"/>
      <c r="I3081" s="180"/>
      <c r="J3081" s="183"/>
      <c r="K3081" s="183"/>
      <c r="M3081" s="128">
        <f>IF(B3081&lt;&gt;"計",ROUNDDOWN(E3081*G3081,0),SUM(M$1:M3080))</f>
        <v>0</v>
      </c>
      <c r="N3081" s="11" t="str">
        <f>IF((+H3081-M3081)&lt;&gt;0,H3081-M3081,IF(H3081&gt;0,"0",""))</f>
        <v/>
      </c>
    </row>
    <row r="3082" spans="1:14" ht="13" customHeight="1">
      <c r="A3082" s="171"/>
      <c r="B3082" s="169" t="s">
        <v>919</v>
      </c>
      <c r="C3082" s="159" t="s">
        <v>376</v>
      </c>
      <c r="D3082" s="170"/>
      <c r="E3082" s="150"/>
      <c r="F3082" s="151"/>
      <c r="G3082" s="150"/>
      <c r="H3082" s="152"/>
      <c r="I3082" s="178"/>
      <c r="J3082" s="182"/>
      <c r="K3082" s="182"/>
      <c r="M3082" s="168"/>
      <c r="N3082" s="11"/>
    </row>
    <row r="3083" spans="1:14" ht="13" customHeight="1">
      <c r="A3083" s="161"/>
      <c r="B3083" s="162" t="s">
        <v>920</v>
      </c>
      <c r="C3083" s="163" t="s">
        <v>377</v>
      </c>
      <c r="D3083" s="164"/>
      <c r="E3083" s="165">
        <v>4</v>
      </c>
      <c r="F3083" s="166" t="s">
        <v>269</v>
      </c>
      <c r="G3083" s="167"/>
      <c r="H3083" s="153"/>
      <c r="I3083" s="180"/>
      <c r="J3083" s="183"/>
      <c r="K3083" s="183"/>
      <c r="M3083" s="128">
        <f>IF(B3083&lt;&gt;"計",ROUNDDOWN(E3083*G3083,0),SUM(M$1:M3082))</f>
        <v>0</v>
      </c>
      <c r="N3083" s="11" t="str">
        <f>IF((+H3083-M3083)&lt;&gt;0,H3083-M3083,IF(H3083&gt;0,"0",""))</f>
        <v/>
      </c>
    </row>
    <row r="3084" spans="1:14" ht="13" customHeight="1">
      <c r="A3084" s="171"/>
      <c r="B3084" s="169"/>
      <c r="C3084" s="159" t="s">
        <v>378</v>
      </c>
      <c r="D3084" s="170"/>
      <c r="E3084" s="150"/>
      <c r="F3084" s="151"/>
      <c r="G3084" s="150"/>
      <c r="H3084" s="152"/>
      <c r="I3084" s="178"/>
      <c r="J3084" s="182"/>
      <c r="K3084" s="182"/>
      <c r="M3084" s="168"/>
      <c r="N3084" s="11"/>
    </row>
    <row r="3085" spans="1:14" ht="13" customHeight="1">
      <c r="A3085" s="161"/>
      <c r="B3085" s="162"/>
      <c r="C3085" s="163" t="s">
        <v>379</v>
      </c>
      <c r="D3085" s="164"/>
      <c r="E3085" s="165"/>
      <c r="F3085" s="166"/>
      <c r="G3085" s="167"/>
      <c r="H3085" s="153"/>
      <c r="I3085" s="180"/>
      <c r="J3085" s="183"/>
      <c r="K3085" s="183"/>
      <c r="M3085" s="128">
        <f>IF(B3085&lt;&gt;"計",ROUNDDOWN(E3085*G3085,0),SUM(M$1:M3084))</f>
        <v>0</v>
      </c>
      <c r="N3085" s="11" t="str">
        <f>IF((+H3085-M3085)&lt;&gt;0,H3085-M3085,IF(H3085&gt;0,"0",""))</f>
        <v/>
      </c>
    </row>
    <row r="3086" spans="1:14" ht="13" customHeight="1">
      <c r="A3086" s="171"/>
      <c r="B3086" s="169"/>
      <c r="C3086" s="159" t="s">
        <v>380</v>
      </c>
      <c r="D3086" s="170"/>
      <c r="E3086" s="150"/>
      <c r="F3086" s="151"/>
      <c r="G3086" s="150"/>
      <c r="H3086" s="152"/>
      <c r="I3086" s="178"/>
      <c r="J3086" s="182"/>
      <c r="K3086" s="182"/>
      <c r="M3086" s="168"/>
      <c r="N3086" s="11"/>
    </row>
    <row r="3087" spans="1:14" ht="13" customHeight="1">
      <c r="A3087" s="161"/>
      <c r="B3087" s="162"/>
      <c r="C3087" s="163"/>
      <c r="D3087" s="164"/>
      <c r="E3087" s="165"/>
      <c r="F3087" s="166"/>
      <c r="G3087" s="167"/>
      <c r="H3087" s="153"/>
      <c r="I3087" s="180"/>
      <c r="J3087" s="183"/>
      <c r="K3087" s="183"/>
      <c r="M3087" s="128">
        <f>IF(B3087&lt;&gt;"計",ROUNDDOWN(E3087*G3087,0),SUM(M$1:M3086))</f>
        <v>0</v>
      </c>
      <c r="N3087" s="11" t="str">
        <f>IF((+H3087-M3087)&lt;&gt;0,H3087-M3087,IF(H3087&gt;0,"0",""))</f>
        <v/>
      </c>
    </row>
    <row r="3088" spans="1:14" ht="13" customHeight="1">
      <c r="A3088" s="171"/>
      <c r="B3088" s="169" t="s">
        <v>921</v>
      </c>
      <c r="C3088" s="159" t="s">
        <v>525</v>
      </c>
      <c r="D3088" s="170"/>
      <c r="E3088" s="150"/>
      <c r="F3088" s="151"/>
      <c r="G3088" s="150"/>
      <c r="H3088" s="152"/>
      <c r="I3088" s="178"/>
      <c r="J3088" s="182"/>
      <c r="K3088" s="182"/>
      <c r="M3088" s="168"/>
      <c r="N3088" s="11"/>
    </row>
    <row r="3089" spans="1:14" ht="13" customHeight="1">
      <c r="A3089" s="161"/>
      <c r="B3089" s="162" t="s">
        <v>526</v>
      </c>
      <c r="C3089" s="163" t="s">
        <v>527</v>
      </c>
      <c r="D3089" s="164"/>
      <c r="E3089" s="165">
        <v>22</v>
      </c>
      <c r="F3089" s="166" t="s">
        <v>269</v>
      </c>
      <c r="G3089" s="167"/>
      <c r="H3089" s="153"/>
      <c r="I3089" s="180"/>
      <c r="J3089" s="183"/>
      <c r="K3089" s="183"/>
      <c r="M3089" s="128">
        <f>IF(B3089&lt;&gt;"計",ROUNDDOWN(E3089*G3089,0),SUM(M$1:M3088))</f>
        <v>0</v>
      </c>
      <c r="N3089" s="11" t="str">
        <f>IF((+H3089-M3089)&lt;&gt;0,H3089-M3089,IF(H3089&gt;0,"0",""))</f>
        <v/>
      </c>
    </row>
    <row r="3090" spans="1:14" ht="13" customHeight="1">
      <c r="A3090" s="171"/>
      <c r="B3090" s="169"/>
      <c r="C3090" s="159" t="s">
        <v>528</v>
      </c>
      <c r="D3090" s="170"/>
      <c r="E3090" s="150"/>
      <c r="F3090" s="151"/>
      <c r="G3090" s="150"/>
      <c r="H3090" s="152"/>
      <c r="I3090" s="178"/>
      <c r="J3090" s="182"/>
      <c r="K3090" s="182"/>
      <c r="M3090" s="168"/>
      <c r="N3090" s="11"/>
    </row>
    <row r="3091" spans="1:14" ht="13" customHeight="1">
      <c r="A3091" s="161"/>
      <c r="B3091" s="162"/>
      <c r="C3091" s="163"/>
      <c r="D3091" s="164"/>
      <c r="E3091" s="165"/>
      <c r="F3091" s="166"/>
      <c r="G3091" s="167"/>
      <c r="H3091" s="153"/>
      <c r="I3091" s="180"/>
      <c r="J3091" s="183"/>
      <c r="K3091" s="183"/>
      <c r="M3091" s="128">
        <f>IF(B3091&lt;&gt;"計",ROUNDDOWN(E3091*G3091,0),SUM(M$1:M3090))</f>
        <v>0</v>
      </c>
      <c r="N3091" s="11" t="str">
        <f>IF((+H3091-M3091)&lt;&gt;0,H3091-M3091,IF(H3091&gt;0,"0",""))</f>
        <v/>
      </c>
    </row>
    <row r="3092" spans="1:14" ht="13" customHeight="1">
      <c r="A3092" s="171"/>
      <c r="B3092" s="169" t="s">
        <v>922</v>
      </c>
      <c r="C3092" s="159" t="s">
        <v>381</v>
      </c>
      <c r="D3092" s="170"/>
      <c r="E3092" s="150"/>
      <c r="F3092" s="151"/>
      <c r="G3092" s="150"/>
      <c r="H3092" s="152"/>
      <c r="I3092" s="178"/>
      <c r="J3092" s="182"/>
      <c r="K3092" s="182"/>
      <c r="M3092" s="168"/>
      <c r="N3092" s="11"/>
    </row>
    <row r="3093" spans="1:14" ht="13" customHeight="1">
      <c r="A3093" s="161"/>
      <c r="B3093" s="162" t="s">
        <v>382</v>
      </c>
      <c r="C3093" s="163" t="s">
        <v>383</v>
      </c>
      <c r="D3093" s="164"/>
      <c r="E3093" s="165">
        <v>4</v>
      </c>
      <c r="F3093" s="166" t="s">
        <v>269</v>
      </c>
      <c r="G3093" s="167"/>
      <c r="H3093" s="153"/>
      <c r="I3093" s="180"/>
      <c r="J3093" s="183"/>
      <c r="K3093" s="183"/>
      <c r="M3093" s="128">
        <f>IF(B3093&lt;&gt;"計",ROUNDDOWN(E3093*G3093,0),SUM(M$1:M3092))</f>
        <v>0</v>
      </c>
      <c r="N3093" s="11" t="str">
        <f>IF((+H3093-M3093)&lt;&gt;0,H3093-M3093,IF(H3093&gt;0,"0",""))</f>
        <v/>
      </c>
    </row>
    <row r="3094" spans="1:14" ht="13" customHeight="1">
      <c r="A3094" s="171"/>
      <c r="B3094" s="169"/>
      <c r="C3094" s="159" t="s">
        <v>384</v>
      </c>
      <c r="D3094" s="170"/>
      <c r="E3094" s="150"/>
      <c r="F3094" s="151"/>
      <c r="G3094" s="150"/>
      <c r="H3094" s="152"/>
      <c r="I3094" s="178"/>
      <c r="J3094" s="182"/>
      <c r="K3094" s="182"/>
      <c r="M3094" s="168"/>
      <c r="N3094" s="11"/>
    </row>
    <row r="3095" spans="1:14" ht="13" customHeight="1">
      <c r="A3095" s="161"/>
      <c r="B3095" s="162"/>
      <c r="C3095" s="163"/>
      <c r="D3095" s="164"/>
      <c r="E3095" s="165"/>
      <c r="F3095" s="166"/>
      <c r="G3095" s="167"/>
      <c r="H3095" s="153"/>
      <c r="I3095" s="180"/>
      <c r="J3095" s="183"/>
      <c r="K3095" s="183"/>
      <c r="M3095" s="128">
        <f>IF(B3095&lt;&gt;"計",ROUNDDOWN(E3095*G3095,0),SUM(M$1:M3094))</f>
        <v>0</v>
      </c>
      <c r="N3095" s="11" t="str">
        <f>IF((+H3095-M3095)&lt;&gt;0,H3095-M3095,IF(H3095&gt;0,"0",""))</f>
        <v/>
      </c>
    </row>
    <row r="3096" spans="1:14" ht="13" customHeight="1">
      <c r="A3096" s="171"/>
      <c r="B3096" s="169" t="s">
        <v>923</v>
      </c>
      <c r="C3096" s="159" t="s">
        <v>381</v>
      </c>
      <c r="D3096" s="170"/>
      <c r="E3096" s="150"/>
      <c r="F3096" s="151"/>
      <c r="G3096" s="150"/>
      <c r="H3096" s="152"/>
      <c r="I3096" s="178"/>
      <c r="J3096" s="182"/>
      <c r="K3096" s="182"/>
      <c r="M3096" s="168"/>
      <c r="N3096" s="11"/>
    </row>
    <row r="3097" spans="1:14" ht="13" customHeight="1">
      <c r="A3097" s="161"/>
      <c r="B3097" s="162" t="s">
        <v>529</v>
      </c>
      <c r="C3097" s="163" t="s">
        <v>383</v>
      </c>
      <c r="D3097" s="164"/>
      <c r="E3097" s="165">
        <v>6</v>
      </c>
      <c r="F3097" s="166" t="s">
        <v>269</v>
      </c>
      <c r="G3097" s="167"/>
      <c r="H3097" s="153"/>
      <c r="I3097" s="180"/>
      <c r="J3097" s="183"/>
      <c r="K3097" s="183"/>
      <c r="M3097" s="128">
        <f>IF(B3097&lt;&gt;"計",ROUNDDOWN(E3097*G3097,0),SUM(M$1:M3096))</f>
        <v>0</v>
      </c>
      <c r="N3097" s="11" t="str">
        <f>IF((+H3097-M3097)&lt;&gt;0,H3097-M3097,IF(H3097&gt;0,"0",""))</f>
        <v/>
      </c>
    </row>
    <row r="3098" spans="1:14" ht="13" customHeight="1">
      <c r="A3098" s="171"/>
      <c r="B3098" s="169"/>
      <c r="C3098" s="159" t="s">
        <v>384</v>
      </c>
      <c r="D3098" s="170"/>
      <c r="E3098" s="150"/>
      <c r="F3098" s="151"/>
      <c r="G3098" s="150"/>
      <c r="H3098" s="152"/>
      <c r="I3098" s="178"/>
      <c r="J3098" s="182"/>
      <c r="K3098" s="182"/>
      <c r="M3098" s="168"/>
      <c r="N3098" s="11"/>
    </row>
    <row r="3099" spans="1:14" ht="13" customHeight="1">
      <c r="A3099" s="161"/>
      <c r="B3099" s="162"/>
      <c r="C3099" s="163"/>
      <c r="D3099" s="164"/>
      <c r="E3099" s="165"/>
      <c r="F3099" s="166"/>
      <c r="G3099" s="167"/>
      <c r="H3099" s="153"/>
      <c r="I3099" s="180"/>
      <c r="J3099" s="183"/>
      <c r="K3099" s="183"/>
      <c r="M3099" s="128">
        <f>IF(B3099&lt;&gt;"計",ROUNDDOWN(E3099*G3099,0),SUM(M$1:M3098))</f>
        <v>0</v>
      </c>
      <c r="N3099" s="11" t="str">
        <f>IF((+H3099-M3099)&lt;&gt;0,H3099-M3099,IF(H3099&gt;0,"0",""))</f>
        <v/>
      </c>
    </row>
    <row r="3100" spans="1:14" ht="13" customHeight="1">
      <c r="A3100" s="171"/>
      <c r="B3100" s="169" t="s">
        <v>924</v>
      </c>
      <c r="C3100" s="159" t="s">
        <v>381</v>
      </c>
      <c r="D3100" s="170"/>
      <c r="E3100" s="150"/>
      <c r="F3100" s="151"/>
      <c r="G3100" s="150"/>
      <c r="H3100" s="152"/>
      <c r="I3100" s="178"/>
      <c r="J3100" s="182"/>
      <c r="K3100" s="182"/>
      <c r="M3100" s="168"/>
      <c r="N3100" s="11"/>
    </row>
    <row r="3101" spans="1:14" ht="13" customHeight="1">
      <c r="A3101" s="161"/>
      <c r="B3101" s="162" t="s">
        <v>530</v>
      </c>
      <c r="C3101" s="163" t="s">
        <v>531</v>
      </c>
      <c r="D3101" s="164"/>
      <c r="E3101" s="165">
        <v>106</v>
      </c>
      <c r="F3101" s="166" t="s">
        <v>269</v>
      </c>
      <c r="G3101" s="167"/>
      <c r="H3101" s="153"/>
      <c r="I3101" s="180"/>
      <c r="J3101" s="183"/>
      <c r="K3101" s="183"/>
      <c r="M3101" s="128">
        <f>IF(B3101&lt;&gt;"計",ROUNDDOWN(E3101*G3101,0),SUM(M$1:M3100))</f>
        <v>0</v>
      </c>
      <c r="N3101" s="11" t="str">
        <f>IF((+H3101-M3101)&lt;&gt;0,H3101-M3101,IF(H3101&gt;0,"0",""))</f>
        <v/>
      </c>
    </row>
    <row r="3102" spans="1:14" ht="13" customHeight="1">
      <c r="A3102" s="171"/>
      <c r="B3102" s="169"/>
      <c r="C3102" s="159" t="s">
        <v>532</v>
      </c>
      <c r="D3102" s="170"/>
      <c r="E3102" s="150"/>
      <c r="F3102" s="151"/>
      <c r="G3102" s="150"/>
      <c r="H3102" s="152"/>
      <c r="I3102" s="178"/>
      <c r="J3102" s="182"/>
      <c r="K3102" s="182"/>
      <c r="M3102" s="168"/>
      <c r="N3102" s="11"/>
    </row>
    <row r="3103" spans="1:14" ht="13" customHeight="1">
      <c r="A3103" s="161"/>
      <c r="B3103" s="162"/>
      <c r="C3103" s="163"/>
      <c r="D3103" s="164"/>
      <c r="E3103" s="165"/>
      <c r="F3103" s="166"/>
      <c r="G3103" s="167"/>
      <c r="H3103" s="153"/>
      <c r="I3103" s="180"/>
      <c r="J3103" s="183"/>
      <c r="K3103" s="183"/>
      <c r="M3103" s="128">
        <f>IF(B3103&lt;&gt;"計",ROUNDDOWN(E3103*G3103,0),SUM(M$1:M3102))</f>
        <v>0</v>
      </c>
      <c r="N3103" s="11" t="str">
        <f>IF((+H3103-M3103)&lt;&gt;0,H3103-M3103,IF(H3103&gt;0,"0",""))</f>
        <v/>
      </c>
    </row>
    <row r="3104" spans="1:14" ht="13" customHeight="1">
      <c r="A3104" s="171"/>
      <c r="B3104" s="169" t="s">
        <v>925</v>
      </c>
      <c r="C3104" s="159" t="s">
        <v>538</v>
      </c>
      <c r="D3104" s="170"/>
      <c r="E3104" s="150"/>
      <c r="F3104" s="151"/>
      <c r="G3104" s="150"/>
      <c r="H3104" s="152"/>
      <c r="I3104" s="178"/>
      <c r="J3104" s="182"/>
      <c r="K3104" s="182"/>
      <c r="M3104" s="168"/>
      <c r="N3104" s="11"/>
    </row>
    <row r="3105" spans="1:14" ht="13" customHeight="1">
      <c r="A3105" s="161"/>
      <c r="B3105" s="162" t="s">
        <v>533</v>
      </c>
      <c r="C3105" s="163" t="s">
        <v>534</v>
      </c>
      <c r="D3105" s="164"/>
      <c r="E3105" s="165">
        <v>2</v>
      </c>
      <c r="F3105" s="166" t="s">
        <v>269</v>
      </c>
      <c r="G3105" s="167"/>
      <c r="H3105" s="153"/>
      <c r="I3105" s="180"/>
      <c r="J3105" s="183"/>
      <c r="K3105" s="183"/>
      <c r="M3105" s="128">
        <f>IF(B3105&lt;&gt;"計",ROUNDDOWN(E3105*G3105,0),SUM(M$1:M3104))</f>
        <v>0</v>
      </c>
      <c r="N3105" s="11" t="str">
        <f>IF((+H3105-M3105)&lt;&gt;0,H3105-M3105,IF(H3105&gt;0,"0",""))</f>
        <v/>
      </c>
    </row>
    <row r="3106" spans="1:14" ht="13" customHeight="1">
      <c r="A3106" s="171"/>
      <c r="B3106" s="169"/>
      <c r="C3106" s="159" t="s">
        <v>535</v>
      </c>
      <c r="D3106" s="170"/>
      <c r="E3106" s="150"/>
      <c r="F3106" s="151"/>
      <c r="G3106" s="150"/>
      <c r="H3106" s="152"/>
      <c r="I3106" s="178"/>
      <c r="J3106" s="182"/>
      <c r="K3106" s="182"/>
      <c r="M3106" s="168"/>
      <c r="N3106" s="11"/>
    </row>
    <row r="3107" spans="1:14" ht="13" customHeight="1">
      <c r="A3107" s="161"/>
      <c r="B3107" s="162"/>
      <c r="C3107" s="163" t="s">
        <v>536</v>
      </c>
      <c r="D3107" s="164"/>
      <c r="E3107" s="165"/>
      <c r="F3107" s="166"/>
      <c r="G3107" s="167"/>
      <c r="H3107" s="153"/>
      <c r="I3107" s="180"/>
      <c r="J3107" s="183"/>
      <c r="K3107" s="183"/>
      <c r="M3107" s="128">
        <f>IF(B3107&lt;&gt;"計",ROUNDDOWN(E3107*G3107,0),SUM(M$1:M3106))</f>
        <v>0</v>
      </c>
      <c r="N3107" s="11" t="str">
        <f>IF((+H3107-M3107)&lt;&gt;0,H3107-M3107,IF(H3107&gt;0,"0",""))</f>
        <v/>
      </c>
    </row>
    <row r="3108" spans="1:14" ht="13" customHeight="1">
      <c r="A3108" s="157"/>
      <c r="B3108" s="169"/>
      <c r="C3108" s="159" t="s">
        <v>537</v>
      </c>
      <c r="D3108" s="170"/>
      <c r="E3108" s="150"/>
      <c r="F3108" s="151"/>
      <c r="G3108" s="150"/>
      <c r="H3108" s="152"/>
      <c r="I3108" s="178"/>
      <c r="J3108" s="182"/>
      <c r="K3108" s="182"/>
      <c r="M3108" s="168"/>
      <c r="N3108" s="11"/>
    </row>
    <row r="3109" spans="1:14" ht="13" customHeight="1">
      <c r="A3109" s="161"/>
      <c r="B3109" s="162"/>
      <c r="C3109" s="163"/>
      <c r="D3109" s="164"/>
      <c r="E3109" s="165"/>
      <c r="F3109" s="166"/>
      <c r="G3109" s="167"/>
      <c r="H3109" s="153"/>
      <c r="I3109" s="180"/>
      <c r="J3109" s="183"/>
      <c r="K3109" s="183"/>
      <c r="M3109" s="128">
        <f>IF(B3109&lt;&gt;"計",ROUNDDOWN(E3109*G3109,0),SUM(M$1:M3108))</f>
        <v>0</v>
      </c>
      <c r="N3109" s="11" t="str">
        <f>IF((+H3109-M3109)&lt;&gt;0,H3109-M3109,IF(H3109&gt;0,"0",""))</f>
        <v/>
      </c>
    </row>
    <row r="3110" spans="1:14" ht="13" customHeight="1">
      <c r="A3110" s="157"/>
      <c r="B3110" s="158"/>
      <c r="C3110" s="159"/>
      <c r="D3110" s="160"/>
      <c r="E3110" s="150"/>
      <c r="F3110" s="151"/>
      <c r="G3110" s="150"/>
      <c r="H3110" s="152"/>
      <c r="I3110" s="178"/>
      <c r="J3110" s="182"/>
      <c r="K3110" s="182"/>
      <c r="M3110" s="168"/>
      <c r="N3110" s="11"/>
    </row>
    <row r="3111" spans="1:14" ht="13" customHeight="1">
      <c r="A3111" s="161"/>
      <c r="B3111" s="162"/>
      <c r="C3111" s="163"/>
      <c r="D3111" s="164"/>
      <c r="E3111" s="165"/>
      <c r="F3111" s="166"/>
      <c r="G3111" s="167"/>
      <c r="H3111" s="153"/>
      <c r="I3111" s="180"/>
      <c r="J3111" s="183"/>
      <c r="K3111" s="183"/>
      <c r="M3111" s="128">
        <f>IF(B3111&lt;&gt;"計",ROUNDDOWN(E3111*G3111,0),SUM(M$1:M3110))</f>
        <v>0</v>
      </c>
      <c r="N3111" s="11" t="str">
        <f>IF((+H3111-M3111)&lt;&gt;0,H3111-M3111,IF(H3111&gt;0,"0",""))</f>
        <v/>
      </c>
    </row>
    <row r="3112" spans="1:14" ht="13" customHeight="1">
      <c r="A3112" s="157"/>
      <c r="B3112" s="158"/>
      <c r="C3112" s="159"/>
      <c r="D3112" s="160"/>
      <c r="E3112" s="150"/>
      <c r="F3112" s="151"/>
      <c r="G3112" s="150"/>
      <c r="H3112" s="152"/>
      <c r="I3112" s="178"/>
      <c r="J3112" s="182"/>
      <c r="K3112" s="182"/>
      <c r="M3112" s="168"/>
      <c r="N3112" s="11"/>
    </row>
    <row r="3113" spans="1:14" ht="13" customHeight="1">
      <c r="A3113" s="161"/>
      <c r="B3113" s="162"/>
      <c r="C3113" s="163"/>
      <c r="D3113" s="164"/>
      <c r="E3113" s="165"/>
      <c r="F3113" s="166"/>
      <c r="G3113" s="167"/>
      <c r="H3113" s="153"/>
      <c r="I3113" s="180"/>
      <c r="J3113" s="183"/>
      <c r="K3113" s="183"/>
      <c r="M3113" s="128">
        <f>IF(B3113&lt;&gt;"計",ROUNDDOWN(E3113*G3113,0),SUM(M$1:M3112))</f>
        <v>0</v>
      </c>
      <c r="N3113" s="11" t="str">
        <f>IF((+H3113-M3113)&lt;&gt;0,H3113-M3113,IF(H3113&gt;0,"0",""))</f>
        <v/>
      </c>
    </row>
    <row r="3114" spans="1:14" ht="13" customHeight="1">
      <c r="A3114" s="157"/>
      <c r="B3114" s="158"/>
      <c r="C3114" s="159"/>
      <c r="D3114" s="160"/>
      <c r="E3114" s="150"/>
      <c r="F3114" s="151"/>
      <c r="G3114" s="150"/>
      <c r="H3114" s="152"/>
      <c r="I3114" s="178"/>
      <c r="J3114" s="182"/>
      <c r="K3114" s="182"/>
      <c r="M3114" s="168"/>
      <c r="N3114" s="11"/>
    </row>
    <row r="3115" spans="1:14" ht="13" customHeight="1">
      <c r="A3115" s="161"/>
      <c r="B3115" s="162"/>
      <c r="C3115" s="163"/>
      <c r="D3115" s="164"/>
      <c r="E3115" s="165"/>
      <c r="F3115" s="166"/>
      <c r="G3115" s="167"/>
      <c r="H3115" s="153"/>
      <c r="I3115" s="180"/>
      <c r="J3115" s="183"/>
      <c r="K3115" s="183"/>
      <c r="M3115" s="128">
        <f>IF(B3115&lt;&gt;"計",ROUNDDOWN(E3115*G3115,0),SUM(M$1:M3114))</f>
        <v>0</v>
      </c>
      <c r="N3115" s="11" t="str">
        <f>IF((+H3115-M3115)&lt;&gt;0,H3115-M3115,IF(H3115&gt;0,"0",""))</f>
        <v/>
      </c>
    </row>
    <row r="3116" spans="1:14" ht="13" customHeight="1">
      <c r="A3116" s="157"/>
      <c r="B3116" s="158"/>
      <c r="C3116" s="159"/>
      <c r="D3116" s="160"/>
      <c r="E3116" s="150"/>
      <c r="F3116" s="151"/>
      <c r="G3116" s="150"/>
      <c r="H3116" s="152"/>
      <c r="I3116" s="178"/>
      <c r="J3116" s="182"/>
      <c r="K3116" s="182"/>
      <c r="M3116" s="168"/>
      <c r="N3116" s="11"/>
    </row>
    <row r="3117" spans="1:14" ht="13" customHeight="1">
      <c r="A3117" s="161"/>
      <c r="B3117" s="162"/>
      <c r="C3117" s="163"/>
      <c r="D3117" s="164"/>
      <c r="E3117" s="165"/>
      <c r="F3117" s="166"/>
      <c r="G3117" s="167"/>
      <c r="H3117" s="153"/>
      <c r="I3117" s="180"/>
      <c r="J3117" s="183"/>
      <c r="K3117" s="183"/>
      <c r="M3117" s="128">
        <f>IF(B3117&lt;&gt;"計",ROUNDDOWN(E3117*G3117,0),SUM(M$1:M3116))</f>
        <v>0</v>
      </c>
      <c r="N3117" s="11" t="str">
        <f>IF((+H3117-M3117)&lt;&gt;0,H3117-M3117,IF(H3117&gt;0,"0",""))</f>
        <v/>
      </c>
    </row>
    <row r="3118" spans="1:14" ht="13" customHeight="1">
      <c r="A3118" s="157"/>
      <c r="B3118" s="158"/>
      <c r="C3118" s="159"/>
      <c r="D3118" s="160"/>
      <c r="E3118" s="150"/>
      <c r="F3118" s="151"/>
      <c r="G3118" s="150"/>
      <c r="H3118" s="152"/>
      <c r="I3118" s="178"/>
      <c r="J3118" s="182"/>
      <c r="K3118" s="182"/>
      <c r="M3118" s="168"/>
      <c r="N3118" s="11"/>
    </row>
    <row r="3119" spans="1:14" ht="13" customHeight="1">
      <c r="A3119" s="161"/>
      <c r="B3119" s="162"/>
      <c r="C3119" s="163"/>
      <c r="D3119" s="164"/>
      <c r="E3119" s="165"/>
      <c r="F3119" s="166"/>
      <c r="G3119" s="167"/>
      <c r="H3119" s="153"/>
      <c r="I3119" s="180"/>
      <c r="J3119" s="183"/>
      <c r="K3119" s="183"/>
      <c r="M3119" s="128">
        <f>IF(B3119&lt;&gt;"計",ROUNDDOWN(E3119*G3119,0),SUM(M$1:M3118))</f>
        <v>0</v>
      </c>
      <c r="N3119" s="11" t="str">
        <f>IF((+H3119-M3119)&lt;&gt;0,H3119-M3119,IF(H3119&gt;0,"0",""))</f>
        <v/>
      </c>
    </row>
    <row r="3120" spans="1:14" ht="13" customHeight="1">
      <c r="A3120" s="157"/>
      <c r="B3120" s="158"/>
      <c r="C3120" s="159"/>
      <c r="D3120" s="160"/>
      <c r="E3120" s="150"/>
      <c r="F3120" s="151"/>
      <c r="G3120" s="150"/>
      <c r="H3120" s="152"/>
      <c r="I3120" s="178"/>
      <c r="J3120" s="182"/>
      <c r="K3120" s="182"/>
      <c r="M3120" s="168"/>
      <c r="N3120" s="11"/>
    </row>
    <row r="3121" spans="1:14" ht="13" customHeight="1">
      <c r="A3121" s="161"/>
      <c r="B3121" s="162"/>
      <c r="C3121" s="163"/>
      <c r="D3121" s="164"/>
      <c r="E3121" s="165"/>
      <c r="F3121" s="166"/>
      <c r="G3121" s="167"/>
      <c r="H3121" s="153"/>
      <c r="I3121" s="180"/>
      <c r="J3121" s="183"/>
      <c r="K3121" s="183"/>
      <c r="M3121" s="128">
        <f>IF(B3121&lt;&gt;"計",ROUNDDOWN(E3121*G3121,0),SUM(M$1:M3120))</f>
        <v>0</v>
      </c>
      <c r="N3121" s="11" t="str">
        <f>IF((+H3121-M3121)&lt;&gt;0,H3121-M3121,IF(H3121&gt;0,"0",""))</f>
        <v/>
      </c>
    </row>
    <row r="3122" spans="1:14" ht="13" customHeight="1">
      <c r="A3122" s="157"/>
      <c r="B3122" s="158"/>
      <c r="C3122" s="159"/>
      <c r="D3122" s="160"/>
      <c r="E3122" s="150"/>
      <c r="F3122" s="151"/>
      <c r="G3122" s="150"/>
      <c r="H3122" s="152"/>
      <c r="I3122" s="178"/>
      <c r="J3122" s="182"/>
      <c r="K3122" s="182"/>
      <c r="M3122" s="168"/>
      <c r="N3122" s="11"/>
    </row>
    <row r="3123" spans="1:14" ht="13" customHeight="1">
      <c r="A3123" s="161"/>
      <c r="B3123" s="162"/>
      <c r="C3123" s="163"/>
      <c r="D3123" s="164"/>
      <c r="E3123" s="165"/>
      <c r="F3123" s="166"/>
      <c r="G3123" s="167"/>
      <c r="H3123" s="153"/>
      <c r="I3123" s="180"/>
      <c r="J3123" s="183"/>
      <c r="K3123" s="183"/>
      <c r="M3123" s="128">
        <f>IF(B3123&lt;&gt;"計",ROUNDDOWN(E3123*G3123,0),SUM(M$1:M3122))</f>
        <v>0</v>
      </c>
      <c r="N3123" s="11" t="str">
        <f>IF((+H3123-M3123)&lt;&gt;0,H3123-M3123,IF(H3123&gt;0,"0",""))</f>
        <v/>
      </c>
    </row>
    <row r="3124" spans="1:14" ht="13" customHeight="1">
      <c r="A3124" s="157"/>
      <c r="B3124" s="158"/>
      <c r="C3124" s="159"/>
      <c r="D3124" s="160"/>
      <c r="E3124" s="150"/>
      <c r="F3124" s="151"/>
      <c r="G3124" s="150"/>
      <c r="H3124" s="152"/>
      <c r="I3124" s="178"/>
      <c r="J3124" s="182"/>
      <c r="K3124" s="182"/>
      <c r="M3124" s="168"/>
      <c r="N3124" s="11"/>
    </row>
    <row r="3125" spans="1:14" ht="13" customHeight="1">
      <c r="A3125" s="161"/>
      <c r="B3125" s="162"/>
      <c r="C3125" s="163"/>
      <c r="D3125" s="164"/>
      <c r="E3125" s="165"/>
      <c r="F3125" s="166"/>
      <c r="G3125" s="167"/>
      <c r="H3125" s="153"/>
      <c r="I3125" s="180"/>
      <c r="J3125" s="183"/>
      <c r="K3125" s="183"/>
      <c r="M3125" s="128">
        <f>IF(B3125&lt;&gt;"計",ROUNDDOWN(E3125*G3125,0),SUM(M$1:M3124))</f>
        <v>0</v>
      </c>
      <c r="N3125" s="11" t="str">
        <f>IF((+H3125-M3125)&lt;&gt;0,H3125-M3125,IF(H3125&gt;0,"0",""))</f>
        <v/>
      </c>
    </row>
    <row r="3126" spans="1:14" ht="13" customHeight="1">
      <c r="A3126" s="157"/>
      <c r="B3126" s="158"/>
      <c r="C3126" s="159"/>
      <c r="D3126" s="160"/>
      <c r="E3126" s="150"/>
      <c r="F3126" s="151"/>
      <c r="G3126" s="150"/>
      <c r="H3126" s="152"/>
      <c r="I3126" s="178"/>
      <c r="J3126" s="182"/>
      <c r="K3126" s="182"/>
      <c r="M3126" s="168"/>
      <c r="N3126" s="11"/>
    </row>
    <row r="3127" spans="1:14" ht="13" customHeight="1">
      <c r="A3127" s="161"/>
      <c r="B3127" s="162"/>
      <c r="C3127" s="163"/>
      <c r="D3127" s="164"/>
      <c r="E3127" s="165"/>
      <c r="F3127" s="166"/>
      <c r="G3127" s="167"/>
      <c r="H3127" s="153"/>
      <c r="I3127" s="180"/>
      <c r="J3127" s="183"/>
      <c r="K3127" s="183"/>
      <c r="M3127" s="128">
        <f>IF(B3127&lt;&gt;"計",ROUNDDOWN(E3127*G3127,0),SUM(M$1:M3126))</f>
        <v>0</v>
      </c>
      <c r="N3127" s="11" t="str">
        <f>IF((+H3127-M3127)&lt;&gt;0,H3127-M3127,IF(H3127&gt;0,"0",""))</f>
        <v/>
      </c>
    </row>
    <row r="3128" spans="1:14" ht="13" customHeight="1">
      <c r="A3128" s="157"/>
      <c r="B3128" s="158"/>
      <c r="C3128" s="159"/>
      <c r="D3128" s="160"/>
      <c r="E3128" s="150"/>
      <c r="F3128" s="151"/>
      <c r="G3128" s="150"/>
      <c r="H3128" s="152"/>
      <c r="I3128" s="178"/>
      <c r="J3128" s="182"/>
      <c r="K3128" s="182"/>
      <c r="M3128" s="168"/>
      <c r="N3128" s="11"/>
    </row>
    <row r="3129" spans="1:14" ht="13" customHeight="1">
      <c r="A3129" s="161"/>
      <c r="B3129" s="162"/>
      <c r="C3129" s="163"/>
      <c r="D3129" s="164"/>
      <c r="E3129" s="165"/>
      <c r="F3129" s="166"/>
      <c r="G3129" s="167"/>
      <c r="H3129" s="153"/>
      <c r="I3129" s="180"/>
      <c r="J3129" s="183"/>
      <c r="K3129" s="183"/>
      <c r="M3129" s="128">
        <f>IF(B3129&lt;&gt;"計",ROUNDDOWN(E3129*G3129,0),SUM(M$1:M3128))</f>
        <v>0</v>
      </c>
      <c r="N3129" s="11" t="str">
        <f>IF((+H3129-M3129)&lt;&gt;0,H3129-M3129,IF(H3129&gt;0,"0",""))</f>
        <v/>
      </c>
    </row>
    <row r="3130" spans="1:14" ht="13" customHeight="1">
      <c r="A3130" s="157"/>
      <c r="B3130" s="158"/>
      <c r="C3130" s="159"/>
      <c r="D3130" s="160"/>
      <c r="E3130" s="150"/>
      <c r="F3130" s="151"/>
      <c r="G3130" s="150"/>
      <c r="H3130" s="152"/>
      <c r="I3130" s="178"/>
      <c r="J3130" s="182"/>
      <c r="K3130" s="182"/>
      <c r="M3130" s="168"/>
      <c r="N3130" s="11"/>
    </row>
    <row r="3131" spans="1:14" ht="13" customHeight="1">
      <c r="A3131" s="161"/>
      <c r="B3131" s="162" t="s">
        <v>237</v>
      </c>
      <c r="C3131" s="163"/>
      <c r="D3131" s="164"/>
      <c r="E3131" s="165"/>
      <c r="F3131" s="166"/>
      <c r="G3131" s="167"/>
      <c r="H3131" s="153"/>
      <c r="I3131" s="180"/>
      <c r="J3131" s="183"/>
      <c r="K3131" s="183"/>
      <c r="M3131" s="128">
        <f>IF(B3131&lt;&gt;"計",ROUNDDOWN(E3131*G3131,0),SUM(M$2774:M3130))</f>
        <v>0</v>
      </c>
      <c r="N3131" s="11" t="str">
        <f>IF((+H3131-M3131)&lt;&gt;0,H3131-M3131,IF(H3131&gt;0,"0",""))</f>
        <v/>
      </c>
    </row>
    <row r="3132" spans="1:14" ht="13" customHeight="1">
      <c r="A3132" s="157"/>
      <c r="B3132" s="158"/>
      <c r="C3132" s="159"/>
      <c r="D3132" s="160"/>
      <c r="E3132" s="150"/>
      <c r="F3132" s="151"/>
      <c r="G3132" s="150"/>
      <c r="H3132" s="152"/>
      <c r="I3132" s="178"/>
      <c r="J3132" s="182"/>
      <c r="K3132" s="182"/>
      <c r="M3132" s="168"/>
      <c r="N3132" s="11"/>
    </row>
    <row r="3133" spans="1:14" ht="13" customHeight="1">
      <c r="A3133" s="161"/>
      <c r="B3133" s="162"/>
      <c r="C3133" s="163"/>
      <c r="D3133" s="164"/>
      <c r="E3133" s="165"/>
      <c r="F3133" s="166"/>
      <c r="G3133" s="167"/>
      <c r="H3133" s="153"/>
      <c r="I3133" s="180"/>
      <c r="J3133" s="183"/>
      <c r="K3133" s="183"/>
      <c r="M3133" s="128">
        <f>IF(B3133&lt;&gt;"計",ROUNDDOWN(E3133*G3133,0),SUM(M$1:M3132))</f>
        <v>0</v>
      </c>
      <c r="N3133" s="11" t="str">
        <f>IF((+H3133-M3133)&lt;&gt;0,H3133-M3133,IF(H3133&gt;0,"0",""))</f>
        <v/>
      </c>
    </row>
    <row r="3134" spans="1:14" ht="13" customHeight="1">
      <c r="A3134" s="157"/>
      <c r="B3134" s="158"/>
      <c r="C3134" s="159"/>
      <c r="D3134" s="160"/>
      <c r="E3134" s="150"/>
      <c r="F3134" s="151"/>
      <c r="G3134" s="150"/>
      <c r="H3134" s="152"/>
      <c r="I3134" s="178"/>
      <c r="J3134" s="182"/>
      <c r="K3134" s="182"/>
      <c r="M3134" s="168"/>
      <c r="N3134" s="11"/>
    </row>
    <row r="3135" spans="1:14" ht="13" customHeight="1">
      <c r="A3135" s="161" t="s">
        <v>385</v>
      </c>
      <c r="B3135" s="162" t="s">
        <v>386</v>
      </c>
      <c r="C3135" s="163"/>
      <c r="D3135" s="164"/>
      <c r="E3135" s="165"/>
      <c r="F3135" s="166"/>
      <c r="G3135" s="167"/>
      <c r="H3135" s="153"/>
      <c r="I3135" s="180"/>
      <c r="J3135" s="183"/>
      <c r="K3135" s="183"/>
      <c r="M3135" s="128">
        <f>IF(B3135&lt;&gt;"計",ROUNDDOWN(E3135*G3135,0),SUM(M$1:M3134))</f>
        <v>0</v>
      </c>
      <c r="N3135" s="11" t="str">
        <f>IF((+H3135-M3135)&lt;&gt;0,H3135-M3135,IF(H3135&gt;0,"0",""))</f>
        <v/>
      </c>
    </row>
    <row r="3136" spans="1:14" ht="13" customHeight="1">
      <c r="A3136" s="157"/>
      <c r="B3136" s="158"/>
      <c r="C3136" s="159"/>
      <c r="D3136" s="160"/>
      <c r="E3136" s="150"/>
      <c r="F3136" s="151"/>
      <c r="G3136" s="150"/>
      <c r="H3136" s="152"/>
      <c r="I3136" s="178"/>
      <c r="J3136" s="182"/>
      <c r="K3136" s="182"/>
      <c r="M3136" s="168"/>
      <c r="N3136" s="11"/>
    </row>
    <row r="3137" spans="1:14" ht="13" customHeight="1">
      <c r="A3137" s="161"/>
      <c r="B3137" s="162"/>
      <c r="C3137" s="163"/>
      <c r="D3137" s="164"/>
      <c r="E3137" s="165"/>
      <c r="F3137" s="166"/>
      <c r="G3137" s="167"/>
      <c r="H3137" s="153"/>
      <c r="I3137" s="180"/>
      <c r="J3137" s="183"/>
      <c r="K3137" s="183"/>
      <c r="M3137" s="128">
        <f>IF(B3137&lt;&gt;"計",ROUNDDOWN(E3137*G3137,0),SUM(M$1:M3136))</f>
        <v>0</v>
      </c>
      <c r="N3137" s="11" t="str">
        <f>IF((+H3137-M3137)&lt;&gt;0,H3137-M3137,IF(H3137&gt;0,"0",""))</f>
        <v/>
      </c>
    </row>
    <row r="3138" spans="1:14" ht="13" customHeight="1">
      <c r="A3138" s="157"/>
      <c r="B3138" s="158"/>
      <c r="C3138" s="159"/>
      <c r="D3138" s="160"/>
      <c r="E3138" s="150"/>
      <c r="F3138" s="151"/>
      <c r="G3138" s="150"/>
      <c r="H3138" s="152"/>
      <c r="I3138" s="178"/>
      <c r="J3138" s="182"/>
      <c r="K3138" s="182"/>
      <c r="M3138" s="168"/>
      <c r="N3138" s="11"/>
    </row>
    <row r="3139" spans="1:14" ht="13" customHeight="1">
      <c r="A3139" s="161" t="s">
        <v>258</v>
      </c>
      <c r="B3139" s="162" t="s">
        <v>261</v>
      </c>
      <c r="C3139" s="163"/>
      <c r="D3139" s="164"/>
      <c r="E3139" s="165">
        <v>1</v>
      </c>
      <c r="F3139" s="166" t="s">
        <v>235</v>
      </c>
      <c r="G3139" s="167"/>
      <c r="H3139" s="153"/>
      <c r="I3139" s="180"/>
      <c r="J3139" s="183"/>
      <c r="K3139" s="183"/>
      <c r="M3139" s="128">
        <f>IF(B3139&lt;&gt;"計",ROUNDDOWN(E3139*G3139,0),SUM(M$1:M3138))</f>
        <v>0</v>
      </c>
      <c r="N3139" s="11" t="str">
        <f>IF((+H3139-M3139)&lt;&gt;0,H3139-M3139,IF(H3139&gt;0,"0",""))</f>
        <v/>
      </c>
    </row>
    <row r="3140" spans="1:14" ht="13" customHeight="1">
      <c r="A3140" s="157"/>
      <c r="B3140" s="158"/>
      <c r="C3140" s="159"/>
      <c r="D3140" s="160"/>
      <c r="E3140" s="150"/>
      <c r="F3140" s="151"/>
      <c r="G3140" s="150"/>
      <c r="H3140" s="152"/>
      <c r="I3140" s="178"/>
      <c r="J3140" s="182"/>
      <c r="K3140" s="182"/>
      <c r="M3140" s="168"/>
      <c r="N3140" s="11"/>
    </row>
    <row r="3141" spans="1:14" ht="13" customHeight="1">
      <c r="A3141" s="161"/>
      <c r="B3141" s="162"/>
      <c r="C3141" s="163"/>
      <c r="D3141" s="164"/>
      <c r="E3141" s="165"/>
      <c r="F3141" s="166"/>
      <c r="G3141" s="167"/>
      <c r="H3141" s="153"/>
      <c r="I3141" s="180"/>
      <c r="J3141" s="183"/>
      <c r="K3141" s="183"/>
      <c r="M3141" s="128">
        <f>IF(B3141&lt;&gt;"計",ROUNDDOWN(E3141*G3141,0),SUM(M$1:M3140))</f>
        <v>0</v>
      </c>
      <c r="N3141" s="11" t="str">
        <f>IF((+H3141-M3141)&lt;&gt;0,H3141-M3141,IF(H3141&gt;0,"0",""))</f>
        <v/>
      </c>
    </row>
    <row r="3142" spans="1:14" ht="13" customHeight="1">
      <c r="A3142" s="157"/>
      <c r="B3142" s="158"/>
      <c r="C3142" s="159"/>
      <c r="D3142" s="160"/>
      <c r="E3142" s="150"/>
      <c r="F3142" s="151"/>
      <c r="G3142" s="150"/>
      <c r="H3142" s="152"/>
      <c r="I3142" s="178"/>
      <c r="J3142" s="182"/>
      <c r="K3142" s="182"/>
      <c r="M3142" s="168"/>
      <c r="N3142" s="11"/>
    </row>
    <row r="3143" spans="1:14" ht="13" customHeight="1">
      <c r="A3143" s="161"/>
      <c r="B3143" s="162"/>
      <c r="C3143" s="163"/>
      <c r="D3143" s="164"/>
      <c r="E3143" s="165"/>
      <c r="F3143" s="166"/>
      <c r="G3143" s="167"/>
      <c r="H3143" s="153"/>
      <c r="I3143" s="180"/>
      <c r="J3143" s="183"/>
      <c r="K3143" s="183"/>
      <c r="M3143" s="128">
        <f>IF(B3143&lt;&gt;"計",ROUNDDOWN(E3143*G3143,0),SUM(M$1:M3142))</f>
        <v>0</v>
      </c>
      <c r="N3143" s="11" t="str">
        <f>IF((+H3143-M3143)&lt;&gt;0,H3143-M3143,IF(H3143&gt;0,"0",""))</f>
        <v/>
      </c>
    </row>
    <row r="3144" spans="1:14" ht="13" customHeight="1">
      <c r="A3144" s="157"/>
      <c r="B3144" s="158"/>
      <c r="C3144" s="159"/>
      <c r="D3144" s="160"/>
      <c r="E3144" s="150"/>
      <c r="F3144" s="151"/>
      <c r="G3144" s="150"/>
      <c r="H3144" s="152"/>
      <c r="I3144" s="178"/>
      <c r="J3144" s="182"/>
      <c r="K3144" s="182"/>
      <c r="M3144" s="168"/>
      <c r="N3144" s="11"/>
    </row>
    <row r="3145" spans="1:14" ht="13" customHeight="1">
      <c r="A3145" s="161"/>
      <c r="B3145" s="162"/>
      <c r="C3145" s="163"/>
      <c r="D3145" s="164"/>
      <c r="E3145" s="165"/>
      <c r="F3145" s="166"/>
      <c r="G3145" s="167"/>
      <c r="H3145" s="153"/>
      <c r="I3145" s="180"/>
      <c r="J3145" s="183"/>
      <c r="K3145" s="183"/>
      <c r="M3145" s="128">
        <f>IF(B3145&lt;&gt;"計",ROUNDDOWN(E3145*G3145,0),SUM(M$1:M3144))</f>
        <v>0</v>
      </c>
      <c r="N3145" s="11" t="str">
        <f>IF((+H3145-M3145)&lt;&gt;0,H3145-M3145,IF(H3145&gt;0,"0",""))</f>
        <v/>
      </c>
    </row>
    <row r="3146" spans="1:14" ht="13" customHeight="1">
      <c r="A3146" s="157"/>
      <c r="B3146" s="158"/>
      <c r="C3146" s="159"/>
      <c r="D3146" s="160"/>
      <c r="E3146" s="150"/>
      <c r="F3146" s="151"/>
      <c r="G3146" s="150"/>
      <c r="H3146" s="152"/>
      <c r="I3146" s="178"/>
      <c r="J3146" s="182"/>
      <c r="K3146" s="182"/>
      <c r="M3146" s="168"/>
      <c r="N3146" s="11"/>
    </row>
    <row r="3147" spans="1:14" ht="13" customHeight="1">
      <c r="A3147" s="161"/>
      <c r="B3147" s="162"/>
      <c r="C3147" s="163"/>
      <c r="D3147" s="164"/>
      <c r="E3147" s="165"/>
      <c r="F3147" s="166"/>
      <c r="G3147" s="167"/>
      <c r="H3147" s="153"/>
      <c r="I3147" s="180"/>
      <c r="J3147" s="183"/>
      <c r="K3147" s="183"/>
      <c r="M3147" s="128">
        <f>IF(B3147&lt;&gt;"計",ROUNDDOWN(E3147*G3147,0),SUM(M$1:M3146))</f>
        <v>0</v>
      </c>
      <c r="N3147" s="11" t="str">
        <f>IF((+H3147-M3147)&lt;&gt;0,H3147-M3147,IF(H3147&gt;0,"0",""))</f>
        <v/>
      </c>
    </row>
    <row r="3148" spans="1:14" ht="13" customHeight="1">
      <c r="A3148" s="157"/>
      <c r="B3148" s="158"/>
      <c r="C3148" s="159"/>
      <c r="D3148" s="160"/>
      <c r="E3148" s="150"/>
      <c r="F3148" s="151"/>
      <c r="G3148" s="150"/>
      <c r="H3148" s="152"/>
      <c r="I3148" s="178"/>
      <c r="J3148" s="182"/>
      <c r="K3148" s="182"/>
      <c r="M3148" s="168"/>
      <c r="N3148" s="11"/>
    </row>
    <row r="3149" spans="1:14" ht="13" customHeight="1">
      <c r="A3149" s="161"/>
      <c r="B3149" s="162"/>
      <c r="C3149" s="163"/>
      <c r="D3149" s="164"/>
      <c r="E3149" s="165"/>
      <c r="F3149" s="166"/>
      <c r="G3149" s="167"/>
      <c r="H3149" s="153"/>
      <c r="I3149" s="180"/>
      <c r="J3149" s="183"/>
      <c r="K3149" s="183"/>
      <c r="M3149" s="128">
        <f>IF(B3149&lt;&gt;"計",ROUNDDOWN(E3149*G3149,0),SUM(M$1:M3148))</f>
        <v>0</v>
      </c>
      <c r="N3149" s="11" t="str">
        <f>IF((+H3149-M3149)&lt;&gt;0,H3149-M3149,IF(H3149&gt;0,"0",""))</f>
        <v/>
      </c>
    </row>
    <row r="3150" spans="1:14" ht="13" customHeight="1">
      <c r="A3150" s="157"/>
      <c r="B3150" s="158"/>
      <c r="C3150" s="159"/>
      <c r="D3150" s="160"/>
      <c r="E3150" s="150"/>
      <c r="F3150" s="151"/>
      <c r="G3150" s="150"/>
      <c r="H3150" s="152"/>
      <c r="I3150" s="178"/>
      <c r="J3150" s="182"/>
      <c r="K3150" s="182"/>
      <c r="M3150" s="168"/>
      <c r="N3150" s="11"/>
    </row>
    <row r="3151" spans="1:14" ht="13" customHeight="1">
      <c r="A3151" s="161"/>
      <c r="B3151" s="162"/>
      <c r="C3151" s="163"/>
      <c r="D3151" s="164"/>
      <c r="E3151" s="165"/>
      <c r="F3151" s="166"/>
      <c r="G3151" s="167"/>
      <c r="H3151" s="153"/>
      <c r="I3151" s="180"/>
      <c r="J3151" s="183"/>
      <c r="K3151" s="183"/>
      <c r="M3151" s="128">
        <f>IF(B3151&lt;&gt;"計",ROUNDDOWN(E3151*G3151,0),SUM(M$1:M3150))</f>
        <v>0</v>
      </c>
      <c r="N3151" s="11" t="str">
        <f>IF((+H3151-M3151)&lt;&gt;0,H3151-M3151,IF(H3151&gt;0,"0",""))</f>
        <v/>
      </c>
    </row>
    <row r="3152" spans="1:14" ht="13" customHeight="1">
      <c r="A3152" s="157"/>
      <c r="B3152" s="158"/>
      <c r="C3152" s="159"/>
      <c r="D3152" s="160"/>
      <c r="E3152" s="150"/>
      <c r="F3152" s="151"/>
      <c r="G3152" s="150"/>
      <c r="H3152" s="152"/>
      <c r="I3152" s="178"/>
      <c r="J3152" s="182"/>
      <c r="K3152" s="182"/>
      <c r="M3152" s="168"/>
      <c r="N3152" s="11"/>
    </row>
    <row r="3153" spans="1:14" ht="13" customHeight="1">
      <c r="A3153" s="161"/>
      <c r="B3153" s="162"/>
      <c r="C3153" s="163"/>
      <c r="D3153" s="164"/>
      <c r="E3153" s="165"/>
      <c r="F3153" s="166"/>
      <c r="G3153" s="167"/>
      <c r="H3153" s="153"/>
      <c r="I3153" s="180"/>
      <c r="J3153" s="183"/>
      <c r="K3153" s="183"/>
      <c r="M3153" s="128">
        <f>IF(B3153&lt;&gt;"計",ROUNDDOWN(E3153*G3153,0),SUM(M$1:M3152))</f>
        <v>0</v>
      </c>
      <c r="N3153" s="11" t="str">
        <f>IF((+H3153-M3153)&lt;&gt;0,H3153-M3153,IF(H3153&gt;0,"0",""))</f>
        <v/>
      </c>
    </row>
    <row r="3154" spans="1:14" ht="13" customHeight="1">
      <c r="A3154" s="157"/>
      <c r="B3154" s="158"/>
      <c r="C3154" s="159"/>
      <c r="D3154" s="160"/>
      <c r="E3154" s="150"/>
      <c r="F3154" s="151"/>
      <c r="G3154" s="150"/>
      <c r="H3154" s="152"/>
      <c r="I3154" s="178"/>
      <c r="J3154" s="182"/>
      <c r="K3154" s="182"/>
      <c r="M3154" s="168"/>
      <c r="N3154" s="11"/>
    </row>
    <row r="3155" spans="1:14" ht="13" customHeight="1">
      <c r="A3155" s="161"/>
      <c r="B3155" s="162"/>
      <c r="C3155" s="163"/>
      <c r="D3155" s="164"/>
      <c r="E3155" s="165"/>
      <c r="F3155" s="166"/>
      <c r="G3155" s="167"/>
      <c r="H3155" s="153"/>
      <c r="I3155" s="180"/>
      <c r="J3155" s="183"/>
      <c r="K3155" s="183"/>
      <c r="M3155" s="128">
        <f>IF(B3155&lt;&gt;"計",ROUNDDOWN(E3155*G3155,0),SUM(M$1:M3154))</f>
        <v>0</v>
      </c>
      <c r="N3155" s="11" t="str">
        <f>IF((+H3155-M3155)&lt;&gt;0,H3155-M3155,IF(H3155&gt;0,"0",""))</f>
        <v/>
      </c>
    </row>
    <row r="3156" spans="1:14" ht="13" customHeight="1">
      <c r="A3156" s="157"/>
      <c r="B3156" s="158"/>
      <c r="C3156" s="159"/>
      <c r="D3156" s="160"/>
      <c r="E3156" s="150"/>
      <c r="F3156" s="151"/>
      <c r="G3156" s="150"/>
      <c r="H3156" s="152"/>
      <c r="I3156" s="178"/>
      <c r="J3156" s="182"/>
      <c r="K3156" s="182"/>
      <c r="M3156" s="168"/>
      <c r="N3156" s="11"/>
    </row>
    <row r="3157" spans="1:14" ht="13" customHeight="1">
      <c r="A3157" s="161"/>
      <c r="B3157" s="162"/>
      <c r="C3157" s="163"/>
      <c r="D3157" s="164"/>
      <c r="E3157" s="165"/>
      <c r="F3157" s="166"/>
      <c r="G3157" s="167"/>
      <c r="H3157" s="153"/>
      <c r="I3157" s="180"/>
      <c r="J3157" s="183"/>
      <c r="K3157" s="183"/>
      <c r="M3157" s="128">
        <f>IF(B3157&lt;&gt;"計",ROUNDDOWN(E3157*G3157,0),SUM(M$1:M3156))</f>
        <v>0</v>
      </c>
      <c r="N3157" s="11" t="str">
        <f>IF((+H3157-M3157)&lt;&gt;0,H3157-M3157,IF(H3157&gt;0,"0",""))</f>
        <v/>
      </c>
    </row>
    <row r="3158" spans="1:14" ht="13" customHeight="1">
      <c r="A3158" s="157"/>
      <c r="B3158" s="158"/>
      <c r="C3158" s="159"/>
      <c r="D3158" s="160"/>
      <c r="E3158" s="150"/>
      <c r="F3158" s="151"/>
      <c r="G3158" s="150"/>
      <c r="H3158" s="152"/>
      <c r="I3158" s="178"/>
      <c r="J3158" s="182"/>
      <c r="K3158" s="182"/>
      <c r="M3158" s="168"/>
      <c r="N3158" s="11"/>
    </row>
    <row r="3159" spans="1:14" ht="13" customHeight="1">
      <c r="A3159" s="161"/>
      <c r="B3159" s="162"/>
      <c r="C3159" s="163"/>
      <c r="D3159" s="164"/>
      <c r="E3159" s="165"/>
      <c r="F3159" s="166"/>
      <c r="G3159" s="167"/>
      <c r="H3159" s="153"/>
      <c r="I3159" s="180"/>
      <c r="J3159" s="183"/>
      <c r="K3159" s="183"/>
      <c r="M3159" s="128">
        <f>IF(B3159&lt;&gt;"計",ROUNDDOWN(E3159*G3159,0),SUM(M$1:M3158))</f>
        <v>0</v>
      </c>
      <c r="N3159" s="11" t="str">
        <f>IF((+H3159-M3159)&lt;&gt;0,H3159-M3159,IF(H3159&gt;0,"0",""))</f>
        <v/>
      </c>
    </row>
    <row r="3160" spans="1:14" ht="13" customHeight="1">
      <c r="A3160" s="157"/>
      <c r="B3160" s="158"/>
      <c r="C3160" s="159"/>
      <c r="D3160" s="160"/>
      <c r="E3160" s="150"/>
      <c r="F3160" s="151"/>
      <c r="G3160" s="150"/>
      <c r="H3160" s="152"/>
      <c r="I3160" s="178"/>
      <c r="J3160" s="182"/>
      <c r="K3160" s="182"/>
      <c r="M3160" s="168"/>
      <c r="N3160" s="11"/>
    </row>
    <row r="3161" spans="1:14" ht="13" customHeight="1">
      <c r="A3161" s="161"/>
      <c r="B3161" s="162"/>
      <c r="C3161" s="163"/>
      <c r="D3161" s="164"/>
      <c r="E3161" s="165"/>
      <c r="F3161" s="166"/>
      <c r="G3161" s="167"/>
      <c r="H3161" s="153"/>
      <c r="I3161" s="180"/>
      <c r="J3161" s="183"/>
      <c r="K3161" s="183"/>
      <c r="M3161" s="128">
        <f>IF(B3161&lt;&gt;"計",ROUNDDOWN(E3161*G3161,0),SUM(M$1:M3160))</f>
        <v>0</v>
      </c>
      <c r="N3161" s="11" t="str">
        <f>IF((+H3161-M3161)&lt;&gt;0,H3161-M3161,IF(H3161&gt;0,"0",""))</f>
        <v/>
      </c>
    </row>
    <row r="3162" spans="1:14" ht="13" customHeight="1">
      <c r="A3162" s="157"/>
      <c r="B3162" s="158"/>
      <c r="C3162" s="159"/>
      <c r="D3162" s="160"/>
      <c r="E3162" s="150"/>
      <c r="F3162" s="151"/>
      <c r="G3162" s="150"/>
      <c r="H3162" s="152"/>
      <c r="I3162" s="178"/>
      <c r="J3162" s="182"/>
      <c r="K3162" s="182"/>
      <c r="M3162" s="168"/>
      <c r="N3162" s="11"/>
    </row>
    <row r="3163" spans="1:14" ht="13" customHeight="1">
      <c r="A3163" s="161"/>
      <c r="B3163" s="162"/>
      <c r="C3163" s="163"/>
      <c r="D3163" s="164"/>
      <c r="E3163" s="165"/>
      <c r="F3163" s="166"/>
      <c r="G3163" s="167"/>
      <c r="H3163" s="153"/>
      <c r="I3163" s="180"/>
      <c r="J3163" s="183"/>
      <c r="K3163" s="183"/>
      <c r="M3163" s="128">
        <f>IF(B3163&lt;&gt;"計",ROUNDDOWN(E3163*G3163,0),SUM(M$1:M3162))</f>
        <v>0</v>
      </c>
      <c r="N3163" s="11" t="str">
        <f>IF((+H3163-M3163)&lt;&gt;0,H3163-M3163,IF(H3163&gt;0,"0",""))</f>
        <v/>
      </c>
    </row>
    <row r="3164" spans="1:14" ht="13" customHeight="1">
      <c r="A3164" s="157"/>
      <c r="B3164" s="158"/>
      <c r="C3164" s="159"/>
      <c r="D3164" s="160"/>
      <c r="E3164" s="150"/>
      <c r="F3164" s="151"/>
      <c r="G3164" s="150"/>
      <c r="H3164" s="152"/>
      <c r="I3164" s="178"/>
      <c r="J3164" s="182"/>
      <c r="K3164" s="182"/>
      <c r="M3164" s="168"/>
      <c r="N3164" s="11"/>
    </row>
    <row r="3165" spans="1:14" ht="13" customHeight="1">
      <c r="A3165" s="161"/>
      <c r="B3165" s="162"/>
      <c r="C3165" s="163"/>
      <c r="D3165" s="164"/>
      <c r="E3165" s="165"/>
      <c r="F3165" s="166"/>
      <c r="G3165" s="167"/>
      <c r="H3165" s="153"/>
      <c r="I3165" s="180"/>
      <c r="J3165" s="183"/>
      <c r="K3165" s="183"/>
      <c r="M3165" s="128">
        <f>IF(B3165&lt;&gt;"計",ROUNDDOWN(E3165*G3165,0),SUM(M$1:M3164))</f>
        <v>0</v>
      </c>
      <c r="N3165" s="11" t="str">
        <f>IF((+H3165-M3165)&lt;&gt;0,H3165-M3165,IF(H3165&gt;0,"0",""))</f>
        <v/>
      </c>
    </row>
    <row r="3166" spans="1:14" ht="13" customHeight="1">
      <c r="A3166" s="157"/>
      <c r="B3166" s="158"/>
      <c r="C3166" s="159"/>
      <c r="D3166" s="160"/>
      <c r="E3166" s="150"/>
      <c r="F3166" s="151"/>
      <c r="G3166" s="150"/>
      <c r="H3166" s="152"/>
      <c r="I3166" s="178"/>
      <c r="J3166" s="182"/>
      <c r="K3166" s="182"/>
      <c r="M3166" s="168"/>
      <c r="N3166" s="11"/>
    </row>
    <row r="3167" spans="1:14" ht="13" customHeight="1">
      <c r="A3167" s="161"/>
      <c r="B3167" s="162" t="s">
        <v>237</v>
      </c>
      <c r="C3167" s="163"/>
      <c r="D3167" s="164"/>
      <c r="E3167" s="165"/>
      <c r="F3167" s="166"/>
      <c r="G3167" s="167"/>
      <c r="H3167" s="153"/>
      <c r="I3167" s="180"/>
      <c r="J3167" s="183"/>
      <c r="K3167" s="183"/>
      <c r="M3167" s="128">
        <f>IF(B3167&lt;&gt;"計",ROUNDDOWN(E3167*G3167,0),SUM(M$3134:M3166))</f>
        <v>0</v>
      </c>
      <c r="N3167" s="11" t="str">
        <f>IF((+H3167-M3167)&lt;&gt;0,H3167-M3167,IF(H3167&gt;0,"0",""))</f>
        <v/>
      </c>
    </row>
    <row r="3168" spans="1:14" ht="13" customHeight="1">
      <c r="A3168" s="157"/>
      <c r="B3168" s="158"/>
      <c r="C3168" s="159"/>
      <c r="D3168" s="160"/>
      <c r="E3168" s="150"/>
      <c r="F3168" s="151"/>
      <c r="G3168" s="150"/>
      <c r="H3168" s="152"/>
      <c r="I3168" s="178"/>
      <c r="J3168" s="182"/>
      <c r="K3168" s="182"/>
      <c r="M3168" s="168"/>
      <c r="N3168" s="11"/>
    </row>
    <row r="3169" spans="1:14" ht="13" customHeight="1">
      <c r="A3169" s="161"/>
      <c r="B3169" s="162"/>
      <c r="C3169" s="163"/>
      <c r="D3169" s="164"/>
      <c r="E3169" s="165"/>
      <c r="F3169" s="166"/>
      <c r="G3169" s="167"/>
      <c r="H3169" s="153"/>
      <c r="I3169" s="180"/>
      <c r="J3169" s="183"/>
      <c r="K3169" s="183"/>
      <c r="M3169" s="128">
        <f>IF(B3169&lt;&gt;"計",ROUNDDOWN(E3169*G3169,0),SUM(M$1:M3168))</f>
        <v>0</v>
      </c>
      <c r="N3169" s="11" t="str">
        <f>IF((+H3169-M3169)&lt;&gt;0,H3169-M3169,IF(H3169&gt;0,"0",""))</f>
        <v/>
      </c>
    </row>
    <row r="3170" spans="1:14" ht="13" customHeight="1">
      <c r="A3170" s="157"/>
      <c r="B3170" s="158"/>
      <c r="C3170" s="159"/>
      <c r="D3170" s="160"/>
      <c r="E3170" s="150"/>
      <c r="F3170" s="151"/>
      <c r="G3170" s="150"/>
      <c r="H3170" s="152"/>
      <c r="I3170" s="178"/>
      <c r="J3170" s="182"/>
      <c r="K3170" s="182"/>
      <c r="M3170" s="168"/>
      <c r="N3170" s="11"/>
    </row>
    <row r="3171" spans="1:14" ht="13" customHeight="1">
      <c r="A3171" s="161" t="s">
        <v>262</v>
      </c>
      <c r="B3171" s="162" t="s">
        <v>276</v>
      </c>
      <c r="C3171" s="163"/>
      <c r="D3171" s="164"/>
      <c r="E3171" s="165"/>
      <c r="F3171" s="166"/>
      <c r="G3171" s="167"/>
      <c r="H3171" s="153"/>
      <c r="I3171" s="180"/>
      <c r="J3171" s="183"/>
      <c r="K3171" s="183"/>
      <c r="M3171" s="128">
        <f>IF(B3171&lt;&gt;"計",ROUNDDOWN(E3171*G3171,0),SUM(M$1:M3170))</f>
        <v>0</v>
      </c>
      <c r="N3171" s="11" t="str">
        <f>IF((+H3171-M3171)&lt;&gt;0,H3171-M3171,IF(H3171&gt;0,"0",""))</f>
        <v/>
      </c>
    </row>
    <row r="3172" spans="1:14" ht="13" customHeight="1">
      <c r="A3172" s="157"/>
      <c r="B3172" s="158"/>
      <c r="C3172" s="159"/>
      <c r="D3172" s="160"/>
      <c r="E3172" s="150"/>
      <c r="F3172" s="151"/>
      <c r="G3172" s="150"/>
      <c r="H3172" s="152"/>
      <c r="I3172" s="178"/>
      <c r="J3172" s="182"/>
      <c r="K3172" s="182"/>
      <c r="M3172" s="168"/>
      <c r="N3172" s="11"/>
    </row>
    <row r="3173" spans="1:14" ht="13" customHeight="1">
      <c r="A3173" s="161"/>
      <c r="B3173" s="162"/>
      <c r="C3173" s="163"/>
      <c r="D3173" s="164"/>
      <c r="E3173" s="165"/>
      <c r="F3173" s="166"/>
      <c r="G3173" s="167"/>
      <c r="H3173" s="153"/>
      <c r="I3173" s="180"/>
      <c r="J3173" s="183"/>
      <c r="K3173" s="183"/>
      <c r="M3173" s="128">
        <f>IF(B3173&lt;&gt;"計",ROUNDDOWN(E3173*G3173,0),SUM(M$1:M3172))</f>
        <v>0</v>
      </c>
      <c r="N3173" s="11" t="str">
        <f>IF((+H3173-M3173)&lt;&gt;0,H3173-M3173,IF(H3173&gt;0,"0",""))</f>
        <v/>
      </c>
    </row>
    <row r="3174" spans="1:14" ht="13" customHeight="1">
      <c r="A3174" s="171"/>
      <c r="B3174" s="158"/>
      <c r="C3174" s="159"/>
      <c r="D3174" s="160"/>
      <c r="E3174" s="150"/>
      <c r="F3174" s="151"/>
      <c r="G3174" s="150"/>
      <c r="H3174" s="152"/>
      <c r="I3174" s="178"/>
      <c r="J3174" s="182"/>
      <c r="K3174" s="182"/>
      <c r="M3174" s="168"/>
      <c r="N3174" s="11"/>
    </row>
    <row r="3175" spans="1:14" ht="13" customHeight="1">
      <c r="A3175" s="161"/>
      <c r="B3175" s="162" t="s">
        <v>265</v>
      </c>
      <c r="C3175" s="163"/>
      <c r="D3175" s="164"/>
      <c r="E3175" s="165"/>
      <c r="F3175" s="166"/>
      <c r="G3175" s="167"/>
      <c r="H3175" s="153"/>
      <c r="I3175" s="180"/>
      <c r="J3175" s="183"/>
      <c r="K3175" s="183"/>
      <c r="M3175" s="128">
        <f>IF(B3175&lt;&gt;"計",ROUNDDOWN(E3175*G3175,0),SUM(M$1:M3174))</f>
        <v>0</v>
      </c>
      <c r="N3175" s="11" t="str">
        <f>IF((+H3175-M3175)&lt;&gt;0,H3175-M3175,IF(H3175&gt;0,"0",""))</f>
        <v/>
      </c>
    </row>
    <row r="3176" spans="1:14" ht="13" customHeight="1">
      <c r="A3176" s="171"/>
      <c r="B3176" s="169" t="s">
        <v>542</v>
      </c>
      <c r="C3176" s="159" t="s">
        <v>543</v>
      </c>
      <c r="D3176" s="170"/>
      <c r="E3176" s="150"/>
      <c r="F3176" s="151"/>
      <c r="G3176" s="150"/>
      <c r="H3176" s="152"/>
      <c r="I3176" s="178"/>
      <c r="J3176" s="182"/>
      <c r="K3176" s="182"/>
      <c r="M3176" s="168"/>
      <c r="N3176" s="11"/>
    </row>
    <row r="3177" spans="1:14" ht="13" customHeight="1">
      <c r="A3177" s="161"/>
      <c r="B3177" s="162" t="s">
        <v>1578</v>
      </c>
      <c r="C3177" s="163" t="s">
        <v>541</v>
      </c>
      <c r="D3177" s="164"/>
      <c r="E3177" s="165">
        <v>8</v>
      </c>
      <c r="F3177" s="166" t="s">
        <v>274</v>
      </c>
      <c r="G3177" s="167"/>
      <c r="H3177" s="153"/>
      <c r="I3177" s="180"/>
      <c r="J3177" s="183"/>
      <c r="K3177" s="183"/>
      <c r="M3177" s="128">
        <f>IF(B3177&lt;&gt;"計",ROUNDDOWN(E3177*G3177,0),SUM(M$1:M3176))</f>
        <v>0</v>
      </c>
      <c r="N3177" s="11" t="str">
        <f>IF((+H3177-M3177)&lt;&gt;0,H3177-M3177,IF(H3177&gt;0,"0",""))</f>
        <v/>
      </c>
    </row>
    <row r="3178" spans="1:14" ht="13" customHeight="1">
      <c r="A3178" s="171"/>
      <c r="B3178" s="169" t="s">
        <v>302</v>
      </c>
      <c r="C3178" s="159" t="s">
        <v>333</v>
      </c>
      <c r="D3178" s="170"/>
      <c r="E3178" s="150"/>
      <c r="F3178" s="151"/>
      <c r="G3178" s="150"/>
      <c r="H3178" s="152"/>
      <c r="I3178" s="178"/>
      <c r="J3178" s="182"/>
      <c r="K3178" s="182"/>
      <c r="M3178" s="168"/>
      <c r="N3178" s="11"/>
    </row>
    <row r="3179" spans="1:14" ht="13" customHeight="1">
      <c r="A3179" s="161"/>
      <c r="B3179" s="162" t="s">
        <v>540</v>
      </c>
      <c r="C3179" s="163" t="s">
        <v>393</v>
      </c>
      <c r="D3179" s="164"/>
      <c r="E3179" s="165">
        <v>2.9</v>
      </c>
      <c r="F3179" s="166" t="s">
        <v>274</v>
      </c>
      <c r="G3179" s="167"/>
      <c r="H3179" s="153"/>
      <c r="I3179" s="180"/>
      <c r="J3179" s="183"/>
      <c r="K3179" s="183"/>
      <c r="M3179" s="128">
        <f>IF(B3179&lt;&gt;"計",ROUNDDOWN(E3179*G3179,0),SUM(M$1:M3178))</f>
        <v>0</v>
      </c>
      <c r="N3179" s="11" t="str">
        <f>IF((+H3179-M3179)&lt;&gt;0,H3179-M3179,IF(H3179&gt;0,"0",""))</f>
        <v/>
      </c>
    </row>
    <row r="3180" spans="1:14" ht="13" customHeight="1">
      <c r="A3180" s="171"/>
      <c r="B3180" s="169" t="s">
        <v>357</v>
      </c>
      <c r="C3180" s="159" t="s">
        <v>630</v>
      </c>
      <c r="D3180" s="170"/>
      <c r="E3180" s="150"/>
      <c r="F3180" s="151"/>
      <c r="G3180" s="150"/>
      <c r="H3180" s="152"/>
      <c r="I3180" s="178"/>
      <c r="J3180" s="182"/>
      <c r="K3180" s="182"/>
      <c r="M3180" s="168"/>
      <c r="N3180" s="11"/>
    </row>
    <row r="3181" spans="1:14" ht="13" customHeight="1">
      <c r="A3181" s="161"/>
      <c r="B3181" s="162" t="s">
        <v>540</v>
      </c>
      <c r="C3181" s="163" t="s">
        <v>926</v>
      </c>
      <c r="D3181" s="164"/>
      <c r="E3181" s="165">
        <v>3</v>
      </c>
      <c r="F3181" s="166" t="s">
        <v>269</v>
      </c>
      <c r="G3181" s="167"/>
      <c r="H3181" s="153"/>
      <c r="I3181" s="180"/>
      <c r="J3181" s="183"/>
      <c r="K3181" s="183"/>
      <c r="M3181" s="128">
        <f>IF(B3181&lt;&gt;"計",ROUNDDOWN(E3181*G3181,0),SUM(M$1:M3180))</f>
        <v>0</v>
      </c>
      <c r="N3181" s="11" t="str">
        <f>IF((+H3181-M3181)&lt;&gt;0,H3181-M3181,IF(H3181&gt;0,"0",""))</f>
        <v/>
      </c>
    </row>
    <row r="3182" spans="1:14" ht="13" customHeight="1">
      <c r="A3182" s="171"/>
      <c r="B3182" s="158"/>
      <c r="C3182" s="159" t="s">
        <v>389</v>
      </c>
      <c r="D3182" s="160"/>
      <c r="E3182" s="150"/>
      <c r="F3182" s="151"/>
      <c r="G3182" s="150"/>
      <c r="H3182" s="152"/>
      <c r="I3182" s="178"/>
      <c r="J3182" s="182"/>
      <c r="K3182" s="182"/>
      <c r="M3182" s="168"/>
      <c r="N3182" s="11"/>
    </row>
    <row r="3183" spans="1:14" ht="13" customHeight="1">
      <c r="A3183" s="161"/>
      <c r="B3183" s="162"/>
      <c r="C3183" s="163"/>
      <c r="D3183" s="164"/>
      <c r="E3183" s="165"/>
      <c r="F3183" s="166"/>
      <c r="G3183" s="167"/>
      <c r="H3183" s="153"/>
      <c r="I3183" s="180"/>
      <c r="J3183" s="183"/>
      <c r="K3183" s="183"/>
      <c r="M3183" s="128">
        <f>IF(B3183&lt;&gt;"計",ROUNDDOWN(E3183*G3183,0),SUM(M$1:M3182))</f>
        <v>0</v>
      </c>
      <c r="N3183" s="11" t="str">
        <f>IF((+H3183-M3183)&lt;&gt;0,H3183-M3183,IF(H3183&gt;0,"0",""))</f>
        <v/>
      </c>
    </row>
    <row r="3184" spans="1:14" ht="13" customHeight="1">
      <c r="A3184" s="171"/>
      <c r="B3184" s="169" t="s">
        <v>357</v>
      </c>
      <c r="C3184" s="159" t="s">
        <v>629</v>
      </c>
      <c r="D3184" s="170"/>
      <c r="E3184" s="150"/>
      <c r="F3184" s="151"/>
      <c r="G3184" s="150"/>
      <c r="H3184" s="152"/>
      <c r="I3184" s="178"/>
      <c r="J3184" s="182"/>
      <c r="K3184" s="182"/>
      <c r="M3184" s="168"/>
      <c r="N3184" s="11"/>
    </row>
    <row r="3185" spans="1:14" ht="13" customHeight="1">
      <c r="A3185" s="161"/>
      <c r="B3185" s="162" t="s">
        <v>540</v>
      </c>
      <c r="C3185" s="163" t="s">
        <v>926</v>
      </c>
      <c r="D3185" s="164"/>
      <c r="E3185" s="165">
        <v>3</v>
      </c>
      <c r="F3185" s="166" t="s">
        <v>269</v>
      </c>
      <c r="G3185" s="167"/>
      <c r="H3185" s="153"/>
      <c r="I3185" s="180"/>
      <c r="J3185" s="183"/>
      <c r="K3185" s="183"/>
      <c r="M3185" s="128">
        <f>IF(B3185&lt;&gt;"計",ROUNDDOWN(E3185*G3185,0),SUM(M$1:M3184))</f>
        <v>0</v>
      </c>
      <c r="N3185" s="11" t="str">
        <f>IF((+H3185-M3185)&lt;&gt;0,H3185-M3185,IF(H3185&gt;0,"0",""))</f>
        <v/>
      </c>
    </row>
    <row r="3186" spans="1:14" ht="13" customHeight="1">
      <c r="A3186" s="171"/>
      <c r="B3186" s="158"/>
      <c r="C3186" s="159" t="s">
        <v>389</v>
      </c>
      <c r="D3186" s="160"/>
      <c r="E3186" s="150"/>
      <c r="F3186" s="151"/>
      <c r="G3186" s="150"/>
      <c r="H3186" s="152"/>
      <c r="I3186" s="178"/>
      <c r="J3186" s="182"/>
      <c r="K3186" s="182"/>
      <c r="M3186" s="168"/>
      <c r="N3186" s="11"/>
    </row>
    <row r="3187" spans="1:14" ht="13" customHeight="1">
      <c r="A3187" s="161"/>
      <c r="B3187" s="162"/>
      <c r="C3187" s="163"/>
      <c r="D3187" s="164"/>
      <c r="E3187" s="165"/>
      <c r="F3187" s="166"/>
      <c r="G3187" s="167"/>
      <c r="H3187" s="153"/>
      <c r="I3187" s="180"/>
      <c r="J3187" s="183"/>
      <c r="K3187" s="183"/>
      <c r="M3187" s="128">
        <f>IF(B3187&lt;&gt;"計",ROUNDDOWN(E3187*G3187,0),SUM(M$1:M3186))</f>
        <v>0</v>
      </c>
      <c r="N3187" s="11" t="str">
        <f>IF((+H3187-M3187)&lt;&gt;0,H3187-M3187,IF(H3187&gt;0,"0",""))</f>
        <v/>
      </c>
    </row>
    <row r="3188" spans="1:14" ht="13" customHeight="1">
      <c r="A3188" s="171"/>
      <c r="B3188" s="169" t="s">
        <v>309</v>
      </c>
      <c r="C3188" s="159" t="s">
        <v>927</v>
      </c>
      <c r="D3188" s="170"/>
      <c r="E3188" s="150"/>
      <c r="F3188" s="151"/>
      <c r="G3188" s="150"/>
      <c r="H3188" s="152"/>
      <c r="I3188" s="178"/>
      <c r="J3188" s="182"/>
      <c r="K3188" s="182"/>
      <c r="M3188" s="168"/>
      <c r="N3188" s="11"/>
    </row>
    <row r="3189" spans="1:14" ht="13" customHeight="1">
      <c r="A3189" s="161"/>
      <c r="B3189" s="162" t="s">
        <v>540</v>
      </c>
      <c r="C3189" s="163" t="s">
        <v>389</v>
      </c>
      <c r="D3189" s="164"/>
      <c r="E3189" s="165">
        <v>1.2</v>
      </c>
      <c r="F3189" s="166" t="s">
        <v>368</v>
      </c>
      <c r="G3189" s="167"/>
      <c r="H3189" s="153"/>
      <c r="I3189" s="180"/>
      <c r="J3189" s="183"/>
      <c r="K3189" s="183"/>
      <c r="M3189" s="128">
        <f>IF(B3189&lt;&gt;"計",ROUNDDOWN(E3189*G3189,0),SUM(M$1:M3188))</f>
        <v>0</v>
      </c>
      <c r="N3189" s="11" t="str">
        <f>IF((+H3189-M3189)&lt;&gt;0,H3189-M3189,IF(H3189&gt;0,"0",""))</f>
        <v/>
      </c>
    </row>
    <row r="3190" spans="1:14" ht="13" customHeight="1">
      <c r="A3190" s="171"/>
      <c r="B3190" s="169" t="s">
        <v>768</v>
      </c>
      <c r="C3190" s="159" t="s">
        <v>928</v>
      </c>
      <c r="D3190" s="170"/>
      <c r="E3190" s="150"/>
      <c r="F3190" s="151"/>
      <c r="G3190" s="150"/>
      <c r="H3190" s="152"/>
      <c r="I3190" s="178"/>
      <c r="J3190" s="182"/>
      <c r="K3190" s="182"/>
      <c r="M3190" s="168"/>
      <c r="N3190" s="11"/>
    </row>
    <row r="3191" spans="1:14" ht="13" customHeight="1">
      <c r="A3191" s="161"/>
      <c r="B3191" s="162" t="s">
        <v>540</v>
      </c>
      <c r="C3191" s="163" t="s">
        <v>544</v>
      </c>
      <c r="D3191" s="164"/>
      <c r="E3191" s="165">
        <v>496</v>
      </c>
      <c r="F3191" s="166" t="s">
        <v>285</v>
      </c>
      <c r="G3191" s="167"/>
      <c r="H3191" s="153"/>
      <c r="I3191" s="180"/>
      <c r="J3191" s="183"/>
      <c r="K3191" s="183"/>
      <c r="M3191" s="128">
        <f>IF(B3191&lt;&gt;"計",ROUNDDOWN(E3191*G3191,0),SUM(M$1:M3190))</f>
        <v>0</v>
      </c>
      <c r="N3191" s="11" t="str">
        <f>IF((+H3191-M3191)&lt;&gt;0,H3191-M3191,IF(H3191&gt;0,"0",""))</f>
        <v/>
      </c>
    </row>
    <row r="3192" spans="1:14" ht="13" customHeight="1">
      <c r="A3192" s="171"/>
      <c r="B3192" s="158"/>
      <c r="C3192" s="159" t="s">
        <v>929</v>
      </c>
      <c r="D3192" s="160"/>
      <c r="E3192" s="150"/>
      <c r="F3192" s="151"/>
      <c r="G3192" s="150"/>
      <c r="H3192" s="152"/>
      <c r="I3192" s="178"/>
      <c r="J3192" s="182"/>
      <c r="K3192" s="182"/>
      <c r="M3192" s="168"/>
      <c r="N3192" s="11"/>
    </row>
    <row r="3193" spans="1:14" ht="13" customHeight="1">
      <c r="A3193" s="161"/>
      <c r="B3193" s="162"/>
      <c r="C3193" s="163"/>
      <c r="D3193" s="164"/>
      <c r="E3193" s="165"/>
      <c r="F3193" s="166"/>
      <c r="G3193" s="167"/>
      <c r="H3193" s="153"/>
      <c r="I3193" s="180"/>
      <c r="J3193" s="183"/>
      <c r="K3193" s="183"/>
      <c r="M3193" s="128">
        <f>IF(B3193&lt;&gt;"計",ROUNDDOWN(E3193*G3193,0),SUM(M$1:M3192))</f>
        <v>0</v>
      </c>
      <c r="N3193" s="11" t="str">
        <f>IF((+H3193-M3193)&lt;&gt;0,H3193-M3193,IF(H3193&gt;0,"0",""))</f>
        <v/>
      </c>
    </row>
    <row r="3194" spans="1:14" ht="13" customHeight="1">
      <c r="A3194" s="171"/>
      <c r="B3194" s="169" t="s">
        <v>739</v>
      </c>
      <c r="C3194" s="159" t="s">
        <v>928</v>
      </c>
      <c r="D3194" s="170"/>
      <c r="E3194" s="150"/>
      <c r="F3194" s="151"/>
      <c r="G3194" s="150"/>
      <c r="H3194" s="152"/>
      <c r="I3194" s="178"/>
      <c r="J3194" s="182"/>
      <c r="K3194" s="182"/>
      <c r="M3194" s="168"/>
      <c r="N3194" s="11"/>
    </row>
    <row r="3195" spans="1:14" ht="13" customHeight="1">
      <c r="A3195" s="161"/>
      <c r="B3195" s="162" t="s">
        <v>392</v>
      </c>
      <c r="C3195" s="163" t="s">
        <v>389</v>
      </c>
      <c r="D3195" s="164"/>
      <c r="E3195" s="165">
        <v>4.5999999999999996</v>
      </c>
      <c r="F3195" s="166" t="s">
        <v>285</v>
      </c>
      <c r="G3195" s="167"/>
      <c r="H3195" s="153"/>
      <c r="I3195" s="180"/>
      <c r="J3195" s="183"/>
      <c r="K3195" s="183"/>
      <c r="M3195" s="128">
        <f>IF(B3195&lt;&gt;"計",ROUNDDOWN(E3195*G3195,0),SUM(M$1:M3194))</f>
        <v>0</v>
      </c>
      <c r="N3195" s="11" t="str">
        <f>IF((+H3195-M3195)&lt;&gt;0,H3195-M3195,IF(H3195&gt;0,"0",""))</f>
        <v/>
      </c>
    </row>
    <row r="3196" spans="1:14" ht="13" customHeight="1">
      <c r="A3196" s="157"/>
      <c r="B3196" s="158" t="s">
        <v>1734</v>
      </c>
      <c r="C3196" s="159" t="s">
        <v>333</v>
      </c>
      <c r="D3196" s="160"/>
      <c r="E3196" s="150"/>
      <c r="F3196" s="151"/>
      <c r="G3196" s="150"/>
      <c r="H3196" s="152"/>
      <c r="I3196" s="178"/>
      <c r="J3196" s="182"/>
      <c r="K3196" s="182"/>
      <c r="M3196" s="168"/>
      <c r="N3196" s="11"/>
    </row>
    <row r="3197" spans="1:14" ht="13" customHeight="1">
      <c r="A3197" s="161"/>
      <c r="B3197" s="162" t="s">
        <v>1733</v>
      </c>
      <c r="C3197" s="163" t="s">
        <v>393</v>
      </c>
      <c r="D3197" s="164"/>
      <c r="E3197" s="165">
        <v>1.6</v>
      </c>
      <c r="F3197" s="166" t="s">
        <v>274</v>
      </c>
      <c r="G3197" s="167"/>
      <c r="H3197" s="153"/>
      <c r="I3197" s="180"/>
      <c r="J3197" s="183"/>
      <c r="K3197" s="183"/>
      <c r="M3197" s="128">
        <f>IF(B3197&lt;&gt;"計",ROUNDDOWN(E3197*G3197,0),SUM(M$1:M3196))</f>
        <v>0</v>
      </c>
      <c r="N3197" s="11" t="str">
        <f>IF((+H3197-M3197)&lt;&gt;0,H3197-M3197,IF(H3197&gt;0,"0",""))</f>
        <v/>
      </c>
    </row>
    <row r="3198" spans="1:14" ht="13" customHeight="1">
      <c r="A3198" s="157"/>
      <c r="B3198" s="158" t="s">
        <v>1735</v>
      </c>
      <c r="C3198" s="159" t="s">
        <v>1736</v>
      </c>
      <c r="D3198" s="160"/>
      <c r="E3198" s="150"/>
      <c r="F3198" s="151"/>
      <c r="G3198" s="150"/>
      <c r="H3198" s="152"/>
      <c r="I3198" s="178"/>
      <c r="J3198" s="182"/>
      <c r="K3198" s="182"/>
      <c r="M3198" s="168"/>
      <c r="N3198" s="11"/>
    </row>
    <row r="3199" spans="1:14" ht="13" customHeight="1">
      <c r="A3199" s="161"/>
      <c r="B3199" s="162" t="s">
        <v>540</v>
      </c>
      <c r="C3199" s="163" t="s">
        <v>1737</v>
      </c>
      <c r="D3199" s="164"/>
      <c r="E3199" s="165">
        <v>2.7</v>
      </c>
      <c r="F3199" s="166" t="s">
        <v>494</v>
      </c>
      <c r="G3199" s="167"/>
      <c r="H3199" s="153"/>
      <c r="I3199" s="180"/>
      <c r="J3199" s="183"/>
      <c r="K3199" s="183"/>
      <c r="M3199" s="128">
        <f>IF(B3199&lt;&gt;"計",ROUNDDOWN(E3199*G3199,0),SUM(M$1:M3198))</f>
        <v>0</v>
      </c>
      <c r="N3199" s="11" t="str">
        <f>IF((+H3199-M3199)&lt;&gt;0,H3199-M3199,IF(H3199&gt;0,"0",""))</f>
        <v/>
      </c>
    </row>
    <row r="3200" spans="1:14" ht="13" customHeight="1">
      <c r="A3200" s="157"/>
      <c r="B3200" s="158"/>
      <c r="C3200" s="159"/>
      <c r="D3200" s="160"/>
      <c r="E3200" s="150"/>
      <c r="F3200" s="151"/>
      <c r="G3200" s="150"/>
      <c r="H3200" s="152"/>
      <c r="I3200" s="178"/>
      <c r="J3200" s="182"/>
      <c r="K3200" s="182"/>
      <c r="M3200" s="168"/>
      <c r="N3200" s="11"/>
    </row>
    <row r="3201" spans="1:14" ht="13" customHeight="1">
      <c r="A3201" s="161"/>
      <c r="B3201" s="162"/>
      <c r="C3201" s="163"/>
      <c r="D3201" s="164"/>
      <c r="E3201" s="165"/>
      <c r="F3201" s="166"/>
      <c r="G3201" s="167"/>
      <c r="H3201" s="153"/>
      <c r="I3201" s="180"/>
      <c r="J3201" s="183"/>
      <c r="K3201" s="183"/>
      <c r="M3201" s="128">
        <f>IF(B3201&lt;&gt;"計",ROUNDDOWN(E3201*G3201,0),SUM(M$1:M3200))</f>
        <v>0</v>
      </c>
      <c r="N3201" s="11" t="str">
        <f>IF((+H3201-M3201)&lt;&gt;0,H3201-M3201,IF(H3201&gt;0,"0",""))</f>
        <v/>
      </c>
    </row>
    <row r="3202" spans="1:14" ht="13" customHeight="1">
      <c r="A3202" s="157"/>
      <c r="B3202" s="158"/>
      <c r="C3202" s="159"/>
      <c r="D3202" s="160"/>
      <c r="E3202" s="150"/>
      <c r="F3202" s="151"/>
      <c r="G3202" s="150"/>
      <c r="H3202" s="152"/>
      <c r="I3202" s="178"/>
      <c r="J3202" s="182"/>
      <c r="K3202" s="182"/>
      <c r="M3202" s="168"/>
      <c r="N3202" s="11"/>
    </row>
    <row r="3203" spans="1:14" ht="13" customHeight="1">
      <c r="A3203" s="161"/>
      <c r="B3203" s="162" t="s">
        <v>237</v>
      </c>
      <c r="C3203" s="163"/>
      <c r="D3203" s="164"/>
      <c r="E3203" s="165"/>
      <c r="F3203" s="166"/>
      <c r="G3203" s="167"/>
      <c r="H3203" s="153"/>
      <c r="I3203" s="180"/>
      <c r="J3203" s="183"/>
      <c r="K3203" s="183"/>
      <c r="M3203" s="128">
        <f>IF(B3203&lt;&gt;"計",ROUNDDOWN(E3203*G3203,0),SUM(M$3170:M3202))</f>
        <v>0</v>
      </c>
      <c r="N3203" s="11" t="str">
        <f>IF((+H3203-M3203)&lt;&gt;0,H3203-M3203,IF(H3203&gt;0,"0",""))</f>
        <v/>
      </c>
    </row>
    <row r="3204" spans="1:14" ht="13" customHeight="1">
      <c r="A3204" s="157"/>
      <c r="B3204" s="158"/>
      <c r="C3204" s="159"/>
      <c r="D3204" s="160"/>
      <c r="E3204" s="150"/>
      <c r="F3204" s="151"/>
      <c r="G3204" s="150"/>
      <c r="H3204" s="152"/>
      <c r="I3204" s="178"/>
      <c r="J3204" s="182"/>
      <c r="K3204" s="182"/>
      <c r="M3204" s="168"/>
      <c r="N3204" s="11"/>
    </row>
    <row r="3205" spans="1:14" ht="13" customHeight="1">
      <c r="A3205" s="161"/>
      <c r="B3205" s="162"/>
      <c r="C3205" s="163"/>
      <c r="D3205" s="164"/>
      <c r="E3205" s="165"/>
      <c r="F3205" s="166"/>
      <c r="G3205" s="167"/>
      <c r="H3205" s="153"/>
      <c r="I3205" s="180"/>
      <c r="J3205" s="183"/>
      <c r="K3205" s="183"/>
      <c r="M3205" s="128">
        <f>IF(B3205&lt;&gt;"計",ROUNDDOWN(E3205*G3205,0),SUM(M$1:M3204))</f>
        <v>0</v>
      </c>
      <c r="N3205" s="11" t="str">
        <f>IF((+H3205-M3205)&lt;&gt;0,H3205-M3205,IF(H3205&gt;0,"0",""))</f>
        <v/>
      </c>
    </row>
    <row r="3206" spans="1:14" ht="13" customHeight="1">
      <c r="A3206" s="157"/>
      <c r="B3206" s="158"/>
      <c r="C3206" s="159"/>
      <c r="D3206" s="160"/>
      <c r="E3206" s="150"/>
      <c r="F3206" s="151"/>
      <c r="G3206" s="150"/>
      <c r="H3206" s="152"/>
      <c r="I3206" s="178"/>
      <c r="J3206" s="182"/>
      <c r="K3206" s="182"/>
      <c r="M3206" s="168"/>
      <c r="N3206" s="11"/>
    </row>
    <row r="3207" spans="1:14" ht="13" customHeight="1">
      <c r="A3207" s="161" t="s">
        <v>394</v>
      </c>
      <c r="B3207" s="162" t="s">
        <v>395</v>
      </c>
      <c r="C3207" s="163"/>
      <c r="D3207" s="164"/>
      <c r="E3207" s="165"/>
      <c r="F3207" s="166"/>
      <c r="G3207" s="167"/>
      <c r="H3207" s="153"/>
      <c r="I3207" s="180"/>
      <c r="J3207" s="183"/>
      <c r="K3207" s="183"/>
      <c r="M3207" s="128">
        <f>IF(B3207&lt;&gt;"計",ROUNDDOWN(E3207*G3207,0),SUM(M$1:M3206))</f>
        <v>0</v>
      </c>
      <c r="N3207" s="11" t="str">
        <f>IF((+H3207-M3207)&lt;&gt;0,H3207-M3207,IF(H3207&gt;0,"0",""))</f>
        <v/>
      </c>
    </row>
    <row r="3208" spans="1:14" ht="13" customHeight="1">
      <c r="A3208" s="157"/>
      <c r="B3208" s="158"/>
      <c r="C3208" s="159"/>
      <c r="D3208" s="160"/>
      <c r="E3208" s="150"/>
      <c r="F3208" s="151"/>
      <c r="G3208" s="150"/>
      <c r="H3208" s="152"/>
      <c r="I3208" s="178"/>
      <c r="J3208" s="182"/>
      <c r="K3208" s="182"/>
      <c r="M3208" s="168"/>
      <c r="N3208" s="11"/>
    </row>
    <row r="3209" spans="1:14" ht="13" customHeight="1">
      <c r="A3209" s="161"/>
      <c r="B3209" s="162"/>
      <c r="C3209" s="163"/>
      <c r="D3209" s="164"/>
      <c r="E3209" s="165"/>
      <c r="F3209" s="166"/>
      <c r="G3209" s="167"/>
      <c r="H3209" s="153"/>
      <c r="I3209" s="180"/>
      <c r="J3209" s="183"/>
      <c r="K3209" s="183"/>
      <c r="M3209" s="128">
        <f>IF(B3209&lt;&gt;"計",ROUNDDOWN(E3209*G3209,0),SUM(M$1:M3208))</f>
        <v>0</v>
      </c>
      <c r="N3209" s="11" t="str">
        <f>IF((+H3209-M3209)&lt;&gt;0,H3209-M3209,IF(H3209&gt;0,"0",""))</f>
        <v/>
      </c>
    </row>
    <row r="3210" spans="1:14" ht="13" customHeight="1">
      <c r="A3210" s="157"/>
      <c r="B3210" s="158"/>
      <c r="C3210" s="159"/>
      <c r="D3210" s="160"/>
      <c r="E3210" s="150"/>
      <c r="F3210" s="151"/>
      <c r="G3210" s="150"/>
      <c r="H3210" s="152"/>
      <c r="I3210" s="178"/>
      <c r="J3210" s="182"/>
      <c r="K3210" s="182"/>
      <c r="M3210" s="168"/>
      <c r="N3210" s="11"/>
    </row>
    <row r="3211" spans="1:14" ht="13" customHeight="1">
      <c r="A3211" s="161" t="s">
        <v>258</v>
      </c>
      <c r="B3211" s="162" t="s">
        <v>259</v>
      </c>
      <c r="C3211" s="163"/>
      <c r="D3211" s="164"/>
      <c r="E3211" s="165">
        <v>1</v>
      </c>
      <c r="F3211" s="166" t="s">
        <v>235</v>
      </c>
      <c r="G3211" s="167"/>
      <c r="H3211" s="153"/>
      <c r="I3211" s="180"/>
      <c r="J3211" s="183"/>
      <c r="K3211" s="183"/>
      <c r="M3211" s="128">
        <f>IF(B3211&lt;&gt;"計",ROUNDDOWN(E3211*G3211,0),SUM(M$1:M3210))</f>
        <v>0</v>
      </c>
      <c r="N3211" s="11" t="str">
        <f>IF((+H3211-M3211)&lt;&gt;0,H3211-M3211,IF(H3211&gt;0,"0",""))</f>
        <v/>
      </c>
    </row>
    <row r="3212" spans="1:14" ht="13" customHeight="1">
      <c r="A3212" s="157"/>
      <c r="B3212" s="158"/>
      <c r="C3212" s="159"/>
      <c r="D3212" s="160"/>
      <c r="E3212" s="150"/>
      <c r="F3212" s="151"/>
      <c r="G3212" s="150"/>
      <c r="H3212" s="152"/>
      <c r="I3212" s="178"/>
      <c r="J3212" s="182"/>
      <c r="K3212" s="182"/>
      <c r="M3212" s="168"/>
      <c r="N3212" s="11"/>
    </row>
    <row r="3213" spans="1:14" ht="13" customHeight="1">
      <c r="A3213" s="161" t="s">
        <v>260</v>
      </c>
      <c r="B3213" s="162" t="s">
        <v>248</v>
      </c>
      <c r="C3213" s="163"/>
      <c r="D3213" s="164"/>
      <c r="E3213" s="165">
        <v>1</v>
      </c>
      <c r="F3213" s="166" t="s">
        <v>235</v>
      </c>
      <c r="G3213" s="167"/>
      <c r="H3213" s="153"/>
      <c r="I3213" s="180"/>
      <c r="J3213" s="183"/>
      <c r="K3213" s="183"/>
      <c r="M3213" s="128">
        <f>IF(B3213&lt;&gt;"計",ROUNDDOWN(E3213*G3213,0),SUM(M$1:M3212))</f>
        <v>0</v>
      </c>
      <c r="N3213" s="11" t="str">
        <f>IF((+H3213-M3213)&lt;&gt;0,H3213-M3213,IF(H3213&gt;0,"0",""))</f>
        <v/>
      </c>
    </row>
    <row r="3214" spans="1:14" ht="13" customHeight="1">
      <c r="A3214" s="157"/>
      <c r="B3214" s="158"/>
      <c r="C3214" s="159"/>
      <c r="D3214" s="160"/>
      <c r="E3214" s="150"/>
      <c r="F3214" s="151"/>
      <c r="G3214" s="150"/>
      <c r="H3214" s="152"/>
      <c r="I3214" s="178"/>
      <c r="J3214" s="182"/>
      <c r="K3214" s="182"/>
      <c r="M3214" s="168"/>
      <c r="N3214" s="11"/>
    </row>
    <row r="3215" spans="1:14" ht="13" customHeight="1">
      <c r="A3215" s="161"/>
      <c r="B3215" s="162"/>
      <c r="C3215" s="163"/>
      <c r="D3215" s="164"/>
      <c r="E3215" s="165"/>
      <c r="F3215" s="166"/>
      <c r="G3215" s="167"/>
      <c r="H3215" s="153"/>
      <c r="I3215" s="180"/>
      <c r="J3215" s="183"/>
      <c r="K3215" s="183"/>
      <c r="M3215" s="128">
        <f>IF(B3215&lt;&gt;"計",ROUNDDOWN(E3215*G3215,0),SUM(M$1:M3214))</f>
        <v>0</v>
      </c>
      <c r="N3215" s="11" t="str">
        <f>IF((+H3215-M3215)&lt;&gt;0,H3215-M3215,IF(H3215&gt;0,"0",""))</f>
        <v/>
      </c>
    </row>
    <row r="3216" spans="1:14" ht="13" customHeight="1">
      <c r="A3216" s="157"/>
      <c r="B3216" s="158"/>
      <c r="C3216" s="159"/>
      <c r="D3216" s="160"/>
      <c r="E3216" s="150"/>
      <c r="F3216" s="151"/>
      <c r="G3216" s="150"/>
      <c r="H3216" s="152"/>
      <c r="I3216" s="178"/>
      <c r="J3216" s="182"/>
      <c r="K3216" s="182"/>
      <c r="M3216" s="168"/>
      <c r="N3216" s="11"/>
    </row>
    <row r="3217" spans="1:14" ht="13" customHeight="1">
      <c r="A3217" s="161"/>
      <c r="B3217" s="162"/>
      <c r="C3217" s="163"/>
      <c r="D3217" s="164"/>
      <c r="E3217" s="165"/>
      <c r="F3217" s="166"/>
      <c r="G3217" s="167"/>
      <c r="H3217" s="153"/>
      <c r="I3217" s="180"/>
      <c r="J3217" s="183"/>
      <c r="K3217" s="183"/>
      <c r="M3217" s="128">
        <f>IF(B3217&lt;&gt;"計",ROUNDDOWN(E3217*G3217,0),SUM(M$1:M3216))</f>
        <v>0</v>
      </c>
      <c r="N3217" s="11" t="str">
        <f>IF((+H3217-M3217)&lt;&gt;0,H3217-M3217,IF(H3217&gt;0,"0",""))</f>
        <v/>
      </c>
    </row>
    <row r="3218" spans="1:14" ht="13" customHeight="1">
      <c r="A3218" s="157"/>
      <c r="B3218" s="158"/>
      <c r="C3218" s="159"/>
      <c r="D3218" s="160"/>
      <c r="E3218" s="150"/>
      <c r="F3218" s="151"/>
      <c r="G3218" s="150"/>
      <c r="H3218" s="152"/>
      <c r="I3218" s="178"/>
      <c r="J3218" s="182"/>
      <c r="K3218" s="182"/>
      <c r="M3218" s="168"/>
      <c r="N3218" s="11"/>
    </row>
    <row r="3219" spans="1:14" ht="13" customHeight="1">
      <c r="A3219" s="161"/>
      <c r="B3219" s="162"/>
      <c r="C3219" s="163"/>
      <c r="D3219" s="164"/>
      <c r="E3219" s="165"/>
      <c r="F3219" s="166"/>
      <c r="G3219" s="167"/>
      <c r="H3219" s="153"/>
      <c r="I3219" s="180"/>
      <c r="J3219" s="183"/>
      <c r="K3219" s="183"/>
      <c r="M3219" s="128">
        <f>IF(B3219&lt;&gt;"計",ROUNDDOWN(E3219*G3219,0),SUM(M$1:M3218))</f>
        <v>0</v>
      </c>
      <c r="N3219" s="11" t="str">
        <f>IF((+H3219-M3219)&lt;&gt;0,H3219-M3219,IF(H3219&gt;0,"0",""))</f>
        <v/>
      </c>
    </row>
    <row r="3220" spans="1:14" ht="13" customHeight="1">
      <c r="A3220" s="157"/>
      <c r="B3220" s="158"/>
      <c r="C3220" s="159"/>
      <c r="D3220" s="160"/>
      <c r="E3220" s="150"/>
      <c r="F3220" s="151"/>
      <c r="G3220" s="150"/>
      <c r="H3220" s="152"/>
      <c r="I3220" s="178"/>
      <c r="J3220" s="182"/>
      <c r="K3220" s="182"/>
      <c r="M3220" s="168"/>
      <c r="N3220" s="11"/>
    </row>
    <row r="3221" spans="1:14" ht="13" customHeight="1">
      <c r="A3221" s="161"/>
      <c r="B3221" s="162"/>
      <c r="C3221" s="163"/>
      <c r="D3221" s="164"/>
      <c r="E3221" s="165"/>
      <c r="F3221" s="166"/>
      <c r="G3221" s="167"/>
      <c r="H3221" s="153"/>
      <c r="I3221" s="180"/>
      <c r="J3221" s="183"/>
      <c r="K3221" s="183"/>
      <c r="M3221" s="128">
        <f>IF(B3221&lt;&gt;"計",ROUNDDOWN(E3221*G3221,0),SUM(M$1:M3220))</f>
        <v>0</v>
      </c>
      <c r="N3221" s="11" t="str">
        <f>IF((+H3221-M3221)&lt;&gt;0,H3221-M3221,IF(H3221&gt;0,"0",""))</f>
        <v/>
      </c>
    </row>
    <row r="3222" spans="1:14" ht="13" customHeight="1">
      <c r="A3222" s="157"/>
      <c r="B3222" s="158"/>
      <c r="C3222" s="159"/>
      <c r="D3222" s="160"/>
      <c r="E3222" s="150"/>
      <c r="F3222" s="151"/>
      <c r="G3222" s="150"/>
      <c r="H3222" s="152"/>
      <c r="I3222" s="178"/>
      <c r="J3222" s="182"/>
      <c r="K3222" s="182"/>
      <c r="M3222" s="168"/>
      <c r="N3222" s="11"/>
    </row>
    <row r="3223" spans="1:14" ht="13" customHeight="1">
      <c r="A3223" s="161"/>
      <c r="B3223" s="162"/>
      <c r="C3223" s="163"/>
      <c r="D3223" s="164"/>
      <c r="E3223" s="165"/>
      <c r="F3223" s="166"/>
      <c r="G3223" s="167"/>
      <c r="H3223" s="153"/>
      <c r="I3223" s="180"/>
      <c r="J3223" s="183"/>
      <c r="K3223" s="183"/>
      <c r="M3223" s="128">
        <f>IF(B3223&lt;&gt;"計",ROUNDDOWN(E3223*G3223,0),SUM(M$1:M3222))</f>
        <v>0</v>
      </c>
      <c r="N3223" s="11" t="str">
        <f>IF((+H3223-M3223)&lt;&gt;0,H3223-M3223,IF(H3223&gt;0,"0",""))</f>
        <v/>
      </c>
    </row>
    <row r="3224" spans="1:14" ht="13" customHeight="1">
      <c r="A3224" s="157"/>
      <c r="B3224" s="158"/>
      <c r="C3224" s="159"/>
      <c r="D3224" s="160"/>
      <c r="E3224" s="150"/>
      <c r="F3224" s="151"/>
      <c r="G3224" s="150"/>
      <c r="H3224" s="152"/>
      <c r="I3224" s="178"/>
      <c r="J3224" s="182"/>
      <c r="K3224" s="182"/>
      <c r="M3224" s="168"/>
      <c r="N3224" s="11"/>
    </row>
    <row r="3225" spans="1:14" ht="13" customHeight="1">
      <c r="A3225" s="161"/>
      <c r="B3225" s="162"/>
      <c r="C3225" s="163"/>
      <c r="D3225" s="164"/>
      <c r="E3225" s="165"/>
      <c r="F3225" s="166"/>
      <c r="G3225" s="167"/>
      <c r="H3225" s="153"/>
      <c r="I3225" s="180"/>
      <c r="J3225" s="183"/>
      <c r="K3225" s="183"/>
      <c r="M3225" s="128">
        <f>IF(B3225&lt;&gt;"計",ROUNDDOWN(E3225*G3225,0),SUM(M$1:M3224))</f>
        <v>0</v>
      </c>
      <c r="N3225" s="11" t="str">
        <f>IF((+H3225-M3225)&lt;&gt;0,H3225-M3225,IF(H3225&gt;0,"0",""))</f>
        <v/>
      </c>
    </row>
    <row r="3226" spans="1:14" ht="13" customHeight="1">
      <c r="A3226" s="157"/>
      <c r="B3226" s="158"/>
      <c r="C3226" s="159"/>
      <c r="D3226" s="160"/>
      <c r="E3226" s="150"/>
      <c r="F3226" s="151"/>
      <c r="G3226" s="150"/>
      <c r="H3226" s="152"/>
      <c r="I3226" s="178"/>
      <c r="J3226" s="182"/>
      <c r="K3226" s="182"/>
      <c r="M3226" s="168"/>
      <c r="N3226" s="11"/>
    </row>
    <row r="3227" spans="1:14" ht="13" customHeight="1">
      <c r="A3227" s="161"/>
      <c r="B3227" s="162"/>
      <c r="C3227" s="163"/>
      <c r="D3227" s="164"/>
      <c r="E3227" s="165"/>
      <c r="F3227" s="166"/>
      <c r="G3227" s="167"/>
      <c r="H3227" s="153"/>
      <c r="I3227" s="180"/>
      <c r="J3227" s="183"/>
      <c r="K3227" s="183"/>
      <c r="M3227" s="128">
        <f>IF(B3227&lt;&gt;"計",ROUNDDOWN(E3227*G3227,0),SUM(M$1:M3226))</f>
        <v>0</v>
      </c>
      <c r="N3227" s="11" t="str">
        <f>IF((+H3227-M3227)&lt;&gt;0,H3227-M3227,IF(H3227&gt;0,"0",""))</f>
        <v/>
      </c>
    </row>
    <row r="3228" spans="1:14" ht="13" customHeight="1">
      <c r="A3228" s="157"/>
      <c r="B3228" s="158"/>
      <c r="C3228" s="159"/>
      <c r="D3228" s="160"/>
      <c r="E3228" s="150"/>
      <c r="F3228" s="151"/>
      <c r="G3228" s="150"/>
      <c r="H3228" s="152"/>
      <c r="I3228" s="178"/>
      <c r="J3228" s="182"/>
      <c r="K3228" s="182"/>
      <c r="M3228" s="168"/>
      <c r="N3228" s="11"/>
    </row>
    <row r="3229" spans="1:14" ht="13" customHeight="1">
      <c r="A3229" s="161"/>
      <c r="B3229" s="162"/>
      <c r="C3229" s="163"/>
      <c r="D3229" s="164"/>
      <c r="E3229" s="165"/>
      <c r="F3229" s="166"/>
      <c r="G3229" s="167"/>
      <c r="H3229" s="153"/>
      <c r="I3229" s="180"/>
      <c r="J3229" s="183"/>
      <c r="K3229" s="183"/>
      <c r="M3229" s="128">
        <f>IF(B3229&lt;&gt;"計",ROUNDDOWN(E3229*G3229,0),SUM(M$1:M3228))</f>
        <v>0</v>
      </c>
      <c r="N3229" s="11" t="str">
        <f>IF((+H3229-M3229)&lt;&gt;0,H3229-M3229,IF(H3229&gt;0,"0",""))</f>
        <v/>
      </c>
    </row>
    <row r="3230" spans="1:14" ht="13" customHeight="1">
      <c r="A3230" s="157"/>
      <c r="B3230" s="158"/>
      <c r="C3230" s="159"/>
      <c r="D3230" s="160"/>
      <c r="E3230" s="150"/>
      <c r="F3230" s="151"/>
      <c r="G3230" s="150"/>
      <c r="H3230" s="152"/>
      <c r="I3230" s="178"/>
      <c r="J3230" s="182"/>
      <c r="K3230" s="182"/>
      <c r="M3230" s="168"/>
      <c r="N3230" s="11"/>
    </row>
    <row r="3231" spans="1:14" ht="13" customHeight="1">
      <c r="A3231" s="161"/>
      <c r="B3231" s="162"/>
      <c r="C3231" s="163"/>
      <c r="D3231" s="164"/>
      <c r="E3231" s="165"/>
      <c r="F3231" s="166"/>
      <c r="G3231" s="167"/>
      <c r="H3231" s="153"/>
      <c r="I3231" s="180"/>
      <c r="J3231" s="183"/>
      <c r="K3231" s="183"/>
      <c r="M3231" s="128">
        <f>IF(B3231&lt;&gt;"計",ROUNDDOWN(E3231*G3231,0),SUM(M$1:M3230))</f>
        <v>0</v>
      </c>
      <c r="N3231" s="11" t="str">
        <f>IF((+H3231-M3231)&lt;&gt;0,H3231-M3231,IF(H3231&gt;0,"0",""))</f>
        <v/>
      </c>
    </row>
    <row r="3232" spans="1:14" ht="13" customHeight="1">
      <c r="A3232" s="157"/>
      <c r="B3232" s="158"/>
      <c r="C3232" s="159"/>
      <c r="D3232" s="160"/>
      <c r="E3232" s="150"/>
      <c r="F3232" s="151"/>
      <c r="G3232" s="150"/>
      <c r="H3232" s="152"/>
      <c r="I3232" s="178"/>
      <c r="J3232" s="182"/>
      <c r="K3232" s="182"/>
      <c r="M3232" s="168"/>
      <c r="N3232" s="11"/>
    </row>
    <row r="3233" spans="1:14" ht="13" customHeight="1">
      <c r="A3233" s="161"/>
      <c r="B3233" s="162"/>
      <c r="C3233" s="163"/>
      <c r="D3233" s="164"/>
      <c r="E3233" s="165"/>
      <c r="F3233" s="166"/>
      <c r="G3233" s="167"/>
      <c r="H3233" s="153"/>
      <c r="I3233" s="180"/>
      <c r="J3233" s="183"/>
      <c r="K3233" s="183"/>
      <c r="M3233" s="128">
        <f>IF(B3233&lt;&gt;"計",ROUNDDOWN(E3233*G3233,0),SUM(M$1:M3232))</f>
        <v>0</v>
      </c>
      <c r="N3233" s="11" t="str">
        <f>IF((+H3233-M3233)&lt;&gt;0,H3233-M3233,IF(H3233&gt;0,"0",""))</f>
        <v/>
      </c>
    </row>
    <row r="3234" spans="1:14" ht="13" customHeight="1">
      <c r="A3234" s="157"/>
      <c r="B3234" s="158"/>
      <c r="C3234" s="159"/>
      <c r="D3234" s="160"/>
      <c r="E3234" s="150"/>
      <c r="F3234" s="151"/>
      <c r="G3234" s="150"/>
      <c r="H3234" s="152"/>
      <c r="I3234" s="178"/>
      <c r="J3234" s="182"/>
      <c r="K3234" s="182"/>
      <c r="M3234" s="168"/>
      <c r="N3234" s="11"/>
    </row>
    <row r="3235" spans="1:14" ht="13" customHeight="1">
      <c r="A3235" s="161"/>
      <c r="B3235" s="162"/>
      <c r="C3235" s="163"/>
      <c r="D3235" s="164"/>
      <c r="E3235" s="165"/>
      <c r="F3235" s="166"/>
      <c r="G3235" s="167"/>
      <c r="H3235" s="153"/>
      <c r="I3235" s="180"/>
      <c r="J3235" s="183"/>
      <c r="K3235" s="183"/>
      <c r="M3235" s="128">
        <f>IF(B3235&lt;&gt;"計",ROUNDDOWN(E3235*G3235,0),SUM(M$1:M3234))</f>
        <v>0</v>
      </c>
      <c r="N3235" s="11" t="str">
        <f>IF((+H3235-M3235)&lt;&gt;0,H3235-M3235,IF(H3235&gt;0,"0",""))</f>
        <v/>
      </c>
    </row>
    <row r="3236" spans="1:14" ht="13" customHeight="1">
      <c r="A3236" s="157"/>
      <c r="B3236" s="158"/>
      <c r="C3236" s="159"/>
      <c r="D3236" s="160"/>
      <c r="E3236" s="150"/>
      <c r="F3236" s="151"/>
      <c r="G3236" s="150"/>
      <c r="H3236" s="152"/>
      <c r="I3236" s="178"/>
      <c r="J3236" s="182"/>
      <c r="K3236" s="182"/>
      <c r="M3236" s="168"/>
      <c r="N3236" s="11"/>
    </row>
    <row r="3237" spans="1:14" ht="13" customHeight="1">
      <c r="A3237" s="161"/>
      <c r="B3237" s="162"/>
      <c r="C3237" s="163"/>
      <c r="D3237" s="164"/>
      <c r="E3237" s="165"/>
      <c r="F3237" s="166"/>
      <c r="G3237" s="167"/>
      <c r="H3237" s="153"/>
      <c r="I3237" s="180"/>
      <c r="J3237" s="183"/>
      <c r="K3237" s="183"/>
      <c r="M3237" s="128">
        <f>IF(B3237&lt;&gt;"計",ROUNDDOWN(E3237*G3237,0),SUM(M$1:M3236))</f>
        <v>0</v>
      </c>
      <c r="N3237" s="11" t="str">
        <f>IF((+H3237-M3237)&lt;&gt;0,H3237-M3237,IF(H3237&gt;0,"0",""))</f>
        <v/>
      </c>
    </row>
    <row r="3238" spans="1:14" ht="13" customHeight="1">
      <c r="A3238" s="157"/>
      <c r="B3238" s="158"/>
      <c r="C3238" s="159"/>
      <c r="D3238" s="160"/>
      <c r="E3238" s="150"/>
      <c r="F3238" s="151"/>
      <c r="G3238" s="150"/>
      <c r="H3238" s="152"/>
      <c r="I3238" s="178"/>
      <c r="J3238" s="182"/>
      <c r="K3238" s="182"/>
      <c r="M3238" s="168"/>
      <c r="N3238" s="11"/>
    </row>
    <row r="3239" spans="1:14" ht="13" customHeight="1">
      <c r="A3239" s="161"/>
      <c r="B3239" s="162" t="s">
        <v>237</v>
      </c>
      <c r="C3239" s="163"/>
      <c r="D3239" s="164"/>
      <c r="E3239" s="165"/>
      <c r="F3239" s="166"/>
      <c r="G3239" s="167"/>
      <c r="H3239" s="153"/>
      <c r="I3239" s="180"/>
      <c r="J3239" s="183"/>
      <c r="K3239" s="183"/>
      <c r="M3239" s="128">
        <f>IF(B3239&lt;&gt;"計",ROUNDDOWN(E3239*G3239,0),SUM(M$3206:M3238))</f>
        <v>0</v>
      </c>
      <c r="N3239" s="11" t="str">
        <f>IF((+H3239-M3239)&lt;&gt;0,H3239-M3239,IF(H3239&gt;0,"0",""))</f>
        <v/>
      </c>
    </row>
    <row r="3240" spans="1:14" ht="13" customHeight="1">
      <c r="A3240" s="157"/>
      <c r="B3240" s="158"/>
      <c r="C3240" s="159"/>
      <c r="D3240" s="160"/>
      <c r="E3240" s="150"/>
      <c r="F3240" s="151"/>
      <c r="G3240" s="150"/>
      <c r="H3240" s="152"/>
      <c r="I3240" s="178"/>
      <c r="J3240" s="182"/>
      <c r="K3240" s="182"/>
      <c r="M3240" s="168"/>
      <c r="N3240" s="11"/>
    </row>
    <row r="3241" spans="1:14" ht="13" customHeight="1">
      <c r="A3241" s="161"/>
      <c r="B3241" s="162"/>
      <c r="C3241" s="163"/>
      <c r="D3241" s="164"/>
      <c r="E3241" s="165"/>
      <c r="F3241" s="166"/>
      <c r="G3241" s="167"/>
      <c r="H3241" s="153"/>
      <c r="I3241" s="180"/>
      <c r="J3241" s="183"/>
      <c r="K3241" s="183"/>
      <c r="M3241" s="128">
        <f>IF(B3241&lt;&gt;"計",ROUNDDOWN(E3241*G3241,0),SUM(M$1:M3240))</f>
        <v>0</v>
      </c>
      <c r="N3241" s="11" t="str">
        <f>IF((+H3241-M3241)&lt;&gt;0,H3241-M3241,IF(H3241&gt;0,"0",""))</f>
        <v/>
      </c>
    </row>
    <row r="3242" spans="1:14" ht="13" customHeight="1">
      <c r="A3242" s="157"/>
      <c r="B3242" s="158"/>
      <c r="C3242" s="159"/>
      <c r="D3242" s="160"/>
      <c r="E3242" s="150"/>
      <c r="F3242" s="151"/>
      <c r="G3242" s="150"/>
      <c r="H3242" s="152"/>
      <c r="I3242" s="178"/>
      <c r="J3242" s="182"/>
      <c r="K3242" s="182"/>
      <c r="M3242" s="168"/>
      <c r="N3242" s="11"/>
    </row>
    <row r="3243" spans="1:14" ht="13" customHeight="1">
      <c r="A3243" s="161" t="s">
        <v>262</v>
      </c>
      <c r="B3243" s="162" t="s">
        <v>263</v>
      </c>
      <c r="C3243" s="163"/>
      <c r="D3243" s="164"/>
      <c r="E3243" s="165"/>
      <c r="F3243" s="166"/>
      <c r="G3243" s="167"/>
      <c r="H3243" s="153"/>
      <c r="I3243" s="180"/>
      <c r="J3243" s="183"/>
      <c r="K3243" s="183"/>
      <c r="M3243" s="128">
        <f>IF(B3243&lt;&gt;"計",ROUNDDOWN(E3243*G3243,0),SUM(M$1:M3242))</f>
        <v>0</v>
      </c>
      <c r="N3243" s="11" t="str">
        <f>IF((+H3243-M3243)&lt;&gt;0,H3243-M3243,IF(H3243&gt;0,"0",""))</f>
        <v/>
      </c>
    </row>
    <row r="3244" spans="1:14" ht="13" customHeight="1">
      <c r="A3244" s="157"/>
      <c r="B3244" s="158"/>
      <c r="C3244" s="159"/>
      <c r="D3244" s="160"/>
      <c r="E3244" s="150"/>
      <c r="F3244" s="151"/>
      <c r="G3244" s="150"/>
      <c r="H3244" s="152"/>
      <c r="I3244" s="178"/>
      <c r="J3244" s="182"/>
      <c r="K3244" s="182"/>
      <c r="M3244" s="168"/>
      <c r="N3244" s="11"/>
    </row>
    <row r="3245" spans="1:14" ht="13" customHeight="1">
      <c r="A3245" s="161"/>
      <c r="B3245" s="162"/>
      <c r="C3245" s="163"/>
      <c r="D3245" s="164"/>
      <c r="E3245" s="165"/>
      <c r="F3245" s="166"/>
      <c r="G3245" s="167"/>
      <c r="H3245" s="153"/>
      <c r="I3245" s="180"/>
      <c r="J3245" s="183"/>
      <c r="K3245" s="183"/>
      <c r="M3245" s="128">
        <f>IF(B3245&lt;&gt;"計",ROUNDDOWN(E3245*G3245,0),SUM(M$1:M3244))</f>
        <v>0</v>
      </c>
      <c r="N3245" s="11" t="str">
        <f>IF((+H3245-M3245)&lt;&gt;0,H3245-M3245,IF(H3245&gt;0,"0",""))</f>
        <v/>
      </c>
    </row>
    <row r="3246" spans="1:14" ht="13" customHeight="1">
      <c r="A3246" s="157"/>
      <c r="B3246" s="158"/>
      <c r="C3246" s="159" t="s">
        <v>396</v>
      </c>
      <c r="D3246" s="160"/>
      <c r="E3246" s="150"/>
      <c r="F3246" s="151"/>
      <c r="G3246" s="150"/>
      <c r="H3246" s="152"/>
      <c r="I3246" s="178"/>
      <c r="J3246" s="182"/>
      <c r="K3246" s="182"/>
      <c r="M3246" s="168"/>
      <c r="N3246" s="11"/>
    </row>
    <row r="3247" spans="1:14" ht="13" customHeight="1">
      <c r="A3247" s="161"/>
      <c r="B3247" s="162" t="s">
        <v>397</v>
      </c>
      <c r="C3247" s="163" t="s">
        <v>1034</v>
      </c>
      <c r="D3247" s="164"/>
      <c r="E3247" s="165">
        <v>43.7</v>
      </c>
      <c r="F3247" s="166" t="s">
        <v>274</v>
      </c>
      <c r="G3247" s="167"/>
      <c r="H3247" s="153"/>
      <c r="I3247" s="180"/>
      <c r="J3247" s="183"/>
      <c r="K3247" s="183"/>
      <c r="M3247" s="128">
        <f>IF(B3247&lt;&gt;"計",ROUNDDOWN(E3247*G3247,0),SUM(M$1:M3246))</f>
        <v>0</v>
      </c>
      <c r="N3247" s="11" t="str">
        <f>IF((+H3247-M3247)&lt;&gt;0,H3247-M3247,IF(H3247&gt;0,"0",""))</f>
        <v/>
      </c>
    </row>
    <row r="3248" spans="1:14" ht="13" customHeight="1">
      <c r="A3248" s="157"/>
      <c r="B3248" s="169"/>
      <c r="C3248" s="159" t="s">
        <v>398</v>
      </c>
      <c r="D3248" s="170"/>
      <c r="E3248" s="150"/>
      <c r="F3248" s="151"/>
      <c r="G3248" s="150"/>
      <c r="H3248" s="152"/>
      <c r="I3248" s="178"/>
      <c r="J3248" s="182"/>
      <c r="K3248" s="182"/>
      <c r="M3248" s="168"/>
      <c r="N3248" s="11"/>
    </row>
    <row r="3249" spans="1:14" ht="13" customHeight="1">
      <c r="A3249" s="161"/>
      <c r="B3249" s="162" t="s">
        <v>399</v>
      </c>
      <c r="C3249" s="163" t="s">
        <v>400</v>
      </c>
      <c r="D3249" s="164"/>
      <c r="E3249" s="165">
        <v>1697</v>
      </c>
      <c r="F3249" s="166" t="s">
        <v>285</v>
      </c>
      <c r="G3249" s="167"/>
      <c r="H3249" s="153"/>
      <c r="I3249" s="180"/>
      <c r="J3249" s="183"/>
      <c r="K3249" s="183"/>
      <c r="M3249" s="128">
        <f>IF(B3249&lt;&gt;"計",ROUNDDOWN(E3249*G3249,0),SUM(M$1:M3248))</f>
        <v>0</v>
      </c>
      <c r="N3249" s="11" t="str">
        <f>IF((+H3249-M3249)&lt;&gt;0,H3249-M3249,IF(H3249&gt;0,"0",""))</f>
        <v/>
      </c>
    </row>
    <row r="3250" spans="1:14" ht="13" customHeight="1">
      <c r="A3250" s="157"/>
      <c r="B3250" s="169"/>
      <c r="C3250" s="159" t="s">
        <v>398</v>
      </c>
      <c r="D3250" s="170"/>
      <c r="E3250" s="150"/>
      <c r="F3250" s="151"/>
      <c r="G3250" s="150"/>
      <c r="H3250" s="152"/>
      <c r="I3250" s="178"/>
      <c r="J3250" s="182"/>
      <c r="K3250" s="182"/>
      <c r="M3250" s="168"/>
      <c r="N3250" s="11"/>
    </row>
    <row r="3251" spans="1:14" ht="13" customHeight="1">
      <c r="A3251" s="161"/>
      <c r="B3251" s="162" t="s">
        <v>399</v>
      </c>
      <c r="C3251" s="163" t="s">
        <v>936</v>
      </c>
      <c r="D3251" s="164"/>
      <c r="E3251" s="165">
        <v>1.2</v>
      </c>
      <c r="F3251" s="166" t="s">
        <v>274</v>
      </c>
      <c r="G3251" s="167"/>
      <c r="H3251" s="153"/>
      <c r="I3251" s="180"/>
      <c r="J3251" s="183"/>
      <c r="K3251" s="183"/>
      <c r="M3251" s="128">
        <f>IF(B3251&lt;&gt;"計",ROUNDDOWN(E3251*G3251,0),SUM(M$1:M3250))</f>
        <v>0</v>
      </c>
      <c r="N3251" s="11" t="str">
        <f>IF((+H3251-M3251)&lt;&gt;0,H3251-M3251,IF(H3251&gt;0,"0",""))</f>
        <v/>
      </c>
    </row>
    <row r="3252" spans="1:14" ht="13" customHeight="1">
      <c r="A3252" s="157"/>
      <c r="B3252" s="169" t="s">
        <v>357</v>
      </c>
      <c r="C3252" s="159" t="s">
        <v>398</v>
      </c>
      <c r="D3252" s="170"/>
      <c r="E3252" s="150"/>
      <c r="F3252" s="151"/>
      <c r="G3252" s="150"/>
      <c r="H3252" s="152"/>
      <c r="I3252" s="178"/>
      <c r="J3252" s="182"/>
      <c r="K3252" s="182"/>
      <c r="M3252" s="168"/>
      <c r="N3252" s="11"/>
    </row>
    <row r="3253" spans="1:14" ht="13" customHeight="1">
      <c r="A3253" s="161"/>
      <c r="B3253" s="162" t="s">
        <v>399</v>
      </c>
      <c r="C3253" s="163" t="s">
        <v>937</v>
      </c>
      <c r="D3253" s="164"/>
      <c r="E3253" s="165">
        <v>3</v>
      </c>
      <c r="F3253" s="166" t="s">
        <v>269</v>
      </c>
      <c r="G3253" s="167"/>
      <c r="H3253" s="153"/>
      <c r="I3253" s="180"/>
      <c r="J3253" s="183"/>
      <c r="K3253" s="183"/>
      <c r="M3253" s="128">
        <f>IF(B3253&lt;&gt;"計",ROUNDDOWN(E3253*G3253,0),SUM(M$1:M3252))</f>
        <v>0</v>
      </c>
      <c r="N3253" s="11" t="str">
        <f>IF((+H3253-M3253)&lt;&gt;0,H3253-M3253,IF(H3253&gt;0,"0",""))</f>
        <v/>
      </c>
    </row>
    <row r="3254" spans="1:14" ht="13" customHeight="1">
      <c r="A3254" s="157"/>
      <c r="B3254" s="158"/>
      <c r="C3254" s="159" t="s">
        <v>546</v>
      </c>
      <c r="D3254" s="160"/>
      <c r="E3254" s="150"/>
      <c r="F3254" s="151"/>
      <c r="G3254" s="150"/>
      <c r="H3254" s="152"/>
      <c r="I3254" s="178"/>
      <c r="J3254" s="182"/>
      <c r="K3254" s="182"/>
      <c r="M3254" s="168"/>
      <c r="N3254" s="11"/>
    </row>
    <row r="3255" spans="1:14" ht="13" customHeight="1">
      <c r="A3255" s="161"/>
      <c r="B3255" s="162"/>
      <c r="C3255" s="163"/>
      <c r="D3255" s="164"/>
      <c r="E3255" s="165"/>
      <c r="F3255" s="166"/>
      <c r="G3255" s="167"/>
      <c r="H3255" s="153"/>
      <c r="I3255" s="180"/>
      <c r="J3255" s="183"/>
      <c r="K3255" s="183"/>
      <c r="M3255" s="128">
        <f>IF(B3255&lt;&gt;"計",ROUNDDOWN(E3255*G3255,0),SUM(M$1:M3254))</f>
        <v>0</v>
      </c>
      <c r="N3255" s="11" t="str">
        <f>IF((+H3255-M3255)&lt;&gt;0,H3255-M3255,IF(H3255&gt;0,"0",""))</f>
        <v/>
      </c>
    </row>
    <row r="3256" spans="1:14" ht="13" customHeight="1">
      <c r="A3256" s="157"/>
      <c r="B3256" s="169" t="s">
        <v>357</v>
      </c>
      <c r="C3256" s="159" t="s">
        <v>398</v>
      </c>
      <c r="D3256" s="170"/>
      <c r="E3256" s="150"/>
      <c r="F3256" s="151"/>
      <c r="G3256" s="150"/>
      <c r="H3256" s="152"/>
      <c r="I3256" s="178"/>
      <c r="J3256" s="182"/>
      <c r="K3256" s="182"/>
      <c r="M3256" s="168"/>
      <c r="N3256" s="11"/>
    </row>
    <row r="3257" spans="1:14" ht="13" customHeight="1">
      <c r="A3257" s="161"/>
      <c r="B3257" s="162" t="s">
        <v>399</v>
      </c>
      <c r="C3257" s="163" t="s">
        <v>938</v>
      </c>
      <c r="D3257" s="164"/>
      <c r="E3257" s="165">
        <v>3</v>
      </c>
      <c r="F3257" s="166" t="s">
        <v>269</v>
      </c>
      <c r="G3257" s="167"/>
      <c r="H3257" s="153"/>
      <c r="I3257" s="180"/>
      <c r="J3257" s="183"/>
      <c r="K3257" s="183"/>
      <c r="M3257" s="128">
        <f>IF(B3257&lt;&gt;"計",ROUNDDOWN(E3257*G3257,0),SUM(M$1:M3256))</f>
        <v>0</v>
      </c>
      <c r="N3257" s="11" t="str">
        <f>IF((+H3257-M3257)&lt;&gt;0,H3257-M3257,IF(H3257&gt;0,"0",""))</f>
        <v/>
      </c>
    </row>
    <row r="3258" spans="1:14" ht="13" customHeight="1">
      <c r="A3258" s="157"/>
      <c r="B3258" s="158"/>
      <c r="C3258" s="159" t="s">
        <v>546</v>
      </c>
      <c r="D3258" s="160"/>
      <c r="E3258" s="150"/>
      <c r="F3258" s="151"/>
      <c r="G3258" s="150"/>
      <c r="H3258" s="152"/>
      <c r="I3258" s="178"/>
      <c r="J3258" s="182"/>
      <c r="K3258" s="182"/>
      <c r="M3258" s="168"/>
      <c r="N3258" s="11"/>
    </row>
    <row r="3259" spans="1:14" ht="13" customHeight="1">
      <c r="A3259" s="161"/>
      <c r="B3259" s="162"/>
      <c r="C3259" s="163"/>
      <c r="D3259" s="164"/>
      <c r="E3259" s="165"/>
      <c r="F3259" s="166"/>
      <c r="G3259" s="167"/>
      <c r="H3259" s="153"/>
      <c r="I3259" s="180"/>
      <c r="J3259" s="183"/>
      <c r="K3259" s="183"/>
      <c r="M3259" s="128">
        <f>IF(B3259&lt;&gt;"計",ROUNDDOWN(E3259*G3259,0),SUM(M$1:M3258))</f>
        <v>0</v>
      </c>
      <c r="N3259" s="11" t="str">
        <f>IF((+H3259-M3259)&lt;&gt;0,H3259-M3259,IF(H3259&gt;0,"0",""))</f>
        <v/>
      </c>
    </row>
    <row r="3260" spans="1:14" ht="13" customHeight="1">
      <c r="A3260" s="157"/>
      <c r="B3260" s="158"/>
      <c r="C3260" s="159"/>
      <c r="D3260" s="160"/>
      <c r="E3260" s="150"/>
      <c r="F3260" s="151"/>
      <c r="G3260" s="150"/>
      <c r="H3260" s="152"/>
      <c r="I3260" s="178"/>
      <c r="J3260" s="182"/>
      <c r="K3260" s="182"/>
      <c r="M3260" s="168"/>
      <c r="N3260" s="11"/>
    </row>
    <row r="3261" spans="1:14" ht="13" customHeight="1">
      <c r="A3261" s="161"/>
      <c r="B3261" s="162"/>
      <c r="C3261" s="163"/>
      <c r="D3261" s="164"/>
      <c r="E3261" s="165"/>
      <c r="F3261" s="166"/>
      <c r="G3261" s="167"/>
      <c r="H3261" s="153"/>
      <c r="I3261" s="180"/>
      <c r="J3261" s="183"/>
      <c r="K3261" s="183"/>
      <c r="M3261" s="128">
        <f>IF(B3261&lt;&gt;"計",ROUNDDOWN(E3261*G3261,0),SUM(M$1:M3260))</f>
        <v>0</v>
      </c>
      <c r="N3261" s="11" t="str">
        <f>IF((+H3261-M3261)&lt;&gt;0,H3261-M3261,IF(H3261&gt;0,"0",""))</f>
        <v/>
      </c>
    </row>
    <row r="3262" spans="1:14" ht="13" customHeight="1">
      <c r="A3262" s="157"/>
      <c r="B3262" s="158"/>
      <c r="C3262" s="159"/>
      <c r="D3262" s="160"/>
      <c r="E3262" s="150"/>
      <c r="F3262" s="151"/>
      <c r="G3262" s="150"/>
      <c r="H3262" s="152"/>
      <c r="I3262" s="178"/>
      <c r="J3262" s="182"/>
      <c r="K3262" s="182"/>
      <c r="M3262" s="168"/>
      <c r="N3262" s="11"/>
    </row>
    <row r="3263" spans="1:14" ht="13" customHeight="1">
      <c r="A3263" s="161"/>
      <c r="B3263" s="162"/>
      <c r="C3263" s="163"/>
      <c r="D3263" s="164"/>
      <c r="E3263" s="165"/>
      <c r="F3263" s="166"/>
      <c r="G3263" s="167"/>
      <c r="H3263" s="153"/>
      <c r="I3263" s="180"/>
      <c r="J3263" s="183"/>
      <c r="K3263" s="183"/>
      <c r="M3263" s="128">
        <f>IF(B3263&lt;&gt;"計",ROUNDDOWN(E3263*G3263,0),SUM(M$1:M3262))</f>
        <v>0</v>
      </c>
      <c r="N3263" s="11" t="str">
        <f>IF((+H3263-M3263)&lt;&gt;0,H3263-M3263,IF(H3263&gt;0,"0",""))</f>
        <v/>
      </c>
    </row>
    <row r="3264" spans="1:14" ht="13" customHeight="1">
      <c r="A3264" s="157"/>
      <c r="B3264" s="158"/>
      <c r="C3264" s="159"/>
      <c r="D3264" s="160"/>
      <c r="E3264" s="150"/>
      <c r="F3264" s="151"/>
      <c r="G3264" s="150"/>
      <c r="H3264" s="152"/>
      <c r="I3264" s="178"/>
      <c r="J3264" s="182"/>
      <c r="K3264" s="182"/>
      <c r="M3264" s="168"/>
      <c r="N3264" s="11"/>
    </row>
    <row r="3265" spans="1:14" ht="13" customHeight="1">
      <c r="A3265" s="161"/>
      <c r="B3265" s="162"/>
      <c r="C3265" s="163"/>
      <c r="D3265" s="164"/>
      <c r="E3265" s="165"/>
      <c r="F3265" s="166"/>
      <c r="G3265" s="167"/>
      <c r="H3265" s="153"/>
      <c r="I3265" s="180"/>
      <c r="J3265" s="183"/>
      <c r="K3265" s="183"/>
      <c r="M3265" s="128">
        <f>IF(B3265&lt;&gt;"計",ROUNDDOWN(E3265*G3265,0),SUM(M$1:M3264))</f>
        <v>0</v>
      </c>
      <c r="N3265" s="11" t="str">
        <f>IF((+H3265-M3265)&lt;&gt;0,H3265-M3265,IF(H3265&gt;0,"0",""))</f>
        <v/>
      </c>
    </row>
    <row r="3266" spans="1:14" ht="13" customHeight="1">
      <c r="A3266" s="157"/>
      <c r="B3266" s="158"/>
      <c r="C3266" s="159"/>
      <c r="D3266" s="160"/>
      <c r="E3266" s="150"/>
      <c r="F3266" s="151"/>
      <c r="G3266" s="150"/>
      <c r="H3266" s="152"/>
      <c r="I3266" s="178"/>
      <c r="J3266" s="182"/>
      <c r="K3266" s="182"/>
      <c r="M3266" s="168"/>
      <c r="N3266" s="11"/>
    </row>
    <row r="3267" spans="1:14" ht="13" customHeight="1">
      <c r="A3267" s="161"/>
      <c r="B3267" s="162"/>
      <c r="C3267" s="163"/>
      <c r="D3267" s="164"/>
      <c r="E3267" s="165"/>
      <c r="F3267" s="166"/>
      <c r="G3267" s="167"/>
      <c r="H3267" s="153"/>
      <c r="I3267" s="180"/>
      <c r="J3267" s="183"/>
      <c r="K3267" s="183"/>
      <c r="M3267" s="128">
        <f>IF(B3267&lt;&gt;"計",ROUNDDOWN(E3267*G3267,0),SUM(M$1:M3266))</f>
        <v>0</v>
      </c>
      <c r="N3267" s="11" t="str">
        <f>IF((+H3267-M3267)&lt;&gt;0,H3267-M3267,IF(H3267&gt;0,"0",""))</f>
        <v/>
      </c>
    </row>
    <row r="3268" spans="1:14" ht="13" customHeight="1">
      <c r="A3268" s="157"/>
      <c r="B3268" s="158"/>
      <c r="C3268" s="159"/>
      <c r="D3268" s="160"/>
      <c r="E3268" s="150"/>
      <c r="F3268" s="151"/>
      <c r="G3268" s="150"/>
      <c r="H3268" s="152"/>
      <c r="I3268" s="178"/>
      <c r="J3268" s="182"/>
      <c r="K3268" s="182"/>
      <c r="M3268" s="168"/>
      <c r="N3268" s="11"/>
    </row>
    <row r="3269" spans="1:14" ht="13" customHeight="1">
      <c r="A3269" s="161"/>
      <c r="B3269" s="162"/>
      <c r="C3269" s="163"/>
      <c r="D3269" s="164"/>
      <c r="E3269" s="165"/>
      <c r="F3269" s="166"/>
      <c r="G3269" s="167"/>
      <c r="H3269" s="153"/>
      <c r="I3269" s="180"/>
      <c r="J3269" s="183"/>
      <c r="K3269" s="183"/>
      <c r="M3269" s="128">
        <f>IF(B3269&lt;&gt;"計",ROUNDDOWN(E3269*G3269,0),SUM(M$1:M3268))</f>
        <v>0</v>
      </c>
      <c r="N3269" s="11" t="str">
        <f>IF((+H3269-M3269)&lt;&gt;0,H3269-M3269,IF(H3269&gt;0,"0",""))</f>
        <v/>
      </c>
    </row>
    <row r="3270" spans="1:14" ht="13" customHeight="1">
      <c r="A3270" s="157"/>
      <c r="B3270" s="158"/>
      <c r="C3270" s="159"/>
      <c r="D3270" s="160"/>
      <c r="E3270" s="150"/>
      <c r="F3270" s="151"/>
      <c r="G3270" s="150"/>
      <c r="H3270" s="152"/>
      <c r="I3270" s="178"/>
      <c r="J3270" s="182"/>
      <c r="K3270" s="182"/>
      <c r="M3270" s="168"/>
      <c r="N3270" s="11"/>
    </row>
    <row r="3271" spans="1:14" ht="13" customHeight="1">
      <c r="A3271" s="161"/>
      <c r="B3271" s="162"/>
      <c r="C3271" s="163"/>
      <c r="D3271" s="164"/>
      <c r="E3271" s="165"/>
      <c r="F3271" s="166"/>
      <c r="G3271" s="167"/>
      <c r="H3271" s="153"/>
      <c r="I3271" s="180"/>
      <c r="J3271" s="183"/>
      <c r="K3271" s="183"/>
      <c r="M3271" s="128">
        <f>IF(B3271&lt;&gt;"計",ROUNDDOWN(E3271*G3271,0),SUM(M$1:M3270))</f>
        <v>0</v>
      </c>
      <c r="N3271" s="11" t="str">
        <f>IF((+H3271-M3271)&lt;&gt;0,H3271-M3271,IF(H3271&gt;0,"0",""))</f>
        <v/>
      </c>
    </row>
    <row r="3272" spans="1:14" ht="13" customHeight="1">
      <c r="A3272" s="157"/>
      <c r="B3272" s="158"/>
      <c r="C3272" s="159"/>
      <c r="D3272" s="160"/>
      <c r="E3272" s="150"/>
      <c r="F3272" s="151"/>
      <c r="G3272" s="150"/>
      <c r="H3272" s="152"/>
      <c r="I3272" s="178"/>
      <c r="J3272" s="182"/>
      <c r="K3272" s="182"/>
      <c r="M3272" s="168"/>
      <c r="N3272" s="11"/>
    </row>
    <row r="3273" spans="1:14" ht="13" customHeight="1">
      <c r="A3273" s="161"/>
      <c r="B3273" s="162"/>
      <c r="C3273" s="163"/>
      <c r="D3273" s="164"/>
      <c r="E3273" s="165"/>
      <c r="F3273" s="166"/>
      <c r="G3273" s="167"/>
      <c r="H3273" s="153"/>
      <c r="I3273" s="180"/>
      <c r="J3273" s="183"/>
      <c r="K3273" s="183"/>
      <c r="M3273" s="128">
        <f>IF(B3273&lt;&gt;"計",ROUNDDOWN(E3273*G3273,0),SUM(M$1:M3272))</f>
        <v>0</v>
      </c>
      <c r="N3273" s="11" t="str">
        <f>IF((+H3273-M3273)&lt;&gt;0,H3273-M3273,IF(H3273&gt;0,"0",""))</f>
        <v/>
      </c>
    </row>
    <row r="3274" spans="1:14" ht="13" customHeight="1">
      <c r="A3274" s="157"/>
      <c r="B3274" s="158"/>
      <c r="C3274" s="159"/>
      <c r="D3274" s="160"/>
      <c r="E3274" s="150"/>
      <c r="F3274" s="151"/>
      <c r="G3274" s="150"/>
      <c r="H3274" s="152"/>
      <c r="I3274" s="178"/>
      <c r="J3274" s="182"/>
      <c r="K3274" s="182"/>
      <c r="M3274" s="168"/>
      <c r="N3274" s="11"/>
    </row>
    <row r="3275" spans="1:14" ht="13" customHeight="1">
      <c r="A3275" s="161"/>
      <c r="B3275" s="162" t="s">
        <v>237</v>
      </c>
      <c r="C3275" s="163"/>
      <c r="D3275" s="164"/>
      <c r="E3275" s="165"/>
      <c r="F3275" s="166"/>
      <c r="G3275" s="167"/>
      <c r="H3275" s="153"/>
      <c r="I3275" s="180"/>
      <c r="J3275" s="183"/>
      <c r="K3275" s="183"/>
      <c r="M3275" s="128">
        <f>IF(B3275&lt;&gt;"計",ROUNDDOWN(E3275*G3275,0),SUM(M$3242:M3274))</f>
        <v>0</v>
      </c>
      <c r="N3275" s="11" t="str">
        <f>IF((+H3275-M3275)&lt;&gt;0,H3275-M3275,IF(H3275&gt;0,"0",""))</f>
        <v/>
      </c>
    </row>
    <row r="3276" spans="1:14" ht="13" customHeight="1">
      <c r="A3276" s="157"/>
      <c r="B3276" s="158"/>
      <c r="C3276" s="159"/>
      <c r="D3276" s="160"/>
      <c r="E3276" s="150"/>
      <c r="F3276" s="151"/>
      <c r="G3276" s="150"/>
      <c r="H3276" s="152"/>
      <c r="I3276" s="178"/>
      <c r="J3276" s="182"/>
      <c r="K3276" s="182"/>
      <c r="M3276" s="168"/>
      <c r="N3276" s="11"/>
    </row>
    <row r="3277" spans="1:14" ht="13" customHeight="1">
      <c r="A3277" s="161"/>
      <c r="B3277" s="162"/>
      <c r="C3277" s="163"/>
      <c r="D3277" s="164"/>
      <c r="E3277" s="165"/>
      <c r="F3277" s="166"/>
      <c r="G3277" s="167"/>
      <c r="H3277" s="153"/>
      <c r="I3277" s="180"/>
      <c r="J3277" s="183"/>
      <c r="K3277" s="183"/>
      <c r="M3277" s="128">
        <f>IF(B3277&lt;&gt;"計",ROUNDDOWN(E3277*G3277,0),SUM(M$1:M3276))</f>
        <v>0</v>
      </c>
      <c r="N3277" s="11" t="str">
        <f>IF((+H3277-M3277)&lt;&gt;0,H3277-M3277,IF(H3277&gt;0,"0",""))</f>
        <v/>
      </c>
    </row>
    <row r="3278" spans="1:14" ht="13" customHeight="1">
      <c r="A3278" s="157"/>
      <c r="B3278" s="158"/>
      <c r="C3278" s="159"/>
      <c r="D3278" s="160"/>
      <c r="E3278" s="150"/>
      <c r="F3278" s="151"/>
      <c r="G3278" s="150"/>
      <c r="H3278" s="152"/>
      <c r="I3278" s="178"/>
      <c r="J3278" s="182"/>
      <c r="K3278" s="182"/>
      <c r="M3278" s="168"/>
      <c r="N3278" s="11"/>
    </row>
    <row r="3279" spans="1:14" ht="13" customHeight="1">
      <c r="A3279" s="161" t="s">
        <v>260</v>
      </c>
      <c r="B3279" s="162" t="s">
        <v>248</v>
      </c>
      <c r="C3279" s="163"/>
      <c r="D3279" s="164"/>
      <c r="E3279" s="165"/>
      <c r="F3279" s="166"/>
      <c r="G3279" s="167"/>
      <c r="H3279" s="153"/>
      <c r="I3279" s="180"/>
      <c r="J3279" s="183"/>
      <c r="K3279" s="183"/>
      <c r="M3279" s="128">
        <f>IF(B3279&lt;&gt;"計",ROUNDDOWN(E3279*G3279,0),SUM(M$1:M3278))</f>
        <v>0</v>
      </c>
      <c r="N3279" s="11" t="str">
        <f>IF((+H3279-M3279)&lt;&gt;0,H3279-M3279,IF(H3279&gt;0,"0",""))</f>
        <v/>
      </c>
    </row>
    <row r="3280" spans="1:14" ht="13" customHeight="1">
      <c r="A3280" s="157"/>
      <c r="B3280" s="158"/>
      <c r="C3280" s="159"/>
      <c r="D3280" s="160"/>
      <c r="E3280" s="150"/>
      <c r="F3280" s="151"/>
      <c r="G3280" s="150"/>
      <c r="H3280" s="152"/>
      <c r="I3280" s="178"/>
      <c r="J3280" s="182"/>
      <c r="K3280" s="182"/>
      <c r="M3280" s="168"/>
      <c r="N3280" s="11"/>
    </row>
    <row r="3281" spans="1:14" ht="13" customHeight="1">
      <c r="A3281" s="161"/>
      <c r="B3281" s="162" t="s">
        <v>401</v>
      </c>
      <c r="C3281" s="163"/>
      <c r="D3281" s="164"/>
      <c r="E3281" s="165"/>
      <c r="F3281" s="166"/>
      <c r="G3281" s="167"/>
      <c r="H3281" s="153"/>
      <c r="I3281" s="180"/>
      <c r="J3281" s="183"/>
      <c r="K3281" s="183"/>
      <c r="M3281" s="128">
        <f>IF(B3281&lt;&gt;"計",ROUNDDOWN(E3281*G3281,0),SUM(M$1:M3280))</f>
        <v>0</v>
      </c>
      <c r="N3281" s="11" t="str">
        <f>IF((+H3281-M3281)&lt;&gt;0,H3281-M3281,IF(H3281&gt;0,"0",""))</f>
        <v/>
      </c>
    </row>
    <row r="3282" spans="1:14" ht="13" customHeight="1">
      <c r="A3282" s="157"/>
      <c r="B3282" s="158"/>
      <c r="C3282" s="159"/>
      <c r="D3282" s="160"/>
      <c r="E3282" s="150"/>
      <c r="F3282" s="151"/>
      <c r="G3282" s="150"/>
      <c r="H3282" s="152"/>
      <c r="I3282" s="178"/>
      <c r="J3282" s="182"/>
      <c r="K3282" s="182"/>
      <c r="M3282" s="168"/>
      <c r="N3282" s="11"/>
    </row>
    <row r="3283" spans="1:14" ht="13" customHeight="1">
      <c r="A3283" s="161"/>
      <c r="B3283" s="162" t="s">
        <v>402</v>
      </c>
      <c r="C3283" s="163" t="s">
        <v>403</v>
      </c>
      <c r="D3283" s="164"/>
      <c r="E3283" s="165">
        <v>0.4</v>
      </c>
      <c r="F3283" s="166" t="s">
        <v>404</v>
      </c>
      <c r="G3283" s="167"/>
      <c r="H3283" s="153"/>
      <c r="I3283" s="180"/>
      <c r="J3283" s="183"/>
      <c r="K3283" s="183"/>
      <c r="L3283" s="5" t="s">
        <v>1727</v>
      </c>
      <c r="M3283" s="128">
        <f>IF(B3283&lt;&gt;"計",ROUNDDOWN(E3283*G3283,0),SUM(M$1:M3282))</f>
        <v>0</v>
      </c>
      <c r="N3283" s="11" t="str">
        <f>IF((+H3283-M3283)&lt;&gt;0,H3283-M3283,IF(H3283&gt;0,"0",""))</f>
        <v/>
      </c>
    </row>
    <row r="3284" spans="1:14" ht="13" customHeight="1">
      <c r="A3284" s="157"/>
      <c r="B3284" s="158"/>
      <c r="C3284" s="159"/>
      <c r="D3284" s="160"/>
      <c r="E3284" s="150"/>
      <c r="F3284" s="151"/>
      <c r="G3284" s="150"/>
      <c r="H3284" s="152"/>
      <c r="I3284" s="178"/>
      <c r="J3284" s="182"/>
      <c r="K3284" s="182"/>
      <c r="M3284" s="168"/>
      <c r="N3284" s="11"/>
    </row>
    <row r="3285" spans="1:14" ht="13" customHeight="1">
      <c r="A3285" s="161"/>
      <c r="B3285" s="162" t="s">
        <v>405</v>
      </c>
      <c r="C3285" s="163" t="s">
        <v>403</v>
      </c>
      <c r="D3285" s="164"/>
      <c r="E3285" s="165">
        <v>0.4</v>
      </c>
      <c r="F3285" s="166" t="s">
        <v>404</v>
      </c>
      <c r="G3285" s="167"/>
      <c r="H3285" s="153"/>
      <c r="I3285" s="180"/>
      <c r="J3285" s="183"/>
      <c r="K3285" s="183"/>
      <c r="M3285" s="128">
        <f>IF(B3285&lt;&gt;"計",ROUNDDOWN(E3285*G3285,0),SUM(M$1:M3284))</f>
        <v>0</v>
      </c>
      <c r="N3285" s="11" t="str">
        <f>IF((+H3285-M3285)&lt;&gt;0,H3285-M3285,IF(H3285&gt;0,"0",""))</f>
        <v/>
      </c>
    </row>
    <row r="3286" spans="1:14" ht="13" customHeight="1">
      <c r="A3286" s="157"/>
      <c r="B3286" s="158"/>
      <c r="C3286" s="159"/>
      <c r="D3286" s="160"/>
      <c r="E3286" s="150"/>
      <c r="F3286" s="151"/>
      <c r="G3286" s="150"/>
      <c r="H3286" s="152"/>
      <c r="I3286" s="178"/>
      <c r="J3286" s="182"/>
      <c r="K3286" s="182"/>
      <c r="M3286" s="168"/>
      <c r="N3286" s="11"/>
    </row>
    <row r="3287" spans="1:14" ht="13" customHeight="1">
      <c r="A3287" s="161"/>
      <c r="B3287" s="162" t="s">
        <v>406</v>
      </c>
      <c r="C3287" s="163"/>
      <c r="D3287" s="164"/>
      <c r="E3287" s="165"/>
      <c r="F3287" s="166"/>
      <c r="G3287" s="167"/>
      <c r="H3287" s="153"/>
      <c r="I3287" s="180"/>
      <c r="J3287" s="183"/>
      <c r="K3287" s="183"/>
      <c r="M3287" s="128">
        <f>SUBTOTAL(9,M3278:M3286)</f>
        <v>0</v>
      </c>
      <c r="N3287" s="11" t="str">
        <f>IF((+H3287-M3287)&lt;&gt;0,H3287-M3287,IF(H3287&gt;0,"0",""))</f>
        <v/>
      </c>
    </row>
    <row r="3288" spans="1:14" ht="13" customHeight="1">
      <c r="A3288" s="157"/>
      <c r="B3288" s="158"/>
      <c r="C3288" s="159"/>
      <c r="D3288" s="160"/>
      <c r="E3288" s="150"/>
      <c r="F3288" s="151"/>
      <c r="G3288" s="150"/>
      <c r="H3288" s="152"/>
      <c r="I3288" s="178"/>
      <c r="J3288" s="182"/>
      <c r="K3288" s="182"/>
      <c r="M3288" s="168"/>
      <c r="N3288" s="11"/>
    </row>
    <row r="3289" spans="1:14" ht="13" customHeight="1">
      <c r="A3289" s="161"/>
      <c r="B3289" s="162"/>
      <c r="C3289" s="163"/>
      <c r="D3289" s="164"/>
      <c r="E3289" s="165"/>
      <c r="F3289" s="166"/>
      <c r="G3289" s="167"/>
      <c r="H3289" s="153"/>
      <c r="I3289" s="180"/>
      <c r="J3289" s="183"/>
      <c r="K3289" s="183"/>
      <c r="M3289" s="128">
        <f>IF(B3289&lt;&gt;"計",ROUNDDOWN(E3289*G3289,0),SUM(M$1:M3288))</f>
        <v>0</v>
      </c>
      <c r="N3289" s="11" t="str">
        <f>IF((+H3289-M3289)&lt;&gt;0,H3289-M3289,IF(H3289&gt;0,"0",""))</f>
        <v/>
      </c>
    </row>
    <row r="3290" spans="1:14" ht="13" customHeight="1">
      <c r="A3290" s="157"/>
      <c r="B3290" s="158"/>
      <c r="C3290" s="159"/>
      <c r="D3290" s="160"/>
      <c r="E3290" s="150"/>
      <c r="F3290" s="151"/>
      <c r="G3290" s="150"/>
      <c r="H3290" s="152"/>
      <c r="I3290" s="178"/>
      <c r="J3290" s="182"/>
      <c r="K3290" s="182"/>
      <c r="M3290" s="168"/>
      <c r="N3290" s="11"/>
    </row>
    <row r="3291" spans="1:14" ht="13" customHeight="1">
      <c r="A3291" s="161"/>
      <c r="B3291" s="162" t="s">
        <v>407</v>
      </c>
      <c r="C3291" s="163"/>
      <c r="D3291" s="164"/>
      <c r="E3291" s="165"/>
      <c r="F3291" s="166"/>
      <c r="G3291" s="167"/>
      <c r="H3291" s="153"/>
      <c r="I3291" s="180"/>
      <c r="J3291" s="183"/>
      <c r="K3291" s="183"/>
      <c r="M3291" s="128">
        <f>IF(B3291&lt;&gt;"計",ROUNDDOWN(E3291*G3291,0),SUM(M$1:M3290))</f>
        <v>0</v>
      </c>
      <c r="N3291" s="11" t="str">
        <f>IF((+H3291-M3291)&lt;&gt;0,H3291-M3291,IF(H3291&gt;0,"0",""))</f>
        <v/>
      </c>
    </row>
    <row r="3292" spans="1:14" ht="13" customHeight="1">
      <c r="A3292" s="157"/>
      <c r="B3292" s="158"/>
      <c r="C3292" s="159"/>
      <c r="D3292" s="160"/>
      <c r="E3292" s="150"/>
      <c r="F3292" s="151"/>
      <c r="G3292" s="150"/>
      <c r="H3292" s="152"/>
      <c r="I3292" s="178"/>
      <c r="J3292" s="182"/>
      <c r="K3292" s="182"/>
      <c r="M3292" s="168"/>
      <c r="N3292" s="11"/>
    </row>
    <row r="3293" spans="1:14" ht="13" customHeight="1">
      <c r="A3293" s="161"/>
      <c r="B3293" s="162" t="s">
        <v>408</v>
      </c>
      <c r="C3293" s="163" t="s">
        <v>403</v>
      </c>
      <c r="D3293" s="164"/>
      <c r="E3293" s="165">
        <v>0.4</v>
      </c>
      <c r="F3293" s="166" t="s">
        <v>404</v>
      </c>
      <c r="G3293" s="167"/>
      <c r="H3293" s="153"/>
      <c r="I3293" s="180"/>
      <c r="J3293" s="183"/>
      <c r="K3293" s="183"/>
      <c r="M3293" s="128">
        <f>IF(B3293&lt;&gt;"計",ROUNDDOWN(E3293*G3293,0),SUM(M$1:M3292))</f>
        <v>0</v>
      </c>
      <c r="N3293" s="11" t="str">
        <f>IF((+H3293-M3293)&lt;&gt;0,H3293-M3293,IF(H3293&gt;0,"0",""))</f>
        <v/>
      </c>
    </row>
    <row r="3294" spans="1:14" ht="13" customHeight="1">
      <c r="A3294" s="157"/>
      <c r="B3294" s="158"/>
      <c r="C3294" s="159"/>
      <c r="D3294" s="160"/>
      <c r="E3294" s="150"/>
      <c r="F3294" s="151"/>
      <c r="G3294" s="150"/>
      <c r="H3294" s="152"/>
      <c r="I3294" s="178"/>
      <c r="J3294" s="182"/>
      <c r="K3294" s="182"/>
      <c r="M3294" s="168"/>
      <c r="N3294" s="11"/>
    </row>
    <row r="3295" spans="1:14" ht="13" customHeight="1">
      <c r="A3295" s="161"/>
      <c r="B3295" s="162" t="s">
        <v>406</v>
      </c>
      <c r="C3295" s="163"/>
      <c r="D3295" s="164"/>
      <c r="E3295" s="165"/>
      <c r="F3295" s="166"/>
      <c r="G3295" s="167"/>
      <c r="H3295" s="153"/>
      <c r="I3295" s="180"/>
      <c r="J3295" s="183"/>
      <c r="K3295" s="183"/>
      <c r="M3295" s="128">
        <f>SUBTOTAL(9,M3288:M3294)</f>
        <v>0</v>
      </c>
      <c r="N3295" s="11" t="str">
        <f>IF((+H3295-M3295)&lt;&gt;0,H3295-M3295,IF(H3295&gt;0,"0",""))</f>
        <v/>
      </c>
    </row>
    <row r="3296" spans="1:14" ht="13" customHeight="1">
      <c r="A3296" s="157"/>
      <c r="B3296" s="158"/>
      <c r="C3296" s="159"/>
      <c r="D3296" s="160"/>
      <c r="E3296" s="150"/>
      <c r="F3296" s="151"/>
      <c r="G3296" s="150"/>
      <c r="H3296" s="152"/>
      <c r="I3296" s="178"/>
      <c r="J3296" s="182"/>
      <c r="K3296" s="182"/>
      <c r="M3296" s="168"/>
      <c r="N3296" s="11"/>
    </row>
    <row r="3297" spans="1:14" ht="13" customHeight="1">
      <c r="A3297" s="161"/>
      <c r="B3297" s="162"/>
      <c r="C3297" s="163"/>
      <c r="D3297" s="164"/>
      <c r="E3297" s="165"/>
      <c r="F3297" s="166"/>
      <c r="G3297" s="167"/>
      <c r="H3297" s="153"/>
      <c r="I3297" s="180"/>
      <c r="J3297" s="183"/>
      <c r="K3297" s="183"/>
      <c r="M3297" s="128">
        <f>IF(B3297&lt;&gt;"計",ROUNDDOWN(E3297*G3297,0),SUM(M$1:M3296))</f>
        <v>0</v>
      </c>
      <c r="N3297" s="11" t="str">
        <f>IF((+H3297-M3297)&lt;&gt;0,H3297-M3297,IF(H3297&gt;0,"0",""))</f>
        <v/>
      </c>
    </row>
    <row r="3298" spans="1:14" ht="13" customHeight="1">
      <c r="A3298" s="157"/>
      <c r="B3298" s="158"/>
      <c r="C3298" s="159"/>
      <c r="D3298" s="160"/>
      <c r="E3298" s="150"/>
      <c r="F3298" s="151"/>
      <c r="G3298" s="150"/>
      <c r="H3298" s="152"/>
      <c r="I3298" s="178"/>
      <c r="J3298" s="182"/>
      <c r="K3298" s="182"/>
      <c r="M3298" s="168"/>
      <c r="N3298" s="11"/>
    </row>
    <row r="3299" spans="1:14" ht="13" customHeight="1">
      <c r="A3299" s="161"/>
      <c r="B3299" s="162"/>
      <c r="C3299" s="163"/>
      <c r="D3299" s="164"/>
      <c r="E3299" s="165"/>
      <c r="F3299" s="166"/>
      <c r="G3299" s="167"/>
      <c r="H3299" s="153"/>
      <c r="I3299" s="180"/>
      <c r="J3299" s="183"/>
      <c r="K3299" s="183"/>
      <c r="M3299" s="128">
        <f>IF(B3299&lt;&gt;"計",ROUNDDOWN(E3299*G3299,0),SUM(M$1:M3298))</f>
        <v>0</v>
      </c>
      <c r="N3299" s="11" t="str">
        <f>IF((+H3299-M3299)&lt;&gt;0,H3299-M3299,IF(H3299&gt;0,"0",""))</f>
        <v/>
      </c>
    </row>
    <row r="3300" spans="1:14" ht="13" customHeight="1">
      <c r="A3300" s="157"/>
      <c r="B3300" s="158"/>
      <c r="C3300" s="159"/>
      <c r="D3300" s="160"/>
      <c r="E3300" s="150"/>
      <c r="F3300" s="151"/>
      <c r="G3300" s="150"/>
      <c r="H3300" s="152"/>
      <c r="I3300" s="178"/>
      <c r="J3300" s="182"/>
      <c r="K3300" s="182"/>
      <c r="M3300" s="168"/>
      <c r="N3300" s="11"/>
    </row>
    <row r="3301" spans="1:14" ht="13" customHeight="1">
      <c r="A3301" s="161"/>
      <c r="B3301" s="162"/>
      <c r="C3301" s="163"/>
      <c r="D3301" s="164"/>
      <c r="E3301" s="165"/>
      <c r="F3301" s="166"/>
      <c r="G3301" s="167"/>
      <c r="H3301" s="153"/>
      <c r="I3301" s="180"/>
      <c r="J3301" s="183"/>
      <c r="K3301" s="183"/>
      <c r="M3301" s="128">
        <f>IF(B3301&lt;&gt;"計",ROUNDDOWN(E3301*G3301,0),SUM(M$1:M3300))</f>
        <v>0</v>
      </c>
      <c r="N3301" s="11" t="str">
        <f>IF((+H3301-M3301)&lt;&gt;0,H3301-M3301,IF(H3301&gt;0,"0",""))</f>
        <v/>
      </c>
    </row>
    <row r="3302" spans="1:14" ht="13" customHeight="1">
      <c r="A3302" s="157"/>
      <c r="B3302" s="158"/>
      <c r="C3302" s="159"/>
      <c r="D3302" s="160"/>
      <c r="E3302" s="150"/>
      <c r="F3302" s="151"/>
      <c r="G3302" s="150"/>
      <c r="H3302" s="152"/>
      <c r="I3302" s="178"/>
      <c r="J3302" s="182"/>
      <c r="K3302" s="182"/>
      <c r="M3302" s="168"/>
      <c r="N3302" s="11"/>
    </row>
    <row r="3303" spans="1:14" ht="13" customHeight="1">
      <c r="A3303" s="161"/>
      <c r="B3303" s="162"/>
      <c r="C3303" s="163"/>
      <c r="D3303" s="164"/>
      <c r="E3303" s="165"/>
      <c r="F3303" s="166"/>
      <c r="G3303" s="167"/>
      <c r="H3303" s="153"/>
      <c r="I3303" s="180"/>
      <c r="J3303" s="183"/>
      <c r="K3303" s="183"/>
      <c r="M3303" s="128">
        <f>IF(B3303&lt;&gt;"計",ROUNDDOWN(E3303*G3303,0),SUM(M$1:M3302))</f>
        <v>0</v>
      </c>
      <c r="N3303" s="11" t="str">
        <f>IF((+H3303-M3303)&lt;&gt;0,H3303-M3303,IF(H3303&gt;0,"0",""))</f>
        <v/>
      </c>
    </row>
    <row r="3304" spans="1:14" ht="13" customHeight="1">
      <c r="A3304" s="157"/>
      <c r="B3304" s="158"/>
      <c r="C3304" s="159"/>
      <c r="D3304" s="160"/>
      <c r="E3304" s="150"/>
      <c r="F3304" s="151"/>
      <c r="G3304" s="150"/>
      <c r="H3304" s="152"/>
      <c r="I3304" s="178"/>
      <c r="J3304" s="182"/>
      <c r="K3304" s="182"/>
      <c r="M3304" s="168"/>
      <c r="N3304" s="11"/>
    </row>
    <row r="3305" spans="1:14" ht="13" customHeight="1">
      <c r="A3305" s="161"/>
      <c r="B3305" s="162"/>
      <c r="C3305" s="163"/>
      <c r="D3305" s="164"/>
      <c r="E3305" s="165"/>
      <c r="F3305" s="166"/>
      <c r="G3305" s="167"/>
      <c r="H3305" s="153"/>
      <c r="I3305" s="180"/>
      <c r="J3305" s="183"/>
      <c r="K3305" s="183"/>
      <c r="M3305" s="128">
        <f>IF(B3305&lt;&gt;"計",ROUNDDOWN(E3305*G3305,0),SUM(M$1:M3304))</f>
        <v>0</v>
      </c>
      <c r="N3305" s="11" t="str">
        <f>IF((+H3305-M3305)&lt;&gt;0,H3305-M3305,IF(H3305&gt;0,"0",""))</f>
        <v/>
      </c>
    </row>
    <row r="3306" spans="1:14" ht="13" customHeight="1">
      <c r="A3306" s="157"/>
      <c r="B3306" s="158"/>
      <c r="C3306" s="159"/>
      <c r="D3306" s="160"/>
      <c r="E3306" s="150"/>
      <c r="F3306" s="151"/>
      <c r="G3306" s="150"/>
      <c r="H3306" s="152"/>
      <c r="I3306" s="178"/>
      <c r="J3306" s="182"/>
      <c r="K3306" s="182"/>
      <c r="M3306" s="168"/>
      <c r="N3306" s="11"/>
    </row>
    <row r="3307" spans="1:14" ht="13" customHeight="1">
      <c r="A3307" s="161"/>
      <c r="B3307" s="162"/>
      <c r="C3307" s="163"/>
      <c r="D3307" s="164"/>
      <c r="E3307" s="165"/>
      <c r="F3307" s="166"/>
      <c r="G3307" s="167"/>
      <c r="H3307" s="153"/>
      <c r="I3307" s="180"/>
      <c r="J3307" s="183"/>
      <c r="K3307" s="183"/>
      <c r="M3307" s="128">
        <f>IF(B3307&lt;&gt;"計",ROUNDDOWN(E3307*G3307,0),SUM(M$1:M3306))</f>
        <v>0</v>
      </c>
      <c r="N3307" s="11" t="str">
        <f>IF((+H3307-M3307)&lt;&gt;0,H3307-M3307,IF(H3307&gt;0,"0",""))</f>
        <v/>
      </c>
    </row>
    <row r="3308" spans="1:14" ht="13" customHeight="1">
      <c r="A3308" s="157"/>
      <c r="B3308" s="158"/>
      <c r="C3308" s="159"/>
      <c r="D3308" s="160"/>
      <c r="E3308" s="150"/>
      <c r="F3308" s="151"/>
      <c r="G3308" s="150"/>
      <c r="H3308" s="152"/>
      <c r="I3308" s="178"/>
      <c r="J3308" s="182"/>
      <c r="K3308" s="182"/>
      <c r="M3308" s="168"/>
      <c r="N3308" s="11"/>
    </row>
    <row r="3309" spans="1:14" ht="13" customHeight="1">
      <c r="A3309" s="161"/>
      <c r="B3309" s="162"/>
      <c r="C3309" s="163"/>
      <c r="D3309" s="164"/>
      <c r="E3309" s="165"/>
      <c r="F3309" s="166"/>
      <c r="G3309" s="167"/>
      <c r="H3309" s="153"/>
      <c r="I3309" s="180"/>
      <c r="J3309" s="183"/>
      <c r="K3309" s="183"/>
      <c r="M3309" s="128">
        <f>IF(B3309&lt;&gt;"計",ROUNDDOWN(E3309*G3309,0),SUM(M$1:M3308))</f>
        <v>0</v>
      </c>
      <c r="N3309" s="11" t="str">
        <f>IF((+H3309-M3309)&lt;&gt;0,H3309-M3309,IF(H3309&gt;0,"0",""))</f>
        <v/>
      </c>
    </row>
    <row r="3310" spans="1:14" ht="13" customHeight="1">
      <c r="A3310" s="157"/>
      <c r="B3310" s="158"/>
      <c r="C3310" s="159"/>
      <c r="D3310" s="160"/>
      <c r="E3310" s="150"/>
      <c r="F3310" s="151"/>
      <c r="G3310" s="150"/>
      <c r="H3310" s="152"/>
      <c r="I3310" s="178"/>
      <c r="J3310" s="182"/>
      <c r="K3310" s="182"/>
      <c r="M3310" s="168"/>
      <c r="N3310" s="11"/>
    </row>
    <row r="3311" spans="1:14" ht="13" customHeight="1">
      <c r="A3311" s="161"/>
      <c r="B3311" s="162" t="s">
        <v>409</v>
      </c>
      <c r="C3311" s="163"/>
      <c r="D3311" s="164"/>
      <c r="E3311" s="165"/>
      <c r="F3311" s="166"/>
      <c r="G3311" s="167"/>
      <c r="H3311" s="153"/>
      <c r="I3311" s="180"/>
      <c r="J3311" s="183"/>
      <c r="K3311" s="183"/>
      <c r="M3311" s="128">
        <f>SUBTOTAL(9,M3278:M3310)</f>
        <v>0</v>
      </c>
      <c r="N3311" s="11" t="str">
        <f>IF((+H3311-M3311)&lt;&gt;0,H3311-M3311,IF(H3311&gt;0,"0",""))</f>
        <v/>
      </c>
    </row>
    <row r="3312" spans="1:14" ht="13" customHeight="1">
      <c r="A3312" s="157"/>
      <c r="B3312" s="158"/>
      <c r="C3312" s="159"/>
      <c r="D3312" s="160"/>
      <c r="E3312" s="150"/>
      <c r="F3312" s="151"/>
      <c r="G3312" s="150"/>
      <c r="H3312" s="152"/>
      <c r="I3312" s="178"/>
      <c r="J3312" s="182"/>
      <c r="K3312" s="182"/>
      <c r="M3312" s="168"/>
      <c r="N3312" s="11"/>
    </row>
    <row r="3313" spans="1:14" ht="13" customHeight="1">
      <c r="A3313" s="161"/>
      <c r="B3313" s="162"/>
      <c r="C3313" s="163"/>
      <c r="D3313" s="164"/>
      <c r="E3313" s="165"/>
      <c r="F3313" s="166"/>
      <c r="G3313" s="167"/>
      <c r="H3313" s="153"/>
      <c r="I3313" s="180"/>
      <c r="J3313" s="183"/>
      <c r="K3313" s="183"/>
      <c r="M3313" s="128">
        <f>IF(B3313&lt;&gt;"計",ROUNDDOWN(E3313*G3313,0),SUM(M$1:M3312))</f>
        <v>0</v>
      </c>
      <c r="N3313" s="11" t="str">
        <f>IF((+H3313-M3313)&lt;&gt;0,H3313-M3313,IF(H3313&gt;0,"0",""))</f>
        <v/>
      </c>
    </row>
    <row r="3314" spans="1:14" ht="13" customHeight="1">
      <c r="A3314" s="157"/>
      <c r="B3314" s="158"/>
      <c r="C3314" s="159"/>
      <c r="D3314" s="160"/>
      <c r="E3314" s="150"/>
      <c r="F3314" s="151"/>
      <c r="G3314" s="150"/>
      <c r="H3314" s="152"/>
      <c r="I3314" s="178"/>
      <c r="J3314" s="182"/>
      <c r="K3314" s="182"/>
      <c r="M3314" s="168"/>
      <c r="N3314" s="11"/>
    </row>
    <row r="3315" spans="1:14" ht="13" customHeight="1">
      <c r="A3315" s="161" t="s">
        <v>410</v>
      </c>
      <c r="B3315" s="162" t="s">
        <v>411</v>
      </c>
      <c r="C3315" s="163"/>
      <c r="D3315" s="164"/>
      <c r="E3315" s="165"/>
      <c r="F3315" s="166"/>
      <c r="G3315" s="167"/>
      <c r="H3315" s="153"/>
      <c r="I3315" s="180"/>
      <c r="J3315" s="183"/>
      <c r="K3315" s="183"/>
      <c r="M3315" s="128">
        <f>IF(B3315&lt;&gt;"計",ROUNDDOWN(E3315*G3315,0),SUM(M$1:M3314))</f>
        <v>0</v>
      </c>
      <c r="N3315" s="11" t="str">
        <f>IF((+H3315-M3315)&lt;&gt;0,H3315-M3315,IF(H3315&gt;0,"0",""))</f>
        <v/>
      </c>
    </row>
    <row r="3316" spans="1:14" ht="13" customHeight="1">
      <c r="A3316" s="157"/>
      <c r="B3316" s="158"/>
      <c r="C3316" s="159"/>
      <c r="D3316" s="160"/>
      <c r="E3316" s="150"/>
      <c r="F3316" s="151"/>
      <c r="G3316" s="150"/>
      <c r="H3316" s="152"/>
      <c r="I3316" s="178"/>
      <c r="J3316" s="182"/>
      <c r="K3316" s="182"/>
      <c r="M3316" s="168"/>
      <c r="N3316" s="11"/>
    </row>
    <row r="3317" spans="1:14" ht="13" customHeight="1">
      <c r="A3317" s="161"/>
      <c r="B3317" s="162"/>
      <c r="C3317" s="163"/>
      <c r="D3317" s="164"/>
      <c r="E3317" s="165"/>
      <c r="F3317" s="166"/>
      <c r="G3317" s="167"/>
      <c r="H3317" s="153"/>
      <c r="I3317" s="180"/>
      <c r="J3317" s="183"/>
      <c r="K3317" s="183"/>
      <c r="M3317" s="128">
        <f>IF(B3317&lt;&gt;"計",ROUNDDOWN(E3317*G3317,0),SUM(M$1:M3316))</f>
        <v>0</v>
      </c>
      <c r="N3317" s="11" t="str">
        <f>IF((+H3317-M3317)&lt;&gt;0,H3317-M3317,IF(H3317&gt;0,"0",""))</f>
        <v/>
      </c>
    </row>
    <row r="3318" spans="1:14" ht="13" customHeight="1">
      <c r="A3318" s="157"/>
      <c r="B3318" s="158"/>
      <c r="C3318" s="159"/>
      <c r="D3318" s="160"/>
      <c r="E3318" s="150"/>
      <c r="F3318" s="151"/>
      <c r="G3318" s="150"/>
      <c r="H3318" s="152"/>
      <c r="I3318" s="178"/>
      <c r="J3318" s="182"/>
      <c r="K3318" s="182"/>
      <c r="M3318" s="168"/>
      <c r="N3318" s="11"/>
    </row>
    <row r="3319" spans="1:14" ht="13" customHeight="1">
      <c r="A3319" s="161" t="s">
        <v>258</v>
      </c>
      <c r="B3319" s="162" t="s">
        <v>412</v>
      </c>
      <c r="C3319" s="163"/>
      <c r="D3319" s="164"/>
      <c r="E3319" s="165">
        <v>1</v>
      </c>
      <c r="F3319" s="166" t="s">
        <v>235</v>
      </c>
      <c r="G3319" s="167"/>
      <c r="H3319" s="153"/>
      <c r="I3319" s="180"/>
      <c r="J3319" s="183"/>
      <c r="K3319" s="183"/>
      <c r="M3319" s="128">
        <f>IF(B3319&lt;&gt;"計",ROUNDDOWN(E3319*G3319,0),SUM(M$1:M3318))</f>
        <v>0</v>
      </c>
      <c r="N3319" s="11" t="str">
        <f>IF((+H3319-M3319)&lt;&gt;0,H3319-M3319,IF(H3319&gt;0,"0",""))</f>
        <v/>
      </c>
    </row>
    <row r="3320" spans="1:14" ht="13" customHeight="1">
      <c r="A3320" s="157"/>
      <c r="B3320" s="158"/>
      <c r="C3320" s="159"/>
      <c r="D3320" s="160"/>
      <c r="E3320" s="150"/>
      <c r="F3320" s="151"/>
      <c r="G3320" s="150"/>
      <c r="H3320" s="152"/>
      <c r="I3320" s="178"/>
      <c r="J3320" s="182"/>
      <c r="K3320" s="182"/>
      <c r="M3320" s="168"/>
      <c r="N3320" s="11"/>
    </row>
    <row r="3321" spans="1:14" ht="13" customHeight="1">
      <c r="A3321" s="161" t="s">
        <v>260</v>
      </c>
      <c r="B3321" s="162" t="s">
        <v>413</v>
      </c>
      <c r="C3321" s="163"/>
      <c r="D3321" s="164"/>
      <c r="E3321" s="165">
        <v>1</v>
      </c>
      <c r="F3321" s="166" t="s">
        <v>235</v>
      </c>
      <c r="G3321" s="167"/>
      <c r="H3321" s="153"/>
      <c r="I3321" s="180"/>
      <c r="J3321" s="183"/>
      <c r="K3321" s="183"/>
      <c r="M3321" s="128">
        <f>IF(B3321&lt;&gt;"計",ROUNDDOWN(E3321*G3321,0),SUM(M$1:M3320))</f>
        <v>0</v>
      </c>
      <c r="N3321" s="11" t="str">
        <f>IF((+H3321-M3321)&lt;&gt;0,H3321-M3321,IF(H3321&gt;0,"0",""))</f>
        <v/>
      </c>
    </row>
    <row r="3322" spans="1:14" ht="13" customHeight="1">
      <c r="A3322" s="157"/>
      <c r="B3322" s="158"/>
      <c r="C3322" s="159"/>
      <c r="D3322" s="160"/>
      <c r="E3322" s="150"/>
      <c r="F3322" s="151"/>
      <c r="G3322" s="150"/>
      <c r="H3322" s="152"/>
      <c r="I3322" s="178"/>
      <c r="J3322" s="182"/>
      <c r="K3322" s="182"/>
      <c r="M3322" s="168"/>
      <c r="N3322" s="11"/>
    </row>
    <row r="3323" spans="1:14" ht="13" customHeight="1">
      <c r="A3323" s="161"/>
      <c r="B3323" s="162"/>
      <c r="C3323" s="163"/>
      <c r="D3323" s="164"/>
      <c r="E3323" s="165"/>
      <c r="F3323" s="166"/>
      <c r="G3323" s="167"/>
      <c r="H3323" s="153"/>
      <c r="I3323" s="180"/>
      <c r="J3323" s="183"/>
      <c r="K3323" s="183"/>
      <c r="M3323" s="128">
        <f>IF(B3323&lt;&gt;"計",ROUNDDOWN(E3323*G3323,0),SUM(M$1:M3322))</f>
        <v>0</v>
      </c>
      <c r="N3323" s="11" t="str">
        <f>IF((+H3323-M3323)&lt;&gt;0,H3323-M3323,IF(H3323&gt;0,"0",""))</f>
        <v/>
      </c>
    </row>
    <row r="3324" spans="1:14" ht="13" customHeight="1">
      <c r="A3324" s="157"/>
      <c r="B3324" s="158"/>
      <c r="C3324" s="159"/>
      <c r="D3324" s="160"/>
      <c r="E3324" s="150"/>
      <c r="F3324" s="151"/>
      <c r="G3324" s="150"/>
      <c r="H3324" s="152"/>
      <c r="I3324" s="178"/>
      <c r="J3324" s="182"/>
      <c r="K3324" s="182"/>
      <c r="M3324" s="168"/>
      <c r="N3324" s="11"/>
    </row>
    <row r="3325" spans="1:14" ht="13" customHeight="1">
      <c r="A3325" s="161"/>
      <c r="B3325" s="162"/>
      <c r="C3325" s="163"/>
      <c r="D3325" s="164"/>
      <c r="E3325" s="165"/>
      <c r="F3325" s="166"/>
      <c r="G3325" s="167"/>
      <c r="H3325" s="153"/>
      <c r="I3325" s="180"/>
      <c r="J3325" s="183"/>
      <c r="K3325" s="183"/>
      <c r="M3325" s="128">
        <f>IF(B3325&lt;&gt;"計",ROUNDDOWN(E3325*G3325,0),SUM(M$1:M3324))</f>
        <v>0</v>
      </c>
      <c r="N3325" s="11" t="str">
        <f>IF((+H3325-M3325)&lt;&gt;0,H3325-M3325,IF(H3325&gt;0,"0",""))</f>
        <v/>
      </c>
    </row>
    <row r="3326" spans="1:14" ht="13" customHeight="1">
      <c r="A3326" s="157"/>
      <c r="B3326" s="158"/>
      <c r="C3326" s="159"/>
      <c r="D3326" s="160"/>
      <c r="E3326" s="150"/>
      <c r="F3326" s="151"/>
      <c r="G3326" s="150"/>
      <c r="H3326" s="152"/>
      <c r="I3326" s="178"/>
      <c r="J3326" s="182"/>
      <c r="K3326" s="182"/>
      <c r="M3326" s="168"/>
      <c r="N3326" s="11"/>
    </row>
    <row r="3327" spans="1:14" ht="13" customHeight="1">
      <c r="A3327" s="161"/>
      <c r="B3327" s="162"/>
      <c r="C3327" s="163"/>
      <c r="D3327" s="164"/>
      <c r="E3327" s="165"/>
      <c r="F3327" s="166"/>
      <c r="G3327" s="167"/>
      <c r="H3327" s="153"/>
      <c r="I3327" s="180"/>
      <c r="J3327" s="183"/>
      <c r="K3327" s="183"/>
      <c r="M3327" s="128">
        <f>IF(B3327&lt;&gt;"計",ROUNDDOWN(E3327*G3327,0),SUM(M$1:M3326))</f>
        <v>0</v>
      </c>
      <c r="N3327" s="11" t="str">
        <f>IF((+H3327-M3327)&lt;&gt;0,H3327-M3327,IF(H3327&gt;0,"0",""))</f>
        <v/>
      </c>
    </row>
    <row r="3328" spans="1:14" ht="13" customHeight="1">
      <c r="A3328" s="157"/>
      <c r="B3328" s="158"/>
      <c r="C3328" s="159"/>
      <c r="D3328" s="160"/>
      <c r="E3328" s="150"/>
      <c r="F3328" s="151"/>
      <c r="G3328" s="150"/>
      <c r="H3328" s="152"/>
      <c r="I3328" s="178"/>
      <c r="J3328" s="182"/>
      <c r="K3328" s="182"/>
      <c r="M3328" s="168"/>
      <c r="N3328" s="11"/>
    </row>
    <row r="3329" spans="1:14" ht="13" customHeight="1">
      <c r="A3329" s="161"/>
      <c r="B3329" s="162"/>
      <c r="C3329" s="163"/>
      <c r="D3329" s="164"/>
      <c r="E3329" s="165"/>
      <c r="F3329" s="166"/>
      <c r="G3329" s="167"/>
      <c r="H3329" s="153"/>
      <c r="I3329" s="180"/>
      <c r="J3329" s="183"/>
      <c r="K3329" s="183"/>
      <c r="M3329" s="128">
        <f>IF(B3329&lt;&gt;"計",ROUNDDOWN(E3329*G3329,0),SUM(M$1:M3328))</f>
        <v>0</v>
      </c>
      <c r="N3329" s="11" t="str">
        <f>IF((+H3329-M3329)&lt;&gt;0,H3329-M3329,IF(H3329&gt;0,"0",""))</f>
        <v/>
      </c>
    </row>
    <row r="3330" spans="1:14" ht="13" customHeight="1">
      <c r="A3330" s="157"/>
      <c r="B3330" s="158"/>
      <c r="C3330" s="159"/>
      <c r="D3330" s="160"/>
      <c r="E3330" s="150"/>
      <c r="F3330" s="151"/>
      <c r="G3330" s="150"/>
      <c r="H3330" s="152"/>
      <c r="I3330" s="178"/>
      <c r="J3330" s="182"/>
      <c r="K3330" s="182"/>
      <c r="M3330" s="168"/>
      <c r="N3330" s="11"/>
    </row>
    <row r="3331" spans="1:14" ht="13" customHeight="1">
      <c r="A3331" s="161"/>
      <c r="B3331" s="162"/>
      <c r="C3331" s="163"/>
      <c r="D3331" s="164"/>
      <c r="E3331" s="165"/>
      <c r="F3331" s="166"/>
      <c r="G3331" s="167"/>
      <c r="H3331" s="153"/>
      <c r="I3331" s="180"/>
      <c r="J3331" s="183"/>
      <c r="K3331" s="183"/>
      <c r="M3331" s="128">
        <f>IF(B3331&lt;&gt;"計",ROUNDDOWN(E3331*G3331,0),SUM(M$1:M3330))</f>
        <v>0</v>
      </c>
      <c r="N3331" s="11" t="str">
        <f>IF((+H3331-M3331)&lt;&gt;0,H3331-M3331,IF(H3331&gt;0,"0",""))</f>
        <v/>
      </c>
    </row>
    <row r="3332" spans="1:14" ht="13" customHeight="1">
      <c r="A3332" s="157"/>
      <c r="B3332" s="158"/>
      <c r="C3332" s="159"/>
      <c r="D3332" s="160"/>
      <c r="E3332" s="150"/>
      <c r="F3332" s="151"/>
      <c r="G3332" s="150"/>
      <c r="H3332" s="152"/>
      <c r="I3332" s="178"/>
      <c r="J3332" s="182"/>
      <c r="K3332" s="182"/>
      <c r="M3332" s="168"/>
      <c r="N3332" s="11"/>
    </row>
    <row r="3333" spans="1:14" ht="13" customHeight="1">
      <c r="A3333" s="161"/>
      <c r="B3333" s="162"/>
      <c r="C3333" s="163"/>
      <c r="D3333" s="164"/>
      <c r="E3333" s="165"/>
      <c r="F3333" s="166"/>
      <c r="G3333" s="167"/>
      <c r="H3333" s="153"/>
      <c r="I3333" s="180"/>
      <c r="J3333" s="183"/>
      <c r="K3333" s="183"/>
      <c r="M3333" s="128">
        <f>IF(B3333&lt;&gt;"計",ROUNDDOWN(E3333*G3333,0),SUM(M$1:M3332))</f>
        <v>0</v>
      </c>
      <c r="N3333" s="11" t="str">
        <f>IF((+H3333-M3333)&lt;&gt;0,H3333-M3333,IF(H3333&gt;0,"0",""))</f>
        <v/>
      </c>
    </row>
    <row r="3334" spans="1:14" ht="13" customHeight="1">
      <c r="A3334" s="157"/>
      <c r="B3334" s="158"/>
      <c r="C3334" s="159"/>
      <c r="D3334" s="160"/>
      <c r="E3334" s="150"/>
      <c r="F3334" s="151"/>
      <c r="G3334" s="150"/>
      <c r="H3334" s="152"/>
      <c r="I3334" s="178"/>
      <c r="J3334" s="182"/>
      <c r="K3334" s="182"/>
      <c r="M3334" s="168"/>
      <c r="N3334" s="11"/>
    </row>
    <row r="3335" spans="1:14" ht="13" customHeight="1">
      <c r="A3335" s="161"/>
      <c r="B3335" s="162"/>
      <c r="C3335" s="163"/>
      <c r="D3335" s="164"/>
      <c r="E3335" s="165"/>
      <c r="F3335" s="166"/>
      <c r="G3335" s="167"/>
      <c r="H3335" s="153"/>
      <c r="I3335" s="180"/>
      <c r="J3335" s="183"/>
      <c r="K3335" s="183"/>
      <c r="M3335" s="128">
        <f>IF(B3335&lt;&gt;"計",ROUNDDOWN(E3335*G3335,0),SUM(M$1:M3334))</f>
        <v>0</v>
      </c>
      <c r="N3335" s="11" t="str">
        <f>IF((+H3335-M3335)&lt;&gt;0,H3335-M3335,IF(H3335&gt;0,"0",""))</f>
        <v/>
      </c>
    </row>
    <row r="3336" spans="1:14" ht="13" customHeight="1">
      <c r="A3336" s="157"/>
      <c r="B3336" s="158"/>
      <c r="C3336" s="159"/>
      <c r="D3336" s="160"/>
      <c r="E3336" s="150"/>
      <c r="F3336" s="151"/>
      <c r="G3336" s="150"/>
      <c r="H3336" s="152"/>
      <c r="I3336" s="178"/>
      <c r="J3336" s="182"/>
      <c r="K3336" s="182"/>
      <c r="M3336" s="168"/>
      <c r="N3336" s="11"/>
    </row>
    <row r="3337" spans="1:14" ht="13" customHeight="1">
      <c r="A3337" s="161"/>
      <c r="B3337" s="162"/>
      <c r="C3337" s="163"/>
      <c r="D3337" s="164"/>
      <c r="E3337" s="165"/>
      <c r="F3337" s="166"/>
      <c r="G3337" s="167"/>
      <c r="H3337" s="153"/>
      <c r="I3337" s="180"/>
      <c r="J3337" s="183"/>
      <c r="K3337" s="183"/>
      <c r="M3337" s="128">
        <f>IF(B3337&lt;&gt;"計",ROUNDDOWN(E3337*G3337,0),SUM(M$1:M3336))</f>
        <v>0</v>
      </c>
      <c r="N3337" s="11" t="str">
        <f>IF((+H3337-M3337)&lt;&gt;0,H3337-M3337,IF(H3337&gt;0,"0",""))</f>
        <v/>
      </c>
    </row>
    <row r="3338" spans="1:14" ht="13" customHeight="1">
      <c r="A3338" s="157"/>
      <c r="B3338" s="158"/>
      <c r="C3338" s="159"/>
      <c r="D3338" s="160"/>
      <c r="E3338" s="150"/>
      <c r="F3338" s="151"/>
      <c r="G3338" s="150"/>
      <c r="H3338" s="152"/>
      <c r="I3338" s="178"/>
      <c r="J3338" s="182"/>
      <c r="K3338" s="182"/>
      <c r="M3338" s="168"/>
      <c r="N3338" s="11"/>
    </row>
    <row r="3339" spans="1:14" ht="13" customHeight="1">
      <c r="A3339" s="161"/>
      <c r="B3339" s="162"/>
      <c r="C3339" s="163"/>
      <c r="D3339" s="164"/>
      <c r="E3339" s="165"/>
      <c r="F3339" s="166"/>
      <c r="G3339" s="167"/>
      <c r="H3339" s="153"/>
      <c r="I3339" s="180"/>
      <c r="J3339" s="183"/>
      <c r="K3339" s="183"/>
      <c r="M3339" s="128">
        <f>IF(B3339&lt;&gt;"計",ROUNDDOWN(E3339*G3339,0),SUM(M$1:M3338))</f>
        <v>0</v>
      </c>
      <c r="N3339" s="11" t="str">
        <f>IF((+H3339-M3339)&lt;&gt;0,H3339-M3339,IF(H3339&gt;0,"0",""))</f>
        <v/>
      </c>
    </row>
    <row r="3340" spans="1:14" ht="13" customHeight="1">
      <c r="A3340" s="157"/>
      <c r="B3340" s="158"/>
      <c r="C3340" s="159"/>
      <c r="D3340" s="160"/>
      <c r="E3340" s="150"/>
      <c r="F3340" s="151"/>
      <c r="G3340" s="150"/>
      <c r="H3340" s="152"/>
      <c r="I3340" s="178"/>
      <c r="J3340" s="182"/>
      <c r="K3340" s="182"/>
      <c r="M3340" s="168"/>
      <c r="N3340" s="11"/>
    </row>
    <row r="3341" spans="1:14" ht="13" customHeight="1">
      <c r="A3341" s="161"/>
      <c r="B3341" s="162"/>
      <c r="C3341" s="163"/>
      <c r="D3341" s="164"/>
      <c r="E3341" s="165"/>
      <c r="F3341" s="166"/>
      <c r="G3341" s="167"/>
      <c r="H3341" s="153"/>
      <c r="I3341" s="180"/>
      <c r="J3341" s="183"/>
      <c r="K3341" s="183"/>
      <c r="M3341" s="128">
        <f>IF(B3341&lt;&gt;"計",ROUNDDOWN(E3341*G3341,0),SUM(M$1:M3340))</f>
        <v>0</v>
      </c>
      <c r="N3341" s="11" t="str">
        <f>IF((+H3341-M3341)&lt;&gt;0,H3341-M3341,IF(H3341&gt;0,"0",""))</f>
        <v/>
      </c>
    </row>
    <row r="3342" spans="1:14" ht="13" customHeight="1">
      <c r="A3342" s="157"/>
      <c r="B3342" s="158"/>
      <c r="C3342" s="159"/>
      <c r="D3342" s="160"/>
      <c r="E3342" s="150"/>
      <c r="F3342" s="151"/>
      <c r="G3342" s="150"/>
      <c r="H3342" s="152"/>
      <c r="I3342" s="178"/>
      <c r="J3342" s="182"/>
      <c r="K3342" s="182"/>
      <c r="M3342" s="168"/>
      <c r="N3342" s="11"/>
    </row>
    <row r="3343" spans="1:14" ht="13" customHeight="1">
      <c r="A3343" s="161"/>
      <c r="B3343" s="162"/>
      <c r="C3343" s="163"/>
      <c r="D3343" s="164"/>
      <c r="E3343" s="165"/>
      <c r="F3343" s="166"/>
      <c r="G3343" s="167"/>
      <c r="H3343" s="153"/>
      <c r="I3343" s="180"/>
      <c r="J3343" s="183"/>
      <c r="K3343" s="183"/>
      <c r="M3343" s="128">
        <f>IF(B3343&lt;&gt;"計",ROUNDDOWN(E3343*G3343,0),SUM(M$1:M3342))</f>
        <v>0</v>
      </c>
      <c r="N3343" s="11" t="str">
        <f>IF((+H3343-M3343)&lt;&gt;0,H3343-M3343,IF(H3343&gt;0,"0",""))</f>
        <v/>
      </c>
    </row>
    <row r="3344" spans="1:14" ht="13" customHeight="1">
      <c r="A3344" s="157"/>
      <c r="B3344" s="158"/>
      <c r="C3344" s="159"/>
      <c r="D3344" s="160"/>
      <c r="E3344" s="150"/>
      <c r="F3344" s="151"/>
      <c r="G3344" s="150"/>
      <c r="H3344" s="152"/>
      <c r="I3344" s="178"/>
      <c r="J3344" s="182"/>
      <c r="K3344" s="182"/>
      <c r="M3344" s="168"/>
      <c r="N3344" s="11"/>
    </row>
    <row r="3345" spans="1:14" ht="13" customHeight="1">
      <c r="A3345" s="161"/>
      <c r="B3345" s="162"/>
      <c r="C3345" s="163"/>
      <c r="D3345" s="164"/>
      <c r="E3345" s="165"/>
      <c r="F3345" s="166"/>
      <c r="G3345" s="167"/>
      <c r="H3345" s="153"/>
      <c r="I3345" s="180"/>
      <c r="J3345" s="183"/>
      <c r="K3345" s="183"/>
      <c r="M3345" s="128">
        <f>IF(B3345&lt;&gt;"計",ROUNDDOWN(E3345*G3345,0),SUM(M$1:M3344))</f>
        <v>0</v>
      </c>
      <c r="N3345" s="11" t="str">
        <f>IF((+H3345-M3345)&lt;&gt;0,H3345-M3345,IF(H3345&gt;0,"0",""))</f>
        <v/>
      </c>
    </row>
    <row r="3346" spans="1:14" ht="13" customHeight="1">
      <c r="A3346" s="157"/>
      <c r="B3346" s="158"/>
      <c r="C3346" s="159"/>
      <c r="D3346" s="160"/>
      <c r="E3346" s="150"/>
      <c r="F3346" s="151"/>
      <c r="G3346" s="150"/>
      <c r="H3346" s="152"/>
      <c r="I3346" s="178"/>
      <c r="J3346" s="182"/>
      <c r="K3346" s="182"/>
      <c r="M3346" s="168"/>
      <c r="N3346" s="11"/>
    </row>
    <row r="3347" spans="1:14" ht="13" customHeight="1">
      <c r="A3347" s="161"/>
      <c r="B3347" s="162" t="s">
        <v>237</v>
      </c>
      <c r="C3347" s="163"/>
      <c r="D3347" s="164"/>
      <c r="E3347" s="165"/>
      <c r="F3347" s="166"/>
      <c r="G3347" s="167"/>
      <c r="H3347" s="153"/>
      <c r="I3347" s="180"/>
      <c r="J3347" s="183"/>
      <c r="K3347" s="183"/>
      <c r="M3347" s="128">
        <f>IF(B3347&lt;&gt;"計",ROUNDDOWN(E3347*G3347,0),SUM(M$3314:M3346))</f>
        <v>0</v>
      </c>
      <c r="N3347" s="11" t="str">
        <f>IF((+H3347-M3347)&lt;&gt;0,H3347-M3347,IF(H3347&gt;0,"0",""))</f>
        <v/>
      </c>
    </row>
    <row r="3348" spans="1:14" ht="13" customHeight="1">
      <c r="A3348" s="157"/>
      <c r="B3348" s="158"/>
      <c r="C3348" s="159"/>
      <c r="D3348" s="160"/>
      <c r="E3348" s="150"/>
      <c r="F3348" s="151"/>
      <c r="G3348" s="150"/>
      <c r="H3348" s="152"/>
      <c r="I3348" s="178"/>
      <c r="J3348" s="182"/>
      <c r="K3348" s="182"/>
      <c r="M3348" s="168"/>
      <c r="N3348" s="11"/>
    </row>
    <row r="3349" spans="1:14" ht="13" customHeight="1">
      <c r="A3349" s="161"/>
      <c r="B3349" s="162"/>
      <c r="C3349" s="163"/>
      <c r="D3349" s="164"/>
      <c r="E3349" s="165"/>
      <c r="F3349" s="166"/>
      <c r="G3349" s="167"/>
      <c r="H3349" s="153"/>
      <c r="I3349" s="180"/>
      <c r="J3349" s="183"/>
      <c r="K3349" s="183"/>
      <c r="M3349" s="128">
        <f>IF(B3349&lt;&gt;"計",ROUNDDOWN(E3349*G3349,0),SUM(M$1:M3348))</f>
        <v>0</v>
      </c>
      <c r="N3349" s="11" t="str">
        <f>IF((+H3349-M3349)&lt;&gt;0,H3349-M3349,IF(H3349&gt;0,"0",""))</f>
        <v/>
      </c>
    </row>
    <row r="3350" spans="1:14" ht="13" customHeight="1">
      <c r="A3350" s="157"/>
      <c r="B3350" s="158"/>
      <c r="C3350" s="159"/>
      <c r="D3350" s="160"/>
      <c r="E3350" s="150"/>
      <c r="F3350" s="151"/>
      <c r="G3350" s="150"/>
      <c r="H3350" s="152"/>
      <c r="I3350" s="178"/>
      <c r="J3350" s="182"/>
      <c r="K3350" s="182"/>
      <c r="M3350" s="168"/>
      <c r="N3350" s="11"/>
    </row>
    <row r="3351" spans="1:14" ht="13" customHeight="1">
      <c r="A3351" s="161" t="s">
        <v>262</v>
      </c>
      <c r="B3351" s="162" t="s">
        <v>414</v>
      </c>
      <c r="C3351" s="163"/>
      <c r="D3351" s="164"/>
      <c r="E3351" s="165"/>
      <c r="F3351" s="166"/>
      <c r="G3351" s="167"/>
      <c r="H3351" s="153"/>
      <c r="I3351" s="180"/>
      <c r="J3351" s="183"/>
      <c r="K3351" s="183"/>
      <c r="M3351" s="128">
        <f>IF(B3351&lt;&gt;"計",ROUNDDOWN(E3351*G3351,0),SUM(M$1:M3350))</f>
        <v>0</v>
      </c>
      <c r="N3351" s="11" t="str">
        <f>IF((+H3351-M3351)&lt;&gt;0,H3351-M3351,IF(H3351&gt;0,"0",""))</f>
        <v/>
      </c>
    </row>
    <row r="3352" spans="1:14" ht="13" customHeight="1">
      <c r="A3352" s="157"/>
      <c r="B3352" s="158"/>
      <c r="C3352" s="159"/>
      <c r="D3352" s="160"/>
      <c r="E3352" s="150"/>
      <c r="F3352" s="151"/>
      <c r="G3352" s="150"/>
      <c r="H3352" s="152"/>
      <c r="I3352" s="178"/>
      <c r="J3352" s="182"/>
      <c r="K3352" s="182"/>
      <c r="M3352" s="168"/>
      <c r="N3352" s="11"/>
    </row>
    <row r="3353" spans="1:14" ht="13" customHeight="1">
      <c r="A3353" s="161"/>
      <c r="B3353" s="162"/>
      <c r="C3353" s="163"/>
      <c r="D3353" s="164"/>
      <c r="E3353" s="165"/>
      <c r="F3353" s="166"/>
      <c r="G3353" s="167"/>
      <c r="H3353" s="153"/>
      <c r="I3353" s="180"/>
      <c r="J3353" s="183"/>
      <c r="K3353" s="183"/>
      <c r="M3353" s="128">
        <f>IF(B3353&lt;&gt;"計",ROUNDDOWN(E3353*G3353,0),SUM(M$1:M3352))</f>
        <v>0</v>
      </c>
      <c r="N3353" s="11" t="str">
        <f>IF((+H3353-M3353)&lt;&gt;0,H3353-M3353,IF(H3353&gt;0,"0",""))</f>
        <v/>
      </c>
    </row>
    <row r="3354" spans="1:14" ht="13" customHeight="1">
      <c r="A3354" s="171"/>
      <c r="B3354" s="158"/>
      <c r="C3354" s="159"/>
      <c r="D3354" s="160"/>
      <c r="E3354" s="150"/>
      <c r="F3354" s="151"/>
      <c r="G3354" s="150"/>
      <c r="H3354" s="152"/>
      <c r="I3354" s="178"/>
      <c r="J3354" s="182"/>
      <c r="K3354" s="182"/>
      <c r="M3354" s="168"/>
      <c r="N3354" s="11"/>
    </row>
    <row r="3355" spans="1:14" ht="13" customHeight="1">
      <c r="A3355" s="161"/>
      <c r="B3355" s="162" t="s">
        <v>265</v>
      </c>
      <c r="C3355" s="163"/>
      <c r="D3355" s="164"/>
      <c r="E3355" s="165"/>
      <c r="F3355" s="166"/>
      <c r="G3355" s="167"/>
      <c r="H3355" s="153"/>
      <c r="I3355" s="180"/>
      <c r="J3355" s="183"/>
      <c r="K3355" s="183"/>
      <c r="M3355" s="128">
        <f>IF(B3355&lt;&gt;"計",ROUNDDOWN(E3355*G3355,0),SUM(M$1:M3354))</f>
        <v>0</v>
      </c>
      <c r="N3355" s="11" t="str">
        <f>IF((+H3355-M3355)&lt;&gt;0,H3355-M3355,IF(H3355&gt;0,"0",""))</f>
        <v/>
      </c>
    </row>
    <row r="3356" spans="1:14" ht="13" customHeight="1">
      <c r="A3356" s="171"/>
      <c r="B3356" s="158"/>
      <c r="C3356" s="159"/>
      <c r="D3356" s="160"/>
      <c r="E3356" s="150"/>
      <c r="F3356" s="151"/>
      <c r="G3356" s="150"/>
      <c r="H3356" s="152"/>
      <c r="I3356" s="178"/>
      <c r="J3356" s="182"/>
      <c r="K3356" s="182"/>
      <c r="M3356" s="168"/>
      <c r="N3356" s="11"/>
    </row>
    <row r="3357" spans="1:14" ht="13" customHeight="1">
      <c r="A3357" s="161"/>
      <c r="B3357" s="162" t="s">
        <v>939</v>
      </c>
      <c r="C3357" s="163" t="s">
        <v>549</v>
      </c>
      <c r="D3357" s="164"/>
      <c r="E3357" s="165">
        <v>0.5</v>
      </c>
      <c r="F3357" s="166" t="s">
        <v>404</v>
      </c>
      <c r="G3357" s="167"/>
      <c r="H3357" s="153"/>
      <c r="I3357" s="180"/>
      <c r="J3357" s="183"/>
      <c r="K3357" s="183"/>
      <c r="M3357" s="128">
        <f>IF(B3357&lt;&gt;"計",ROUNDDOWN(E3357*G3357,0),SUM(M$1:M3356))</f>
        <v>0</v>
      </c>
      <c r="N3357" s="11" t="str">
        <f>IF((+H3357-M3357)&lt;&gt;0,H3357-M3357,IF(H3357&gt;0,"0",""))</f>
        <v/>
      </c>
    </row>
    <row r="3358" spans="1:14" ht="13" customHeight="1">
      <c r="A3358" s="171"/>
      <c r="B3358" s="158"/>
      <c r="C3358" s="159"/>
      <c r="D3358" s="160"/>
      <c r="E3358" s="150"/>
      <c r="F3358" s="151"/>
      <c r="G3358" s="150"/>
      <c r="H3358" s="152"/>
      <c r="I3358" s="178"/>
      <c r="J3358" s="182"/>
      <c r="K3358" s="182"/>
      <c r="M3358" s="168"/>
      <c r="N3358" s="11"/>
    </row>
    <row r="3359" spans="1:14" ht="13" customHeight="1">
      <c r="A3359" s="161"/>
      <c r="B3359" s="162" t="s">
        <v>553</v>
      </c>
      <c r="C3359" s="163" t="s">
        <v>415</v>
      </c>
      <c r="D3359" s="164"/>
      <c r="E3359" s="165">
        <v>0.7</v>
      </c>
      <c r="F3359" s="166" t="s">
        <v>404</v>
      </c>
      <c r="G3359" s="167"/>
      <c r="H3359" s="153"/>
      <c r="I3359" s="180"/>
      <c r="J3359" s="183"/>
      <c r="K3359" s="183"/>
      <c r="M3359" s="128">
        <f>IF(B3359&lt;&gt;"計",ROUNDDOWN(E3359*G3359,0),SUM(M$1:M3358))</f>
        <v>0</v>
      </c>
      <c r="N3359" s="11" t="str">
        <f>IF((+H3359-M3359)&lt;&gt;0,H3359-M3359,IF(H3359&gt;0,"0",""))</f>
        <v/>
      </c>
    </row>
    <row r="3360" spans="1:14" ht="13" customHeight="1">
      <c r="A3360" s="171"/>
      <c r="B3360" s="158"/>
      <c r="C3360" s="159"/>
      <c r="D3360" s="160"/>
      <c r="E3360" s="150"/>
      <c r="F3360" s="151"/>
      <c r="G3360" s="150"/>
      <c r="H3360" s="152"/>
      <c r="I3360" s="178"/>
      <c r="J3360" s="182"/>
      <c r="K3360" s="182"/>
      <c r="M3360" s="168"/>
      <c r="N3360" s="11"/>
    </row>
    <row r="3361" spans="1:14" ht="13" customHeight="1">
      <c r="A3361" s="161"/>
      <c r="B3361" s="162" t="s">
        <v>553</v>
      </c>
      <c r="C3361" s="163" t="s">
        <v>940</v>
      </c>
      <c r="D3361" s="164"/>
      <c r="E3361" s="165">
        <v>19.7</v>
      </c>
      <c r="F3361" s="166" t="s">
        <v>404</v>
      </c>
      <c r="G3361" s="167"/>
      <c r="H3361" s="153"/>
      <c r="I3361" s="180"/>
      <c r="J3361" s="183"/>
      <c r="K3361" s="183"/>
      <c r="M3361" s="128">
        <f>IF(B3361&lt;&gt;"計",ROUNDDOWN(E3361*G3361,0),SUM(M$1:M3360))</f>
        <v>0</v>
      </c>
      <c r="N3361" s="11" t="str">
        <f>IF((+H3361-M3361)&lt;&gt;0,H3361-M3361,IF(H3361&gt;0,"0",""))</f>
        <v/>
      </c>
    </row>
    <row r="3362" spans="1:14" ht="13" customHeight="1">
      <c r="A3362" s="171"/>
      <c r="B3362" s="158"/>
      <c r="C3362" s="159"/>
      <c r="D3362" s="160"/>
      <c r="E3362" s="150"/>
      <c r="F3362" s="151"/>
      <c r="G3362" s="150"/>
      <c r="H3362" s="152"/>
      <c r="I3362" s="178"/>
      <c r="J3362" s="182"/>
      <c r="K3362" s="182"/>
      <c r="M3362" s="168"/>
      <c r="N3362" s="11"/>
    </row>
    <row r="3363" spans="1:14" ht="13" customHeight="1">
      <c r="A3363" s="161"/>
      <c r="B3363" s="162" t="s">
        <v>553</v>
      </c>
      <c r="C3363" s="163" t="s">
        <v>416</v>
      </c>
      <c r="D3363" s="164"/>
      <c r="E3363" s="165">
        <v>528</v>
      </c>
      <c r="F3363" s="166" t="s">
        <v>417</v>
      </c>
      <c r="G3363" s="167"/>
      <c r="H3363" s="153"/>
      <c r="I3363" s="180"/>
      <c r="J3363" s="183"/>
      <c r="K3363" s="183"/>
      <c r="M3363" s="128">
        <f>IF(B3363&lt;&gt;"計",ROUNDDOWN(E3363*G3363,0),SUM(M$1:M3362))</f>
        <v>0</v>
      </c>
      <c r="N3363" s="11" t="str">
        <f>IF((+H3363-M3363)&lt;&gt;0,H3363-M3363,IF(H3363&gt;0,"0",""))</f>
        <v/>
      </c>
    </row>
    <row r="3364" spans="1:14" ht="13" customHeight="1">
      <c r="A3364" s="171"/>
      <c r="B3364" s="158"/>
      <c r="C3364" s="159"/>
      <c r="D3364" s="160"/>
      <c r="E3364" s="150"/>
      <c r="F3364" s="151"/>
      <c r="G3364" s="150"/>
      <c r="H3364" s="152"/>
      <c r="I3364" s="178"/>
      <c r="J3364" s="182"/>
      <c r="K3364" s="182"/>
      <c r="M3364" s="168"/>
      <c r="N3364" s="11"/>
    </row>
    <row r="3365" spans="1:14" ht="13" customHeight="1">
      <c r="A3365" s="161"/>
      <c r="B3365" s="162" t="s">
        <v>553</v>
      </c>
      <c r="C3365" s="163" t="s">
        <v>418</v>
      </c>
      <c r="D3365" s="164"/>
      <c r="E3365" s="165">
        <v>67</v>
      </c>
      <c r="F3365" s="166" t="s">
        <v>417</v>
      </c>
      <c r="G3365" s="167"/>
      <c r="H3365" s="153"/>
      <c r="I3365" s="180"/>
      <c r="J3365" s="183"/>
      <c r="K3365" s="183"/>
      <c r="M3365" s="128">
        <f>IF(B3365&lt;&gt;"計",ROUNDDOWN(E3365*G3365,0),SUM(M$1:M3364))</f>
        <v>0</v>
      </c>
      <c r="N3365" s="11" t="str">
        <f>IF((+H3365-M3365)&lt;&gt;0,H3365-M3365,IF(H3365&gt;0,"0",""))</f>
        <v/>
      </c>
    </row>
    <row r="3366" spans="1:14" ht="13" customHeight="1">
      <c r="A3366" s="171"/>
      <c r="B3366" s="158"/>
      <c r="C3366" s="159"/>
      <c r="D3366" s="160"/>
      <c r="E3366" s="150"/>
      <c r="F3366" s="151"/>
      <c r="G3366" s="150"/>
      <c r="H3366" s="152"/>
      <c r="I3366" s="178"/>
      <c r="J3366" s="182"/>
      <c r="K3366" s="182"/>
      <c r="M3366" s="168"/>
      <c r="N3366" s="11"/>
    </row>
    <row r="3367" spans="1:14" ht="13" customHeight="1">
      <c r="A3367" s="161"/>
      <c r="B3367" s="162" t="s">
        <v>553</v>
      </c>
      <c r="C3367" s="163" t="s">
        <v>419</v>
      </c>
      <c r="D3367" s="164"/>
      <c r="E3367" s="165">
        <v>212</v>
      </c>
      <c r="F3367" s="166" t="s">
        <v>417</v>
      </c>
      <c r="G3367" s="167"/>
      <c r="H3367" s="153"/>
      <c r="I3367" s="180"/>
      <c r="J3367" s="183"/>
      <c r="K3367" s="183"/>
      <c r="M3367" s="128">
        <f>IF(B3367&lt;&gt;"計",ROUNDDOWN(E3367*G3367,0),SUM(M$1:M3366))</f>
        <v>0</v>
      </c>
      <c r="N3367" s="11" t="str">
        <f>IF((+H3367-M3367)&lt;&gt;0,H3367-M3367,IF(H3367&gt;0,"0",""))</f>
        <v/>
      </c>
    </row>
    <row r="3368" spans="1:14" ht="13" customHeight="1">
      <c r="A3368" s="171"/>
      <c r="B3368" s="158"/>
      <c r="C3368" s="159"/>
      <c r="D3368" s="160"/>
      <c r="E3368" s="150"/>
      <c r="F3368" s="151"/>
      <c r="G3368" s="150"/>
      <c r="H3368" s="152"/>
      <c r="I3368" s="178"/>
      <c r="J3368" s="182"/>
      <c r="K3368" s="182"/>
      <c r="M3368" s="168"/>
      <c r="N3368" s="11"/>
    </row>
    <row r="3369" spans="1:14" ht="13" customHeight="1">
      <c r="A3369" s="161"/>
      <c r="B3369" s="162" t="s">
        <v>553</v>
      </c>
      <c r="C3369" s="163" t="s">
        <v>420</v>
      </c>
      <c r="D3369" s="164"/>
      <c r="E3369" s="165">
        <v>2.4</v>
      </c>
      <c r="F3369" s="166" t="s">
        <v>404</v>
      </c>
      <c r="G3369" s="167"/>
      <c r="H3369" s="153"/>
      <c r="I3369" s="180"/>
      <c r="J3369" s="183"/>
      <c r="K3369" s="183"/>
      <c r="M3369" s="128">
        <f>IF(B3369&lt;&gt;"計",ROUNDDOWN(E3369*G3369,0),SUM(M$1:M3368))</f>
        <v>0</v>
      </c>
      <c r="N3369" s="11" t="str">
        <f>IF((+H3369-M3369)&lt;&gt;0,H3369-M3369,IF(H3369&gt;0,"0",""))</f>
        <v/>
      </c>
    </row>
    <row r="3370" spans="1:14" ht="13" customHeight="1">
      <c r="A3370" s="171"/>
      <c r="B3370" s="158"/>
      <c r="C3370" s="159"/>
      <c r="D3370" s="160"/>
      <c r="E3370" s="150"/>
      <c r="F3370" s="151"/>
      <c r="G3370" s="150"/>
      <c r="H3370" s="152"/>
      <c r="I3370" s="178"/>
      <c r="J3370" s="182"/>
      <c r="K3370" s="182"/>
      <c r="M3370" s="168"/>
      <c r="N3370" s="11"/>
    </row>
    <row r="3371" spans="1:14" ht="13" customHeight="1">
      <c r="A3371" s="161"/>
      <c r="B3371" s="162" t="s">
        <v>553</v>
      </c>
      <c r="C3371" s="163" t="s">
        <v>1035</v>
      </c>
      <c r="D3371" s="164"/>
      <c r="E3371" s="165">
        <v>0.2</v>
      </c>
      <c r="F3371" s="166" t="s">
        <v>404</v>
      </c>
      <c r="G3371" s="167"/>
      <c r="H3371" s="153"/>
      <c r="I3371" s="180"/>
      <c r="J3371" s="183"/>
      <c r="K3371" s="183"/>
      <c r="M3371" s="128">
        <f>IF(B3371&lt;&gt;"計",ROUNDDOWN(E3371*G3371,0),SUM(M$1:M3370))</f>
        <v>0</v>
      </c>
      <c r="N3371" s="11" t="str">
        <f>IF((+H3371-M3371)&lt;&gt;0,H3371-M3371,IF(H3371&gt;0,"0",""))</f>
        <v/>
      </c>
    </row>
    <row r="3372" spans="1:14" ht="13" customHeight="1">
      <c r="A3372" s="171"/>
      <c r="B3372" s="158"/>
      <c r="C3372" s="159"/>
      <c r="D3372" s="160"/>
      <c r="E3372" s="150"/>
      <c r="F3372" s="151"/>
      <c r="G3372" s="150"/>
      <c r="H3372" s="152"/>
      <c r="I3372" s="178"/>
      <c r="J3372" s="182"/>
      <c r="K3372" s="182"/>
      <c r="M3372" s="168"/>
      <c r="N3372" s="11"/>
    </row>
    <row r="3373" spans="1:14" ht="13" customHeight="1">
      <c r="A3373" s="161"/>
      <c r="B3373" s="162" t="s">
        <v>553</v>
      </c>
      <c r="C3373" s="163" t="s">
        <v>422</v>
      </c>
      <c r="D3373" s="164"/>
      <c r="E3373" s="165">
        <v>80.599999999999994</v>
      </c>
      <c r="F3373" s="166" t="s">
        <v>404</v>
      </c>
      <c r="G3373" s="167"/>
      <c r="H3373" s="153"/>
      <c r="I3373" s="180"/>
      <c r="J3373" s="183"/>
      <c r="K3373" s="183"/>
      <c r="M3373" s="128">
        <f>IF(B3373&lt;&gt;"計",ROUNDDOWN(E3373*G3373,0),SUM(M$1:M3372))</f>
        <v>0</v>
      </c>
      <c r="N3373" s="11" t="str">
        <f>IF((+H3373-M3373)&lt;&gt;0,H3373-M3373,IF(H3373&gt;0,"0",""))</f>
        <v/>
      </c>
    </row>
    <row r="3374" spans="1:14" ht="13" customHeight="1">
      <c r="A3374" s="157"/>
      <c r="B3374" s="169"/>
      <c r="C3374" s="159"/>
      <c r="D3374" s="170"/>
      <c r="E3374" s="150"/>
      <c r="F3374" s="151"/>
      <c r="G3374" s="150"/>
      <c r="H3374" s="152"/>
      <c r="I3374" s="178"/>
      <c r="J3374" s="182"/>
      <c r="K3374" s="182"/>
      <c r="M3374" s="168"/>
      <c r="N3374" s="11"/>
    </row>
    <row r="3375" spans="1:14" ht="13" customHeight="1">
      <c r="A3375" s="161"/>
      <c r="B3375" s="162" t="s">
        <v>375</v>
      </c>
      <c r="C3375" s="163"/>
      <c r="D3375" s="164"/>
      <c r="E3375" s="165"/>
      <c r="F3375" s="166"/>
      <c r="G3375" s="167"/>
      <c r="H3375" s="153"/>
      <c r="I3375" s="180"/>
      <c r="J3375" s="183"/>
      <c r="K3375" s="183"/>
      <c r="M3375" s="128">
        <f>IF(B3375&lt;&gt;"計",ROUNDDOWN(E3375*G3375,0),SUM(M$1:M3374))</f>
        <v>0</v>
      </c>
      <c r="N3375" s="11" t="str">
        <f>IF((+H3375-M3375)&lt;&gt;0,H3375-M3375,IF(H3375&gt;0,"0",""))</f>
        <v/>
      </c>
    </row>
    <row r="3376" spans="1:14" ht="13" customHeight="1">
      <c r="A3376" s="157"/>
      <c r="B3376" s="169"/>
      <c r="C3376" s="159"/>
      <c r="D3376" s="170"/>
      <c r="E3376" s="150"/>
      <c r="F3376" s="151"/>
      <c r="G3376" s="150"/>
      <c r="H3376" s="152"/>
      <c r="I3376" s="178"/>
      <c r="J3376" s="182"/>
      <c r="K3376" s="182"/>
      <c r="M3376" s="168"/>
      <c r="N3376" s="11"/>
    </row>
    <row r="3377" spans="1:14" ht="13" customHeight="1">
      <c r="A3377" s="161"/>
      <c r="B3377" s="162" t="s">
        <v>553</v>
      </c>
      <c r="C3377" s="163" t="s">
        <v>554</v>
      </c>
      <c r="D3377" s="164"/>
      <c r="E3377" s="172">
        <v>0.02</v>
      </c>
      <c r="F3377" s="166" t="s">
        <v>404</v>
      </c>
      <c r="G3377" s="167"/>
      <c r="H3377" s="153"/>
      <c r="I3377" s="180"/>
      <c r="J3377" s="183"/>
      <c r="K3377" s="183"/>
      <c r="M3377" s="128">
        <f>IF(B3377&lt;&gt;"計",ROUNDDOWN(E3377*G3377,0),SUM(M$1:M3376))</f>
        <v>0</v>
      </c>
      <c r="N3377" s="11" t="str">
        <f>IF((+H3377-M3377)&lt;&gt;0,H3377-M3377,IF(H3377&gt;0,"0",""))</f>
        <v/>
      </c>
    </row>
    <row r="3378" spans="1:14" ht="13" customHeight="1">
      <c r="A3378" s="157"/>
      <c r="B3378" s="169"/>
      <c r="C3378" s="159"/>
      <c r="D3378" s="170"/>
      <c r="E3378" s="150"/>
      <c r="F3378" s="151"/>
      <c r="G3378" s="150"/>
      <c r="H3378" s="152"/>
      <c r="I3378" s="178"/>
      <c r="J3378" s="182"/>
      <c r="K3378" s="182"/>
      <c r="M3378" s="168"/>
      <c r="N3378" s="11"/>
    </row>
    <row r="3379" spans="1:14" ht="13" customHeight="1">
      <c r="A3379" s="161"/>
      <c r="B3379" s="162" t="s">
        <v>553</v>
      </c>
      <c r="C3379" s="163" t="s">
        <v>555</v>
      </c>
      <c r="D3379" s="164"/>
      <c r="E3379" s="172">
        <v>0.05</v>
      </c>
      <c r="F3379" s="166" t="s">
        <v>417</v>
      </c>
      <c r="G3379" s="167"/>
      <c r="H3379" s="153"/>
      <c r="I3379" s="180"/>
      <c r="J3379" s="183"/>
      <c r="K3379" s="183"/>
      <c r="M3379" s="128">
        <f>IF(B3379&lt;&gt;"計",ROUNDDOWN(E3379*G3379,0),SUM(M$1:M3378))</f>
        <v>0</v>
      </c>
      <c r="N3379" s="11" t="str">
        <f>IF((+H3379-M3379)&lt;&gt;0,H3379-M3379,IF(H3379&gt;0,"0",""))</f>
        <v/>
      </c>
    </row>
    <row r="3380" spans="1:14" ht="13" customHeight="1">
      <c r="A3380" s="171"/>
      <c r="B3380" s="158"/>
      <c r="C3380" s="159"/>
      <c r="D3380" s="160"/>
      <c r="E3380" s="150"/>
      <c r="F3380" s="151"/>
      <c r="G3380" s="150"/>
      <c r="H3380" s="152"/>
      <c r="I3380" s="178"/>
      <c r="J3380" s="182"/>
      <c r="K3380" s="182"/>
      <c r="M3380" s="168"/>
      <c r="N3380" s="11"/>
    </row>
    <row r="3381" spans="1:14" ht="13" customHeight="1">
      <c r="A3381" s="161"/>
      <c r="B3381" s="162" t="s">
        <v>265</v>
      </c>
      <c r="C3381" s="163"/>
      <c r="D3381" s="164"/>
      <c r="E3381" s="165"/>
      <c r="F3381" s="166"/>
      <c r="G3381" s="167"/>
      <c r="H3381" s="153"/>
      <c r="I3381" s="180"/>
      <c r="J3381" s="183"/>
      <c r="K3381" s="183"/>
      <c r="M3381" s="128">
        <f>IF(B3381&lt;&gt;"計",ROUNDDOWN(E3381*G3381,0),SUM(M$1:M3380))</f>
        <v>0</v>
      </c>
      <c r="N3381" s="11" t="str">
        <f>IF((+H3381-M3381)&lt;&gt;0,H3381-M3381,IF(H3381&gt;0,"0",""))</f>
        <v/>
      </c>
    </row>
    <row r="3382" spans="1:14" ht="13" customHeight="1">
      <c r="A3382" s="171"/>
      <c r="B3382" s="158"/>
      <c r="C3382" s="159"/>
      <c r="D3382" s="160"/>
      <c r="E3382" s="150"/>
      <c r="F3382" s="151"/>
      <c r="G3382" s="150"/>
      <c r="H3382" s="152"/>
      <c r="I3382" s="178"/>
      <c r="J3382" s="182"/>
      <c r="K3382" s="182"/>
      <c r="M3382" s="168"/>
      <c r="N3382" s="11"/>
    </row>
    <row r="3383" spans="1:14" ht="13" customHeight="1">
      <c r="A3383" s="161"/>
      <c r="B3383" s="162" t="s">
        <v>405</v>
      </c>
      <c r="C3383" s="163" t="s">
        <v>549</v>
      </c>
      <c r="D3383" s="164"/>
      <c r="E3383" s="165">
        <v>0.5</v>
      </c>
      <c r="F3383" s="166" t="s">
        <v>404</v>
      </c>
      <c r="G3383" s="167"/>
      <c r="H3383" s="153"/>
      <c r="I3383" s="180"/>
      <c r="J3383" s="183"/>
      <c r="K3383" s="183"/>
      <c r="M3383" s="128">
        <f>IF(B3383&lt;&gt;"計",ROUNDDOWN(E3383*G3383,0),SUM(M$1:M3382))</f>
        <v>0</v>
      </c>
      <c r="N3383" s="11" t="str">
        <f>IF((+H3383-M3383)&lt;&gt;0,H3383-M3383,IF(H3383&gt;0,"0",""))</f>
        <v/>
      </c>
    </row>
    <row r="3384" spans="1:14" ht="13" customHeight="1">
      <c r="A3384" s="171"/>
      <c r="B3384" s="158"/>
      <c r="C3384" s="159"/>
      <c r="D3384" s="160"/>
      <c r="E3384" s="150"/>
      <c r="F3384" s="151"/>
      <c r="G3384" s="150"/>
      <c r="H3384" s="152"/>
      <c r="I3384" s="178"/>
      <c r="J3384" s="182"/>
      <c r="K3384" s="182"/>
      <c r="M3384" s="168"/>
      <c r="N3384" s="11"/>
    </row>
    <row r="3385" spans="1:14" ht="13" customHeight="1">
      <c r="A3385" s="161"/>
      <c r="B3385" s="162" t="s">
        <v>405</v>
      </c>
      <c r="C3385" s="163" t="s">
        <v>415</v>
      </c>
      <c r="D3385" s="164"/>
      <c r="E3385" s="165">
        <v>0.7</v>
      </c>
      <c r="F3385" s="166" t="s">
        <v>404</v>
      </c>
      <c r="G3385" s="167"/>
      <c r="H3385" s="153"/>
      <c r="I3385" s="180"/>
      <c r="J3385" s="183"/>
      <c r="K3385" s="183"/>
      <c r="M3385" s="128">
        <f>IF(B3385&lt;&gt;"計",ROUNDDOWN(E3385*G3385,0),SUM(M$1:M3384))</f>
        <v>0</v>
      </c>
      <c r="N3385" s="11" t="str">
        <f>IF((+H3385-M3385)&lt;&gt;0,H3385-M3385,IF(H3385&gt;0,"0",""))</f>
        <v/>
      </c>
    </row>
    <row r="3386" spans="1:14" ht="13" customHeight="1">
      <c r="A3386" s="171"/>
      <c r="B3386" s="158"/>
      <c r="C3386" s="159"/>
      <c r="D3386" s="160"/>
      <c r="E3386" s="150"/>
      <c r="F3386" s="151"/>
      <c r="G3386" s="150"/>
      <c r="H3386" s="152"/>
      <c r="I3386" s="178"/>
      <c r="J3386" s="182"/>
      <c r="K3386" s="182"/>
      <c r="M3386" s="168"/>
      <c r="N3386" s="11"/>
    </row>
    <row r="3387" spans="1:14" ht="13" customHeight="1">
      <c r="A3387" s="161"/>
      <c r="B3387" s="162" t="s">
        <v>405</v>
      </c>
      <c r="C3387" s="163" t="s">
        <v>940</v>
      </c>
      <c r="D3387" s="164"/>
      <c r="E3387" s="165">
        <v>19.7</v>
      </c>
      <c r="F3387" s="166" t="s">
        <v>404</v>
      </c>
      <c r="G3387" s="167"/>
      <c r="H3387" s="153"/>
      <c r="I3387" s="180"/>
      <c r="J3387" s="183"/>
      <c r="K3387" s="183"/>
      <c r="M3387" s="128">
        <f>IF(B3387&lt;&gt;"計",ROUNDDOWN(E3387*G3387,0),SUM(M$1:M3386))</f>
        <v>0</v>
      </c>
      <c r="N3387" s="11" t="str">
        <f>IF((+H3387-M3387)&lt;&gt;0,H3387-M3387,IF(H3387&gt;0,"0",""))</f>
        <v/>
      </c>
    </row>
    <row r="3388" spans="1:14" ht="13" customHeight="1">
      <c r="A3388" s="171"/>
      <c r="B3388" s="158"/>
      <c r="C3388" s="159"/>
      <c r="D3388" s="160"/>
      <c r="E3388" s="150"/>
      <c r="F3388" s="151"/>
      <c r="G3388" s="150"/>
      <c r="H3388" s="152"/>
      <c r="I3388" s="178"/>
      <c r="J3388" s="182"/>
      <c r="K3388" s="182"/>
      <c r="M3388" s="168"/>
      <c r="N3388" s="11"/>
    </row>
    <row r="3389" spans="1:14" ht="13" customHeight="1">
      <c r="A3389" s="161"/>
      <c r="B3389" s="162" t="s">
        <v>405</v>
      </c>
      <c r="C3389" s="163" t="s">
        <v>416</v>
      </c>
      <c r="D3389" s="164"/>
      <c r="E3389" s="165">
        <v>528</v>
      </c>
      <c r="F3389" s="166" t="s">
        <v>417</v>
      </c>
      <c r="G3389" s="167"/>
      <c r="H3389" s="153"/>
      <c r="I3389" s="180"/>
      <c r="J3389" s="183"/>
      <c r="K3389" s="183"/>
      <c r="M3389" s="128">
        <f>IF(B3389&lt;&gt;"計",ROUNDDOWN(E3389*G3389,0),SUM(M$1:M3388))</f>
        <v>0</v>
      </c>
      <c r="N3389" s="11" t="str">
        <f>IF((+H3389-M3389)&lt;&gt;0,H3389-M3389,IF(H3389&gt;0,"0",""))</f>
        <v/>
      </c>
    </row>
    <row r="3390" spans="1:14" ht="13" customHeight="1">
      <c r="A3390" s="171"/>
      <c r="B3390" s="158"/>
      <c r="C3390" s="159"/>
      <c r="D3390" s="160"/>
      <c r="E3390" s="150"/>
      <c r="F3390" s="151"/>
      <c r="G3390" s="150"/>
      <c r="H3390" s="152"/>
      <c r="I3390" s="178"/>
      <c r="J3390" s="182"/>
      <c r="K3390" s="182"/>
      <c r="M3390" s="168"/>
      <c r="N3390" s="11"/>
    </row>
    <row r="3391" spans="1:14" ht="13" customHeight="1">
      <c r="A3391" s="161"/>
      <c r="B3391" s="162" t="s">
        <v>405</v>
      </c>
      <c r="C3391" s="163" t="s">
        <v>418</v>
      </c>
      <c r="D3391" s="164"/>
      <c r="E3391" s="165">
        <v>67</v>
      </c>
      <c r="F3391" s="166" t="s">
        <v>417</v>
      </c>
      <c r="G3391" s="167"/>
      <c r="H3391" s="153"/>
      <c r="I3391" s="180"/>
      <c r="J3391" s="183"/>
      <c r="K3391" s="183"/>
      <c r="M3391" s="128">
        <f>IF(B3391&lt;&gt;"計",ROUNDDOWN(E3391*G3391,0),SUM(M$1:M3390))</f>
        <v>0</v>
      </c>
      <c r="N3391" s="11" t="str">
        <f>IF((+H3391-M3391)&lt;&gt;0,H3391-M3391,IF(H3391&gt;0,"0",""))</f>
        <v/>
      </c>
    </row>
    <row r="3392" spans="1:14" ht="13" customHeight="1">
      <c r="A3392" s="171"/>
      <c r="B3392" s="158"/>
      <c r="C3392" s="159"/>
      <c r="D3392" s="160"/>
      <c r="E3392" s="150"/>
      <c r="F3392" s="151"/>
      <c r="G3392" s="150"/>
      <c r="H3392" s="152"/>
      <c r="I3392" s="178"/>
      <c r="J3392" s="182"/>
      <c r="K3392" s="182"/>
      <c r="M3392" s="168"/>
      <c r="N3392" s="11"/>
    </row>
    <row r="3393" spans="1:14" ht="13" customHeight="1">
      <c r="A3393" s="161"/>
      <c r="B3393" s="162" t="s">
        <v>405</v>
      </c>
      <c r="C3393" s="163" t="s">
        <v>419</v>
      </c>
      <c r="D3393" s="164"/>
      <c r="E3393" s="165">
        <v>212</v>
      </c>
      <c r="F3393" s="166" t="s">
        <v>417</v>
      </c>
      <c r="G3393" s="167"/>
      <c r="H3393" s="153"/>
      <c r="I3393" s="180"/>
      <c r="J3393" s="183"/>
      <c r="K3393" s="183"/>
      <c r="M3393" s="128">
        <f>IF(B3393&lt;&gt;"計",ROUNDDOWN(E3393*G3393,0),SUM(M$1:M3392))</f>
        <v>0</v>
      </c>
      <c r="N3393" s="11" t="str">
        <f>IF((+H3393-M3393)&lt;&gt;0,H3393-M3393,IF(H3393&gt;0,"0",""))</f>
        <v/>
      </c>
    </row>
    <row r="3394" spans="1:14" ht="13" customHeight="1">
      <c r="A3394" s="171"/>
      <c r="B3394" s="158"/>
      <c r="C3394" s="159"/>
      <c r="D3394" s="160"/>
      <c r="E3394" s="150"/>
      <c r="F3394" s="151"/>
      <c r="G3394" s="150"/>
      <c r="H3394" s="152"/>
      <c r="I3394" s="178"/>
      <c r="J3394" s="182"/>
      <c r="K3394" s="182"/>
      <c r="M3394" s="168"/>
      <c r="N3394" s="11"/>
    </row>
    <row r="3395" spans="1:14" ht="13" customHeight="1">
      <c r="A3395" s="161"/>
      <c r="B3395" s="162" t="s">
        <v>405</v>
      </c>
      <c r="C3395" s="163" t="s">
        <v>420</v>
      </c>
      <c r="D3395" s="164"/>
      <c r="E3395" s="165">
        <v>2.4</v>
      </c>
      <c r="F3395" s="166" t="s">
        <v>404</v>
      </c>
      <c r="G3395" s="167"/>
      <c r="H3395" s="153"/>
      <c r="I3395" s="180"/>
      <c r="J3395" s="183"/>
      <c r="K3395" s="183"/>
      <c r="M3395" s="128">
        <f>IF(B3395&lt;&gt;"計",ROUNDDOWN(E3395*G3395,0),SUM(M$1:M3394))</f>
        <v>0</v>
      </c>
      <c r="N3395" s="11" t="str">
        <f>IF((+H3395-M3395)&lt;&gt;0,H3395-M3395,IF(H3395&gt;0,"0",""))</f>
        <v/>
      </c>
    </row>
    <row r="3396" spans="1:14" ht="13" customHeight="1">
      <c r="A3396" s="171"/>
      <c r="B3396" s="158"/>
      <c r="C3396" s="159"/>
      <c r="D3396" s="160"/>
      <c r="E3396" s="150"/>
      <c r="F3396" s="151"/>
      <c r="G3396" s="150"/>
      <c r="H3396" s="152"/>
      <c r="I3396" s="178"/>
      <c r="J3396" s="182"/>
      <c r="K3396" s="182"/>
      <c r="M3396" s="168"/>
      <c r="N3396" s="11"/>
    </row>
    <row r="3397" spans="1:14" ht="13" customHeight="1">
      <c r="A3397" s="161"/>
      <c r="B3397" s="162" t="s">
        <v>405</v>
      </c>
      <c r="C3397" s="163" t="s">
        <v>421</v>
      </c>
      <c r="D3397" s="164"/>
      <c r="E3397" s="165">
        <v>0.2</v>
      </c>
      <c r="F3397" s="166" t="s">
        <v>404</v>
      </c>
      <c r="G3397" s="167"/>
      <c r="H3397" s="153"/>
      <c r="I3397" s="180"/>
      <c r="J3397" s="183"/>
      <c r="K3397" s="183"/>
      <c r="M3397" s="128">
        <f>IF(B3397&lt;&gt;"計",ROUNDDOWN(E3397*G3397,0),SUM(M$1:M3396))</f>
        <v>0</v>
      </c>
      <c r="N3397" s="11" t="str">
        <f>IF((+H3397-M3397)&lt;&gt;0,H3397-M3397,IF(H3397&gt;0,"0",""))</f>
        <v/>
      </c>
    </row>
    <row r="3398" spans="1:14" ht="13" customHeight="1">
      <c r="A3398" s="171"/>
      <c r="B3398" s="158"/>
      <c r="C3398" s="159"/>
      <c r="D3398" s="160"/>
      <c r="E3398" s="150"/>
      <c r="F3398" s="151"/>
      <c r="G3398" s="150"/>
      <c r="H3398" s="152"/>
      <c r="I3398" s="178"/>
      <c r="J3398" s="182"/>
      <c r="K3398" s="182"/>
      <c r="M3398" s="168"/>
      <c r="N3398" s="11"/>
    </row>
    <row r="3399" spans="1:14" ht="13" customHeight="1">
      <c r="A3399" s="161"/>
      <c r="B3399" s="162" t="s">
        <v>405</v>
      </c>
      <c r="C3399" s="163" t="s">
        <v>422</v>
      </c>
      <c r="D3399" s="164"/>
      <c r="E3399" s="165">
        <v>80.599999999999994</v>
      </c>
      <c r="F3399" s="166" t="s">
        <v>404</v>
      </c>
      <c r="G3399" s="167"/>
      <c r="H3399" s="153"/>
      <c r="I3399" s="180"/>
      <c r="J3399" s="183"/>
      <c r="K3399" s="183"/>
      <c r="M3399" s="128">
        <f>IF(B3399&lt;&gt;"計",ROUNDDOWN(E3399*G3399,0),SUM(M$1:M3398))</f>
        <v>0</v>
      </c>
      <c r="N3399" s="11" t="str">
        <f>IF((+H3399-M3399)&lt;&gt;0,H3399-M3399,IF(H3399&gt;0,"0",""))</f>
        <v/>
      </c>
    </row>
    <row r="3400" spans="1:14" ht="13" customHeight="1">
      <c r="A3400" s="157"/>
      <c r="B3400" s="169"/>
      <c r="C3400" s="159"/>
      <c r="D3400" s="170"/>
      <c r="E3400" s="150"/>
      <c r="F3400" s="151"/>
      <c r="G3400" s="150"/>
      <c r="H3400" s="152"/>
      <c r="I3400" s="178"/>
      <c r="J3400" s="182"/>
      <c r="K3400" s="182"/>
      <c r="M3400" s="168"/>
      <c r="N3400" s="11"/>
    </row>
    <row r="3401" spans="1:14" ht="13" customHeight="1">
      <c r="A3401" s="161"/>
      <c r="B3401" s="162" t="s">
        <v>375</v>
      </c>
      <c r="C3401" s="163"/>
      <c r="D3401" s="164"/>
      <c r="E3401" s="165"/>
      <c r="F3401" s="166"/>
      <c r="G3401" s="167"/>
      <c r="H3401" s="153"/>
      <c r="I3401" s="180"/>
      <c r="J3401" s="183"/>
      <c r="K3401" s="183"/>
      <c r="M3401" s="128">
        <f>IF(B3401&lt;&gt;"計",ROUNDDOWN(E3401*G3401,0),SUM(M$1:M3400))</f>
        <v>0</v>
      </c>
      <c r="N3401" s="11" t="str">
        <f>IF((+H3401-M3401)&lt;&gt;0,H3401-M3401,IF(H3401&gt;0,"0",""))</f>
        <v/>
      </c>
    </row>
    <row r="3402" spans="1:14" ht="13" customHeight="1">
      <c r="A3402" s="157"/>
      <c r="B3402" s="169"/>
      <c r="C3402" s="159"/>
      <c r="D3402" s="170"/>
      <c r="E3402" s="150"/>
      <c r="F3402" s="151"/>
      <c r="G3402" s="150"/>
      <c r="H3402" s="152"/>
      <c r="I3402" s="178"/>
      <c r="J3402" s="182"/>
      <c r="K3402" s="182"/>
      <c r="M3402" s="168"/>
      <c r="N3402" s="11"/>
    </row>
    <row r="3403" spans="1:14" ht="13" customHeight="1">
      <c r="A3403" s="161"/>
      <c r="B3403" s="162" t="s">
        <v>941</v>
      </c>
      <c r="C3403" s="163" t="s">
        <v>554</v>
      </c>
      <c r="D3403" s="164"/>
      <c r="E3403" s="172">
        <v>0.02</v>
      </c>
      <c r="F3403" s="166" t="s">
        <v>404</v>
      </c>
      <c r="G3403" s="167"/>
      <c r="H3403" s="153"/>
      <c r="I3403" s="180"/>
      <c r="J3403" s="183"/>
      <c r="K3403" s="183"/>
      <c r="M3403" s="128">
        <f>IF(B3403&lt;&gt;"計",ROUNDDOWN(E3403*G3403,0),SUM(M$1:M3402))</f>
        <v>0</v>
      </c>
      <c r="N3403" s="11" t="str">
        <f>IF((+H3403-M3403)&lt;&gt;0,H3403-M3403,IF(H3403&gt;0,"0",""))</f>
        <v/>
      </c>
    </row>
    <row r="3404" spans="1:14" ht="13" customHeight="1">
      <c r="A3404" s="157"/>
      <c r="B3404" s="169"/>
      <c r="C3404" s="159"/>
      <c r="D3404" s="170"/>
      <c r="E3404" s="150"/>
      <c r="F3404" s="151"/>
      <c r="G3404" s="150"/>
      <c r="H3404" s="152"/>
      <c r="I3404" s="178"/>
      <c r="J3404" s="182"/>
      <c r="K3404" s="182"/>
      <c r="M3404" s="168"/>
      <c r="N3404" s="11"/>
    </row>
    <row r="3405" spans="1:14" ht="13" customHeight="1">
      <c r="A3405" s="161"/>
      <c r="B3405" s="162" t="s">
        <v>405</v>
      </c>
      <c r="C3405" s="163" t="s">
        <v>555</v>
      </c>
      <c r="D3405" s="164"/>
      <c r="E3405" s="172">
        <v>0.05</v>
      </c>
      <c r="F3405" s="166" t="s">
        <v>417</v>
      </c>
      <c r="G3405" s="167"/>
      <c r="H3405" s="153"/>
      <c r="I3405" s="180"/>
      <c r="J3405" s="183"/>
      <c r="K3405" s="183"/>
      <c r="M3405" s="128">
        <f>IF(B3405&lt;&gt;"計",ROUNDDOWN(E3405*G3405,0),SUM(M$1:M3404))</f>
        <v>0</v>
      </c>
      <c r="N3405" s="11" t="str">
        <f>IF((+H3405-M3405)&lt;&gt;0,H3405-M3405,IF(H3405&gt;0,"0",""))</f>
        <v/>
      </c>
    </row>
    <row r="3406" spans="1:14" ht="13" customHeight="1">
      <c r="A3406" s="157"/>
      <c r="B3406" s="158"/>
      <c r="C3406" s="159"/>
      <c r="D3406" s="160"/>
      <c r="E3406" s="150"/>
      <c r="F3406" s="151"/>
      <c r="G3406" s="150"/>
      <c r="H3406" s="152"/>
      <c r="I3406" s="178"/>
      <c r="J3406" s="182"/>
      <c r="K3406" s="182"/>
      <c r="M3406" s="168"/>
      <c r="N3406" s="11"/>
    </row>
    <row r="3407" spans="1:14" ht="13" customHeight="1">
      <c r="A3407" s="161"/>
      <c r="B3407" s="162"/>
      <c r="C3407" s="163"/>
      <c r="D3407" s="164"/>
      <c r="E3407" s="165"/>
      <c r="F3407" s="166"/>
      <c r="G3407" s="167"/>
      <c r="H3407" s="153"/>
      <c r="I3407" s="180"/>
      <c r="J3407" s="183"/>
      <c r="K3407" s="183"/>
      <c r="M3407" s="128">
        <f>IF(B3407&lt;&gt;"計",ROUNDDOWN(E3407*G3407,0),SUM(M$1:M3406))</f>
        <v>0</v>
      </c>
      <c r="N3407" s="11" t="str">
        <f>IF((+H3407-M3407)&lt;&gt;0,H3407-M3407,IF(H3407&gt;0,"0",""))</f>
        <v/>
      </c>
    </row>
    <row r="3408" spans="1:14" ht="13" customHeight="1">
      <c r="A3408" s="157"/>
      <c r="B3408" s="158"/>
      <c r="C3408" s="159"/>
      <c r="D3408" s="160"/>
      <c r="E3408" s="150"/>
      <c r="F3408" s="151"/>
      <c r="G3408" s="150"/>
      <c r="H3408" s="152"/>
      <c r="I3408" s="178"/>
      <c r="J3408" s="182"/>
      <c r="K3408" s="182"/>
      <c r="M3408" s="168"/>
      <c r="N3408" s="11"/>
    </row>
    <row r="3409" spans="1:14" ht="13" customHeight="1">
      <c r="A3409" s="161"/>
      <c r="B3409" s="162"/>
      <c r="C3409" s="163"/>
      <c r="D3409" s="164"/>
      <c r="E3409" s="165"/>
      <c r="F3409" s="166"/>
      <c r="G3409" s="167"/>
      <c r="H3409" s="153"/>
      <c r="I3409" s="180"/>
      <c r="J3409" s="183"/>
      <c r="K3409" s="183"/>
      <c r="M3409" s="128">
        <f>IF(B3409&lt;&gt;"計",ROUNDDOWN(E3409*G3409,0),SUM(M$1:M3408))</f>
        <v>0</v>
      </c>
      <c r="N3409" s="11" t="str">
        <f>IF((+H3409-M3409)&lt;&gt;0,H3409-M3409,IF(H3409&gt;0,"0",""))</f>
        <v/>
      </c>
    </row>
    <row r="3410" spans="1:14" ht="13" customHeight="1">
      <c r="A3410" s="157"/>
      <c r="B3410" s="158"/>
      <c r="C3410" s="159"/>
      <c r="D3410" s="160"/>
      <c r="E3410" s="150"/>
      <c r="F3410" s="151"/>
      <c r="G3410" s="150"/>
      <c r="H3410" s="152"/>
      <c r="I3410" s="178"/>
      <c r="J3410" s="182"/>
      <c r="K3410" s="182"/>
      <c r="M3410" s="168"/>
      <c r="N3410" s="11"/>
    </row>
    <row r="3411" spans="1:14" ht="13" customHeight="1">
      <c r="A3411" s="161"/>
      <c r="B3411" s="162"/>
      <c r="C3411" s="163"/>
      <c r="D3411" s="164"/>
      <c r="E3411" s="165"/>
      <c r="F3411" s="166"/>
      <c r="G3411" s="167"/>
      <c r="H3411" s="153"/>
      <c r="I3411" s="180"/>
      <c r="J3411" s="183"/>
      <c r="K3411" s="183"/>
      <c r="M3411" s="128">
        <f>IF(B3411&lt;&gt;"計",ROUNDDOWN(E3411*G3411,0),SUM(M$1:M3410))</f>
        <v>0</v>
      </c>
      <c r="N3411" s="11" t="str">
        <f>IF((+H3411-M3411)&lt;&gt;0,H3411-M3411,IF(H3411&gt;0,"0",""))</f>
        <v/>
      </c>
    </row>
    <row r="3412" spans="1:14" ht="13" customHeight="1">
      <c r="A3412" s="157"/>
      <c r="B3412" s="158"/>
      <c r="C3412" s="159"/>
      <c r="D3412" s="160"/>
      <c r="E3412" s="150"/>
      <c r="F3412" s="151"/>
      <c r="G3412" s="150"/>
      <c r="H3412" s="152"/>
      <c r="I3412" s="178"/>
      <c r="J3412" s="182"/>
      <c r="K3412" s="182"/>
      <c r="M3412" s="168"/>
      <c r="N3412" s="11"/>
    </row>
    <row r="3413" spans="1:14" ht="13" customHeight="1">
      <c r="A3413" s="161"/>
      <c r="B3413" s="162"/>
      <c r="C3413" s="163"/>
      <c r="D3413" s="164"/>
      <c r="E3413" s="165"/>
      <c r="F3413" s="166"/>
      <c r="G3413" s="167"/>
      <c r="H3413" s="153"/>
      <c r="I3413" s="180"/>
      <c r="J3413" s="183"/>
      <c r="K3413" s="183"/>
      <c r="M3413" s="128">
        <f>IF(B3413&lt;&gt;"計",ROUNDDOWN(E3413*G3413,0),SUM(M$1:M3412))</f>
        <v>0</v>
      </c>
      <c r="N3413" s="11" t="str">
        <f>IF((+H3413-M3413)&lt;&gt;0,H3413-M3413,IF(H3413&gt;0,"0",""))</f>
        <v/>
      </c>
    </row>
    <row r="3414" spans="1:14" ht="13" customHeight="1">
      <c r="A3414" s="157"/>
      <c r="B3414" s="158"/>
      <c r="C3414" s="159"/>
      <c r="D3414" s="160"/>
      <c r="E3414" s="150"/>
      <c r="F3414" s="151"/>
      <c r="G3414" s="150"/>
      <c r="H3414" s="152"/>
      <c r="I3414" s="178"/>
      <c r="J3414" s="182"/>
      <c r="K3414" s="182"/>
      <c r="M3414" s="168"/>
      <c r="N3414" s="11"/>
    </row>
    <row r="3415" spans="1:14" ht="13" customHeight="1">
      <c r="A3415" s="161"/>
      <c r="B3415" s="162"/>
      <c r="C3415" s="163"/>
      <c r="D3415" s="164"/>
      <c r="E3415" s="165"/>
      <c r="F3415" s="166"/>
      <c r="G3415" s="167"/>
      <c r="H3415" s="153"/>
      <c r="I3415" s="180"/>
      <c r="J3415" s="183"/>
      <c r="K3415" s="183"/>
      <c r="M3415" s="128">
        <f>IF(B3415&lt;&gt;"計",ROUNDDOWN(E3415*G3415,0),SUM(M$1:M3414))</f>
        <v>0</v>
      </c>
      <c r="N3415" s="11" t="str">
        <f>IF((+H3415-M3415)&lt;&gt;0,H3415-M3415,IF(H3415&gt;0,"0",""))</f>
        <v/>
      </c>
    </row>
    <row r="3416" spans="1:14" ht="13" customHeight="1">
      <c r="A3416" s="157"/>
      <c r="B3416" s="158"/>
      <c r="C3416" s="159"/>
      <c r="D3416" s="160"/>
      <c r="E3416" s="150"/>
      <c r="F3416" s="151"/>
      <c r="G3416" s="150"/>
      <c r="H3416" s="152"/>
      <c r="I3416" s="178"/>
      <c r="J3416" s="182"/>
      <c r="K3416" s="182"/>
      <c r="M3416" s="168"/>
      <c r="N3416" s="11"/>
    </row>
    <row r="3417" spans="1:14" ht="13" customHeight="1">
      <c r="A3417" s="161"/>
      <c r="B3417" s="162"/>
      <c r="C3417" s="163"/>
      <c r="D3417" s="164"/>
      <c r="E3417" s="165"/>
      <c r="F3417" s="166"/>
      <c r="G3417" s="167"/>
      <c r="H3417" s="153"/>
      <c r="I3417" s="180"/>
      <c r="J3417" s="183"/>
      <c r="K3417" s="183"/>
      <c r="M3417" s="128">
        <f>IF(B3417&lt;&gt;"計",ROUNDDOWN(E3417*G3417,0),SUM(M$1:M3416))</f>
        <v>0</v>
      </c>
      <c r="N3417" s="11" t="str">
        <f>IF((+H3417-M3417)&lt;&gt;0,H3417-M3417,IF(H3417&gt;0,"0",""))</f>
        <v/>
      </c>
    </row>
    <row r="3418" spans="1:14" ht="13" customHeight="1">
      <c r="A3418" s="157"/>
      <c r="B3418" s="158"/>
      <c r="C3418" s="159"/>
      <c r="D3418" s="160"/>
      <c r="E3418" s="150"/>
      <c r="F3418" s="151"/>
      <c r="G3418" s="150"/>
      <c r="H3418" s="152"/>
      <c r="I3418" s="178"/>
      <c r="J3418" s="182"/>
      <c r="K3418" s="182"/>
      <c r="M3418" s="168"/>
      <c r="N3418" s="11"/>
    </row>
    <row r="3419" spans="1:14" ht="13" customHeight="1">
      <c r="A3419" s="161"/>
      <c r="B3419" s="162" t="s">
        <v>237</v>
      </c>
      <c r="C3419" s="163"/>
      <c r="D3419" s="164"/>
      <c r="E3419" s="165"/>
      <c r="F3419" s="166"/>
      <c r="G3419" s="167"/>
      <c r="H3419" s="153"/>
      <c r="I3419" s="180"/>
      <c r="J3419" s="183"/>
      <c r="K3419" s="183"/>
      <c r="M3419" s="128">
        <f>IF(B3419&lt;&gt;"計",ROUNDDOWN(E3419*G3419,0),SUM(M$3350:M3418))</f>
        <v>0</v>
      </c>
      <c r="N3419" s="11" t="str">
        <f>IF((+H3419-M3419)&lt;&gt;0,H3419-M3419,IF(H3419&gt;0,"0",""))</f>
        <v/>
      </c>
    </row>
    <row r="3420" spans="1:14" ht="13" customHeight="1">
      <c r="A3420" s="157"/>
      <c r="B3420" s="158"/>
      <c r="C3420" s="159"/>
      <c r="D3420" s="160"/>
      <c r="E3420" s="150"/>
      <c r="F3420" s="151"/>
      <c r="G3420" s="150"/>
      <c r="H3420" s="152"/>
      <c r="I3420" s="178"/>
      <c r="J3420" s="182"/>
      <c r="K3420" s="182"/>
      <c r="M3420" s="168"/>
      <c r="N3420" s="11"/>
    </row>
    <row r="3421" spans="1:14" ht="13" customHeight="1">
      <c r="A3421" s="161"/>
      <c r="B3421" s="162"/>
      <c r="C3421" s="163"/>
      <c r="D3421" s="164"/>
      <c r="E3421" s="165"/>
      <c r="F3421" s="166"/>
      <c r="G3421" s="167"/>
      <c r="H3421" s="153"/>
      <c r="I3421" s="180"/>
      <c r="J3421" s="183"/>
      <c r="K3421" s="183"/>
      <c r="M3421" s="128">
        <f>IF(B3421&lt;&gt;"計",ROUNDDOWN(E3421*G3421,0),SUM(M$1:M3420))</f>
        <v>0</v>
      </c>
      <c r="N3421" s="11" t="str">
        <f>IF((+H3421-M3421)&lt;&gt;0,H3421-M3421,IF(H3421&gt;0,"0",""))</f>
        <v/>
      </c>
    </row>
    <row r="3422" spans="1:14" ht="13" customHeight="1">
      <c r="A3422" s="157"/>
      <c r="B3422" s="158"/>
      <c r="C3422" s="159"/>
      <c r="D3422" s="160"/>
      <c r="E3422" s="150"/>
      <c r="F3422" s="151"/>
      <c r="G3422" s="150"/>
      <c r="H3422" s="152"/>
      <c r="I3422" s="178"/>
      <c r="J3422" s="182"/>
      <c r="K3422" s="182"/>
      <c r="M3422" s="168"/>
      <c r="N3422" s="11"/>
    </row>
    <row r="3423" spans="1:14" ht="13" customHeight="1">
      <c r="A3423" s="161" t="s">
        <v>275</v>
      </c>
      <c r="B3423" s="162" t="s">
        <v>423</v>
      </c>
      <c r="C3423" s="163"/>
      <c r="D3423" s="164"/>
      <c r="E3423" s="165"/>
      <c r="F3423" s="166"/>
      <c r="G3423" s="167"/>
      <c r="H3423" s="153"/>
      <c r="I3423" s="180"/>
      <c r="J3423" s="183"/>
      <c r="K3423" s="183"/>
      <c r="M3423" s="128">
        <f>IF(B3423&lt;&gt;"計",ROUNDDOWN(E3423*G3423,0),SUM(M$1:M3422))</f>
        <v>0</v>
      </c>
      <c r="N3423" s="11" t="str">
        <f>IF((+H3423-M3423)&lt;&gt;0,H3423-M3423,IF(H3423&gt;0,"0",""))</f>
        <v/>
      </c>
    </row>
    <row r="3424" spans="1:14" ht="13" customHeight="1">
      <c r="A3424" s="157"/>
      <c r="B3424" s="158"/>
      <c r="C3424" s="159"/>
      <c r="D3424" s="160"/>
      <c r="E3424" s="150"/>
      <c r="F3424" s="151"/>
      <c r="G3424" s="150"/>
      <c r="H3424" s="152"/>
      <c r="I3424" s="178"/>
      <c r="J3424" s="182"/>
      <c r="K3424" s="182"/>
      <c r="M3424" s="168"/>
      <c r="N3424" s="11"/>
    </row>
    <row r="3425" spans="1:14" ht="13" customHeight="1">
      <c r="A3425" s="161"/>
      <c r="B3425" s="162"/>
      <c r="C3425" s="163"/>
      <c r="D3425" s="164"/>
      <c r="E3425" s="165"/>
      <c r="F3425" s="166"/>
      <c r="G3425" s="167"/>
      <c r="H3425" s="153"/>
      <c r="I3425" s="180"/>
      <c r="J3425" s="183"/>
      <c r="K3425" s="183"/>
      <c r="M3425" s="128">
        <f>IF(B3425&lt;&gt;"計",ROUNDDOWN(E3425*G3425,0),SUM(M$1:M3424))</f>
        <v>0</v>
      </c>
      <c r="N3425" s="11" t="str">
        <f>IF((+H3425-M3425)&lt;&gt;0,H3425-M3425,IF(H3425&gt;0,"0",""))</f>
        <v/>
      </c>
    </row>
    <row r="3426" spans="1:14" ht="13" customHeight="1">
      <c r="A3426" s="171"/>
      <c r="B3426" s="158"/>
      <c r="C3426" s="159"/>
      <c r="D3426" s="160"/>
      <c r="E3426" s="150"/>
      <c r="F3426" s="151"/>
      <c r="G3426" s="150"/>
      <c r="H3426" s="152"/>
      <c r="I3426" s="178"/>
      <c r="J3426" s="182"/>
      <c r="K3426" s="182"/>
      <c r="M3426" s="168"/>
      <c r="N3426" s="11"/>
    </row>
    <row r="3427" spans="1:14" ht="13" customHeight="1">
      <c r="A3427" s="161"/>
      <c r="B3427" s="162" t="s">
        <v>265</v>
      </c>
      <c r="C3427" s="163"/>
      <c r="D3427" s="164"/>
      <c r="E3427" s="165"/>
      <c r="F3427" s="166"/>
      <c r="G3427" s="167"/>
      <c r="H3427" s="153"/>
      <c r="I3427" s="180"/>
      <c r="J3427" s="183"/>
      <c r="K3427" s="183"/>
      <c r="M3427" s="128">
        <f>IF(B3427&lt;&gt;"計",ROUNDDOWN(E3427*G3427,0),SUM(M$1:M3426))</f>
        <v>0</v>
      </c>
      <c r="N3427" s="11" t="str">
        <f>IF((+H3427-M3427)&lt;&gt;0,H3427-M3427,IF(H3427&gt;0,"0",""))</f>
        <v/>
      </c>
    </row>
    <row r="3428" spans="1:14" ht="13" customHeight="1">
      <c r="A3428" s="171"/>
      <c r="B3428" s="158"/>
      <c r="C3428" s="159"/>
      <c r="D3428" s="160"/>
      <c r="E3428" s="150"/>
      <c r="F3428" s="151"/>
      <c r="G3428" s="150"/>
      <c r="H3428" s="152"/>
      <c r="I3428" s="178"/>
      <c r="J3428" s="182"/>
      <c r="K3428" s="182"/>
      <c r="M3428" s="168"/>
      <c r="N3428" s="11"/>
    </row>
    <row r="3429" spans="1:14" ht="13" customHeight="1">
      <c r="A3429" s="161"/>
      <c r="B3429" s="162" t="s">
        <v>408</v>
      </c>
      <c r="C3429" s="163" t="s">
        <v>549</v>
      </c>
      <c r="D3429" s="164"/>
      <c r="E3429" s="165">
        <v>0.5</v>
      </c>
      <c r="F3429" s="166" t="s">
        <v>404</v>
      </c>
      <c r="G3429" s="167"/>
      <c r="H3429" s="153"/>
      <c r="I3429" s="180"/>
      <c r="J3429" s="183"/>
      <c r="K3429" s="183"/>
      <c r="M3429" s="128">
        <f>IF(B3429&lt;&gt;"計",ROUNDDOWN(E3429*G3429,0),SUM(M$1:M3428))</f>
        <v>0</v>
      </c>
      <c r="N3429" s="11" t="str">
        <f>IF((+H3429-M3429)&lt;&gt;0,H3429-M3429,IF(H3429&gt;0,"0",""))</f>
        <v/>
      </c>
    </row>
    <row r="3430" spans="1:14" ht="13" customHeight="1">
      <c r="A3430" s="171"/>
      <c r="B3430" s="158"/>
      <c r="C3430" s="159"/>
      <c r="D3430" s="160"/>
      <c r="E3430" s="150"/>
      <c r="F3430" s="151"/>
      <c r="G3430" s="150"/>
      <c r="H3430" s="152"/>
      <c r="I3430" s="178"/>
      <c r="J3430" s="182"/>
      <c r="K3430" s="182"/>
      <c r="M3430" s="168"/>
      <c r="N3430" s="11"/>
    </row>
    <row r="3431" spans="1:14" ht="13" customHeight="1">
      <c r="A3431" s="161"/>
      <c r="B3431" s="162" t="s">
        <v>408</v>
      </c>
      <c r="C3431" s="163" t="s">
        <v>415</v>
      </c>
      <c r="D3431" s="164"/>
      <c r="E3431" s="165">
        <v>0.7</v>
      </c>
      <c r="F3431" s="166" t="s">
        <v>404</v>
      </c>
      <c r="G3431" s="167"/>
      <c r="H3431" s="153"/>
      <c r="I3431" s="180"/>
      <c r="J3431" s="183"/>
      <c r="K3431" s="183"/>
      <c r="M3431" s="128">
        <f>IF(B3431&lt;&gt;"計",ROUNDDOWN(E3431*G3431,0),SUM(M$1:M3430))</f>
        <v>0</v>
      </c>
      <c r="N3431" s="11" t="str">
        <f>IF((+H3431-M3431)&lt;&gt;0,H3431-M3431,IF(H3431&gt;0,"0",""))</f>
        <v/>
      </c>
    </row>
    <row r="3432" spans="1:14" ht="13" customHeight="1">
      <c r="A3432" s="171"/>
      <c r="B3432" s="158"/>
      <c r="C3432" s="159"/>
      <c r="D3432" s="160"/>
      <c r="E3432" s="150"/>
      <c r="F3432" s="151"/>
      <c r="G3432" s="150"/>
      <c r="H3432" s="152"/>
      <c r="I3432" s="178"/>
      <c r="J3432" s="182"/>
      <c r="K3432" s="182"/>
      <c r="M3432" s="168"/>
      <c r="N3432" s="11"/>
    </row>
    <row r="3433" spans="1:14" ht="13" customHeight="1">
      <c r="A3433" s="161"/>
      <c r="B3433" s="162" t="s">
        <v>408</v>
      </c>
      <c r="C3433" s="163" t="s">
        <v>940</v>
      </c>
      <c r="D3433" s="164"/>
      <c r="E3433" s="165">
        <v>19.7</v>
      </c>
      <c r="F3433" s="166" t="s">
        <v>404</v>
      </c>
      <c r="G3433" s="167"/>
      <c r="H3433" s="153"/>
      <c r="I3433" s="180"/>
      <c r="J3433" s="183"/>
      <c r="K3433" s="183"/>
      <c r="M3433" s="128">
        <f>IF(B3433&lt;&gt;"計",ROUNDDOWN(E3433*G3433,0),SUM(M$1:M3432))</f>
        <v>0</v>
      </c>
      <c r="N3433" s="11" t="str">
        <f>IF((+H3433-M3433)&lt;&gt;0,H3433-M3433,IF(H3433&gt;0,"0",""))</f>
        <v/>
      </c>
    </row>
    <row r="3434" spans="1:14" ht="13" customHeight="1">
      <c r="A3434" s="171"/>
      <c r="B3434" s="158"/>
      <c r="C3434" s="159"/>
      <c r="D3434" s="160"/>
      <c r="E3434" s="150"/>
      <c r="F3434" s="151"/>
      <c r="G3434" s="150"/>
      <c r="H3434" s="152"/>
      <c r="I3434" s="178"/>
      <c r="J3434" s="182"/>
      <c r="K3434" s="182"/>
      <c r="M3434" s="168"/>
      <c r="N3434" s="11"/>
    </row>
    <row r="3435" spans="1:14" ht="13" customHeight="1">
      <c r="A3435" s="161"/>
      <c r="B3435" s="162" t="s">
        <v>408</v>
      </c>
      <c r="C3435" s="163" t="s">
        <v>416</v>
      </c>
      <c r="D3435" s="164"/>
      <c r="E3435" s="165">
        <v>528</v>
      </c>
      <c r="F3435" s="166" t="s">
        <v>417</v>
      </c>
      <c r="G3435" s="167"/>
      <c r="H3435" s="153"/>
      <c r="I3435" s="180"/>
      <c r="J3435" s="183"/>
      <c r="K3435" s="183"/>
      <c r="M3435" s="128">
        <f>IF(B3435&lt;&gt;"計",ROUNDDOWN(E3435*G3435,0),SUM(M$1:M3434))</f>
        <v>0</v>
      </c>
      <c r="N3435" s="11" t="str">
        <f>IF((+H3435-M3435)&lt;&gt;0,H3435-M3435,IF(H3435&gt;0,"0",""))</f>
        <v/>
      </c>
    </row>
    <row r="3436" spans="1:14" ht="13" customHeight="1">
      <c r="A3436" s="171"/>
      <c r="B3436" s="158"/>
      <c r="C3436" s="159"/>
      <c r="D3436" s="160"/>
      <c r="E3436" s="150"/>
      <c r="F3436" s="151"/>
      <c r="G3436" s="150"/>
      <c r="H3436" s="152"/>
      <c r="I3436" s="178"/>
      <c r="J3436" s="182"/>
      <c r="K3436" s="182"/>
      <c r="M3436" s="168"/>
      <c r="N3436" s="11"/>
    </row>
    <row r="3437" spans="1:14" ht="13" customHeight="1">
      <c r="A3437" s="161"/>
      <c r="B3437" s="162" t="s">
        <v>408</v>
      </c>
      <c r="C3437" s="163" t="s">
        <v>418</v>
      </c>
      <c r="D3437" s="164"/>
      <c r="E3437" s="165">
        <v>67</v>
      </c>
      <c r="F3437" s="166" t="s">
        <v>417</v>
      </c>
      <c r="G3437" s="167"/>
      <c r="H3437" s="153"/>
      <c r="I3437" s="180"/>
      <c r="J3437" s="183"/>
      <c r="K3437" s="183"/>
      <c r="M3437" s="128">
        <f>IF(B3437&lt;&gt;"計",ROUNDDOWN(E3437*G3437,0),SUM(M$1:M3436))</f>
        <v>0</v>
      </c>
      <c r="N3437" s="11" t="str">
        <f>IF((+H3437-M3437)&lt;&gt;0,H3437-M3437,IF(H3437&gt;0,"0",""))</f>
        <v/>
      </c>
    </row>
    <row r="3438" spans="1:14" ht="13" customHeight="1">
      <c r="A3438" s="171"/>
      <c r="B3438" s="158"/>
      <c r="C3438" s="159"/>
      <c r="D3438" s="160"/>
      <c r="E3438" s="150"/>
      <c r="F3438" s="151"/>
      <c r="G3438" s="150"/>
      <c r="H3438" s="152"/>
      <c r="I3438" s="178"/>
      <c r="J3438" s="182"/>
      <c r="K3438" s="182"/>
      <c r="M3438" s="168"/>
      <c r="N3438" s="11"/>
    </row>
    <row r="3439" spans="1:14" ht="13" customHeight="1">
      <c r="A3439" s="161"/>
      <c r="B3439" s="162" t="s">
        <v>408</v>
      </c>
      <c r="C3439" s="163" t="s">
        <v>419</v>
      </c>
      <c r="D3439" s="164"/>
      <c r="E3439" s="165">
        <v>212</v>
      </c>
      <c r="F3439" s="166" t="s">
        <v>417</v>
      </c>
      <c r="G3439" s="167"/>
      <c r="H3439" s="153"/>
      <c r="I3439" s="180"/>
      <c r="J3439" s="183"/>
      <c r="K3439" s="183"/>
      <c r="M3439" s="128">
        <f>IF(B3439&lt;&gt;"計",ROUNDDOWN(E3439*G3439,0),SUM(M$1:M3438))</f>
        <v>0</v>
      </c>
      <c r="N3439" s="11" t="str">
        <f>IF((+H3439-M3439)&lt;&gt;0,H3439-M3439,IF(H3439&gt;0,"0",""))</f>
        <v/>
      </c>
    </row>
    <row r="3440" spans="1:14" ht="13" customHeight="1">
      <c r="A3440" s="171"/>
      <c r="B3440" s="158"/>
      <c r="C3440" s="159"/>
      <c r="D3440" s="160"/>
      <c r="E3440" s="150"/>
      <c r="F3440" s="151"/>
      <c r="G3440" s="150"/>
      <c r="H3440" s="152"/>
      <c r="I3440" s="178"/>
      <c r="J3440" s="182"/>
      <c r="K3440" s="182"/>
      <c r="M3440" s="168"/>
      <c r="N3440" s="11"/>
    </row>
    <row r="3441" spans="1:14" ht="13" customHeight="1">
      <c r="A3441" s="161"/>
      <c r="B3441" s="162" t="s">
        <v>408</v>
      </c>
      <c r="C3441" s="163" t="s">
        <v>420</v>
      </c>
      <c r="D3441" s="164"/>
      <c r="E3441" s="165">
        <v>2.4</v>
      </c>
      <c r="F3441" s="166" t="s">
        <v>404</v>
      </c>
      <c r="G3441" s="167"/>
      <c r="H3441" s="153"/>
      <c r="I3441" s="180"/>
      <c r="J3441" s="183"/>
      <c r="K3441" s="183"/>
      <c r="M3441" s="128">
        <f>IF(B3441&lt;&gt;"計",ROUNDDOWN(E3441*G3441,0),SUM(M$1:M3440))</f>
        <v>0</v>
      </c>
      <c r="N3441" s="11" t="str">
        <f>IF((+H3441-M3441)&lt;&gt;0,H3441-M3441,IF(H3441&gt;0,"0",""))</f>
        <v/>
      </c>
    </row>
    <row r="3442" spans="1:14" ht="13" customHeight="1">
      <c r="A3442" s="171"/>
      <c r="B3442" s="158"/>
      <c r="C3442" s="159"/>
      <c r="D3442" s="160"/>
      <c r="E3442" s="150"/>
      <c r="F3442" s="151"/>
      <c r="G3442" s="150"/>
      <c r="H3442" s="152"/>
      <c r="I3442" s="178"/>
      <c r="J3442" s="182"/>
      <c r="K3442" s="182"/>
      <c r="M3442" s="168"/>
      <c r="N3442" s="11"/>
    </row>
    <row r="3443" spans="1:14" ht="13" customHeight="1">
      <c r="A3443" s="161"/>
      <c r="B3443" s="162" t="s">
        <v>408</v>
      </c>
      <c r="C3443" s="163" t="s">
        <v>1035</v>
      </c>
      <c r="D3443" s="164"/>
      <c r="E3443" s="165">
        <v>0.2</v>
      </c>
      <c r="F3443" s="166" t="s">
        <v>404</v>
      </c>
      <c r="G3443" s="167"/>
      <c r="H3443" s="153"/>
      <c r="I3443" s="180"/>
      <c r="J3443" s="183"/>
      <c r="K3443" s="183"/>
      <c r="M3443" s="128">
        <f>IF(B3443&lt;&gt;"計",ROUNDDOWN(E3443*G3443,0),SUM(M$1:M3442))</f>
        <v>0</v>
      </c>
      <c r="N3443" s="11" t="str">
        <f>IF((+H3443-M3443)&lt;&gt;0,H3443-M3443,IF(H3443&gt;0,"0",""))</f>
        <v/>
      </c>
    </row>
    <row r="3444" spans="1:14" ht="13" customHeight="1">
      <c r="A3444" s="171"/>
      <c r="B3444" s="158"/>
      <c r="C3444" s="159"/>
      <c r="D3444" s="160"/>
      <c r="E3444" s="150"/>
      <c r="F3444" s="151"/>
      <c r="G3444" s="150"/>
      <c r="H3444" s="152"/>
      <c r="I3444" s="178"/>
      <c r="J3444" s="182"/>
      <c r="K3444" s="182"/>
      <c r="M3444" s="168"/>
      <c r="N3444" s="11"/>
    </row>
    <row r="3445" spans="1:14" ht="13" customHeight="1">
      <c r="A3445" s="161"/>
      <c r="B3445" s="162" t="s">
        <v>408</v>
      </c>
      <c r="C3445" s="163" t="s">
        <v>422</v>
      </c>
      <c r="D3445" s="164"/>
      <c r="E3445" s="165">
        <v>80.599999999999994</v>
      </c>
      <c r="F3445" s="166" t="s">
        <v>404</v>
      </c>
      <c r="G3445" s="167"/>
      <c r="H3445" s="153"/>
      <c r="I3445" s="180"/>
      <c r="J3445" s="183"/>
      <c r="K3445" s="183"/>
      <c r="M3445" s="128">
        <f>IF(B3445&lt;&gt;"計",ROUNDDOWN(E3445*G3445,0),SUM(M$1:M3444))</f>
        <v>0</v>
      </c>
      <c r="N3445" s="11" t="str">
        <f>IF((+H3445-M3445)&lt;&gt;0,H3445-M3445,IF(H3445&gt;0,"0",""))</f>
        <v/>
      </c>
    </row>
    <row r="3446" spans="1:14" ht="13" customHeight="1">
      <c r="A3446" s="157"/>
      <c r="B3446" s="169"/>
      <c r="C3446" s="159"/>
      <c r="D3446" s="170"/>
      <c r="E3446" s="150"/>
      <c r="F3446" s="151"/>
      <c r="G3446" s="150"/>
      <c r="H3446" s="152"/>
      <c r="I3446" s="178"/>
      <c r="J3446" s="182"/>
      <c r="K3446" s="182"/>
      <c r="M3446" s="168"/>
      <c r="N3446" s="11"/>
    </row>
    <row r="3447" spans="1:14" ht="13" customHeight="1">
      <c r="A3447" s="161"/>
      <c r="B3447" s="162" t="s">
        <v>375</v>
      </c>
      <c r="C3447" s="163"/>
      <c r="D3447" s="164"/>
      <c r="E3447" s="165"/>
      <c r="F3447" s="166"/>
      <c r="G3447" s="167"/>
      <c r="H3447" s="153"/>
      <c r="I3447" s="180"/>
      <c r="J3447" s="183"/>
      <c r="K3447" s="183"/>
      <c r="M3447" s="128">
        <f>IF(B3447&lt;&gt;"計",ROUNDDOWN(E3447*G3447,0),SUM(M$1:M3446))</f>
        <v>0</v>
      </c>
      <c r="N3447" s="11" t="str">
        <f>IF((+H3447-M3447)&lt;&gt;0,H3447-M3447,IF(H3447&gt;0,"0",""))</f>
        <v/>
      </c>
    </row>
    <row r="3448" spans="1:14" ht="13" customHeight="1">
      <c r="A3448" s="157"/>
      <c r="B3448" s="169"/>
      <c r="C3448" s="159"/>
      <c r="D3448" s="170"/>
      <c r="E3448" s="150"/>
      <c r="F3448" s="151"/>
      <c r="G3448" s="150"/>
      <c r="H3448" s="152"/>
      <c r="I3448" s="178"/>
      <c r="J3448" s="182"/>
      <c r="K3448" s="182"/>
      <c r="M3448" s="168"/>
      <c r="N3448" s="11"/>
    </row>
    <row r="3449" spans="1:14" ht="13" customHeight="1">
      <c r="A3449" s="161"/>
      <c r="B3449" s="162" t="s">
        <v>408</v>
      </c>
      <c r="C3449" s="163" t="s">
        <v>554</v>
      </c>
      <c r="D3449" s="164"/>
      <c r="E3449" s="172">
        <v>0.02</v>
      </c>
      <c r="F3449" s="166" t="s">
        <v>404</v>
      </c>
      <c r="G3449" s="167"/>
      <c r="H3449" s="153"/>
      <c r="I3449" s="180"/>
      <c r="J3449" s="183"/>
      <c r="K3449" s="183"/>
      <c r="M3449" s="128">
        <f>IF(B3449&lt;&gt;"計",ROUNDDOWN(E3449*G3449,0),SUM(M$1:M3448))</f>
        <v>0</v>
      </c>
      <c r="N3449" s="11" t="str">
        <f>IF((+H3449-M3449)&lt;&gt;0,H3449-M3449,IF(H3449&gt;0,"0",""))</f>
        <v/>
      </c>
    </row>
    <row r="3450" spans="1:14" ht="13" customHeight="1">
      <c r="A3450" s="157"/>
      <c r="B3450" s="169"/>
      <c r="C3450" s="159"/>
      <c r="D3450" s="170"/>
      <c r="E3450" s="150"/>
      <c r="F3450" s="151"/>
      <c r="G3450" s="150"/>
      <c r="H3450" s="152"/>
      <c r="I3450" s="178"/>
      <c r="J3450" s="182"/>
      <c r="K3450" s="182"/>
      <c r="M3450" s="168"/>
      <c r="N3450" s="11"/>
    </row>
    <row r="3451" spans="1:14" ht="13" customHeight="1">
      <c r="A3451" s="161"/>
      <c r="B3451" s="162" t="s">
        <v>408</v>
      </c>
      <c r="C3451" s="163" t="s">
        <v>555</v>
      </c>
      <c r="D3451" s="164"/>
      <c r="E3451" s="172">
        <v>0.05</v>
      </c>
      <c r="F3451" s="166" t="s">
        <v>417</v>
      </c>
      <c r="G3451" s="167"/>
      <c r="H3451" s="153"/>
      <c r="I3451" s="180"/>
      <c r="J3451" s="183"/>
      <c r="K3451" s="183"/>
      <c r="M3451" s="128">
        <f>IF(B3451&lt;&gt;"計",ROUNDDOWN(E3451*G3451,0),SUM(M$1:M3450))</f>
        <v>0</v>
      </c>
      <c r="N3451" s="11" t="str">
        <f>IF((+H3451-M3451)&lt;&gt;0,H3451-M3451,IF(H3451&gt;0,"0",""))</f>
        <v/>
      </c>
    </row>
    <row r="3452" spans="1:14" ht="13" customHeight="1">
      <c r="A3452" s="157"/>
      <c r="B3452" s="158"/>
      <c r="C3452" s="159"/>
      <c r="D3452" s="160"/>
      <c r="E3452" s="150"/>
      <c r="F3452" s="151"/>
      <c r="G3452" s="150"/>
      <c r="H3452" s="152"/>
      <c r="I3452" s="178"/>
      <c r="J3452" s="182"/>
      <c r="K3452" s="182"/>
      <c r="M3452" s="168"/>
      <c r="N3452" s="11"/>
    </row>
    <row r="3453" spans="1:14" ht="13" customHeight="1">
      <c r="A3453" s="161"/>
      <c r="B3453" s="162"/>
      <c r="C3453" s="163"/>
      <c r="D3453" s="164"/>
      <c r="E3453" s="165"/>
      <c r="F3453" s="166"/>
      <c r="G3453" s="167"/>
      <c r="H3453" s="153"/>
      <c r="I3453" s="180"/>
      <c r="J3453" s="183"/>
      <c r="K3453" s="183"/>
      <c r="M3453" s="128">
        <f>IF(B3453&lt;&gt;"計",ROUNDDOWN(E3453*G3453,0),SUM(M$1:M3452))</f>
        <v>0</v>
      </c>
      <c r="N3453" s="11" t="str">
        <f>IF((+H3453-M3453)&lt;&gt;0,H3453-M3453,IF(H3453&gt;0,"0",""))</f>
        <v/>
      </c>
    </row>
    <row r="3454" spans="1:14" ht="13" customHeight="1">
      <c r="A3454" s="157"/>
      <c r="B3454" s="158"/>
      <c r="C3454" s="159"/>
      <c r="D3454" s="160"/>
      <c r="E3454" s="150"/>
      <c r="F3454" s="151"/>
      <c r="G3454" s="150"/>
      <c r="H3454" s="152"/>
      <c r="I3454" s="178"/>
      <c r="J3454" s="182"/>
      <c r="K3454" s="182"/>
      <c r="M3454" s="168"/>
      <c r="N3454" s="11"/>
    </row>
    <row r="3455" spans="1:14" ht="13" customHeight="1">
      <c r="A3455" s="161"/>
      <c r="B3455" s="162" t="s">
        <v>237</v>
      </c>
      <c r="C3455" s="163"/>
      <c r="D3455" s="164"/>
      <c r="E3455" s="165"/>
      <c r="F3455" s="166"/>
      <c r="G3455" s="167"/>
      <c r="H3455" s="153"/>
      <c r="I3455" s="180"/>
      <c r="J3455" s="183"/>
      <c r="K3455" s="183"/>
      <c r="M3455" s="128">
        <f>IF(B3455&lt;&gt;"計",ROUNDDOWN(E3455*G3455,0),SUM(M$3422:M3454))</f>
        <v>0</v>
      </c>
      <c r="N3455" s="11" t="str">
        <f>IF((+H3455-M3455)&lt;&gt;0,H3455-M3455,IF(H3455&gt;0,"0",""))</f>
        <v/>
      </c>
    </row>
    <row r="3456" spans="1:14" ht="13" customHeight="1">
      <c r="A3456" s="157"/>
      <c r="B3456" s="158"/>
      <c r="C3456" s="159"/>
      <c r="D3456" s="160"/>
      <c r="E3456" s="150"/>
      <c r="F3456" s="151"/>
      <c r="G3456" s="150"/>
      <c r="H3456" s="152"/>
      <c r="I3456" s="178"/>
      <c r="J3456" s="182"/>
      <c r="K3456" s="182"/>
      <c r="M3456" s="168"/>
      <c r="N3456" s="11"/>
    </row>
    <row r="3457" spans="1:14" ht="13" customHeight="1">
      <c r="A3457" s="161"/>
      <c r="B3457" s="162"/>
      <c r="C3457" s="163"/>
      <c r="D3457" s="164"/>
      <c r="E3457" s="165"/>
      <c r="F3457" s="166"/>
      <c r="G3457" s="167"/>
      <c r="H3457" s="153"/>
      <c r="I3457" s="180"/>
      <c r="J3457" s="183"/>
      <c r="K3457" s="183"/>
      <c r="M3457" s="128">
        <f>IF(B3457&lt;&gt;"計",ROUNDDOWN(E3457*G3457,0),SUM(M$1:M3456))</f>
        <v>0</v>
      </c>
      <c r="N3457" s="11" t="str">
        <f>IF((+H3457-M3457)&lt;&gt;0,H3457-M3457,IF(H3457&gt;0,"0",""))</f>
        <v/>
      </c>
    </row>
    <row r="3458" spans="1:14" ht="13" customHeight="1">
      <c r="A3458" s="157"/>
      <c r="B3458" s="158"/>
      <c r="C3458" s="159"/>
      <c r="D3458" s="160"/>
      <c r="E3458" s="150"/>
      <c r="F3458" s="151"/>
      <c r="G3458" s="150"/>
      <c r="H3458" s="152"/>
      <c r="I3458" s="178"/>
      <c r="J3458" s="182"/>
      <c r="K3458" s="182"/>
      <c r="M3458" s="168"/>
      <c r="N3458" s="11"/>
    </row>
    <row r="3459" spans="1:14" ht="13" customHeight="1">
      <c r="A3459" s="161"/>
      <c r="B3459" s="162" t="s">
        <v>1036</v>
      </c>
      <c r="C3459" s="163"/>
      <c r="D3459" s="164"/>
      <c r="E3459" s="165"/>
      <c r="F3459" s="166"/>
      <c r="G3459" s="167"/>
      <c r="H3459" s="153"/>
      <c r="I3459" s="180"/>
      <c r="J3459" s="183"/>
      <c r="K3459" s="183"/>
      <c r="M3459" s="128">
        <f>IF(B3459&lt;&gt;"計",ROUNDDOWN(E3459*G3459,0),SUM(M$1:M3458))</f>
        <v>0</v>
      </c>
      <c r="N3459" s="11" t="str">
        <f>IF((+H3459-M3459)&lt;&gt;0,H3459-M3459,IF(H3459&gt;0,"0",""))</f>
        <v/>
      </c>
    </row>
    <row r="3460" spans="1:14" ht="13" customHeight="1">
      <c r="A3460" s="157"/>
      <c r="B3460" s="158"/>
      <c r="C3460" s="159"/>
      <c r="D3460" s="160"/>
      <c r="E3460" s="150"/>
      <c r="F3460" s="151"/>
      <c r="G3460" s="150"/>
      <c r="H3460" s="152"/>
      <c r="I3460" s="178"/>
      <c r="J3460" s="182"/>
      <c r="K3460" s="182"/>
      <c r="M3460" s="168"/>
      <c r="N3460" s="11"/>
    </row>
    <row r="3461" spans="1:14" ht="13" customHeight="1">
      <c r="A3461" s="161"/>
      <c r="B3461" s="162"/>
      <c r="C3461" s="163"/>
      <c r="D3461" s="164"/>
      <c r="E3461" s="165"/>
      <c r="F3461" s="166"/>
      <c r="G3461" s="167"/>
      <c r="H3461" s="153"/>
      <c r="I3461" s="180"/>
      <c r="J3461" s="183"/>
      <c r="K3461" s="183"/>
      <c r="M3461" s="128">
        <f>IF(B3461&lt;&gt;"計",ROUNDDOWN(E3461*G3461,0),SUM(M$1:M3460))</f>
        <v>0</v>
      </c>
      <c r="N3461" s="11" t="str">
        <f>IF((+H3461-M3461)&lt;&gt;0,H3461-M3461,IF(H3461&gt;0,"0",""))</f>
        <v/>
      </c>
    </row>
    <row r="3462" spans="1:14" ht="13" customHeight="1">
      <c r="A3462" s="157"/>
      <c r="B3462" s="158"/>
      <c r="C3462" s="159"/>
      <c r="D3462" s="160"/>
      <c r="E3462" s="150"/>
      <c r="F3462" s="151"/>
      <c r="G3462" s="150"/>
      <c r="H3462" s="152"/>
      <c r="I3462" s="178"/>
      <c r="J3462" s="182"/>
      <c r="K3462" s="182"/>
      <c r="M3462" s="168"/>
      <c r="N3462" s="11"/>
    </row>
    <row r="3463" spans="1:14" ht="13" customHeight="1">
      <c r="A3463" s="161" t="s">
        <v>238</v>
      </c>
      <c r="B3463" s="162" t="s">
        <v>226</v>
      </c>
      <c r="C3463" s="163"/>
      <c r="D3463" s="164"/>
      <c r="E3463" s="165">
        <v>1</v>
      </c>
      <c r="F3463" s="166" t="s">
        <v>235</v>
      </c>
      <c r="G3463" s="167"/>
      <c r="H3463" s="153"/>
      <c r="I3463" s="180"/>
      <c r="J3463" s="183"/>
      <c r="K3463" s="183"/>
      <c r="M3463" s="128">
        <f>IF(B3463&lt;&gt;"計",ROUNDDOWN(E3463*G3463,0),SUM(M$1:M3462))</f>
        <v>0</v>
      </c>
      <c r="N3463" s="11" t="str">
        <f>IF((+H3463-M3463)&lt;&gt;0,H3463-M3463,IF(H3463&gt;0,"0",""))</f>
        <v/>
      </c>
    </row>
    <row r="3464" spans="1:14" ht="13" customHeight="1">
      <c r="A3464" s="157"/>
      <c r="B3464" s="158"/>
      <c r="C3464" s="159"/>
      <c r="D3464" s="160"/>
      <c r="E3464" s="150"/>
      <c r="F3464" s="151"/>
      <c r="G3464" s="150"/>
      <c r="H3464" s="152"/>
      <c r="I3464" s="178"/>
      <c r="J3464" s="182"/>
      <c r="K3464" s="182"/>
      <c r="M3464" s="168"/>
      <c r="N3464" s="11"/>
    </row>
    <row r="3465" spans="1:14" ht="13" customHeight="1">
      <c r="A3465" s="161" t="s">
        <v>239</v>
      </c>
      <c r="B3465" s="162" t="s">
        <v>558</v>
      </c>
      <c r="C3465" s="163"/>
      <c r="D3465" s="164"/>
      <c r="E3465" s="165">
        <v>1</v>
      </c>
      <c r="F3465" s="166" t="s">
        <v>235</v>
      </c>
      <c r="G3465" s="167"/>
      <c r="H3465" s="153"/>
      <c r="I3465" s="180"/>
      <c r="J3465" s="183"/>
      <c r="K3465" s="183"/>
      <c r="M3465" s="128">
        <f>IF(B3465&lt;&gt;"計",ROUNDDOWN(E3465*G3465,0),SUM(M$1:M3464))</f>
        <v>0</v>
      </c>
      <c r="N3465" s="11" t="str">
        <f>IF((+H3465-M3465)&lt;&gt;0,H3465-M3465,IF(H3465&gt;0,"0",""))</f>
        <v/>
      </c>
    </row>
    <row r="3466" spans="1:14" ht="13" customHeight="1">
      <c r="A3466" s="157"/>
      <c r="B3466" s="158"/>
      <c r="C3466" s="159"/>
      <c r="D3466" s="160"/>
      <c r="E3466" s="150"/>
      <c r="F3466" s="151"/>
      <c r="G3466" s="150"/>
      <c r="H3466" s="152"/>
      <c r="I3466" s="178"/>
      <c r="J3466" s="182"/>
      <c r="K3466" s="182"/>
      <c r="M3466" s="168"/>
      <c r="N3466" s="11"/>
    </row>
    <row r="3467" spans="1:14" ht="13" customHeight="1">
      <c r="A3467" s="161" t="s">
        <v>241</v>
      </c>
      <c r="B3467" s="162" t="s">
        <v>424</v>
      </c>
      <c r="C3467" s="163"/>
      <c r="D3467" s="164"/>
      <c r="E3467" s="165">
        <v>1</v>
      </c>
      <c r="F3467" s="166" t="s">
        <v>235</v>
      </c>
      <c r="G3467" s="167"/>
      <c r="H3467" s="153"/>
      <c r="I3467" s="180"/>
      <c r="J3467" s="183"/>
      <c r="K3467" s="183"/>
      <c r="M3467" s="128">
        <f>IF(B3467&lt;&gt;"計",ROUNDDOWN(E3467*G3467,0),SUM(M$1:M3466))</f>
        <v>0</v>
      </c>
      <c r="N3467" s="11" t="str">
        <f>IF((+H3467-M3467)&lt;&gt;0,H3467-M3467,IF(H3467&gt;0,"0",""))</f>
        <v/>
      </c>
    </row>
    <row r="3468" spans="1:14" ht="13" customHeight="1">
      <c r="A3468" s="157"/>
      <c r="B3468" s="158"/>
      <c r="C3468" s="159"/>
      <c r="D3468" s="160"/>
      <c r="E3468" s="150"/>
      <c r="F3468" s="151"/>
      <c r="G3468" s="150"/>
      <c r="H3468" s="152"/>
      <c r="I3468" s="178"/>
      <c r="J3468" s="182"/>
      <c r="K3468" s="182"/>
      <c r="M3468" s="168"/>
      <c r="N3468" s="11"/>
    </row>
    <row r="3469" spans="1:14" ht="13" customHeight="1">
      <c r="A3469" s="161" t="s">
        <v>243</v>
      </c>
      <c r="B3469" s="162" t="s">
        <v>240</v>
      </c>
      <c r="C3469" s="163"/>
      <c r="D3469" s="164"/>
      <c r="E3469" s="165">
        <v>1</v>
      </c>
      <c r="F3469" s="166" t="s">
        <v>235</v>
      </c>
      <c r="G3469" s="167"/>
      <c r="H3469" s="153"/>
      <c r="I3469" s="180"/>
      <c r="J3469" s="183"/>
      <c r="K3469" s="183"/>
      <c r="M3469" s="128">
        <f>IF(B3469&lt;&gt;"計",ROUNDDOWN(E3469*G3469,0),SUM(M$1:M3468))</f>
        <v>0</v>
      </c>
      <c r="N3469" s="11" t="str">
        <f>IF((+H3469-M3469)&lt;&gt;0,H3469-M3469,IF(H3469&gt;0,"0",""))</f>
        <v/>
      </c>
    </row>
    <row r="3470" spans="1:14" ht="13" customHeight="1">
      <c r="A3470" s="157"/>
      <c r="B3470" s="158"/>
      <c r="C3470" s="159"/>
      <c r="D3470" s="160"/>
      <c r="E3470" s="150"/>
      <c r="F3470" s="151"/>
      <c r="G3470" s="150"/>
      <c r="H3470" s="152"/>
      <c r="I3470" s="178"/>
      <c r="J3470" s="182"/>
      <c r="K3470" s="182"/>
      <c r="M3470" s="168"/>
      <c r="N3470" s="11"/>
    </row>
    <row r="3471" spans="1:14" ht="13" customHeight="1">
      <c r="A3471" s="161" t="s">
        <v>245</v>
      </c>
      <c r="B3471" s="162" t="s">
        <v>242</v>
      </c>
      <c r="C3471" s="163"/>
      <c r="D3471" s="164"/>
      <c r="E3471" s="165">
        <v>1</v>
      </c>
      <c r="F3471" s="166" t="s">
        <v>235</v>
      </c>
      <c r="G3471" s="167"/>
      <c r="H3471" s="153"/>
      <c r="I3471" s="180"/>
      <c r="J3471" s="183"/>
      <c r="K3471" s="183"/>
      <c r="M3471" s="128">
        <f>IF(B3471&lt;&gt;"計",ROUNDDOWN(E3471*G3471,0),SUM(M$1:M3470))</f>
        <v>0</v>
      </c>
      <c r="N3471" s="11" t="str">
        <f>IF((+H3471-M3471)&lt;&gt;0,H3471-M3471,IF(H3471&gt;0,"0",""))</f>
        <v/>
      </c>
    </row>
    <row r="3472" spans="1:14" ht="13" customHeight="1">
      <c r="A3472" s="157"/>
      <c r="B3472" s="158"/>
      <c r="C3472" s="159"/>
      <c r="D3472" s="160"/>
      <c r="E3472" s="150"/>
      <c r="F3472" s="151"/>
      <c r="G3472" s="150"/>
      <c r="H3472" s="152"/>
      <c r="I3472" s="178"/>
      <c r="J3472" s="182"/>
      <c r="K3472" s="182"/>
      <c r="M3472" s="168"/>
      <c r="N3472" s="11"/>
    </row>
    <row r="3473" spans="1:14" ht="13" customHeight="1">
      <c r="A3473" s="161" t="s">
        <v>247</v>
      </c>
      <c r="B3473" s="162" t="s">
        <v>244</v>
      </c>
      <c r="C3473" s="163"/>
      <c r="D3473" s="164"/>
      <c r="E3473" s="165">
        <v>1</v>
      </c>
      <c r="F3473" s="166" t="s">
        <v>235</v>
      </c>
      <c r="G3473" s="167"/>
      <c r="H3473" s="153"/>
      <c r="I3473" s="180"/>
      <c r="J3473" s="183"/>
      <c r="K3473" s="183"/>
      <c r="M3473" s="128">
        <f>IF(B3473&lt;&gt;"計",ROUNDDOWN(E3473*G3473,0),SUM(M$1:M3472))</f>
        <v>0</v>
      </c>
      <c r="N3473" s="11" t="str">
        <f>IF((+H3473-M3473)&lt;&gt;0,H3473-M3473,IF(H3473&gt;0,"0",""))</f>
        <v/>
      </c>
    </row>
    <row r="3474" spans="1:14" ht="13" customHeight="1">
      <c r="A3474" s="157"/>
      <c r="B3474" s="158"/>
      <c r="C3474" s="159"/>
      <c r="D3474" s="160"/>
      <c r="E3474" s="150"/>
      <c r="F3474" s="151"/>
      <c r="G3474" s="150"/>
      <c r="H3474" s="152"/>
      <c r="I3474" s="178"/>
      <c r="J3474" s="182"/>
      <c r="K3474" s="182"/>
      <c r="M3474" s="168"/>
      <c r="N3474" s="11"/>
    </row>
    <row r="3475" spans="1:14" ht="13" customHeight="1">
      <c r="A3475" s="161" t="s">
        <v>425</v>
      </c>
      <c r="B3475" s="162" t="s">
        <v>246</v>
      </c>
      <c r="C3475" s="163"/>
      <c r="D3475" s="164"/>
      <c r="E3475" s="165">
        <v>1</v>
      </c>
      <c r="F3475" s="166" t="s">
        <v>235</v>
      </c>
      <c r="G3475" s="167"/>
      <c r="H3475" s="153"/>
      <c r="I3475" s="180"/>
      <c r="J3475" s="183"/>
      <c r="K3475" s="183"/>
      <c r="M3475" s="128">
        <f>IF(B3475&lt;&gt;"計",ROUNDDOWN(E3475*G3475,0),SUM(M$1:M3474))</f>
        <v>0</v>
      </c>
      <c r="N3475" s="11" t="str">
        <f>IF((+H3475-M3475)&lt;&gt;0,H3475-M3475,IF(H3475&gt;0,"0",""))</f>
        <v/>
      </c>
    </row>
    <row r="3476" spans="1:14" ht="13" customHeight="1">
      <c r="A3476" s="157"/>
      <c r="B3476" s="158"/>
      <c r="C3476" s="159"/>
      <c r="D3476" s="160"/>
      <c r="E3476" s="150"/>
      <c r="F3476" s="151"/>
      <c r="G3476" s="150"/>
      <c r="H3476" s="152"/>
      <c r="I3476" s="178"/>
      <c r="J3476" s="182"/>
      <c r="K3476" s="182"/>
      <c r="M3476" s="168"/>
      <c r="N3476" s="11"/>
    </row>
    <row r="3477" spans="1:14" ht="13" customHeight="1">
      <c r="A3477" s="161" t="s">
        <v>1037</v>
      </c>
      <c r="B3477" s="162" t="s">
        <v>248</v>
      </c>
      <c r="C3477" s="163"/>
      <c r="D3477" s="164"/>
      <c r="E3477" s="165">
        <v>1</v>
      </c>
      <c r="F3477" s="166" t="s">
        <v>235</v>
      </c>
      <c r="G3477" s="167"/>
      <c r="H3477" s="153"/>
      <c r="I3477" s="180"/>
      <c r="J3477" s="183"/>
      <c r="K3477" s="183"/>
      <c r="M3477" s="128">
        <f>IF(B3477&lt;&gt;"計",ROUNDDOWN(E3477*G3477,0),SUM(M$1:M3476))</f>
        <v>0</v>
      </c>
      <c r="N3477" s="11" t="str">
        <f>IF((+H3477-M3477)&lt;&gt;0,H3477-M3477,IF(H3477&gt;0,"0",""))</f>
        <v/>
      </c>
    </row>
    <row r="3478" spans="1:14" ht="13" customHeight="1">
      <c r="A3478" s="157"/>
      <c r="B3478" s="158"/>
      <c r="C3478" s="159"/>
      <c r="D3478" s="160"/>
      <c r="E3478" s="150"/>
      <c r="F3478" s="151"/>
      <c r="G3478" s="150"/>
      <c r="H3478" s="152"/>
      <c r="I3478" s="178"/>
      <c r="J3478" s="182"/>
      <c r="K3478" s="182"/>
      <c r="M3478" s="168"/>
      <c r="N3478" s="11"/>
    </row>
    <row r="3479" spans="1:14" ht="13" customHeight="1">
      <c r="A3479" s="161"/>
      <c r="B3479" s="162"/>
      <c r="C3479" s="163"/>
      <c r="D3479" s="164"/>
      <c r="E3479" s="165"/>
      <c r="F3479" s="166"/>
      <c r="G3479" s="167"/>
      <c r="H3479" s="153"/>
      <c r="I3479" s="180"/>
      <c r="J3479" s="183"/>
      <c r="K3479" s="183"/>
      <c r="M3479" s="128">
        <f>IF(B3479&lt;&gt;"計",ROUNDDOWN(E3479*G3479,0),SUM(M$1:M3478))</f>
        <v>0</v>
      </c>
      <c r="N3479" s="11" t="str">
        <f>IF((+H3479-M3479)&lt;&gt;0,H3479-M3479,IF(H3479&gt;0,"0",""))</f>
        <v/>
      </c>
    </row>
    <row r="3480" spans="1:14" ht="13" customHeight="1">
      <c r="A3480" s="157"/>
      <c r="B3480" s="158"/>
      <c r="C3480" s="159"/>
      <c r="D3480" s="160"/>
      <c r="E3480" s="150"/>
      <c r="F3480" s="151"/>
      <c r="G3480" s="150"/>
      <c r="H3480" s="152"/>
      <c r="I3480" s="178"/>
      <c r="J3480" s="182"/>
      <c r="K3480" s="182"/>
      <c r="M3480" s="168"/>
      <c r="N3480" s="11"/>
    </row>
    <row r="3481" spans="1:14" ht="13" customHeight="1">
      <c r="A3481" s="161"/>
      <c r="B3481" s="162"/>
      <c r="C3481" s="163"/>
      <c r="D3481" s="164"/>
      <c r="E3481" s="165"/>
      <c r="F3481" s="166"/>
      <c r="G3481" s="167"/>
      <c r="H3481" s="153"/>
      <c r="I3481" s="180"/>
      <c r="J3481" s="183"/>
      <c r="K3481" s="183"/>
      <c r="M3481" s="128">
        <f>IF(B3481&lt;&gt;"計",ROUNDDOWN(E3481*G3481,0),SUM(M$1:M3480))</f>
        <v>0</v>
      </c>
      <c r="N3481" s="11" t="str">
        <f>IF((+H3481-M3481)&lt;&gt;0,H3481-M3481,IF(H3481&gt;0,"0",""))</f>
        <v/>
      </c>
    </row>
    <row r="3482" spans="1:14" ht="13" customHeight="1">
      <c r="A3482" s="157"/>
      <c r="B3482" s="158"/>
      <c r="C3482" s="159"/>
      <c r="D3482" s="160"/>
      <c r="E3482" s="150"/>
      <c r="F3482" s="151"/>
      <c r="G3482" s="150"/>
      <c r="H3482" s="152"/>
      <c r="I3482" s="178"/>
      <c r="J3482" s="182"/>
      <c r="K3482" s="182"/>
      <c r="M3482" s="168"/>
      <c r="N3482" s="11"/>
    </row>
    <row r="3483" spans="1:14" ht="13" customHeight="1">
      <c r="A3483" s="161"/>
      <c r="B3483" s="162"/>
      <c r="C3483" s="163"/>
      <c r="D3483" s="164"/>
      <c r="E3483" s="165"/>
      <c r="F3483" s="166"/>
      <c r="G3483" s="167"/>
      <c r="H3483" s="153"/>
      <c r="I3483" s="180"/>
      <c r="J3483" s="183"/>
      <c r="K3483" s="183"/>
      <c r="M3483" s="128">
        <f>IF(B3483&lt;&gt;"計",ROUNDDOWN(E3483*G3483,0),SUM(M$1:M3482))</f>
        <v>0</v>
      </c>
      <c r="N3483" s="11" t="str">
        <f>IF((+H3483-M3483)&lt;&gt;0,H3483-M3483,IF(H3483&gt;0,"0",""))</f>
        <v/>
      </c>
    </row>
    <row r="3484" spans="1:14" ht="13" customHeight="1">
      <c r="A3484" s="157"/>
      <c r="B3484" s="158"/>
      <c r="C3484" s="159"/>
      <c r="D3484" s="160"/>
      <c r="E3484" s="150"/>
      <c r="F3484" s="151"/>
      <c r="G3484" s="150"/>
      <c r="H3484" s="152"/>
      <c r="I3484" s="178"/>
      <c r="J3484" s="182"/>
      <c r="K3484" s="182"/>
      <c r="M3484" s="168"/>
      <c r="N3484" s="11"/>
    </row>
    <row r="3485" spans="1:14" ht="13" customHeight="1">
      <c r="A3485" s="161"/>
      <c r="B3485" s="162"/>
      <c r="C3485" s="163"/>
      <c r="D3485" s="164"/>
      <c r="E3485" s="165"/>
      <c r="F3485" s="166"/>
      <c r="G3485" s="167"/>
      <c r="H3485" s="153"/>
      <c r="I3485" s="180"/>
      <c r="J3485" s="183"/>
      <c r="K3485" s="183"/>
      <c r="M3485" s="128">
        <f>IF(B3485&lt;&gt;"計",ROUNDDOWN(E3485*G3485,0),SUM(M$1:M3484))</f>
        <v>0</v>
      </c>
      <c r="N3485" s="11" t="str">
        <f>IF((+H3485-M3485)&lt;&gt;0,H3485-M3485,IF(H3485&gt;0,"0",""))</f>
        <v/>
      </c>
    </row>
    <row r="3486" spans="1:14" ht="13" customHeight="1">
      <c r="A3486" s="157"/>
      <c r="B3486" s="158"/>
      <c r="C3486" s="159"/>
      <c r="D3486" s="160"/>
      <c r="E3486" s="150"/>
      <c r="F3486" s="151"/>
      <c r="G3486" s="150"/>
      <c r="H3486" s="152"/>
      <c r="I3486" s="178"/>
      <c r="J3486" s="182"/>
      <c r="K3486" s="182"/>
      <c r="M3486" s="168"/>
      <c r="N3486" s="11"/>
    </row>
    <row r="3487" spans="1:14" ht="13" customHeight="1">
      <c r="A3487" s="161"/>
      <c r="B3487" s="162"/>
      <c r="C3487" s="163"/>
      <c r="D3487" s="164"/>
      <c r="E3487" s="165"/>
      <c r="F3487" s="166"/>
      <c r="G3487" s="167"/>
      <c r="H3487" s="153"/>
      <c r="I3487" s="180"/>
      <c r="J3487" s="183"/>
      <c r="K3487" s="183"/>
      <c r="M3487" s="128">
        <f>IF(B3487&lt;&gt;"計",ROUNDDOWN(E3487*G3487,0),SUM(M$1:M3486))</f>
        <v>0</v>
      </c>
      <c r="N3487" s="11" t="str">
        <f>IF((+H3487-M3487)&lt;&gt;0,H3487-M3487,IF(H3487&gt;0,"0",""))</f>
        <v/>
      </c>
    </row>
    <row r="3488" spans="1:14" ht="13" customHeight="1">
      <c r="A3488" s="157"/>
      <c r="B3488" s="158"/>
      <c r="C3488" s="159"/>
      <c r="D3488" s="160"/>
      <c r="E3488" s="150"/>
      <c r="F3488" s="151"/>
      <c r="G3488" s="150"/>
      <c r="H3488" s="152"/>
      <c r="I3488" s="178"/>
      <c r="J3488" s="182"/>
      <c r="K3488" s="182"/>
      <c r="M3488" s="168"/>
      <c r="N3488" s="11"/>
    </row>
    <row r="3489" spans="1:14" ht="13" customHeight="1">
      <c r="A3489" s="161"/>
      <c r="B3489" s="162"/>
      <c r="C3489" s="163"/>
      <c r="D3489" s="164"/>
      <c r="E3489" s="165"/>
      <c r="F3489" s="166"/>
      <c r="G3489" s="167"/>
      <c r="H3489" s="153"/>
      <c r="I3489" s="180"/>
      <c r="J3489" s="183"/>
      <c r="K3489" s="183"/>
      <c r="M3489" s="128">
        <f>IF(B3489&lt;&gt;"計",ROUNDDOWN(E3489*G3489,0),SUM(M$1:M3488))</f>
        <v>0</v>
      </c>
      <c r="N3489" s="11" t="str">
        <f>IF((+H3489-M3489)&lt;&gt;0,H3489-M3489,IF(H3489&gt;0,"0",""))</f>
        <v/>
      </c>
    </row>
    <row r="3490" spans="1:14" ht="13" customHeight="1">
      <c r="A3490" s="157"/>
      <c r="B3490" s="158"/>
      <c r="C3490" s="159"/>
      <c r="D3490" s="160"/>
      <c r="E3490" s="150"/>
      <c r="F3490" s="151"/>
      <c r="G3490" s="150"/>
      <c r="H3490" s="152"/>
      <c r="I3490" s="178"/>
      <c r="J3490" s="182"/>
      <c r="K3490" s="182"/>
      <c r="M3490" s="168"/>
      <c r="N3490" s="11"/>
    </row>
    <row r="3491" spans="1:14" ht="13" customHeight="1">
      <c r="A3491" s="161"/>
      <c r="B3491" s="162" t="s">
        <v>237</v>
      </c>
      <c r="C3491" s="163"/>
      <c r="D3491" s="164"/>
      <c r="E3491" s="165"/>
      <c r="F3491" s="166"/>
      <c r="G3491" s="167"/>
      <c r="H3491" s="153"/>
      <c r="I3491" s="180"/>
      <c r="J3491" s="183"/>
      <c r="K3491" s="183"/>
      <c r="M3491" s="128">
        <f>IF(B3491&lt;&gt;"計",ROUNDDOWN(E3491*G3491,0),SUM(M$3458:M3490))</f>
        <v>0</v>
      </c>
      <c r="N3491" s="11" t="str">
        <f>IF((+H3491-M3491)&lt;&gt;0,H3491-M3491,IF(H3491&gt;0,"0",""))</f>
        <v/>
      </c>
    </row>
    <row r="3492" spans="1:14" ht="13" customHeight="1">
      <c r="A3492" s="157"/>
      <c r="B3492" s="158"/>
      <c r="C3492" s="159"/>
      <c r="D3492" s="160"/>
      <c r="E3492" s="150"/>
      <c r="F3492" s="151"/>
      <c r="G3492" s="150"/>
      <c r="H3492" s="152"/>
      <c r="I3492" s="178"/>
      <c r="J3492" s="182"/>
      <c r="K3492" s="182"/>
      <c r="M3492" s="168"/>
      <c r="N3492" s="11"/>
    </row>
    <row r="3493" spans="1:14" ht="13" customHeight="1">
      <c r="A3493" s="161"/>
      <c r="B3493" s="162"/>
      <c r="C3493" s="163"/>
      <c r="D3493" s="164"/>
      <c r="E3493" s="165"/>
      <c r="F3493" s="166"/>
      <c r="G3493" s="167"/>
      <c r="H3493" s="153"/>
      <c r="I3493" s="180"/>
      <c r="J3493" s="183"/>
      <c r="K3493" s="183"/>
      <c r="M3493" s="128">
        <f>IF(B3493&lt;&gt;"計",ROUNDDOWN(E3493*G3493,0),SUM(M$1:M3492))</f>
        <v>0</v>
      </c>
      <c r="N3493" s="11" t="str">
        <f>IF((+H3493-M3493)&lt;&gt;0,H3493-M3493,IF(H3493&gt;0,"0",""))</f>
        <v/>
      </c>
    </row>
    <row r="3494" spans="1:14" ht="13" customHeight="1">
      <c r="A3494" s="157"/>
      <c r="B3494" s="158"/>
      <c r="C3494" s="159"/>
      <c r="D3494" s="160"/>
      <c r="E3494" s="150"/>
      <c r="F3494" s="151"/>
      <c r="G3494" s="150"/>
      <c r="H3494" s="152"/>
      <c r="I3494" s="178"/>
      <c r="J3494" s="182"/>
      <c r="K3494" s="182"/>
      <c r="M3494" s="168"/>
      <c r="N3494" s="11"/>
    </row>
    <row r="3495" spans="1:14" ht="13" customHeight="1">
      <c r="A3495" s="161" t="s">
        <v>249</v>
      </c>
      <c r="B3495" s="162" t="s">
        <v>210</v>
      </c>
      <c r="C3495" s="163"/>
      <c r="D3495" s="164"/>
      <c r="E3495" s="165"/>
      <c r="F3495" s="166"/>
      <c r="G3495" s="167"/>
      <c r="H3495" s="153"/>
      <c r="I3495" s="180"/>
      <c r="J3495" s="183"/>
      <c r="K3495" s="183"/>
      <c r="M3495" s="128">
        <f>IF(B3495&lt;&gt;"計",ROUNDDOWN(E3495*G3495,0),SUM(M$1:M3494))</f>
        <v>0</v>
      </c>
      <c r="N3495" s="11" t="str">
        <f>IF((+H3495-M3495)&lt;&gt;0,H3495-M3495,IF(H3495&gt;0,"0",""))</f>
        <v/>
      </c>
    </row>
    <row r="3496" spans="1:14" ht="13" customHeight="1">
      <c r="A3496" s="157"/>
      <c r="B3496" s="158"/>
      <c r="C3496" s="159"/>
      <c r="D3496" s="160"/>
      <c r="E3496" s="150"/>
      <c r="F3496" s="151"/>
      <c r="G3496" s="150"/>
      <c r="H3496" s="152"/>
      <c r="I3496" s="178"/>
      <c r="J3496" s="182"/>
      <c r="K3496" s="182"/>
      <c r="M3496" s="168"/>
      <c r="N3496" s="11"/>
    </row>
    <row r="3497" spans="1:14" ht="13" customHeight="1">
      <c r="A3497" s="161"/>
      <c r="B3497" s="162"/>
      <c r="C3497" s="163"/>
      <c r="D3497" s="164"/>
      <c r="E3497" s="165"/>
      <c r="F3497" s="166"/>
      <c r="G3497" s="167"/>
      <c r="H3497" s="153"/>
      <c r="I3497" s="180"/>
      <c r="J3497" s="183"/>
      <c r="K3497" s="183"/>
      <c r="M3497" s="128">
        <f>IF(B3497&lt;&gt;"計",ROUNDDOWN(E3497*G3497,0),SUM(M$1:M3496))</f>
        <v>0</v>
      </c>
      <c r="N3497" s="11" t="str">
        <f>IF((+H3497-M3497)&lt;&gt;0,H3497-M3497,IF(H3497&gt;0,"0",""))</f>
        <v/>
      </c>
    </row>
    <row r="3498" spans="1:14" ht="13" customHeight="1">
      <c r="A3498" s="157"/>
      <c r="B3498" s="158"/>
      <c r="C3498" s="159"/>
      <c r="D3498" s="160"/>
      <c r="E3498" s="150"/>
      <c r="F3498" s="151"/>
      <c r="G3498" s="150"/>
      <c r="H3498" s="152"/>
      <c r="I3498" s="178"/>
      <c r="J3498" s="182"/>
      <c r="K3498" s="182"/>
      <c r="M3498" s="168"/>
      <c r="N3498" s="11"/>
    </row>
    <row r="3499" spans="1:14" ht="13" customHeight="1">
      <c r="A3499" s="161"/>
      <c r="B3499" s="162" t="s">
        <v>250</v>
      </c>
      <c r="C3499" s="163"/>
      <c r="D3499" s="164"/>
      <c r="E3499" s="165">
        <v>1</v>
      </c>
      <c r="F3499" s="166" t="s">
        <v>235</v>
      </c>
      <c r="G3499" s="167"/>
      <c r="H3499" s="153"/>
      <c r="I3499" s="180"/>
      <c r="J3499" s="183"/>
      <c r="K3499" s="183"/>
      <c r="M3499" s="128">
        <f>IF(B3499&lt;&gt;"計",ROUNDDOWN(E3499*G3499,0),SUM(M$1:M3498))</f>
        <v>0</v>
      </c>
      <c r="N3499" s="11" t="str">
        <f>IF((+H3499-M3499)&lt;&gt;0,H3499-M3499,IF(H3499&gt;0,"0",""))</f>
        <v/>
      </c>
    </row>
    <row r="3500" spans="1:14" ht="13" customHeight="1">
      <c r="A3500" s="157"/>
      <c r="B3500" s="158"/>
      <c r="C3500" s="159"/>
      <c r="D3500" s="160"/>
      <c r="E3500" s="150"/>
      <c r="F3500" s="151"/>
      <c r="G3500" s="150"/>
      <c r="H3500" s="152"/>
      <c r="I3500" s="178"/>
      <c r="J3500" s="182"/>
      <c r="K3500" s="182"/>
      <c r="M3500" s="168"/>
      <c r="N3500" s="11"/>
    </row>
    <row r="3501" spans="1:14" ht="13" customHeight="1">
      <c r="A3501" s="161"/>
      <c r="B3501" s="162" t="s">
        <v>251</v>
      </c>
      <c r="C3501" s="163"/>
      <c r="D3501" s="164"/>
      <c r="E3501" s="165">
        <v>1</v>
      </c>
      <c r="F3501" s="166" t="s">
        <v>235</v>
      </c>
      <c r="G3501" s="167"/>
      <c r="H3501" s="153"/>
      <c r="I3501" s="180"/>
      <c r="J3501" s="183"/>
      <c r="K3501" s="183"/>
      <c r="M3501" s="128">
        <f>IF(B3501&lt;&gt;"計",ROUNDDOWN(E3501*G3501,0),SUM(M$1:M3500))</f>
        <v>0</v>
      </c>
      <c r="N3501" s="11" t="str">
        <f>IF((+H3501-M3501)&lt;&gt;0,H3501-M3501,IF(H3501&gt;0,"0",""))</f>
        <v/>
      </c>
    </row>
    <row r="3502" spans="1:14" ht="13" customHeight="1">
      <c r="A3502" s="157"/>
      <c r="B3502" s="158"/>
      <c r="C3502" s="159"/>
      <c r="D3502" s="160"/>
      <c r="E3502" s="150"/>
      <c r="F3502" s="151"/>
      <c r="G3502" s="150"/>
      <c r="H3502" s="152"/>
      <c r="I3502" s="178"/>
      <c r="J3502" s="182"/>
      <c r="K3502" s="182"/>
      <c r="M3502" s="168"/>
      <c r="N3502" s="11"/>
    </row>
    <row r="3503" spans="1:14" ht="13" customHeight="1">
      <c r="A3503" s="161"/>
      <c r="B3503" s="162" t="s">
        <v>252</v>
      </c>
      <c r="C3503" s="163"/>
      <c r="D3503" s="164"/>
      <c r="E3503" s="165">
        <v>1</v>
      </c>
      <c r="F3503" s="166" t="s">
        <v>235</v>
      </c>
      <c r="G3503" s="167"/>
      <c r="H3503" s="153"/>
      <c r="I3503" s="180"/>
      <c r="J3503" s="183"/>
      <c r="K3503" s="183"/>
      <c r="M3503" s="128">
        <f>IF(B3503&lt;&gt;"計",ROUNDDOWN(E3503*G3503,0),SUM(M$1:M3502))</f>
        <v>0</v>
      </c>
      <c r="N3503" s="11" t="str">
        <f>IF((+H3503-M3503)&lt;&gt;0,H3503-M3503,IF(H3503&gt;0,"0",""))</f>
        <v/>
      </c>
    </row>
    <row r="3504" spans="1:14" ht="13" customHeight="1">
      <c r="A3504" s="157"/>
      <c r="B3504" s="158"/>
      <c r="C3504" s="159"/>
      <c r="D3504" s="160"/>
      <c r="E3504" s="150"/>
      <c r="F3504" s="151"/>
      <c r="G3504" s="150"/>
      <c r="H3504" s="152"/>
      <c r="I3504" s="178"/>
      <c r="J3504" s="182"/>
      <c r="K3504" s="182"/>
      <c r="M3504" s="168"/>
      <c r="N3504" s="11"/>
    </row>
    <row r="3505" spans="1:14" ht="13" customHeight="1">
      <c r="A3505" s="161"/>
      <c r="B3505" s="162" t="s">
        <v>1038</v>
      </c>
      <c r="C3505" s="163"/>
      <c r="D3505" s="164"/>
      <c r="E3505" s="165">
        <v>1</v>
      </c>
      <c r="F3505" s="166" t="s">
        <v>235</v>
      </c>
      <c r="G3505" s="167"/>
      <c r="H3505" s="153"/>
      <c r="I3505" s="180"/>
      <c r="J3505" s="183"/>
      <c r="K3505" s="183"/>
      <c r="M3505" s="128">
        <f>IF(B3505&lt;&gt;"計",ROUNDDOWN(E3505*G3505,0),SUM(M$1:M3504))</f>
        <v>0</v>
      </c>
      <c r="N3505" s="11" t="str">
        <f>IF((+H3505-M3505)&lt;&gt;0,H3505-M3505,IF(H3505&gt;0,"0",""))</f>
        <v/>
      </c>
    </row>
    <row r="3506" spans="1:14" ht="13" customHeight="1">
      <c r="A3506" s="157"/>
      <c r="B3506" s="158"/>
      <c r="C3506" s="159"/>
      <c r="D3506" s="160"/>
      <c r="E3506" s="150"/>
      <c r="F3506" s="151"/>
      <c r="G3506" s="150"/>
      <c r="H3506" s="152"/>
      <c r="I3506" s="178"/>
      <c r="J3506" s="182"/>
      <c r="K3506" s="182"/>
      <c r="M3506" s="168"/>
      <c r="N3506" s="11"/>
    </row>
    <row r="3507" spans="1:14" ht="13" customHeight="1">
      <c r="A3507" s="161"/>
      <c r="B3507" s="162" t="s">
        <v>253</v>
      </c>
      <c r="C3507" s="163"/>
      <c r="D3507" s="164"/>
      <c r="E3507" s="165">
        <v>1</v>
      </c>
      <c r="F3507" s="166" t="s">
        <v>235</v>
      </c>
      <c r="G3507" s="167"/>
      <c r="H3507" s="153"/>
      <c r="I3507" s="180"/>
      <c r="J3507" s="183"/>
      <c r="K3507" s="183"/>
      <c r="M3507" s="128">
        <f>IF(B3507&lt;&gt;"計",ROUNDDOWN(E3507*G3507,0),SUM(M$1:M3506))</f>
        <v>0</v>
      </c>
      <c r="N3507" s="11" t="str">
        <f>IF((+H3507-M3507)&lt;&gt;0,H3507-M3507,IF(H3507&gt;0,"0",""))</f>
        <v/>
      </c>
    </row>
    <row r="3508" spans="1:14" ht="13" customHeight="1">
      <c r="A3508" s="157"/>
      <c r="B3508" s="158"/>
      <c r="C3508" s="159"/>
      <c r="D3508" s="160"/>
      <c r="E3508" s="150"/>
      <c r="F3508" s="151"/>
      <c r="G3508" s="150"/>
      <c r="H3508" s="152"/>
      <c r="I3508" s="178"/>
      <c r="J3508" s="182"/>
      <c r="K3508" s="182"/>
      <c r="M3508" s="168"/>
      <c r="N3508" s="11"/>
    </row>
    <row r="3509" spans="1:14" ht="13" customHeight="1">
      <c r="A3509" s="161"/>
      <c r="B3509" s="162" t="s">
        <v>254</v>
      </c>
      <c r="C3509" s="163"/>
      <c r="D3509" s="164"/>
      <c r="E3509" s="165">
        <v>1</v>
      </c>
      <c r="F3509" s="166" t="s">
        <v>235</v>
      </c>
      <c r="G3509" s="167"/>
      <c r="H3509" s="153"/>
      <c r="I3509" s="180"/>
      <c r="J3509" s="183"/>
      <c r="K3509" s="183"/>
      <c r="M3509" s="128">
        <f>IF(B3509&lt;&gt;"計",ROUNDDOWN(E3509*G3509,0),SUM(M$1:M3508))</f>
        <v>0</v>
      </c>
      <c r="N3509" s="11" t="str">
        <f>IF((+H3509-M3509)&lt;&gt;0,H3509-M3509,IF(H3509&gt;0,"0",""))</f>
        <v/>
      </c>
    </row>
    <row r="3510" spans="1:14" ht="13" customHeight="1">
      <c r="A3510" s="157"/>
      <c r="B3510" s="158"/>
      <c r="C3510" s="159"/>
      <c r="D3510" s="160"/>
      <c r="E3510" s="150"/>
      <c r="F3510" s="151"/>
      <c r="G3510" s="150"/>
      <c r="H3510" s="152"/>
      <c r="I3510" s="178"/>
      <c r="J3510" s="182"/>
      <c r="K3510" s="182"/>
      <c r="M3510" s="168"/>
      <c r="N3510" s="11"/>
    </row>
    <row r="3511" spans="1:14" ht="13" customHeight="1">
      <c r="A3511" s="161"/>
      <c r="B3511" s="162" t="s">
        <v>255</v>
      </c>
      <c r="C3511" s="163"/>
      <c r="D3511" s="164"/>
      <c r="E3511" s="165">
        <v>1</v>
      </c>
      <c r="F3511" s="166" t="s">
        <v>235</v>
      </c>
      <c r="G3511" s="167"/>
      <c r="H3511" s="153"/>
      <c r="I3511" s="180"/>
      <c r="J3511" s="183"/>
      <c r="K3511" s="183"/>
      <c r="M3511" s="128">
        <f>IF(B3511&lt;&gt;"計",ROUNDDOWN(E3511*G3511,0),SUM(M$1:M3510))</f>
        <v>0</v>
      </c>
      <c r="N3511" s="11" t="str">
        <f>IF((+H3511-M3511)&lt;&gt;0,H3511-M3511,IF(H3511&gt;0,"0",""))</f>
        <v/>
      </c>
    </row>
    <row r="3512" spans="1:14" ht="13" customHeight="1">
      <c r="A3512" s="157"/>
      <c r="B3512" s="158"/>
      <c r="C3512" s="159"/>
      <c r="D3512" s="160"/>
      <c r="E3512" s="150"/>
      <c r="F3512" s="151"/>
      <c r="G3512" s="150"/>
      <c r="H3512" s="152"/>
      <c r="I3512" s="178"/>
      <c r="J3512" s="182"/>
      <c r="K3512" s="182"/>
      <c r="M3512" s="168"/>
      <c r="N3512" s="11"/>
    </row>
    <row r="3513" spans="1:14" ht="13" customHeight="1">
      <c r="A3513" s="161"/>
      <c r="B3513" s="162"/>
      <c r="C3513" s="163"/>
      <c r="D3513" s="164"/>
      <c r="E3513" s="165"/>
      <c r="F3513" s="166"/>
      <c r="G3513" s="167"/>
      <c r="H3513" s="153"/>
      <c r="I3513" s="180"/>
      <c r="J3513" s="183"/>
      <c r="K3513" s="183"/>
      <c r="M3513" s="128">
        <f>IF(B3513&lt;&gt;"計",ROUNDDOWN(E3513*G3513,0),SUM(M$1:M3512))</f>
        <v>0</v>
      </c>
      <c r="N3513" s="11" t="str">
        <f>IF((+H3513-M3513)&lt;&gt;0,H3513-M3513,IF(H3513&gt;0,"0",""))</f>
        <v/>
      </c>
    </row>
    <row r="3514" spans="1:14" ht="13" customHeight="1">
      <c r="A3514" s="157"/>
      <c r="B3514" s="158"/>
      <c r="C3514" s="159"/>
      <c r="D3514" s="160"/>
      <c r="E3514" s="150"/>
      <c r="F3514" s="151"/>
      <c r="G3514" s="150"/>
      <c r="H3514" s="152"/>
      <c r="I3514" s="178"/>
      <c r="J3514" s="182"/>
      <c r="K3514" s="182"/>
      <c r="M3514" s="168"/>
      <c r="N3514" s="11"/>
    </row>
    <row r="3515" spans="1:14" ht="13" customHeight="1">
      <c r="A3515" s="161"/>
      <c r="B3515" s="162"/>
      <c r="C3515" s="163"/>
      <c r="D3515" s="164"/>
      <c r="E3515" s="165"/>
      <c r="F3515" s="166"/>
      <c r="G3515" s="167"/>
      <c r="H3515" s="153"/>
      <c r="I3515" s="180"/>
      <c r="J3515" s="183"/>
      <c r="K3515" s="183"/>
      <c r="M3515" s="128">
        <f>IF(B3515&lt;&gt;"計",ROUNDDOWN(E3515*G3515,0),SUM(M$1:M3514))</f>
        <v>0</v>
      </c>
      <c r="N3515" s="11" t="str">
        <f>IF((+H3515-M3515)&lt;&gt;0,H3515-M3515,IF(H3515&gt;0,"0",""))</f>
        <v/>
      </c>
    </row>
    <row r="3516" spans="1:14" ht="13" customHeight="1">
      <c r="A3516" s="157"/>
      <c r="B3516" s="158"/>
      <c r="C3516" s="159"/>
      <c r="D3516" s="160"/>
      <c r="E3516" s="150"/>
      <c r="F3516" s="151"/>
      <c r="G3516" s="150"/>
      <c r="H3516" s="152"/>
      <c r="I3516" s="178"/>
      <c r="J3516" s="182"/>
      <c r="K3516" s="182"/>
      <c r="M3516" s="168"/>
      <c r="N3516" s="11"/>
    </row>
    <row r="3517" spans="1:14" ht="13" customHeight="1">
      <c r="A3517" s="161"/>
      <c r="B3517" s="162"/>
      <c r="C3517" s="163"/>
      <c r="D3517" s="164"/>
      <c r="E3517" s="165"/>
      <c r="F3517" s="166"/>
      <c r="G3517" s="167"/>
      <c r="H3517" s="153"/>
      <c r="I3517" s="180"/>
      <c r="J3517" s="183"/>
      <c r="K3517" s="183"/>
      <c r="M3517" s="128">
        <f>IF(B3517&lt;&gt;"計",ROUNDDOWN(E3517*G3517,0),SUM(M$1:M3516))</f>
        <v>0</v>
      </c>
      <c r="N3517" s="11" t="str">
        <f>IF((+H3517-M3517)&lt;&gt;0,H3517-M3517,IF(H3517&gt;0,"0",""))</f>
        <v/>
      </c>
    </row>
    <row r="3518" spans="1:14" ht="13" customHeight="1">
      <c r="A3518" s="157"/>
      <c r="B3518" s="158"/>
      <c r="C3518" s="159"/>
      <c r="D3518" s="160"/>
      <c r="E3518" s="150"/>
      <c r="F3518" s="151"/>
      <c r="G3518" s="150"/>
      <c r="H3518" s="152"/>
      <c r="I3518" s="178"/>
      <c r="J3518" s="182"/>
      <c r="K3518" s="182"/>
      <c r="M3518" s="168"/>
      <c r="N3518" s="11"/>
    </row>
    <row r="3519" spans="1:14" ht="13" customHeight="1">
      <c r="A3519" s="161"/>
      <c r="B3519" s="162"/>
      <c r="C3519" s="163"/>
      <c r="D3519" s="164"/>
      <c r="E3519" s="165"/>
      <c r="F3519" s="166"/>
      <c r="G3519" s="167"/>
      <c r="H3519" s="153"/>
      <c r="I3519" s="180"/>
      <c r="J3519" s="183"/>
      <c r="K3519" s="183"/>
      <c r="M3519" s="128">
        <f>IF(B3519&lt;&gt;"計",ROUNDDOWN(E3519*G3519,0),SUM(M$1:M3518))</f>
        <v>0</v>
      </c>
      <c r="N3519" s="11" t="str">
        <f>IF((+H3519-M3519)&lt;&gt;0,H3519-M3519,IF(H3519&gt;0,"0",""))</f>
        <v/>
      </c>
    </row>
    <row r="3520" spans="1:14" ht="13" customHeight="1">
      <c r="A3520" s="157"/>
      <c r="B3520" s="158"/>
      <c r="C3520" s="159"/>
      <c r="D3520" s="160"/>
      <c r="E3520" s="150"/>
      <c r="F3520" s="151"/>
      <c r="G3520" s="150"/>
      <c r="H3520" s="152"/>
      <c r="I3520" s="178"/>
      <c r="J3520" s="182"/>
      <c r="K3520" s="182"/>
      <c r="M3520" s="168"/>
      <c r="N3520" s="11"/>
    </row>
    <row r="3521" spans="1:14" ht="13" customHeight="1">
      <c r="A3521" s="161"/>
      <c r="B3521" s="162"/>
      <c r="C3521" s="163"/>
      <c r="D3521" s="164"/>
      <c r="E3521" s="165"/>
      <c r="F3521" s="166"/>
      <c r="G3521" s="167"/>
      <c r="H3521" s="153"/>
      <c r="I3521" s="180"/>
      <c r="J3521" s="183"/>
      <c r="K3521" s="183"/>
      <c r="M3521" s="128">
        <f>IF(B3521&lt;&gt;"計",ROUNDDOWN(E3521*G3521,0),SUM(M$1:M3520))</f>
        <v>0</v>
      </c>
      <c r="N3521" s="11" t="str">
        <f>IF((+H3521-M3521)&lt;&gt;0,H3521-M3521,IF(H3521&gt;0,"0",""))</f>
        <v/>
      </c>
    </row>
    <row r="3522" spans="1:14" ht="13" customHeight="1">
      <c r="A3522" s="157"/>
      <c r="B3522" s="158"/>
      <c r="C3522" s="159"/>
      <c r="D3522" s="160"/>
      <c r="E3522" s="150"/>
      <c r="F3522" s="151"/>
      <c r="G3522" s="150"/>
      <c r="H3522" s="152"/>
      <c r="I3522" s="178"/>
      <c r="J3522" s="182"/>
      <c r="K3522" s="182"/>
      <c r="M3522" s="168"/>
      <c r="N3522" s="11"/>
    </row>
    <row r="3523" spans="1:14" ht="13" customHeight="1">
      <c r="A3523" s="161"/>
      <c r="B3523" s="162"/>
      <c r="C3523" s="163"/>
      <c r="D3523" s="164"/>
      <c r="E3523" s="165"/>
      <c r="F3523" s="166"/>
      <c r="G3523" s="167"/>
      <c r="H3523" s="153"/>
      <c r="I3523" s="180"/>
      <c r="J3523" s="183"/>
      <c r="K3523" s="183"/>
      <c r="M3523" s="128">
        <f>IF(B3523&lt;&gt;"計",ROUNDDOWN(E3523*G3523,0),SUM(M$1:M3522))</f>
        <v>0</v>
      </c>
      <c r="N3523" s="11" t="str">
        <f>IF((+H3523-M3523)&lt;&gt;0,H3523-M3523,IF(H3523&gt;0,"0",""))</f>
        <v/>
      </c>
    </row>
    <row r="3524" spans="1:14" ht="13" customHeight="1">
      <c r="A3524" s="157"/>
      <c r="B3524" s="158"/>
      <c r="C3524" s="159"/>
      <c r="D3524" s="160"/>
      <c r="E3524" s="150"/>
      <c r="F3524" s="151"/>
      <c r="G3524" s="150"/>
      <c r="H3524" s="152"/>
      <c r="I3524" s="178"/>
      <c r="J3524" s="182"/>
      <c r="K3524" s="182"/>
      <c r="M3524" s="168"/>
      <c r="N3524" s="11"/>
    </row>
    <row r="3525" spans="1:14" ht="13" customHeight="1">
      <c r="A3525" s="161"/>
      <c r="B3525" s="162"/>
      <c r="C3525" s="163"/>
      <c r="D3525" s="164"/>
      <c r="E3525" s="165"/>
      <c r="F3525" s="166"/>
      <c r="G3525" s="167"/>
      <c r="H3525" s="153"/>
      <c r="I3525" s="180"/>
      <c r="J3525" s="183"/>
      <c r="K3525" s="183"/>
      <c r="M3525" s="128">
        <f>IF(B3525&lt;&gt;"計",ROUNDDOWN(E3525*G3525,0),SUM(M$1:M3524))</f>
        <v>0</v>
      </c>
      <c r="N3525" s="11" t="str">
        <f>IF((+H3525-M3525)&lt;&gt;0,H3525-M3525,IF(H3525&gt;0,"0",""))</f>
        <v/>
      </c>
    </row>
    <row r="3526" spans="1:14" ht="13" customHeight="1">
      <c r="A3526" s="157"/>
      <c r="B3526" s="158"/>
      <c r="C3526" s="159"/>
      <c r="D3526" s="160"/>
      <c r="E3526" s="150"/>
      <c r="F3526" s="151"/>
      <c r="G3526" s="150"/>
      <c r="H3526" s="152"/>
      <c r="I3526" s="178"/>
      <c r="J3526" s="182"/>
      <c r="K3526" s="182"/>
      <c r="M3526" s="168"/>
      <c r="N3526" s="11"/>
    </row>
    <row r="3527" spans="1:14" ht="13" customHeight="1">
      <c r="A3527" s="161"/>
      <c r="B3527" s="162" t="s">
        <v>237</v>
      </c>
      <c r="C3527" s="163"/>
      <c r="D3527" s="164"/>
      <c r="E3527" s="165"/>
      <c r="F3527" s="166"/>
      <c r="G3527" s="167"/>
      <c r="H3527" s="153"/>
      <c r="I3527" s="180"/>
      <c r="J3527" s="183"/>
      <c r="K3527" s="183"/>
      <c r="M3527" s="128">
        <f>IF(B3527&lt;&gt;"計",ROUNDDOWN(E3527*G3527,0),SUM(M$3494:M3526))</f>
        <v>0</v>
      </c>
      <c r="N3527" s="11" t="str">
        <f>IF((+H3527-M3527)&lt;&gt;0,H3527-M3527,IF(H3527&gt;0,"0",""))</f>
        <v/>
      </c>
    </row>
    <row r="3528" spans="1:14" ht="13" customHeight="1">
      <c r="A3528" s="157"/>
      <c r="B3528" s="158"/>
      <c r="C3528" s="159"/>
      <c r="D3528" s="160"/>
      <c r="E3528" s="150"/>
      <c r="F3528" s="151"/>
      <c r="G3528" s="150"/>
      <c r="H3528" s="152"/>
      <c r="I3528" s="178"/>
      <c r="J3528" s="182"/>
      <c r="K3528" s="182"/>
      <c r="M3528" s="168"/>
      <c r="N3528" s="11"/>
    </row>
    <row r="3529" spans="1:14" ht="13" customHeight="1">
      <c r="A3529" s="161"/>
      <c r="B3529" s="162"/>
      <c r="C3529" s="163"/>
      <c r="D3529" s="164"/>
      <c r="E3529" s="165"/>
      <c r="F3529" s="166"/>
      <c r="G3529" s="167"/>
      <c r="H3529" s="153"/>
      <c r="I3529" s="180"/>
      <c r="J3529" s="183"/>
      <c r="K3529" s="183"/>
      <c r="M3529" s="128">
        <f>IF(B3529&lt;&gt;"計",ROUNDDOWN(E3529*G3529,0),SUM(M$1:M3528))</f>
        <v>0</v>
      </c>
      <c r="N3529" s="11" t="str">
        <f>IF((+H3529-M3529)&lt;&gt;0,H3529-M3529,IF(H3529&gt;0,"0",""))</f>
        <v/>
      </c>
    </row>
    <row r="3530" spans="1:14" ht="13" customHeight="1">
      <c r="A3530" s="157"/>
      <c r="B3530" s="158"/>
      <c r="C3530" s="159"/>
      <c r="D3530" s="160"/>
      <c r="E3530" s="150"/>
      <c r="F3530" s="151"/>
      <c r="G3530" s="150"/>
      <c r="H3530" s="152"/>
      <c r="I3530" s="178"/>
      <c r="J3530" s="182"/>
      <c r="K3530" s="182"/>
      <c r="M3530" s="168"/>
      <c r="N3530" s="11"/>
    </row>
    <row r="3531" spans="1:14" ht="13" customHeight="1">
      <c r="A3531" s="161" t="s">
        <v>256</v>
      </c>
      <c r="B3531" s="162" t="s">
        <v>559</v>
      </c>
      <c r="C3531" s="163"/>
      <c r="D3531" s="164"/>
      <c r="E3531" s="165"/>
      <c r="F3531" s="166"/>
      <c r="G3531" s="167"/>
      <c r="H3531" s="153"/>
      <c r="I3531" s="180"/>
      <c r="J3531" s="183"/>
      <c r="K3531" s="183"/>
      <c r="M3531" s="128">
        <f>IF(B3531&lt;&gt;"計",ROUNDDOWN(E3531*G3531,0),SUM(M$1:M3530))</f>
        <v>0</v>
      </c>
      <c r="N3531" s="11" t="str">
        <f>IF((+H3531-M3531)&lt;&gt;0,H3531-M3531,IF(H3531&gt;0,"0",""))</f>
        <v/>
      </c>
    </row>
    <row r="3532" spans="1:14" ht="13" customHeight="1">
      <c r="A3532" s="157"/>
      <c r="B3532" s="158"/>
      <c r="C3532" s="159"/>
      <c r="D3532" s="160"/>
      <c r="E3532" s="150"/>
      <c r="F3532" s="151"/>
      <c r="G3532" s="150"/>
      <c r="H3532" s="152"/>
      <c r="I3532" s="178"/>
      <c r="J3532" s="182"/>
      <c r="K3532" s="182"/>
      <c r="M3532" s="168"/>
      <c r="N3532" s="11"/>
    </row>
    <row r="3533" spans="1:14" ht="13" customHeight="1">
      <c r="A3533" s="161"/>
      <c r="B3533" s="162"/>
      <c r="C3533" s="163"/>
      <c r="D3533" s="164"/>
      <c r="E3533" s="165"/>
      <c r="F3533" s="166"/>
      <c r="G3533" s="167"/>
      <c r="H3533" s="153"/>
      <c r="I3533" s="180"/>
      <c r="J3533" s="183"/>
      <c r="K3533" s="183"/>
      <c r="M3533" s="128">
        <f>IF(B3533&lt;&gt;"計",ROUNDDOWN(E3533*G3533,0),SUM(M$1:M3532))</f>
        <v>0</v>
      </c>
      <c r="N3533" s="11" t="str">
        <f>IF((+H3533-M3533)&lt;&gt;0,H3533-M3533,IF(H3533&gt;0,"0",""))</f>
        <v/>
      </c>
    </row>
    <row r="3534" spans="1:14" ht="13" customHeight="1">
      <c r="A3534" s="157"/>
      <c r="B3534" s="158"/>
      <c r="C3534" s="159"/>
      <c r="D3534" s="160"/>
      <c r="E3534" s="150"/>
      <c r="F3534" s="151"/>
      <c r="G3534" s="150"/>
      <c r="H3534" s="152"/>
      <c r="I3534" s="178"/>
      <c r="J3534" s="182"/>
      <c r="K3534" s="182"/>
      <c r="M3534" s="168"/>
      <c r="N3534" s="11"/>
    </row>
    <row r="3535" spans="1:14" ht="13" customHeight="1">
      <c r="A3535" s="161" t="s">
        <v>258</v>
      </c>
      <c r="B3535" s="162" t="s">
        <v>261</v>
      </c>
      <c r="C3535" s="163"/>
      <c r="D3535" s="164"/>
      <c r="E3535" s="165">
        <v>1</v>
      </c>
      <c r="F3535" s="166" t="s">
        <v>235</v>
      </c>
      <c r="G3535" s="167"/>
      <c r="H3535" s="153"/>
      <c r="I3535" s="180"/>
      <c r="J3535" s="183"/>
      <c r="K3535" s="183"/>
      <c r="M3535" s="128">
        <f>IF(B3535&lt;&gt;"計",ROUNDDOWN(E3535*G3535,0),SUM(M$1:M3534))</f>
        <v>0</v>
      </c>
      <c r="N3535" s="11" t="str">
        <f>IF((+H3535-M3535)&lt;&gt;0,H3535-M3535,IF(H3535&gt;0,"0",""))</f>
        <v/>
      </c>
    </row>
    <row r="3536" spans="1:14" ht="13" customHeight="1">
      <c r="A3536" s="157"/>
      <c r="B3536" s="158"/>
      <c r="C3536" s="159"/>
      <c r="D3536" s="160"/>
      <c r="E3536" s="150"/>
      <c r="F3536" s="151"/>
      <c r="G3536" s="150"/>
      <c r="H3536" s="152"/>
      <c r="I3536" s="178"/>
      <c r="J3536" s="182"/>
      <c r="K3536" s="182"/>
      <c r="M3536" s="168"/>
      <c r="N3536" s="11"/>
    </row>
    <row r="3537" spans="1:14" ht="13" customHeight="1">
      <c r="A3537" s="161"/>
      <c r="B3537" s="162"/>
      <c r="C3537" s="163"/>
      <c r="D3537" s="164"/>
      <c r="E3537" s="165"/>
      <c r="F3537" s="166"/>
      <c r="G3537" s="167"/>
      <c r="H3537" s="153"/>
      <c r="I3537" s="180"/>
      <c r="J3537" s="183"/>
      <c r="K3537" s="183"/>
      <c r="M3537" s="128">
        <f>IF(B3537&lt;&gt;"計",ROUNDDOWN(E3537*G3537,0),SUM(M$1:M3536))</f>
        <v>0</v>
      </c>
      <c r="N3537" s="11" t="str">
        <f>IF((+H3537-M3537)&lt;&gt;0,H3537-M3537,IF(H3537&gt;0,"0",""))</f>
        <v/>
      </c>
    </row>
    <row r="3538" spans="1:14" ht="13" customHeight="1">
      <c r="A3538" s="157"/>
      <c r="B3538" s="158"/>
      <c r="C3538" s="159"/>
      <c r="D3538" s="160"/>
      <c r="E3538" s="150"/>
      <c r="F3538" s="151"/>
      <c r="G3538" s="150"/>
      <c r="H3538" s="152"/>
      <c r="I3538" s="178"/>
      <c r="J3538" s="182"/>
      <c r="K3538" s="182"/>
      <c r="M3538" s="168"/>
      <c r="N3538" s="11"/>
    </row>
    <row r="3539" spans="1:14" ht="13" customHeight="1">
      <c r="A3539" s="161"/>
      <c r="B3539" s="162"/>
      <c r="C3539" s="163"/>
      <c r="D3539" s="164"/>
      <c r="E3539" s="165"/>
      <c r="F3539" s="166"/>
      <c r="G3539" s="167"/>
      <c r="H3539" s="153"/>
      <c r="I3539" s="180"/>
      <c r="J3539" s="183"/>
      <c r="K3539" s="183"/>
      <c r="M3539" s="128">
        <f>IF(B3539&lt;&gt;"計",ROUNDDOWN(E3539*G3539,0),SUM(M$1:M3538))</f>
        <v>0</v>
      </c>
      <c r="N3539" s="11" t="str">
        <f>IF((+H3539-M3539)&lt;&gt;0,H3539-M3539,IF(H3539&gt;0,"0",""))</f>
        <v/>
      </c>
    </row>
    <row r="3540" spans="1:14" ht="13" customHeight="1">
      <c r="A3540" s="157"/>
      <c r="B3540" s="158"/>
      <c r="C3540" s="159"/>
      <c r="D3540" s="160"/>
      <c r="E3540" s="150"/>
      <c r="F3540" s="151"/>
      <c r="G3540" s="150"/>
      <c r="H3540" s="152"/>
      <c r="I3540" s="178"/>
      <c r="J3540" s="182"/>
      <c r="K3540" s="182"/>
      <c r="M3540" s="168"/>
      <c r="N3540" s="11"/>
    </row>
    <row r="3541" spans="1:14" ht="13" customHeight="1">
      <c r="A3541" s="161"/>
      <c r="B3541" s="162"/>
      <c r="C3541" s="163"/>
      <c r="D3541" s="164"/>
      <c r="E3541" s="165"/>
      <c r="F3541" s="166"/>
      <c r="G3541" s="167"/>
      <c r="H3541" s="153"/>
      <c r="I3541" s="180"/>
      <c r="J3541" s="183"/>
      <c r="K3541" s="183"/>
      <c r="M3541" s="128">
        <f>IF(B3541&lt;&gt;"計",ROUNDDOWN(E3541*G3541,0),SUM(M$1:M3540))</f>
        <v>0</v>
      </c>
      <c r="N3541" s="11" t="str">
        <f>IF((+H3541-M3541)&lt;&gt;0,H3541-M3541,IF(H3541&gt;0,"0",""))</f>
        <v/>
      </c>
    </row>
    <row r="3542" spans="1:14" ht="13" customHeight="1">
      <c r="A3542" s="157"/>
      <c r="B3542" s="158"/>
      <c r="C3542" s="159"/>
      <c r="D3542" s="160"/>
      <c r="E3542" s="150"/>
      <c r="F3542" s="151"/>
      <c r="G3542" s="150"/>
      <c r="H3542" s="152"/>
      <c r="I3542" s="178"/>
      <c r="J3542" s="182"/>
      <c r="K3542" s="182"/>
      <c r="M3542" s="168"/>
      <c r="N3542" s="11"/>
    </row>
    <row r="3543" spans="1:14" ht="13" customHeight="1">
      <c r="A3543" s="161"/>
      <c r="B3543" s="162"/>
      <c r="C3543" s="163"/>
      <c r="D3543" s="164"/>
      <c r="E3543" s="165"/>
      <c r="F3543" s="166"/>
      <c r="G3543" s="167"/>
      <c r="H3543" s="153"/>
      <c r="I3543" s="180"/>
      <c r="J3543" s="183"/>
      <c r="K3543" s="183"/>
      <c r="M3543" s="128">
        <f>IF(B3543&lt;&gt;"計",ROUNDDOWN(E3543*G3543,0),SUM(M$1:M3542))</f>
        <v>0</v>
      </c>
      <c r="N3543" s="11" t="str">
        <f>IF((+H3543-M3543)&lt;&gt;0,H3543-M3543,IF(H3543&gt;0,"0",""))</f>
        <v/>
      </c>
    </row>
    <row r="3544" spans="1:14" ht="13" customHeight="1">
      <c r="A3544" s="157"/>
      <c r="B3544" s="158"/>
      <c r="C3544" s="159"/>
      <c r="D3544" s="160"/>
      <c r="E3544" s="150"/>
      <c r="F3544" s="151"/>
      <c r="G3544" s="150"/>
      <c r="H3544" s="152"/>
      <c r="I3544" s="178"/>
      <c r="J3544" s="182"/>
      <c r="K3544" s="182"/>
      <c r="M3544" s="168"/>
      <c r="N3544" s="11"/>
    </row>
    <row r="3545" spans="1:14" ht="13" customHeight="1">
      <c r="A3545" s="161"/>
      <c r="B3545" s="162"/>
      <c r="C3545" s="163"/>
      <c r="D3545" s="164"/>
      <c r="E3545" s="165"/>
      <c r="F3545" s="166"/>
      <c r="G3545" s="167"/>
      <c r="H3545" s="153"/>
      <c r="I3545" s="180"/>
      <c r="J3545" s="183"/>
      <c r="K3545" s="183"/>
      <c r="M3545" s="128">
        <f>IF(B3545&lt;&gt;"計",ROUNDDOWN(E3545*G3545,0),SUM(M$1:M3544))</f>
        <v>0</v>
      </c>
      <c r="N3545" s="11" t="str">
        <f>IF((+H3545-M3545)&lt;&gt;0,H3545-M3545,IF(H3545&gt;0,"0",""))</f>
        <v/>
      </c>
    </row>
    <row r="3546" spans="1:14" ht="13" customHeight="1">
      <c r="A3546" s="157"/>
      <c r="B3546" s="158"/>
      <c r="C3546" s="159"/>
      <c r="D3546" s="160"/>
      <c r="E3546" s="150"/>
      <c r="F3546" s="151"/>
      <c r="G3546" s="150"/>
      <c r="H3546" s="152"/>
      <c r="I3546" s="178"/>
      <c r="J3546" s="182"/>
      <c r="K3546" s="182"/>
      <c r="M3546" s="168"/>
      <c r="N3546" s="11"/>
    </row>
    <row r="3547" spans="1:14" ht="13" customHeight="1">
      <c r="A3547" s="161"/>
      <c r="B3547" s="162"/>
      <c r="C3547" s="163"/>
      <c r="D3547" s="164"/>
      <c r="E3547" s="165"/>
      <c r="F3547" s="166"/>
      <c r="G3547" s="167"/>
      <c r="H3547" s="153"/>
      <c r="I3547" s="180"/>
      <c r="J3547" s="183"/>
      <c r="K3547" s="183"/>
      <c r="M3547" s="128">
        <f>IF(B3547&lt;&gt;"計",ROUNDDOWN(E3547*G3547,0),SUM(M$1:M3546))</f>
        <v>0</v>
      </c>
      <c r="N3547" s="11" t="str">
        <f>IF((+H3547-M3547)&lt;&gt;0,H3547-M3547,IF(H3547&gt;0,"0",""))</f>
        <v/>
      </c>
    </row>
    <row r="3548" spans="1:14" ht="13" customHeight="1">
      <c r="A3548" s="157"/>
      <c r="B3548" s="158"/>
      <c r="C3548" s="159"/>
      <c r="D3548" s="160"/>
      <c r="E3548" s="150"/>
      <c r="F3548" s="151"/>
      <c r="G3548" s="150"/>
      <c r="H3548" s="152"/>
      <c r="I3548" s="178"/>
      <c r="J3548" s="182"/>
      <c r="K3548" s="182"/>
      <c r="M3548" s="168"/>
      <c r="N3548" s="11"/>
    </row>
    <row r="3549" spans="1:14" ht="13" customHeight="1">
      <c r="A3549" s="161"/>
      <c r="B3549" s="162"/>
      <c r="C3549" s="163"/>
      <c r="D3549" s="164"/>
      <c r="E3549" s="165"/>
      <c r="F3549" s="166"/>
      <c r="G3549" s="167"/>
      <c r="H3549" s="153"/>
      <c r="I3549" s="180"/>
      <c r="J3549" s="183"/>
      <c r="K3549" s="183"/>
      <c r="M3549" s="128">
        <f>IF(B3549&lt;&gt;"計",ROUNDDOWN(E3549*G3549,0),SUM(M$1:M3548))</f>
        <v>0</v>
      </c>
      <c r="N3549" s="11" t="str">
        <f>IF((+H3549-M3549)&lt;&gt;0,H3549-M3549,IF(H3549&gt;0,"0",""))</f>
        <v/>
      </c>
    </row>
    <row r="3550" spans="1:14" ht="13" customHeight="1">
      <c r="A3550" s="157"/>
      <c r="B3550" s="158"/>
      <c r="C3550" s="159"/>
      <c r="D3550" s="160"/>
      <c r="E3550" s="150"/>
      <c r="F3550" s="151"/>
      <c r="G3550" s="150"/>
      <c r="H3550" s="152"/>
      <c r="I3550" s="178"/>
      <c r="J3550" s="182"/>
      <c r="K3550" s="182"/>
      <c r="M3550" s="168"/>
      <c r="N3550" s="11"/>
    </row>
    <row r="3551" spans="1:14" ht="13" customHeight="1">
      <c r="A3551" s="161"/>
      <c r="B3551" s="162"/>
      <c r="C3551" s="163"/>
      <c r="D3551" s="164"/>
      <c r="E3551" s="165"/>
      <c r="F3551" s="166"/>
      <c r="G3551" s="167"/>
      <c r="H3551" s="153"/>
      <c r="I3551" s="180"/>
      <c r="J3551" s="183"/>
      <c r="K3551" s="183"/>
      <c r="M3551" s="128">
        <f>IF(B3551&lt;&gt;"計",ROUNDDOWN(E3551*G3551,0),SUM(M$1:M3550))</f>
        <v>0</v>
      </c>
      <c r="N3551" s="11" t="str">
        <f>IF((+H3551-M3551)&lt;&gt;0,H3551-M3551,IF(H3551&gt;0,"0",""))</f>
        <v/>
      </c>
    </row>
    <row r="3552" spans="1:14" ht="13" customHeight="1">
      <c r="A3552" s="157"/>
      <c r="B3552" s="158"/>
      <c r="C3552" s="159"/>
      <c r="D3552" s="160"/>
      <c r="E3552" s="150"/>
      <c r="F3552" s="151"/>
      <c r="G3552" s="150"/>
      <c r="H3552" s="152"/>
      <c r="I3552" s="178"/>
      <c r="J3552" s="182"/>
      <c r="K3552" s="182"/>
      <c r="M3552" s="168"/>
      <c r="N3552" s="11"/>
    </row>
    <row r="3553" spans="1:14" ht="13" customHeight="1">
      <c r="A3553" s="161"/>
      <c r="B3553" s="162"/>
      <c r="C3553" s="163"/>
      <c r="D3553" s="164"/>
      <c r="E3553" s="165"/>
      <c r="F3553" s="166"/>
      <c r="G3553" s="167"/>
      <c r="H3553" s="153"/>
      <c r="I3553" s="180"/>
      <c r="J3553" s="183"/>
      <c r="K3553" s="183"/>
      <c r="M3553" s="128">
        <f>IF(B3553&lt;&gt;"計",ROUNDDOWN(E3553*G3553,0),SUM(M$1:M3552))</f>
        <v>0</v>
      </c>
      <c r="N3553" s="11" t="str">
        <f>IF((+H3553-M3553)&lt;&gt;0,H3553-M3553,IF(H3553&gt;0,"0",""))</f>
        <v/>
      </c>
    </row>
    <row r="3554" spans="1:14" ht="13" customHeight="1">
      <c r="A3554" s="157"/>
      <c r="B3554" s="158"/>
      <c r="C3554" s="159"/>
      <c r="D3554" s="160"/>
      <c r="E3554" s="150"/>
      <c r="F3554" s="151"/>
      <c r="G3554" s="150"/>
      <c r="H3554" s="152"/>
      <c r="I3554" s="178"/>
      <c r="J3554" s="182"/>
      <c r="K3554" s="182"/>
      <c r="M3554" s="168"/>
      <c r="N3554" s="11"/>
    </row>
    <row r="3555" spans="1:14" ht="13" customHeight="1">
      <c r="A3555" s="161"/>
      <c r="B3555" s="162"/>
      <c r="C3555" s="163"/>
      <c r="D3555" s="164"/>
      <c r="E3555" s="165"/>
      <c r="F3555" s="166"/>
      <c r="G3555" s="167"/>
      <c r="H3555" s="153"/>
      <c r="I3555" s="180"/>
      <c r="J3555" s="183"/>
      <c r="K3555" s="183"/>
      <c r="M3555" s="128">
        <f>IF(B3555&lt;&gt;"計",ROUNDDOWN(E3555*G3555,0),SUM(M$1:M3554))</f>
        <v>0</v>
      </c>
      <c r="N3555" s="11" t="str">
        <f>IF((+H3555-M3555)&lt;&gt;0,H3555-M3555,IF(H3555&gt;0,"0",""))</f>
        <v/>
      </c>
    </row>
    <row r="3556" spans="1:14" ht="13" customHeight="1">
      <c r="A3556" s="157"/>
      <c r="B3556" s="158"/>
      <c r="C3556" s="159"/>
      <c r="D3556" s="160"/>
      <c r="E3556" s="150"/>
      <c r="F3556" s="151"/>
      <c r="G3556" s="150"/>
      <c r="H3556" s="152"/>
      <c r="I3556" s="178"/>
      <c r="J3556" s="182"/>
      <c r="K3556" s="182"/>
      <c r="M3556" s="168"/>
      <c r="N3556" s="11"/>
    </row>
    <row r="3557" spans="1:14" ht="13" customHeight="1">
      <c r="A3557" s="161"/>
      <c r="B3557" s="162"/>
      <c r="C3557" s="163"/>
      <c r="D3557" s="164"/>
      <c r="E3557" s="165"/>
      <c r="F3557" s="166"/>
      <c r="G3557" s="167"/>
      <c r="H3557" s="153"/>
      <c r="I3557" s="180"/>
      <c r="J3557" s="183"/>
      <c r="K3557" s="183"/>
      <c r="M3557" s="128">
        <f>IF(B3557&lt;&gt;"計",ROUNDDOWN(E3557*G3557,0),SUM(M$1:M3556))</f>
        <v>0</v>
      </c>
      <c r="N3557" s="11" t="str">
        <f>IF((+H3557-M3557)&lt;&gt;0,H3557-M3557,IF(H3557&gt;0,"0",""))</f>
        <v/>
      </c>
    </row>
    <row r="3558" spans="1:14" ht="13" customHeight="1">
      <c r="A3558" s="157"/>
      <c r="B3558" s="158"/>
      <c r="C3558" s="159"/>
      <c r="D3558" s="160"/>
      <c r="E3558" s="150"/>
      <c r="F3558" s="151"/>
      <c r="G3558" s="150"/>
      <c r="H3558" s="152"/>
      <c r="I3558" s="178"/>
      <c r="J3558" s="182"/>
      <c r="K3558" s="182"/>
      <c r="M3558" s="168"/>
      <c r="N3558" s="11"/>
    </row>
    <row r="3559" spans="1:14" ht="13" customHeight="1">
      <c r="A3559" s="161"/>
      <c r="B3559" s="162"/>
      <c r="C3559" s="163"/>
      <c r="D3559" s="164"/>
      <c r="E3559" s="165"/>
      <c r="F3559" s="166"/>
      <c r="G3559" s="167"/>
      <c r="H3559" s="153"/>
      <c r="I3559" s="180"/>
      <c r="J3559" s="183"/>
      <c r="K3559" s="183"/>
      <c r="M3559" s="128">
        <f>IF(B3559&lt;&gt;"計",ROUNDDOWN(E3559*G3559,0),SUM(M$1:M3558))</f>
        <v>0</v>
      </c>
      <c r="N3559" s="11" t="str">
        <f>IF((+H3559-M3559)&lt;&gt;0,H3559-M3559,IF(H3559&gt;0,"0",""))</f>
        <v/>
      </c>
    </row>
    <row r="3560" spans="1:14" ht="13" customHeight="1">
      <c r="A3560" s="157"/>
      <c r="B3560" s="158"/>
      <c r="C3560" s="159"/>
      <c r="D3560" s="160"/>
      <c r="E3560" s="150"/>
      <c r="F3560" s="151"/>
      <c r="G3560" s="150"/>
      <c r="H3560" s="152"/>
      <c r="I3560" s="178"/>
      <c r="J3560" s="182"/>
      <c r="K3560" s="182"/>
      <c r="M3560" s="168"/>
      <c r="N3560" s="11"/>
    </row>
    <row r="3561" spans="1:14" ht="13" customHeight="1">
      <c r="A3561" s="161"/>
      <c r="B3561" s="162"/>
      <c r="C3561" s="163"/>
      <c r="D3561" s="164"/>
      <c r="E3561" s="165"/>
      <c r="F3561" s="166"/>
      <c r="G3561" s="167"/>
      <c r="H3561" s="153"/>
      <c r="I3561" s="180"/>
      <c r="J3561" s="183"/>
      <c r="K3561" s="183"/>
      <c r="M3561" s="128">
        <f>IF(B3561&lt;&gt;"計",ROUNDDOWN(E3561*G3561,0),SUM(M$1:M3560))</f>
        <v>0</v>
      </c>
      <c r="N3561" s="11" t="str">
        <f>IF((+H3561-M3561)&lt;&gt;0,H3561-M3561,IF(H3561&gt;0,"0",""))</f>
        <v/>
      </c>
    </row>
    <row r="3562" spans="1:14" ht="13" customHeight="1">
      <c r="A3562" s="157"/>
      <c r="B3562" s="158"/>
      <c r="C3562" s="159"/>
      <c r="D3562" s="160"/>
      <c r="E3562" s="150"/>
      <c r="F3562" s="151"/>
      <c r="G3562" s="150"/>
      <c r="H3562" s="152"/>
      <c r="I3562" s="178"/>
      <c r="J3562" s="182"/>
      <c r="K3562" s="182"/>
      <c r="M3562" s="168"/>
      <c r="N3562" s="11"/>
    </row>
    <row r="3563" spans="1:14" ht="13" customHeight="1">
      <c r="A3563" s="161"/>
      <c r="B3563" s="162" t="s">
        <v>237</v>
      </c>
      <c r="C3563" s="163"/>
      <c r="D3563" s="164"/>
      <c r="E3563" s="165"/>
      <c r="F3563" s="166"/>
      <c r="G3563" s="167"/>
      <c r="H3563" s="153"/>
      <c r="I3563" s="180"/>
      <c r="J3563" s="183"/>
      <c r="K3563" s="183"/>
      <c r="M3563" s="128">
        <f>IF(B3563&lt;&gt;"計",ROUNDDOWN(E3563*G3563,0),SUM(M$3530:M3562))</f>
        <v>0</v>
      </c>
      <c r="N3563" s="11" t="str">
        <f>IF((+H3563-M3563)&lt;&gt;0,H3563-M3563,IF(H3563&gt;0,"0",""))</f>
        <v/>
      </c>
    </row>
    <row r="3564" spans="1:14" ht="13" customHeight="1">
      <c r="A3564" s="157"/>
      <c r="B3564" s="158"/>
      <c r="C3564" s="159"/>
      <c r="D3564" s="160"/>
      <c r="E3564" s="150"/>
      <c r="F3564" s="151"/>
      <c r="G3564" s="150"/>
      <c r="H3564" s="152"/>
      <c r="I3564" s="178"/>
      <c r="J3564" s="182"/>
      <c r="K3564" s="182"/>
      <c r="M3564" s="168"/>
      <c r="N3564" s="11"/>
    </row>
    <row r="3565" spans="1:14" ht="13" customHeight="1">
      <c r="A3565" s="161"/>
      <c r="B3565" s="162"/>
      <c r="C3565" s="163"/>
      <c r="D3565" s="164"/>
      <c r="E3565" s="165"/>
      <c r="F3565" s="166"/>
      <c r="G3565" s="167"/>
      <c r="H3565" s="153"/>
      <c r="I3565" s="180"/>
      <c r="J3565" s="183"/>
      <c r="K3565" s="183"/>
      <c r="M3565" s="128">
        <f>IF(B3565&lt;&gt;"計",ROUNDDOWN(E3565*G3565,0),SUM(M$1:M3564))</f>
        <v>0</v>
      </c>
      <c r="N3565" s="11" t="str">
        <f>IF((+H3565-M3565)&lt;&gt;0,H3565-M3565,IF(H3565&gt;0,"0",""))</f>
        <v/>
      </c>
    </row>
    <row r="3566" spans="1:14" ht="13" customHeight="1">
      <c r="A3566" s="157"/>
      <c r="B3566" s="158"/>
      <c r="C3566" s="159"/>
      <c r="D3566" s="160"/>
      <c r="E3566" s="150"/>
      <c r="F3566" s="151"/>
      <c r="G3566" s="150"/>
      <c r="H3566" s="152"/>
      <c r="I3566" s="178"/>
      <c r="J3566" s="182"/>
      <c r="K3566" s="182"/>
      <c r="M3566" s="168"/>
      <c r="N3566" s="11"/>
    </row>
    <row r="3567" spans="1:14" ht="13" customHeight="1">
      <c r="A3567" s="161" t="s">
        <v>262</v>
      </c>
      <c r="B3567" s="162" t="s">
        <v>276</v>
      </c>
      <c r="C3567" s="163"/>
      <c r="D3567" s="164"/>
      <c r="E3567" s="165"/>
      <c r="F3567" s="166"/>
      <c r="G3567" s="167"/>
      <c r="H3567" s="153"/>
      <c r="I3567" s="180"/>
      <c r="J3567" s="183"/>
      <c r="K3567" s="183"/>
      <c r="M3567" s="128">
        <f>IF(B3567&lt;&gt;"計",ROUNDDOWN(E3567*G3567,0),SUM(M$1:M3566))</f>
        <v>0</v>
      </c>
      <c r="N3567" s="11" t="str">
        <f>IF((+H3567-M3567)&lt;&gt;0,H3567-M3567,IF(H3567&gt;0,"0",""))</f>
        <v/>
      </c>
    </row>
    <row r="3568" spans="1:14" ht="13" customHeight="1">
      <c r="A3568" s="157"/>
      <c r="B3568" s="158"/>
      <c r="C3568" s="159"/>
      <c r="D3568" s="160"/>
      <c r="E3568" s="150"/>
      <c r="F3568" s="151"/>
      <c r="G3568" s="150"/>
      <c r="H3568" s="152"/>
      <c r="I3568" s="178"/>
      <c r="J3568" s="182"/>
      <c r="K3568" s="182"/>
      <c r="M3568" s="168"/>
      <c r="N3568" s="11"/>
    </row>
    <row r="3569" spans="1:14" ht="13" customHeight="1">
      <c r="A3569" s="161"/>
      <c r="B3569" s="162"/>
      <c r="C3569" s="163"/>
      <c r="D3569" s="164"/>
      <c r="E3569" s="165"/>
      <c r="F3569" s="166"/>
      <c r="G3569" s="167"/>
      <c r="H3569" s="153"/>
      <c r="I3569" s="180"/>
      <c r="J3569" s="183"/>
      <c r="K3569" s="183"/>
      <c r="M3569" s="128">
        <f>IF(B3569&lt;&gt;"計",ROUNDDOWN(E3569*G3569,0),SUM(M$1:M3568))</f>
        <v>0</v>
      </c>
      <c r="N3569" s="11" t="str">
        <f>IF((+H3569-M3569)&lt;&gt;0,H3569-M3569,IF(H3569&gt;0,"0",""))</f>
        <v/>
      </c>
    </row>
    <row r="3570" spans="1:14" ht="13" customHeight="1">
      <c r="A3570" s="171"/>
      <c r="B3570" s="169" t="s">
        <v>1039</v>
      </c>
      <c r="C3570" s="159" t="s">
        <v>326</v>
      </c>
      <c r="D3570" s="170"/>
      <c r="E3570" s="150"/>
      <c r="F3570" s="151"/>
      <c r="G3570" s="150"/>
      <c r="H3570" s="152"/>
      <c r="I3570" s="178"/>
      <c r="J3570" s="182"/>
      <c r="K3570" s="182"/>
      <c r="M3570" s="168"/>
      <c r="N3570" s="11"/>
    </row>
    <row r="3571" spans="1:14" ht="13" customHeight="1">
      <c r="A3571" s="161"/>
      <c r="B3571" s="162" t="s">
        <v>562</v>
      </c>
      <c r="C3571" s="163" t="s">
        <v>588</v>
      </c>
      <c r="D3571" s="164"/>
      <c r="E3571" s="165">
        <v>2</v>
      </c>
      <c r="F3571" s="166" t="s">
        <v>285</v>
      </c>
      <c r="G3571" s="167"/>
      <c r="H3571" s="153"/>
      <c r="I3571" s="180"/>
      <c r="J3571" s="183"/>
      <c r="K3571" s="183"/>
      <c r="M3571" s="128">
        <f>IF(B3571&lt;&gt;"計",ROUNDDOWN(E3571*G3571,0),SUM(M$1:M3570))</f>
        <v>0</v>
      </c>
      <c r="N3571" s="11" t="str">
        <f>IF((+H3571-M3571)&lt;&gt;0,H3571-M3571,IF(H3571&gt;0,"0",""))</f>
        <v/>
      </c>
    </row>
    <row r="3572" spans="1:14" ht="13" customHeight="1">
      <c r="A3572" s="157"/>
      <c r="B3572" s="158"/>
      <c r="C3572" s="159"/>
      <c r="D3572" s="160"/>
      <c r="E3572" s="150"/>
      <c r="F3572" s="151"/>
      <c r="G3572" s="150"/>
      <c r="H3572" s="152"/>
      <c r="I3572" s="178"/>
      <c r="J3572" s="182"/>
      <c r="K3572" s="182"/>
      <c r="M3572" s="168"/>
      <c r="N3572" s="11"/>
    </row>
    <row r="3573" spans="1:14" ht="13" customHeight="1">
      <c r="A3573" s="161"/>
      <c r="B3573" s="162"/>
      <c r="C3573" s="163"/>
      <c r="D3573" s="164"/>
      <c r="E3573" s="165"/>
      <c r="F3573" s="166"/>
      <c r="G3573" s="167"/>
      <c r="H3573" s="153"/>
      <c r="I3573" s="180"/>
      <c r="J3573" s="183"/>
      <c r="K3573" s="183"/>
      <c r="M3573" s="128">
        <f>IF(B3573&lt;&gt;"計",ROUNDDOWN(E3573*G3573,0),SUM(M$1:M3572))</f>
        <v>0</v>
      </c>
      <c r="N3573" s="11" t="str">
        <f>IF((+H3573-M3573)&lt;&gt;0,H3573-M3573,IF(H3573&gt;0,"0",""))</f>
        <v/>
      </c>
    </row>
    <row r="3574" spans="1:14" ht="13" customHeight="1">
      <c r="A3574" s="157"/>
      <c r="B3574" s="158"/>
      <c r="C3574" s="159"/>
      <c r="D3574" s="160"/>
      <c r="E3574" s="150"/>
      <c r="F3574" s="151"/>
      <c r="G3574" s="150"/>
      <c r="H3574" s="152"/>
      <c r="I3574" s="178"/>
      <c r="J3574" s="182"/>
      <c r="K3574" s="182"/>
      <c r="M3574" s="168"/>
      <c r="N3574" s="11"/>
    </row>
    <row r="3575" spans="1:14" ht="13" customHeight="1">
      <c r="A3575" s="161"/>
      <c r="B3575" s="162"/>
      <c r="C3575" s="163"/>
      <c r="D3575" s="164"/>
      <c r="E3575" s="165"/>
      <c r="F3575" s="166"/>
      <c r="G3575" s="167"/>
      <c r="H3575" s="153"/>
      <c r="I3575" s="180"/>
      <c r="J3575" s="183"/>
      <c r="K3575" s="183"/>
      <c r="M3575" s="128">
        <f>IF(B3575&lt;&gt;"計",ROUNDDOWN(E3575*G3575,0),SUM(M$1:M3574))</f>
        <v>0</v>
      </c>
      <c r="N3575" s="11" t="str">
        <f>IF((+H3575-M3575)&lt;&gt;0,H3575-M3575,IF(H3575&gt;0,"0",""))</f>
        <v/>
      </c>
    </row>
    <row r="3576" spans="1:14" ht="13" customHeight="1">
      <c r="A3576" s="157"/>
      <c r="B3576" s="158"/>
      <c r="C3576" s="159"/>
      <c r="D3576" s="160"/>
      <c r="E3576" s="150"/>
      <c r="F3576" s="151"/>
      <c r="G3576" s="150"/>
      <c r="H3576" s="152"/>
      <c r="I3576" s="178"/>
      <c r="J3576" s="182"/>
      <c r="K3576" s="182"/>
      <c r="M3576" s="168"/>
      <c r="N3576" s="11"/>
    </row>
    <row r="3577" spans="1:14" ht="13" customHeight="1">
      <c r="A3577" s="161"/>
      <c r="B3577" s="162"/>
      <c r="C3577" s="163"/>
      <c r="D3577" s="164"/>
      <c r="E3577" s="165"/>
      <c r="F3577" s="166"/>
      <c r="G3577" s="167"/>
      <c r="H3577" s="153"/>
      <c r="I3577" s="180"/>
      <c r="J3577" s="183"/>
      <c r="K3577" s="183"/>
      <c r="M3577" s="128">
        <f>IF(B3577&lt;&gt;"計",ROUNDDOWN(E3577*G3577,0),SUM(M$1:M3576))</f>
        <v>0</v>
      </c>
      <c r="N3577" s="11" t="str">
        <f>IF((+H3577-M3577)&lt;&gt;0,H3577-M3577,IF(H3577&gt;0,"0",""))</f>
        <v/>
      </c>
    </row>
    <row r="3578" spans="1:14" ht="13" customHeight="1">
      <c r="A3578" s="157"/>
      <c r="B3578" s="158"/>
      <c r="C3578" s="159"/>
      <c r="D3578" s="160"/>
      <c r="E3578" s="150"/>
      <c r="F3578" s="151"/>
      <c r="G3578" s="150"/>
      <c r="H3578" s="152"/>
      <c r="I3578" s="178"/>
      <c r="J3578" s="182"/>
      <c r="K3578" s="182"/>
      <c r="M3578" s="168"/>
      <c r="N3578" s="11"/>
    </row>
    <row r="3579" spans="1:14" ht="13" customHeight="1">
      <c r="A3579" s="161"/>
      <c r="B3579" s="162"/>
      <c r="C3579" s="163"/>
      <c r="D3579" s="164"/>
      <c r="E3579" s="165"/>
      <c r="F3579" s="166"/>
      <c r="G3579" s="167"/>
      <c r="H3579" s="153"/>
      <c r="I3579" s="180"/>
      <c r="J3579" s="183"/>
      <c r="K3579" s="183"/>
      <c r="M3579" s="128">
        <f>IF(B3579&lt;&gt;"計",ROUNDDOWN(E3579*G3579,0),SUM(M$1:M3578))</f>
        <v>0</v>
      </c>
      <c r="N3579" s="11" t="str">
        <f>IF((+H3579-M3579)&lt;&gt;0,H3579-M3579,IF(H3579&gt;0,"0",""))</f>
        <v/>
      </c>
    </row>
    <row r="3580" spans="1:14" ht="13" customHeight="1">
      <c r="A3580" s="157"/>
      <c r="B3580" s="158"/>
      <c r="C3580" s="159"/>
      <c r="D3580" s="160"/>
      <c r="E3580" s="150"/>
      <c r="F3580" s="151"/>
      <c r="G3580" s="150"/>
      <c r="H3580" s="152"/>
      <c r="I3580" s="178"/>
      <c r="J3580" s="182"/>
      <c r="K3580" s="182"/>
      <c r="M3580" s="168"/>
      <c r="N3580" s="11"/>
    </row>
    <row r="3581" spans="1:14" ht="13" customHeight="1">
      <c r="A3581" s="161"/>
      <c r="B3581" s="162"/>
      <c r="C3581" s="163"/>
      <c r="D3581" s="164"/>
      <c r="E3581" s="165"/>
      <c r="F3581" s="166"/>
      <c r="G3581" s="167"/>
      <c r="H3581" s="153"/>
      <c r="I3581" s="180"/>
      <c r="J3581" s="183"/>
      <c r="K3581" s="183"/>
      <c r="M3581" s="128">
        <f>IF(B3581&lt;&gt;"計",ROUNDDOWN(E3581*G3581,0),SUM(M$1:M3580))</f>
        <v>0</v>
      </c>
      <c r="N3581" s="11" t="str">
        <f>IF((+H3581-M3581)&lt;&gt;0,H3581-M3581,IF(H3581&gt;0,"0",""))</f>
        <v/>
      </c>
    </row>
    <row r="3582" spans="1:14" ht="13" customHeight="1">
      <c r="A3582" s="157"/>
      <c r="B3582" s="158"/>
      <c r="C3582" s="159"/>
      <c r="D3582" s="160"/>
      <c r="E3582" s="150"/>
      <c r="F3582" s="151"/>
      <c r="G3582" s="150"/>
      <c r="H3582" s="152"/>
      <c r="I3582" s="178"/>
      <c r="J3582" s="182"/>
      <c r="K3582" s="182"/>
      <c r="M3582" s="168"/>
      <c r="N3582" s="11"/>
    </row>
    <row r="3583" spans="1:14" ht="13" customHeight="1">
      <c r="A3583" s="161"/>
      <c r="B3583" s="162"/>
      <c r="C3583" s="163"/>
      <c r="D3583" s="164"/>
      <c r="E3583" s="165"/>
      <c r="F3583" s="166"/>
      <c r="G3583" s="167"/>
      <c r="H3583" s="153"/>
      <c r="I3583" s="180"/>
      <c r="J3583" s="183"/>
      <c r="K3583" s="183"/>
      <c r="M3583" s="128">
        <f>IF(B3583&lt;&gt;"計",ROUNDDOWN(E3583*G3583,0),SUM(M$1:M3582))</f>
        <v>0</v>
      </c>
      <c r="N3583" s="11" t="str">
        <f>IF((+H3583-M3583)&lt;&gt;0,H3583-M3583,IF(H3583&gt;0,"0",""))</f>
        <v/>
      </c>
    </row>
    <row r="3584" spans="1:14" ht="13" customHeight="1">
      <c r="A3584" s="157"/>
      <c r="B3584" s="158"/>
      <c r="C3584" s="159"/>
      <c r="D3584" s="160"/>
      <c r="E3584" s="150"/>
      <c r="F3584" s="151"/>
      <c r="G3584" s="150"/>
      <c r="H3584" s="152"/>
      <c r="I3584" s="178"/>
      <c r="J3584" s="182"/>
      <c r="K3584" s="182"/>
      <c r="M3584" s="168"/>
      <c r="N3584" s="11"/>
    </row>
    <row r="3585" spans="1:14" ht="13" customHeight="1">
      <c r="A3585" s="161"/>
      <c r="B3585" s="162"/>
      <c r="C3585" s="163"/>
      <c r="D3585" s="164"/>
      <c r="E3585" s="165"/>
      <c r="F3585" s="166"/>
      <c r="G3585" s="167"/>
      <c r="H3585" s="153"/>
      <c r="I3585" s="180"/>
      <c r="J3585" s="183"/>
      <c r="K3585" s="183"/>
      <c r="M3585" s="128">
        <f>IF(B3585&lt;&gt;"計",ROUNDDOWN(E3585*G3585,0),SUM(M$1:M3584))</f>
        <v>0</v>
      </c>
      <c r="N3585" s="11" t="str">
        <f>IF((+H3585-M3585)&lt;&gt;0,H3585-M3585,IF(H3585&gt;0,"0",""))</f>
        <v/>
      </c>
    </row>
    <row r="3586" spans="1:14" ht="13" customHeight="1">
      <c r="A3586" s="157"/>
      <c r="B3586" s="158"/>
      <c r="C3586" s="159"/>
      <c r="D3586" s="160"/>
      <c r="E3586" s="150"/>
      <c r="F3586" s="151"/>
      <c r="G3586" s="150"/>
      <c r="H3586" s="152"/>
      <c r="I3586" s="178"/>
      <c r="J3586" s="182"/>
      <c r="K3586" s="182"/>
      <c r="M3586" s="168"/>
      <c r="N3586" s="11"/>
    </row>
    <row r="3587" spans="1:14" ht="13" customHeight="1">
      <c r="A3587" s="161"/>
      <c r="B3587" s="162"/>
      <c r="C3587" s="163"/>
      <c r="D3587" s="164"/>
      <c r="E3587" s="165"/>
      <c r="F3587" s="166"/>
      <c r="G3587" s="167"/>
      <c r="H3587" s="153"/>
      <c r="I3587" s="180"/>
      <c r="J3587" s="183"/>
      <c r="K3587" s="183"/>
      <c r="M3587" s="128">
        <f>IF(B3587&lt;&gt;"計",ROUNDDOWN(E3587*G3587,0),SUM(M$1:M3586))</f>
        <v>0</v>
      </c>
      <c r="N3587" s="11" t="str">
        <f>IF((+H3587-M3587)&lt;&gt;0,H3587-M3587,IF(H3587&gt;0,"0",""))</f>
        <v/>
      </c>
    </row>
    <row r="3588" spans="1:14" ht="13" customHeight="1">
      <c r="A3588" s="157"/>
      <c r="B3588" s="158"/>
      <c r="C3588" s="159"/>
      <c r="D3588" s="160"/>
      <c r="E3588" s="150"/>
      <c r="F3588" s="151"/>
      <c r="G3588" s="150"/>
      <c r="H3588" s="152"/>
      <c r="I3588" s="178"/>
      <c r="J3588" s="182"/>
      <c r="K3588" s="182"/>
      <c r="M3588" s="168"/>
      <c r="N3588" s="11"/>
    </row>
    <row r="3589" spans="1:14" ht="13" customHeight="1">
      <c r="A3589" s="161"/>
      <c r="B3589" s="162"/>
      <c r="C3589" s="163"/>
      <c r="D3589" s="164"/>
      <c r="E3589" s="165"/>
      <c r="F3589" s="166"/>
      <c r="G3589" s="167"/>
      <c r="H3589" s="153"/>
      <c r="I3589" s="180"/>
      <c r="J3589" s="183"/>
      <c r="K3589" s="183"/>
      <c r="M3589" s="128">
        <f>IF(B3589&lt;&gt;"計",ROUNDDOWN(E3589*G3589,0),SUM(M$1:M3588))</f>
        <v>0</v>
      </c>
      <c r="N3589" s="11" t="str">
        <f>IF((+H3589-M3589)&lt;&gt;0,H3589-M3589,IF(H3589&gt;0,"0",""))</f>
        <v/>
      </c>
    </row>
    <row r="3590" spans="1:14" ht="13" customHeight="1">
      <c r="A3590" s="157"/>
      <c r="B3590" s="158"/>
      <c r="C3590" s="159"/>
      <c r="D3590" s="160"/>
      <c r="E3590" s="150"/>
      <c r="F3590" s="151"/>
      <c r="G3590" s="150"/>
      <c r="H3590" s="152"/>
      <c r="I3590" s="178"/>
      <c r="J3590" s="182"/>
      <c r="K3590" s="182"/>
      <c r="M3590" s="168"/>
      <c r="N3590" s="11"/>
    </row>
    <row r="3591" spans="1:14" ht="13" customHeight="1">
      <c r="A3591" s="161"/>
      <c r="B3591" s="162"/>
      <c r="C3591" s="163"/>
      <c r="D3591" s="164"/>
      <c r="E3591" s="165"/>
      <c r="F3591" s="166"/>
      <c r="G3591" s="167"/>
      <c r="H3591" s="153"/>
      <c r="I3591" s="180"/>
      <c r="J3591" s="183"/>
      <c r="K3591" s="183"/>
      <c r="M3591" s="128">
        <f>IF(B3591&lt;&gt;"計",ROUNDDOWN(E3591*G3591,0),SUM(M$1:M3590))</f>
        <v>0</v>
      </c>
      <c r="N3591" s="11" t="str">
        <f>IF((+H3591-M3591)&lt;&gt;0,H3591-M3591,IF(H3591&gt;0,"0",""))</f>
        <v/>
      </c>
    </row>
    <row r="3592" spans="1:14" ht="13" customHeight="1">
      <c r="A3592" s="157"/>
      <c r="B3592" s="158"/>
      <c r="C3592" s="159"/>
      <c r="D3592" s="160"/>
      <c r="E3592" s="150"/>
      <c r="F3592" s="151"/>
      <c r="G3592" s="150"/>
      <c r="H3592" s="152"/>
      <c r="I3592" s="178"/>
      <c r="J3592" s="182"/>
      <c r="K3592" s="182"/>
      <c r="M3592" s="168"/>
      <c r="N3592" s="11"/>
    </row>
    <row r="3593" spans="1:14" ht="13" customHeight="1">
      <c r="A3593" s="161"/>
      <c r="B3593" s="162"/>
      <c r="C3593" s="163"/>
      <c r="D3593" s="164"/>
      <c r="E3593" s="165"/>
      <c r="F3593" s="166"/>
      <c r="G3593" s="167"/>
      <c r="H3593" s="153"/>
      <c r="I3593" s="180"/>
      <c r="J3593" s="183"/>
      <c r="K3593" s="183"/>
      <c r="M3593" s="128">
        <f>IF(B3593&lt;&gt;"計",ROUNDDOWN(E3593*G3593,0),SUM(M$1:M3592))</f>
        <v>0</v>
      </c>
      <c r="N3593" s="11" t="str">
        <f>IF((+H3593-M3593)&lt;&gt;0,H3593-M3593,IF(H3593&gt;0,"0",""))</f>
        <v/>
      </c>
    </row>
    <row r="3594" spans="1:14" ht="13" customHeight="1">
      <c r="A3594" s="157"/>
      <c r="B3594" s="158"/>
      <c r="C3594" s="159"/>
      <c r="D3594" s="160"/>
      <c r="E3594" s="150"/>
      <c r="F3594" s="151"/>
      <c r="G3594" s="150"/>
      <c r="H3594" s="152"/>
      <c r="I3594" s="178"/>
      <c r="J3594" s="182"/>
      <c r="K3594" s="182"/>
      <c r="M3594" s="168"/>
      <c r="N3594" s="11"/>
    </row>
    <row r="3595" spans="1:14" ht="13" customHeight="1">
      <c r="A3595" s="161"/>
      <c r="B3595" s="162"/>
      <c r="C3595" s="163"/>
      <c r="D3595" s="164"/>
      <c r="E3595" s="165"/>
      <c r="F3595" s="166"/>
      <c r="G3595" s="167"/>
      <c r="H3595" s="153"/>
      <c r="I3595" s="180"/>
      <c r="J3595" s="183"/>
      <c r="K3595" s="183"/>
      <c r="M3595" s="128">
        <f>IF(B3595&lt;&gt;"計",ROUNDDOWN(E3595*G3595,0),SUM(M$1:M3594))</f>
        <v>0</v>
      </c>
      <c r="N3595" s="11" t="str">
        <f>IF((+H3595-M3595)&lt;&gt;0,H3595-M3595,IF(H3595&gt;0,"0",""))</f>
        <v/>
      </c>
    </row>
    <row r="3596" spans="1:14" ht="13" customHeight="1">
      <c r="A3596" s="157"/>
      <c r="B3596" s="158"/>
      <c r="C3596" s="159"/>
      <c r="D3596" s="160"/>
      <c r="E3596" s="150"/>
      <c r="F3596" s="151"/>
      <c r="G3596" s="150"/>
      <c r="H3596" s="152"/>
      <c r="I3596" s="178"/>
      <c r="J3596" s="182"/>
      <c r="K3596" s="182"/>
      <c r="M3596" s="168"/>
      <c r="N3596" s="11"/>
    </row>
    <row r="3597" spans="1:14" ht="13" customHeight="1">
      <c r="A3597" s="161"/>
      <c r="B3597" s="162"/>
      <c r="C3597" s="163"/>
      <c r="D3597" s="164"/>
      <c r="E3597" s="165"/>
      <c r="F3597" s="166"/>
      <c r="G3597" s="167"/>
      <c r="H3597" s="153"/>
      <c r="I3597" s="180"/>
      <c r="J3597" s="183"/>
      <c r="K3597" s="183"/>
      <c r="M3597" s="128">
        <f>IF(B3597&lt;&gt;"計",ROUNDDOWN(E3597*G3597,0),SUM(M$1:M3596))</f>
        <v>0</v>
      </c>
      <c r="N3597" s="11" t="str">
        <f>IF((+H3597-M3597)&lt;&gt;0,H3597-M3597,IF(H3597&gt;0,"0",""))</f>
        <v/>
      </c>
    </row>
    <row r="3598" spans="1:14" ht="13" customHeight="1">
      <c r="A3598" s="157"/>
      <c r="B3598" s="158"/>
      <c r="C3598" s="159"/>
      <c r="D3598" s="160"/>
      <c r="E3598" s="150"/>
      <c r="F3598" s="151"/>
      <c r="G3598" s="150"/>
      <c r="H3598" s="152"/>
      <c r="I3598" s="178"/>
      <c r="J3598" s="182"/>
      <c r="K3598" s="182"/>
      <c r="M3598" s="168"/>
      <c r="N3598" s="11"/>
    </row>
    <row r="3599" spans="1:14" ht="13" customHeight="1">
      <c r="A3599" s="161"/>
      <c r="B3599" s="162" t="s">
        <v>237</v>
      </c>
      <c r="C3599" s="163"/>
      <c r="D3599" s="164"/>
      <c r="E3599" s="165"/>
      <c r="F3599" s="166"/>
      <c r="G3599" s="167"/>
      <c r="H3599" s="153"/>
      <c r="I3599" s="180"/>
      <c r="J3599" s="183"/>
      <c r="K3599" s="183"/>
      <c r="M3599" s="128">
        <f>IF(B3599&lt;&gt;"計",ROUNDDOWN(E3599*G3599,0),SUM(M$3566:M3598))</f>
        <v>0</v>
      </c>
      <c r="N3599" s="11" t="str">
        <f>IF((+H3599-M3599)&lt;&gt;0,H3599-M3599,IF(H3599&gt;0,"0",""))</f>
        <v/>
      </c>
    </row>
    <row r="3600" spans="1:14" ht="13" customHeight="1">
      <c r="A3600" s="157"/>
      <c r="B3600" s="158"/>
      <c r="C3600" s="159"/>
      <c r="D3600" s="160"/>
      <c r="E3600" s="150"/>
      <c r="F3600" s="151"/>
      <c r="G3600" s="150"/>
      <c r="H3600" s="152"/>
      <c r="I3600" s="178"/>
      <c r="J3600" s="182"/>
      <c r="K3600" s="182"/>
      <c r="M3600" s="168"/>
      <c r="N3600" s="11"/>
    </row>
    <row r="3601" spans="1:14" ht="13" customHeight="1">
      <c r="A3601" s="161"/>
      <c r="B3601" s="162"/>
      <c r="C3601" s="163"/>
      <c r="D3601" s="164"/>
      <c r="E3601" s="165"/>
      <c r="F3601" s="166"/>
      <c r="G3601" s="167"/>
      <c r="H3601" s="153"/>
      <c r="I3601" s="180"/>
      <c r="J3601" s="183"/>
      <c r="K3601" s="183"/>
      <c r="M3601" s="128">
        <f>IF(B3601&lt;&gt;"計",ROUNDDOWN(E3601*G3601,0),SUM(M$1:M3600))</f>
        <v>0</v>
      </c>
      <c r="N3601" s="11" t="str">
        <f>IF((+H3601-M3601)&lt;&gt;0,H3601-M3601,IF(H3601&gt;0,"0",""))</f>
        <v/>
      </c>
    </row>
    <row r="3602" spans="1:14" ht="13" customHeight="1">
      <c r="A3602" s="157"/>
      <c r="B3602" s="158"/>
      <c r="C3602" s="159"/>
      <c r="D3602" s="160"/>
      <c r="E3602" s="150"/>
      <c r="F3602" s="151"/>
      <c r="G3602" s="150"/>
      <c r="H3602" s="152"/>
      <c r="I3602" s="178"/>
      <c r="J3602" s="182"/>
      <c r="K3602" s="182"/>
      <c r="M3602" s="168"/>
      <c r="N3602" s="11"/>
    </row>
    <row r="3603" spans="1:14" ht="13" customHeight="1">
      <c r="A3603" s="161" t="s">
        <v>292</v>
      </c>
      <c r="B3603" s="162" t="s">
        <v>426</v>
      </c>
      <c r="C3603" s="163"/>
      <c r="D3603" s="164"/>
      <c r="E3603" s="165"/>
      <c r="F3603" s="166"/>
      <c r="G3603" s="167"/>
      <c r="H3603" s="153"/>
      <c r="I3603" s="180"/>
      <c r="J3603" s="183"/>
      <c r="K3603" s="183"/>
      <c r="M3603" s="128">
        <f>IF(B3603&lt;&gt;"計",ROUNDDOWN(E3603*G3603,0),SUM(M$1:M3602))</f>
        <v>0</v>
      </c>
      <c r="N3603" s="11" t="str">
        <f>IF((+H3603-M3603)&lt;&gt;0,H3603-M3603,IF(H3603&gt;0,"0",""))</f>
        <v/>
      </c>
    </row>
    <row r="3604" spans="1:14" ht="13" customHeight="1">
      <c r="A3604" s="157"/>
      <c r="B3604" s="158"/>
      <c r="C3604" s="159"/>
      <c r="D3604" s="160"/>
      <c r="E3604" s="150"/>
      <c r="F3604" s="151"/>
      <c r="G3604" s="150"/>
      <c r="H3604" s="152"/>
      <c r="I3604" s="178"/>
      <c r="J3604" s="182"/>
      <c r="K3604" s="182"/>
      <c r="M3604" s="168"/>
      <c r="N3604" s="11"/>
    </row>
    <row r="3605" spans="1:14" ht="13" customHeight="1">
      <c r="A3605" s="161"/>
      <c r="B3605" s="162"/>
      <c r="C3605" s="163"/>
      <c r="D3605" s="164"/>
      <c r="E3605" s="165"/>
      <c r="F3605" s="166"/>
      <c r="G3605" s="167"/>
      <c r="H3605" s="153"/>
      <c r="I3605" s="180"/>
      <c r="J3605" s="183"/>
      <c r="K3605" s="183"/>
      <c r="M3605" s="128">
        <f>IF(B3605&lt;&gt;"計",ROUNDDOWN(E3605*G3605,0),SUM(M$1:M3604))</f>
        <v>0</v>
      </c>
      <c r="N3605" s="11" t="str">
        <f>IF((+H3605-M3605)&lt;&gt;0,H3605-M3605,IF(H3605&gt;0,"0",""))</f>
        <v/>
      </c>
    </row>
    <row r="3606" spans="1:14" ht="13" customHeight="1">
      <c r="A3606" s="157"/>
      <c r="B3606" s="158"/>
      <c r="C3606" s="159"/>
      <c r="D3606" s="160"/>
      <c r="E3606" s="150"/>
      <c r="F3606" s="151"/>
      <c r="G3606" s="150"/>
      <c r="H3606" s="152"/>
      <c r="I3606" s="178"/>
      <c r="J3606" s="182"/>
      <c r="K3606" s="182"/>
      <c r="M3606" s="168"/>
      <c r="N3606" s="11"/>
    </row>
    <row r="3607" spans="1:14" ht="13" customHeight="1">
      <c r="A3607" s="161" t="s">
        <v>258</v>
      </c>
      <c r="B3607" s="162" t="s">
        <v>259</v>
      </c>
      <c r="C3607" s="163"/>
      <c r="D3607" s="164"/>
      <c r="E3607" s="165">
        <v>1</v>
      </c>
      <c r="F3607" s="166" t="s">
        <v>235</v>
      </c>
      <c r="G3607" s="167"/>
      <c r="H3607" s="153"/>
      <c r="I3607" s="180"/>
      <c r="J3607" s="183"/>
      <c r="K3607" s="183"/>
      <c r="M3607" s="128">
        <f>IF(B3607&lt;&gt;"計",ROUNDDOWN(E3607*G3607,0),SUM(M$1:M3606))</f>
        <v>0</v>
      </c>
      <c r="N3607" s="11" t="str">
        <f>IF((+H3607-M3607)&lt;&gt;0,H3607-M3607,IF(H3607&gt;0,"0",""))</f>
        <v/>
      </c>
    </row>
    <row r="3608" spans="1:14" ht="13" customHeight="1">
      <c r="A3608" s="157"/>
      <c r="B3608" s="158"/>
      <c r="C3608" s="159"/>
      <c r="D3608" s="160"/>
      <c r="E3608" s="150"/>
      <c r="F3608" s="151"/>
      <c r="G3608" s="150"/>
      <c r="H3608" s="152"/>
      <c r="I3608" s="178"/>
      <c r="J3608" s="182"/>
      <c r="K3608" s="182"/>
      <c r="M3608" s="168"/>
      <c r="N3608" s="11"/>
    </row>
    <row r="3609" spans="1:14" ht="13" customHeight="1">
      <c r="A3609" s="161" t="s">
        <v>260</v>
      </c>
      <c r="B3609" s="162" t="s">
        <v>261</v>
      </c>
      <c r="C3609" s="163"/>
      <c r="D3609" s="164"/>
      <c r="E3609" s="165">
        <v>1</v>
      </c>
      <c r="F3609" s="166" t="s">
        <v>235</v>
      </c>
      <c r="G3609" s="167"/>
      <c r="H3609" s="153"/>
      <c r="I3609" s="180"/>
      <c r="J3609" s="183"/>
      <c r="K3609" s="183"/>
      <c r="M3609" s="128">
        <f>IF(B3609&lt;&gt;"計",ROUNDDOWN(E3609*G3609,0),SUM(M$1:M3608))</f>
        <v>0</v>
      </c>
      <c r="N3609" s="11" t="str">
        <f>IF((+H3609-M3609)&lt;&gt;0,H3609-M3609,IF(H3609&gt;0,"0",""))</f>
        <v/>
      </c>
    </row>
    <row r="3610" spans="1:14" ht="13" customHeight="1">
      <c r="A3610" s="157"/>
      <c r="B3610" s="158"/>
      <c r="C3610" s="159"/>
      <c r="D3610" s="160"/>
      <c r="E3610" s="150"/>
      <c r="F3610" s="151"/>
      <c r="G3610" s="150"/>
      <c r="H3610" s="152"/>
      <c r="I3610" s="178"/>
      <c r="J3610" s="182"/>
      <c r="K3610" s="182"/>
      <c r="M3610" s="168"/>
      <c r="N3610" s="11"/>
    </row>
    <row r="3611" spans="1:14" ht="13" customHeight="1">
      <c r="A3611" s="161"/>
      <c r="B3611" s="162"/>
      <c r="C3611" s="163"/>
      <c r="D3611" s="164"/>
      <c r="E3611" s="165"/>
      <c r="F3611" s="166"/>
      <c r="G3611" s="167"/>
      <c r="H3611" s="153"/>
      <c r="I3611" s="180"/>
      <c r="J3611" s="183"/>
      <c r="K3611" s="183"/>
      <c r="M3611" s="128">
        <f>IF(B3611&lt;&gt;"計",ROUNDDOWN(E3611*G3611,0),SUM(M$1:M3610))</f>
        <v>0</v>
      </c>
      <c r="N3611" s="11" t="str">
        <f>IF((+H3611-M3611)&lt;&gt;0,H3611-M3611,IF(H3611&gt;0,"0",""))</f>
        <v/>
      </c>
    </row>
    <row r="3612" spans="1:14" ht="13" customHeight="1">
      <c r="A3612" s="157"/>
      <c r="B3612" s="158"/>
      <c r="C3612" s="159"/>
      <c r="D3612" s="160"/>
      <c r="E3612" s="150"/>
      <c r="F3612" s="151"/>
      <c r="G3612" s="150"/>
      <c r="H3612" s="152"/>
      <c r="I3612" s="178"/>
      <c r="J3612" s="182"/>
      <c r="K3612" s="182"/>
      <c r="M3612" s="168"/>
      <c r="N3612" s="11"/>
    </row>
    <row r="3613" spans="1:14" ht="13" customHeight="1">
      <c r="A3613" s="161"/>
      <c r="B3613" s="162"/>
      <c r="C3613" s="163"/>
      <c r="D3613" s="164"/>
      <c r="E3613" s="165"/>
      <c r="F3613" s="166"/>
      <c r="G3613" s="167"/>
      <c r="H3613" s="153"/>
      <c r="I3613" s="180"/>
      <c r="J3613" s="183"/>
      <c r="K3613" s="183"/>
      <c r="M3613" s="128">
        <f>IF(B3613&lt;&gt;"計",ROUNDDOWN(E3613*G3613,0),SUM(M$1:M3612))</f>
        <v>0</v>
      </c>
      <c r="N3613" s="11" t="str">
        <f>IF((+H3613-M3613)&lt;&gt;0,H3613-M3613,IF(H3613&gt;0,"0",""))</f>
        <v/>
      </c>
    </row>
    <row r="3614" spans="1:14" ht="13" customHeight="1">
      <c r="A3614" s="157"/>
      <c r="B3614" s="158"/>
      <c r="C3614" s="159"/>
      <c r="D3614" s="160"/>
      <c r="E3614" s="150"/>
      <c r="F3614" s="151"/>
      <c r="G3614" s="150"/>
      <c r="H3614" s="152"/>
      <c r="I3614" s="178"/>
      <c r="J3614" s="182"/>
      <c r="K3614" s="182"/>
      <c r="M3614" s="168"/>
      <c r="N3614" s="11"/>
    </row>
    <row r="3615" spans="1:14" ht="13" customHeight="1">
      <c r="A3615" s="161"/>
      <c r="B3615" s="162"/>
      <c r="C3615" s="163"/>
      <c r="D3615" s="164"/>
      <c r="E3615" s="165"/>
      <c r="F3615" s="166"/>
      <c r="G3615" s="167"/>
      <c r="H3615" s="153"/>
      <c r="I3615" s="180"/>
      <c r="J3615" s="183"/>
      <c r="K3615" s="183"/>
      <c r="M3615" s="128">
        <f>IF(B3615&lt;&gt;"計",ROUNDDOWN(E3615*G3615,0),SUM(M$1:M3614))</f>
        <v>0</v>
      </c>
      <c r="N3615" s="11" t="str">
        <f>IF((+H3615-M3615)&lt;&gt;0,H3615-M3615,IF(H3615&gt;0,"0",""))</f>
        <v/>
      </c>
    </row>
    <row r="3616" spans="1:14" ht="13" customHeight="1">
      <c r="A3616" s="157"/>
      <c r="B3616" s="158"/>
      <c r="C3616" s="159"/>
      <c r="D3616" s="160"/>
      <c r="E3616" s="150"/>
      <c r="F3616" s="151"/>
      <c r="G3616" s="150"/>
      <c r="H3616" s="152"/>
      <c r="I3616" s="178"/>
      <c r="J3616" s="182"/>
      <c r="K3616" s="182"/>
      <c r="M3616" s="168"/>
      <c r="N3616" s="11"/>
    </row>
    <row r="3617" spans="1:14" ht="13" customHeight="1">
      <c r="A3617" s="161"/>
      <c r="B3617" s="162"/>
      <c r="C3617" s="163"/>
      <c r="D3617" s="164"/>
      <c r="E3617" s="165"/>
      <c r="F3617" s="166"/>
      <c r="G3617" s="167"/>
      <c r="H3617" s="153"/>
      <c r="I3617" s="180"/>
      <c r="J3617" s="183"/>
      <c r="K3617" s="183"/>
      <c r="M3617" s="128">
        <f>IF(B3617&lt;&gt;"計",ROUNDDOWN(E3617*G3617,0),SUM(M$1:M3616))</f>
        <v>0</v>
      </c>
      <c r="N3617" s="11" t="str">
        <f>IF((+H3617-M3617)&lt;&gt;0,H3617-M3617,IF(H3617&gt;0,"0",""))</f>
        <v/>
      </c>
    </row>
    <row r="3618" spans="1:14" ht="13" customHeight="1">
      <c r="A3618" s="157"/>
      <c r="B3618" s="158"/>
      <c r="C3618" s="159"/>
      <c r="D3618" s="160"/>
      <c r="E3618" s="150"/>
      <c r="F3618" s="151"/>
      <c r="G3618" s="150"/>
      <c r="H3618" s="152"/>
      <c r="I3618" s="178"/>
      <c r="J3618" s="182"/>
      <c r="K3618" s="182"/>
      <c r="M3618" s="168"/>
      <c r="N3618" s="11"/>
    </row>
    <row r="3619" spans="1:14" ht="13" customHeight="1">
      <c r="A3619" s="161"/>
      <c r="B3619" s="162"/>
      <c r="C3619" s="163"/>
      <c r="D3619" s="164"/>
      <c r="E3619" s="165"/>
      <c r="F3619" s="166"/>
      <c r="G3619" s="167"/>
      <c r="H3619" s="153"/>
      <c r="I3619" s="180"/>
      <c r="J3619" s="183"/>
      <c r="K3619" s="183"/>
      <c r="M3619" s="128">
        <f>IF(B3619&lt;&gt;"計",ROUNDDOWN(E3619*G3619,0),SUM(M$1:M3618))</f>
        <v>0</v>
      </c>
      <c r="N3619" s="11" t="str">
        <f>IF((+H3619-M3619)&lt;&gt;0,H3619-M3619,IF(H3619&gt;0,"0",""))</f>
        <v/>
      </c>
    </row>
    <row r="3620" spans="1:14" ht="13" customHeight="1">
      <c r="A3620" s="157"/>
      <c r="B3620" s="158"/>
      <c r="C3620" s="159"/>
      <c r="D3620" s="160"/>
      <c r="E3620" s="150"/>
      <c r="F3620" s="151"/>
      <c r="G3620" s="150"/>
      <c r="H3620" s="152"/>
      <c r="I3620" s="178"/>
      <c r="J3620" s="182"/>
      <c r="K3620" s="182"/>
      <c r="M3620" s="168"/>
      <c r="N3620" s="11"/>
    </row>
    <row r="3621" spans="1:14" ht="13" customHeight="1">
      <c r="A3621" s="161"/>
      <c r="B3621" s="162"/>
      <c r="C3621" s="163"/>
      <c r="D3621" s="164"/>
      <c r="E3621" s="165"/>
      <c r="F3621" s="166"/>
      <c r="G3621" s="167"/>
      <c r="H3621" s="153"/>
      <c r="I3621" s="180"/>
      <c r="J3621" s="183"/>
      <c r="K3621" s="183"/>
      <c r="M3621" s="128">
        <f>IF(B3621&lt;&gt;"計",ROUNDDOWN(E3621*G3621,0),SUM(M$1:M3620))</f>
        <v>0</v>
      </c>
      <c r="N3621" s="11" t="str">
        <f>IF((+H3621-M3621)&lt;&gt;0,H3621-M3621,IF(H3621&gt;0,"0",""))</f>
        <v/>
      </c>
    </row>
    <row r="3622" spans="1:14" ht="13" customHeight="1">
      <c r="A3622" s="157"/>
      <c r="B3622" s="158"/>
      <c r="C3622" s="159"/>
      <c r="D3622" s="160"/>
      <c r="E3622" s="150"/>
      <c r="F3622" s="151"/>
      <c r="G3622" s="150"/>
      <c r="H3622" s="152"/>
      <c r="I3622" s="178"/>
      <c r="J3622" s="182"/>
      <c r="K3622" s="182"/>
      <c r="M3622" s="168"/>
      <c r="N3622" s="11"/>
    </row>
    <row r="3623" spans="1:14" ht="13" customHeight="1">
      <c r="A3623" s="161"/>
      <c r="B3623" s="162"/>
      <c r="C3623" s="163"/>
      <c r="D3623" s="164"/>
      <c r="E3623" s="165"/>
      <c r="F3623" s="166"/>
      <c r="G3623" s="167"/>
      <c r="H3623" s="153"/>
      <c r="I3623" s="180"/>
      <c r="J3623" s="183"/>
      <c r="K3623" s="183"/>
      <c r="M3623" s="128">
        <f>IF(B3623&lt;&gt;"計",ROUNDDOWN(E3623*G3623,0),SUM(M$1:M3622))</f>
        <v>0</v>
      </c>
      <c r="N3623" s="11" t="str">
        <f>IF((+H3623-M3623)&lt;&gt;0,H3623-M3623,IF(H3623&gt;0,"0",""))</f>
        <v/>
      </c>
    </row>
    <row r="3624" spans="1:14" ht="13" customHeight="1">
      <c r="A3624" s="157"/>
      <c r="B3624" s="158"/>
      <c r="C3624" s="159"/>
      <c r="D3624" s="160"/>
      <c r="E3624" s="150"/>
      <c r="F3624" s="151"/>
      <c r="G3624" s="150"/>
      <c r="H3624" s="152"/>
      <c r="I3624" s="178"/>
      <c r="J3624" s="182"/>
      <c r="K3624" s="182"/>
      <c r="M3624" s="168"/>
      <c r="N3624" s="11"/>
    </row>
    <row r="3625" spans="1:14" ht="13" customHeight="1">
      <c r="A3625" s="161"/>
      <c r="B3625" s="162"/>
      <c r="C3625" s="163"/>
      <c r="D3625" s="164"/>
      <c r="E3625" s="165"/>
      <c r="F3625" s="166"/>
      <c r="G3625" s="167"/>
      <c r="H3625" s="153"/>
      <c r="I3625" s="180"/>
      <c r="J3625" s="183"/>
      <c r="K3625" s="183"/>
      <c r="M3625" s="128">
        <f>IF(B3625&lt;&gt;"計",ROUNDDOWN(E3625*G3625,0),SUM(M$1:M3624))</f>
        <v>0</v>
      </c>
      <c r="N3625" s="11" t="str">
        <f>IF((+H3625-M3625)&lt;&gt;0,H3625-M3625,IF(H3625&gt;0,"0",""))</f>
        <v/>
      </c>
    </row>
    <row r="3626" spans="1:14" ht="13" customHeight="1">
      <c r="A3626" s="157"/>
      <c r="B3626" s="158"/>
      <c r="C3626" s="159"/>
      <c r="D3626" s="160"/>
      <c r="E3626" s="150"/>
      <c r="F3626" s="151"/>
      <c r="G3626" s="150"/>
      <c r="H3626" s="152"/>
      <c r="I3626" s="178"/>
      <c r="J3626" s="182"/>
      <c r="K3626" s="182"/>
      <c r="M3626" s="168"/>
      <c r="N3626" s="11"/>
    </row>
    <row r="3627" spans="1:14" ht="13" customHeight="1">
      <c r="A3627" s="161"/>
      <c r="B3627" s="162"/>
      <c r="C3627" s="163"/>
      <c r="D3627" s="164"/>
      <c r="E3627" s="165"/>
      <c r="F3627" s="166"/>
      <c r="G3627" s="167"/>
      <c r="H3627" s="153"/>
      <c r="I3627" s="180"/>
      <c r="J3627" s="183"/>
      <c r="K3627" s="183"/>
      <c r="M3627" s="128">
        <f>IF(B3627&lt;&gt;"計",ROUNDDOWN(E3627*G3627,0),SUM(M$1:M3626))</f>
        <v>0</v>
      </c>
      <c r="N3627" s="11" t="str">
        <f>IF((+H3627-M3627)&lt;&gt;0,H3627-M3627,IF(H3627&gt;0,"0",""))</f>
        <v/>
      </c>
    </row>
    <row r="3628" spans="1:14" ht="13" customHeight="1">
      <c r="A3628" s="157"/>
      <c r="B3628" s="158"/>
      <c r="C3628" s="159"/>
      <c r="D3628" s="160"/>
      <c r="E3628" s="150"/>
      <c r="F3628" s="151"/>
      <c r="G3628" s="150"/>
      <c r="H3628" s="152"/>
      <c r="I3628" s="178"/>
      <c r="J3628" s="182"/>
      <c r="K3628" s="182"/>
      <c r="M3628" s="168"/>
      <c r="N3628" s="11"/>
    </row>
    <row r="3629" spans="1:14" ht="13" customHeight="1">
      <c r="A3629" s="161"/>
      <c r="B3629" s="162"/>
      <c r="C3629" s="163"/>
      <c r="D3629" s="164"/>
      <c r="E3629" s="165"/>
      <c r="F3629" s="166"/>
      <c r="G3629" s="167"/>
      <c r="H3629" s="153"/>
      <c r="I3629" s="180"/>
      <c r="J3629" s="183"/>
      <c r="K3629" s="183"/>
      <c r="M3629" s="128">
        <f>IF(B3629&lt;&gt;"計",ROUNDDOWN(E3629*G3629,0),SUM(M$1:M3628))</f>
        <v>0</v>
      </c>
      <c r="N3629" s="11" t="str">
        <f>IF((+H3629-M3629)&lt;&gt;0,H3629-M3629,IF(H3629&gt;0,"0",""))</f>
        <v/>
      </c>
    </row>
    <row r="3630" spans="1:14" ht="13" customHeight="1">
      <c r="A3630" s="157"/>
      <c r="B3630" s="158"/>
      <c r="C3630" s="159"/>
      <c r="D3630" s="160"/>
      <c r="E3630" s="150"/>
      <c r="F3630" s="151"/>
      <c r="G3630" s="150"/>
      <c r="H3630" s="152"/>
      <c r="I3630" s="178"/>
      <c r="J3630" s="182"/>
      <c r="K3630" s="182"/>
      <c r="M3630" s="168"/>
      <c r="N3630" s="11"/>
    </row>
    <row r="3631" spans="1:14" ht="13" customHeight="1">
      <c r="A3631" s="161"/>
      <c r="B3631" s="162"/>
      <c r="C3631" s="163"/>
      <c r="D3631" s="164"/>
      <c r="E3631" s="165"/>
      <c r="F3631" s="166"/>
      <c r="G3631" s="167"/>
      <c r="H3631" s="153"/>
      <c r="I3631" s="180"/>
      <c r="J3631" s="183"/>
      <c r="K3631" s="183"/>
      <c r="M3631" s="128">
        <f>IF(B3631&lt;&gt;"計",ROUNDDOWN(E3631*G3631,0),SUM(M$1:M3630))</f>
        <v>0</v>
      </c>
      <c r="N3631" s="11" t="str">
        <f>IF((+H3631-M3631)&lt;&gt;0,H3631-M3631,IF(H3631&gt;0,"0",""))</f>
        <v/>
      </c>
    </row>
    <row r="3632" spans="1:14" ht="13" customHeight="1">
      <c r="A3632" s="157"/>
      <c r="B3632" s="158"/>
      <c r="C3632" s="159"/>
      <c r="D3632" s="160"/>
      <c r="E3632" s="150"/>
      <c r="F3632" s="151"/>
      <c r="G3632" s="150"/>
      <c r="H3632" s="152"/>
      <c r="I3632" s="178"/>
      <c r="J3632" s="182"/>
      <c r="K3632" s="182"/>
      <c r="M3632" s="168"/>
      <c r="N3632" s="11"/>
    </row>
    <row r="3633" spans="1:14" ht="13" customHeight="1">
      <c r="A3633" s="161"/>
      <c r="B3633" s="162"/>
      <c r="C3633" s="163"/>
      <c r="D3633" s="164"/>
      <c r="E3633" s="165"/>
      <c r="F3633" s="166"/>
      <c r="G3633" s="167"/>
      <c r="H3633" s="153"/>
      <c r="I3633" s="180"/>
      <c r="J3633" s="183"/>
      <c r="K3633" s="183"/>
      <c r="M3633" s="128">
        <f>IF(B3633&lt;&gt;"計",ROUNDDOWN(E3633*G3633,0),SUM(M$1:M3632))</f>
        <v>0</v>
      </c>
      <c r="N3633" s="11" t="str">
        <f>IF((+H3633-M3633)&lt;&gt;0,H3633-M3633,IF(H3633&gt;0,"0",""))</f>
        <v/>
      </c>
    </row>
    <row r="3634" spans="1:14" ht="13" customHeight="1">
      <c r="A3634" s="157"/>
      <c r="B3634" s="158"/>
      <c r="C3634" s="159"/>
      <c r="D3634" s="160"/>
      <c r="E3634" s="150"/>
      <c r="F3634" s="151"/>
      <c r="G3634" s="150"/>
      <c r="H3634" s="152"/>
      <c r="I3634" s="178"/>
      <c r="J3634" s="182"/>
      <c r="K3634" s="182"/>
      <c r="M3634" s="168"/>
      <c r="N3634" s="11"/>
    </row>
    <row r="3635" spans="1:14" ht="13" customHeight="1">
      <c r="A3635" s="161"/>
      <c r="B3635" s="162" t="s">
        <v>237</v>
      </c>
      <c r="C3635" s="163"/>
      <c r="D3635" s="164"/>
      <c r="E3635" s="165"/>
      <c r="F3635" s="166"/>
      <c r="G3635" s="167"/>
      <c r="H3635" s="153"/>
      <c r="I3635" s="180"/>
      <c r="J3635" s="183"/>
      <c r="K3635" s="183"/>
      <c r="M3635" s="128">
        <f>IF(B3635&lt;&gt;"計",ROUNDDOWN(E3635*G3635,0),SUM(M$3602:M3634))</f>
        <v>0</v>
      </c>
      <c r="N3635" s="11" t="str">
        <f>IF((+H3635-M3635)&lt;&gt;0,H3635-M3635,IF(H3635&gt;0,"0",""))</f>
        <v/>
      </c>
    </row>
    <row r="3636" spans="1:14" ht="13" customHeight="1">
      <c r="A3636" s="157"/>
      <c r="B3636" s="158"/>
      <c r="C3636" s="159"/>
      <c r="D3636" s="160"/>
      <c r="E3636" s="150"/>
      <c r="F3636" s="151"/>
      <c r="G3636" s="150"/>
      <c r="H3636" s="152"/>
      <c r="I3636" s="178"/>
      <c r="J3636" s="182"/>
      <c r="K3636" s="182"/>
      <c r="M3636" s="168"/>
      <c r="N3636" s="11"/>
    </row>
    <row r="3637" spans="1:14" ht="13" customHeight="1">
      <c r="A3637" s="161"/>
      <c r="B3637" s="162"/>
      <c r="C3637" s="163"/>
      <c r="D3637" s="164"/>
      <c r="E3637" s="165"/>
      <c r="F3637" s="166"/>
      <c r="G3637" s="167"/>
      <c r="H3637" s="153"/>
      <c r="I3637" s="180"/>
      <c r="J3637" s="183"/>
      <c r="K3637" s="183"/>
      <c r="M3637" s="128">
        <f>IF(B3637&lt;&gt;"計",ROUNDDOWN(E3637*G3637,0),SUM(M$1:M3636))</f>
        <v>0</v>
      </c>
      <c r="N3637" s="11" t="str">
        <f>IF((+H3637-M3637)&lt;&gt;0,H3637-M3637,IF(H3637&gt;0,"0",""))</f>
        <v/>
      </c>
    </row>
    <row r="3638" spans="1:14" ht="13" customHeight="1">
      <c r="A3638" s="157"/>
      <c r="B3638" s="158"/>
      <c r="C3638" s="159"/>
      <c r="D3638" s="160"/>
      <c r="E3638" s="150"/>
      <c r="F3638" s="151"/>
      <c r="G3638" s="150"/>
      <c r="H3638" s="152"/>
      <c r="I3638" s="178"/>
      <c r="J3638" s="182"/>
      <c r="K3638" s="182"/>
      <c r="M3638" s="168"/>
      <c r="N3638" s="11"/>
    </row>
    <row r="3639" spans="1:14" ht="13" customHeight="1">
      <c r="A3639" s="161" t="s">
        <v>262</v>
      </c>
      <c r="B3639" s="162" t="s">
        <v>263</v>
      </c>
      <c r="C3639" s="163"/>
      <c r="D3639" s="164"/>
      <c r="E3639" s="165"/>
      <c r="F3639" s="166"/>
      <c r="G3639" s="167"/>
      <c r="H3639" s="153"/>
      <c r="I3639" s="180"/>
      <c r="J3639" s="183"/>
      <c r="K3639" s="183"/>
      <c r="M3639" s="128">
        <f>IF(B3639&lt;&gt;"計",ROUNDDOWN(E3639*G3639,0),SUM(M$1:M3638))</f>
        <v>0</v>
      </c>
      <c r="N3639" s="11" t="str">
        <f>IF((+H3639-M3639)&lt;&gt;0,H3639-M3639,IF(H3639&gt;0,"0",""))</f>
        <v/>
      </c>
    </row>
    <row r="3640" spans="1:14" ht="13" customHeight="1">
      <c r="A3640" s="157"/>
      <c r="B3640" s="158"/>
      <c r="C3640" s="159"/>
      <c r="D3640" s="160"/>
      <c r="E3640" s="150"/>
      <c r="F3640" s="151"/>
      <c r="G3640" s="150"/>
      <c r="H3640" s="152"/>
      <c r="I3640" s="178"/>
      <c r="J3640" s="182"/>
      <c r="K3640" s="182"/>
      <c r="M3640" s="168"/>
      <c r="N3640" s="11"/>
    </row>
    <row r="3641" spans="1:14" ht="13" customHeight="1">
      <c r="A3641" s="161"/>
      <c r="B3641" s="162"/>
      <c r="C3641" s="163"/>
      <c r="D3641" s="164"/>
      <c r="E3641" s="165"/>
      <c r="F3641" s="166"/>
      <c r="G3641" s="167"/>
      <c r="H3641" s="153"/>
      <c r="I3641" s="180"/>
      <c r="J3641" s="183"/>
      <c r="K3641" s="183"/>
      <c r="M3641" s="128">
        <f>IF(B3641&lt;&gt;"計",ROUNDDOWN(E3641*G3641,0),SUM(M$1:M3640))</f>
        <v>0</v>
      </c>
      <c r="N3641" s="11" t="str">
        <f>IF((+H3641-M3641)&lt;&gt;0,H3641-M3641,IF(H3641&gt;0,"0",""))</f>
        <v/>
      </c>
    </row>
    <row r="3642" spans="1:14" ht="13" customHeight="1">
      <c r="A3642" s="171"/>
      <c r="B3642" s="169" t="s">
        <v>1040</v>
      </c>
      <c r="C3642" s="159"/>
      <c r="D3642" s="170"/>
      <c r="E3642" s="150"/>
      <c r="F3642" s="151"/>
      <c r="G3642" s="150"/>
      <c r="H3642" s="152"/>
      <c r="I3642" s="178"/>
      <c r="J3642" s="182"/>
      <c r="K3642" s="182"/>
      <c r="M3642" s="168"/>
      <c r="N3642" s="11"/>
    </row>
    <row r="3643" spans="1:14" ht="13" customHeight="1">
      <c r="A3643" s="161"/>
      <c r="B3643" s="162" t="s">
        <v>295</v>
      </c>
      <c r="C3643" s="163" t="s">
        <v>1041</v>
      </c>
      <c r="D3643" s="164"/>
      <c r="E3643" s="165">
        <v>16.5</v>
      </c>
      <c r="F3643" s="166" t="s">
        <v>285</v>
      </c>
      <c r="G3643" s="167"/>
      <c r="H3643" s="153"/>
      <c r="I3643" s="180"/>
      <c r="J3643" s="183"/>
      <c r="K3643" s="183"/>
      <c r="M3643" s="128">
        <f>IF(B3643&lt;&gt;"計",ROUNDDOWN(E3643*G3643,0),SUM(M$1:M3642))</f>
        <v>0</v>
      </c>
      <c r="N3643" s="11" t="str">
        <f>IF((+H3643-M3643)&lt;&gt;0,H3643-M3643,IF(H3643&gt;0,"0",""))</f>
        <v/>
      </c>
    </row>
    <row r="3644" spans="1:14" ht="13" customHeight="1">
      <c r="A3644" s="171"/>
      <c r="B3644" s="169" t="s">
        <v>1040</v>
      </c>
      <c r="C3644" s="159"/>
      <c r="D3644" s="170"/>
      <c r="E3644" s="150"/>
      <c r="F3644" s="151"/>
      <c r="G3644" s="150"/>
      <c r="H3644" s="152"/>
      <c r="I3644" s="178"/>
      <c r="J3644" s="182"/>
      <c r="K3644" s="182"/>
      <c r="M3644" s="168"/>
      <c r="N3644" s="11"/>
    </row>
    <row r="3645" spans="1:14" ht="13" customHeight="1">
      <c r="A3645" s="161"/>
      <c r="B3645" s="162" t="s">
        <v>1042</v>
      </c>
      <c r="C3645" s="163" t="s">
        <v>427</v>
      </c>
      <c r="D3645" s="164"/>
      <c r="E3645" s="165">
        <v>0.8</v>
      </c>
      <c r="F3645" s="166" t="s">
        <v>404</v>
      </c>
      <c r="G3645" s="167"/>
      <c r="H3645" s="153"/>
      <c r="I3645" s="180"/>
      <c r="J3645" s="183"/>
      <c r="K3645" s="183"/>
      <c r="M3645" s="128">
        <f>IF(B3645&lt;&gt;"計",ROUNDDOWN(E3645*G3645,0),SUM(M$1:M3644))</f>
        <v>0</v>
      </c>
      <c r="N3645" s="11" t="str">
        <f>IF((+H3645-M3645)&lt;&gt;0,H3645-M3645,IF(H3645&gt;0,"0",""))</f>
        <v/>
      </c>
    </row>
    <row r="3646" spans="1:14" ht="13" customHeight="1">
      <c r="A3646" s="171"/>
      <c r="B3646" s="169" t="s">
        <v>1040</v>
      </c>
      <c r="C3646" s="159" t="s">
        <v>453</v>
      </c>
      <c r="D3646" s="170"/>
      <c r="E3646" s="150"/>
      <c r="F3646" s="151"/>
      <c r="G3646" s="150"/>
      <c r="H3646" s="152"/>
      <c r="I3646" s="178"/>
      <c r="J3646" s="182"/>
      <c r="K3646" s="182"/>
      <c r="M3646" s="168"/>
      <c r="N3646" s="11"/>
    </row>
    <row r="3647" spans="1:14" ht="13" customHeight="1">
      <c r="A3647" s="161"/>
      <c r="B3647" s="162" t="s">
        <v>1043</v>
      </c>
      <c r="C3647" s="163" t="s">
        <v>268</v>
      </c>
      <c r="D3647" s="164"/>
      <c r="E3647" s="165">
        <v>2.9</v>
      </c>
      <c r="F3647" s="166" t="s">
        <v>274</v>
      </c>
      <c r="G3647" s="167"/>
      <c r="H3647" s="153"/>
      <c r="I3647" s="180"/>
      <c r="J3647" s="183"/>
      <c r="K3647" s="183"/>
      <c r="M3647" s="128">
        <f>IF(B3647&lt;&gt;"計",ROUNDDOWN(E3647*G3647,0),SUM(M$1:M3646))</f>
        <v>0</v>
      </c>
      <c r="N3647" s="11" t="str">
        <f>IF((+H3647-M3647)&lt;&gt;0,H3647-M3647,IF(H3647&gt;0,"0",""))</f>
        <v/>
      </c>
    </row>
    <row r="3648" spans="1:14" ht="13" customHeight="1">
      <c r="A3648" s="171"/>
      <c r="B3648" s="169" t="s">
        <v>1044</v>
      </c>
      <c r="C3648" s="159" t="s">
        <v>1045</v>
      </c>
      <c r="D3648" s="170"/>
      <c r="E3648" s="150"/>
      <c r="F3648" s="151"/>
      <c r="G3648" s="150"/>
      <c r="H3648" s="152"/>
      <c r="I3648" s="178"/>
      <c r="J3648" s="182"/>
      <c r="K3648" s="182"/>
      <c r="M3648" s="168"/>
      <c r="N3648" s="11"/>
    </row>
    <row r="3649" spans="1:14" ht="13" customHeight="1">
      <c r="A3649" s="161"/>
      <c r="B3649" s="162" t="s">
        <v>1046</v>
      </c>
      <c r="C3649" s="163" t="s">
        <v>268</v>
      </c>
      <c r="D3649" s="164"/>
      <c r="E3649" s="165">
        <v>5.6</v>
      </c>
      <c r="F3649" s="166" t="s">
        <v>274</v>
      </c>
      <c r="G3649" s="167"/>
      <c r="H3649" s="153"/>
      <c r="I3649" s="180"/>
      <c r="J3649" s="183"/>
      <c r="K3649" s="183"/>
      <c r="M3649" s="128">
        <f>IF(B3649&lt;&gt;"計",ROUNDDOWN(E3649*G3649,0),SUM(M$1:M3648))</f>
        <v>0</v>
      </c>
      <c r="N3649" s="11" t="str">
        <f>IF((+H3649-M3649)&lt;&gt;0,H3649-M3649,IF(H3649&gt;0,"0",""))</f>
        <v/>
      </c>
    </row>
    <row r="3650" spans="1:14" ht="13" customHeight="1">
      <c r="A3650" s="171"/>
      <c r="B3650" s="169" t="s">
        <v>1044</v>
      </c>
      <c r="C3650" s="159"/>
      <c r="D3650" s="170"/>
      <c r="E3650" s="150"/>
      <c r="F3650" s="151"/>
      <c r="G3650" s="150"/>
      <c r="H3650" s="152"/>
      <c r="I3650" s="178"/>
      <c r="J3650" s="182"/>
      <c r="K3650" s="182"/>
      <c r="M3650" s="168"/>
      <c r="N3650" s="11"/>
    </row>
    <row r="3651" spans="1:14" ht="13" customHeight="1">
      <c r="A3651" s="161"/>
      <c r="B3651" s="162" t="s">
        <v>1047</v>
      </c>
      <c r="C3651" s="163" t="s">
        <v>272</v>
      </c>
      <c r="D3651" s="164"/>
      <c r="E3651" s="165">
        <v>7.9</v>
      </c>
      <c r="F3651" s="166" t="s">
        <v>285</v>
      </c>
      <c r="G3651" s="167"/>
      <c r="H3651" s="153"/>
      <c r="I3651" s="180"/>
      <c r="J3651" s="183"/>
      <c r="K3651" s="183"/>
      <c r="M3651" s="128">
        <f>IF(B3651&lt;&gt;"計",ROUNDDOWN(E3651*G3651,0),SUM(M$1:M3650))</f>
        <v>0</v>
      </c>
      <c r="N3651" s="11" t="str">
        <f>IF((+H3651-M3651)&lt;&gt;0,H3651-M3651,IF(H3651&gt;0,"0",""))</f>
        <v/>
      </c>
    </row>
    <row r="3652" spans="1:14" ht="13" customHeight="1">
      <c r="A3652" s="171"/>
      <c r="B3652" s="169"/>
      <c r="C3652" s="159"/>
      <c r="D3652" s="170"/>
      <c r="E3652" s="150"/>
      <c r="F3652" s="151"/>
      <c r="G3652" s="150"/>
      <c r="H3652" s="152"/>
      <c r="I3652" s="178"/>
      <c r="J3652" s="182"/>
      <c r="K3652" s="182"/>
      <c r="M3652" s="168"/>
      <c r="N3652" s="11"/>
    </row>
    <row r="3653" spans="1:14" ht="13" customHeight="1">
      <c r="A3653" s="161"/>
      <c r="B3653" s="162" t="s">
        <v>970</v>
      </c>
      <c r="C3653" s="163" t="s">
        <v>272</v>
      </c>
      <c r="D3653" s="164"/>
      <c r="E3653" s="165">
        <v>5.6</v>
      </c>
      <c r="F3653" s="166" t="s">
        <v>274</v>
      </c>
      <c r="G3653" s="167"/>
      <c r="H3653" s="153"/>
      <c r="I3653" s="180"/>
      <c r="J3653" s="183"/>
      <c r="K3653" s="183"/>
      <c r="M3653" s="128">
        <f>IF(B3653&lt;&gt;"計",ROUNDDOWN(E3653*G3653,0),SUM(M$1:M3652))</f>
        <v>0</v>
      </c>
      <c r="N3653" s="11" t="str">
        <f>IF((+H3653-M3653)&lt;&gt;0,H3653-M3653,IF(H3653&gt;0,"0",""))</f>
        <v/>
      </c>
    </row>
    <row r="3654" spans="1:14" ht="13" customHeight="1">
      <c r="A3654" s="171"/>
      <c r="B3654" s="169"/>
      <c r="C3654" s="159" t="s">
        <v>1048</v>
      </c>
      <c r="D3654" s="170"/>
      <c r="E3654" s="150"/>
      <c r="F3654" s="151"/>
      <c r="G3654" s="150"/>
      <c r="H3654" s="152"/>
      <c r="I3654" s="178"/>
      <c r="J3654" s="182"/>
      <c r="K3654" s="182"/>
      <c r="M3654" s="168"/>
      <c r="N3654" s="11"/>
    </row>
    <row r="3655" spans="1:14" ht="13" customHeight="1">
      <c r="A3655" s="161"/>
      <c r="B3655" s="162" t="s">
        <v>970</v>
      </c>
      <c r="C3655" s="163" t="s">
        <v>268</v>
      </c>
      <c r="D3655" s="164"/>
      <c r="E3655" s="165">
        <v>1</v>
      </c>
      <c r="F3655" s="166" t="s">
        <v>269</v>
      </c>
      <c r="G3655" s="167"/>
      <c r="H3655" s="153"/>
      <c r="I3655" s="180"/>
      <c r="J3655" s="183"/>
      <c r="K3655" s="183"/>
      <c r="M3655" s="128">
        <f>IF(B3655&lt;&gt;"計",ROUNDDOWN(E3655*G3655,0),SUM(M$1:M3654))</f>
        <v>0</v>
      </c>
      <c r="N3655" s="11" t="str">
        <f>IF((+H3655-M3655)&lt;&gt;0,H3655-M3655,IF(H3655&gt;0,"0",""))</f>
        <v/>
      </c>
    </row>
    <row r="3656" spans="1:14" ht="13" customHeight="1">
      <c r="A3656" s="171"/>
      <c r="B3656" s="169" t="s">
        <v>1044</v>
      </c>
      <c r="C3656" s="159" t="s">
        <v>1048</v>
      </c>
      <c r="D3656" s="170"/>
      <c r="E3656" s="150"/>
      <c r="F3656" s="151"/>
      <c r="G3656" s="150"/>
      <c r="H3656" s="152"/>
      <c r="I3656" s="178"/>
      <c r="J3656" s="182"/>
      <c r="K3656" s="182"/>
      <c r="M3656" s="168"/>
      <c r="N3656" s="11"/>
    </row>
    <row r="3657" spans="1:14" ht="13" customHeight="1">
      <c r="A3657" s="161"/>
      <c r="B3657" s="162" t="s">
        <v>1049</v>
      </c>
      <c r="C3657" s="163" t="s">
        <v>1050</v>
      </c>
      <c r="D3657" s="164"/>
      <c r="E3657" s="165">
        <v>1</v>
      </c>
      <c r="F3657" s="166" t="s">
        <v>269</v>
      </c>
      <c r="G3657" s="167"/>
      <c r="H3657" s="153"/>
      <c r="I3657" s="180"/>
      <c r="J3657" s="183"/>
      <c r="K3657" s="183"/>
      <c r="M3657" s="128">
        <f>IF(B3657&lt;&gt;"計",ROUNDDOWN(E3657*G3657,0),SUM(M$1:M3656))</f>
        <v>0</v>
      </c>
      <c r="N3657" s="11" t="str">
        <f>IF((+H3657-M3657)&lt;&gt;0,H3657-M3657,IF(H3657&gt;0,"0",""))</f>
        <v/>
      </c>
    </row>
    <row r="3658" spans="1:14" ht="13" customHeight="1">
      <c r="A3658" s="171"/>
      <c r="B3658" s="158"/>
      <c r="C3658" s="159" t="s">
        <v>272</v>
      </c>
      <c r="D3658" s="160"/>
      <c r="E3658" s="150"/>
      <c r="F3658" s="151"/>
      <c r="G3658" s="150"/>
      <c r="H3658" s="152"/>
      <c r="I3658" s="178"/>
      <c r="J3658" s="182"/>
      <c r="K3658" s="182"/>
      <c r="M3658" s="168"/>
      <c r="N3658" s="11"/>
    </row>
    <row r="3659" spans="1:14" ht="13" customHeight="1">
      <c r="A3659" s="161"/>
      <c r="B3659" s="162"/>
      <c r="C3659" s="163"/>
      <c r="D3659" s="164"/>
      <c r="E3659" s="165"/>
      <c r="F3659" s="166"/>
      <c r="G3659" s="167"/>
      <c r="H3659" s="153"/>
      <c r="I3659" s="180"/>
      <c r="J3659" s="183"/>
      <c r="K3659" s="183"/>
      <c r="M3659" s="128">
        <f>IF(B3659&lt;&gt;"計",ROUNDDOWN(E3659*G3659,0),SUM(M$1:M3658))</f>
        <v>0</v>
      </c>
      <c r="N3659" s="11" t="str">
        <f>IF((+H3659-M3659)&lt;&gt;0,H3659-M3659,IF(H3659&gt;0,"0",""))</f>
        <v/>
      </c>
    </row>
    <row r="3660" spans="1:14" ht="13" customHeight="1">
      <c r="A3660" s="157"/>
      <c r="B3660" s="158"/>
      <c r="C3660" s="159"/>
      <c r="D3660" s="160"/>
      <c r="E3660" s="150"/>
      <c r="F3660" s="151"/>
      <c r="G3660" s="150"/>
      <c r="H3660" s="152"/>
      <c r="I3660" s="178"/>
      <c r="J3660" s="182"/>
      <c r="K3660" s="182"/>
      <c r="M3660" s="168"/>
      <c r="N3660" s="11"/>
    </row>
    <row r="3661" spans="1:14" ht="13" customHeight="1">
      <c r="A3661" s="161"/>
      <c r="B3661" s="162"/>
      <c r="C3661" s="163"/>
      <c r="D3661" s="164"/>
      <c r="E3661" s="165"/>
      <c r="F3661" s="166"/>
      <c r="G3661" s="167"/>
      <c r="H3661" s="153"/>
      <c r="I3661" s="180"/>
      <c r="J3661" s="183"/>
      <c r="K3661" s="183"/>
      <c r="M3661" s="128">
        <f>IF(B3661&lt;&gt;"計",ROUNDDOWN(E3661*G3661,0),SUM(M$1:M3660))</f>
        <v>0</v>
      </c>
      <c r="N3661" s="11" t="str">
        <f>IF((+H3661-M3661)&lt;&gt;0,H3661-M3661,IF(H3661&gt;0,"0",""))</f>
        <v/>
      </c>
    </row>
    <row r="3662" spans="1:14" ht="13" customHeight="1">
      <c r="A3662" s="157"/>
      <c r="B3662" s="158"/>
      <c r="C3662" s="159"/>
      <c r="D3662" s="160"/>
      <c r="E3662" s="150"/>
      <c r="F3662" s="151"/>
      <c r="G3662" s="150"/>
      <c r="H3662" s="152"/>
      <c r="I3662" s="178"/>
      <c r="J3662" s="182"/>
      <c r="K3662" s="182"/>
      <c r="M3662" s="168"/>
      <c r="N3662" s="11"/>
    </row>
    <row r="3663" spans="1:14" ht="13" customHeight="1">
      <c r="A3663" s="161"/>
      <c r="B3663" s="162"/>
      <c r="C3663" s="163"/>
      <c r="D3663" s="164"/>
      <c r="E3663" s="165"/>
      <c r="F3663" s="166"/>
      <c r="G3663" s="167"/>
      <c r="H3663" s="153"/>
      <c r="I3663" s="180"/>
      <c r="J3663" s="183"/>
      <c r="K3663" s="183"/>
      <c r="M3663" s="128">
        <f>IF(B3663&lt;&gt;"計",ROUNDDOWN(E3663*G3663,0),SUM(M$1:M3662))</f>
        <v>0</v>
      </c>
      <c r="N3663" s="11" t="str">
        <f>IF((+H3663-M3663)&lt;&gt;0,H3663-M3663,IF(H3663&gt;0,"0",""))</f>
        <v/>
      </c>
    </row>
    <row r="3664" spans="1:14" ht="13" customHeight="1">
      <c r="A3664" s="157"/>
      <c r="B3664" s="158"/>
      <c r="C3664" s="159"/>
      <c r="D3664" s="160"/>
      <c r="E3664" s="150"/>
      <c r="F3664" s="151"/>
      <c r="G3664" s="150"/>
      <c r="H3664" s="152"/>
      <c r="I3664" s="178"/>
      <c r="J3664" s="182"/>
      <c r="K3664" s="182"/>
      <c r="M3664" s="168"/>
      <c r="N3664" s="11"/>
    </row>
    <row r="3665" spans="1:14" ht="13" customHeight="1">
      <c r="A3665" s="161"/>
      <c r="B3665" s="162"/>
      <c r="C3665" s="163"/>
      <c r="D3665" s="164"/>
      <c r="E3665" s="165"/>
      <c r="F3665" s="166"/>
      <c r="G3665" s="167"/>
      <c r="H3665" s="153"/>
      <c r="I3665" s="180"/>
      <c r="J3665" s="183"/>
      <c r="K3665" s="183"/>
      <c r="M3665" s="128">
        <f>IF(B3665&lt;&gt;"計",ROUNDDOWN(E3665*G3665,0),SUM(M$1:M3664))</f>
        <v>0</v>
      </c>
      <c r="N3665" s="11" t="str">
        <f>IF((+H3665-M3665)&lt;&gt;0,H3665-M3665,IF(H3665&gt;0,"0",""))</f>
        <v/>
      </c>
    </row>
    <row r="3666" spans="1:14" ht="13" customHeight="1">
      <c r="A3666" s="157"/>
      <c r="B3666" s="158"/>
      <c r="C3666" s="159"/>
      <c r="D3666" s="160"/>
      <c r="E3666" s="150"/>
      <c r="F3666" s="151"/>
      <c r="G3666" s="150"/>
      <c r="H3666" s="152"/>
      <c r="I3666" s="178"/>
      <c r="J3666" s="182"/>
      <c r="K3666" s="182"/>
      <c r="M3666" s="168"/>
      <c r="N3666" s="11"/>
    </row>
    <row r="3667" spans="1:14" ht="13" customHeight="1">
      <c r="A3667" s="161"/>
      <c r="B3667" s="162"/>
      <c r="C3667" s="163"/>
      <c r="D3667" s="164"/>
      <c r="E3667" s="165"/>
      <c r="F3667" s="166"/>
      <c r="G3667" s="167"/>
      <c r="H3667" s="153"/>
      <c r="I3667" s="180"/>
      <c r="J3667" s="183"/>
      <c r="K3667" s="183"/>
      <c r="M3667" s="128">
        <f>IF(B3667&lt;&gt;"計",ROUNDDOWN(E3667*G3667,0),SUM(M$1:M3666))</f>
        <v>0</v>
      </c>
      <c r="N3667" s="11" t="str">
        <f>IF((+H3667-M3667)&lt;&gt;0,H3667-M3667,IF(H3667&gt;0,"0",""))</f>
        <v/>
      </c>
    </row>
    <row r="3668" spans="1:14" ht="13" customHeight="1">
      <c r="A3668" s="157"/>
      <c r="B3668" s="158"/>
      <c r="C3668" s="159"/>
      <c r="D3668" s="160"/>
      <c r="E3668" s="150"/>
      <c r="F3668" s="151"/>
      <c r="G3668" s="150"/>
      <c r="H3668" s="152"/>
      <c r="I3668" s="178"/>
      <c r="J3668" s="182"/>
      <c r="K3668" s="182"/>
      <c r="M3668" s="168"/>
      <c r="N3668" s="11"/>
    </row>
    <row r="3669" spans="1:14" ht="13" customHeight="1">
      <c r="A3669" s="161"/>
      <c r="B3669" s="162"/>
      <c r="C3669" s="163"/>
      <c r="D3669" s="164"/>
      <c r="E3669" s="165"/>
      <c r="F3669" s="166"/>
      <c r="G3669" s="167"/>
      <c r="H3669" s="153"/>
      <c r="I3669" s="180"/>
      <c r="J3669" s="183"/>
      <c r="K3669" s="183"/>
      <c r="M3669" s="128">
        <f>IF(B3669&lt;&gt;"計",ROUNDDOWN(E3669*G3669,0),SUM(M$1:M3668))</f>
        <v>0</v>
      </c>
      <c r="N3669" s="11" t="str">
        <f>IF((+H3669-M3669)&lt;&gt;0,H3669-M3669,IF(H3669&gt;0,"0",""))</f>
        <v/>
      </c>
    </row>
    <row r="3670" spans="1:14" ht="13" customHeight="1">
      <c r="A3670" s="157"/>
      <c r="B3670" s="158"/>
      <c r="C3670" s="159"/>
      <c r="D3670" s="160"/>
      <c r="E3670" s="150"/>
      <c r="F3670" s="151"/>
      <c r="G3670" s="150"/>
      <c r="H3670" s="152"/>
      <c r="I3670" s="178"/>
      <c r="J3670" s="182"/>
      <c r="K3670" s="182"/>
      <c r="M3670" s="168"/>
      <c r="N3670" s="11"/>
    </row>
    <row r="3671" spans="1:14" ht="13" customHeight="1">
      <c r="A3671" s="161"/>
      <c r="B3671" s="162" t="s">
        <v>237</v>
      </c>
      <c r="C3671" s="163"/>
      <c r="D3671" s="164"/>
      <c r="E3671" s="165"/>
      <c r="F3671" s="166"/>
      <c r="G3671" s="167"/>
      <c r="H3671" s="153"/>
      <c r="I3671" s="180"/>
      <c r="J3671" s="183"/>
      <c r="K3671" s="183"/>
      <c r="M3671" s="128">
        <f>IF(B3671&lt;&gt;"計",ROUNDDOWN(E3671*G3671,0),SUM(M$3638:M3670))</f>
        <v>0</v>
      </c>
      <c r="N3671" s="11" t="str">
        <f>IF((+H3671-M3671)&lt;&gt;0,H3671-M3671,IF(H3671&gt;0,"0",""))</f>
        <v/>
      </c>
    </row>
    <row r="3672" spans="1:14" ht="13" customHeight="1">
      <c r="A3672" s="157"/>
      <c r="B3672" s="158"/>
      <c r="C3672" s="159"/>
      <c r="D3672" s="160"/>
      <c r="E3672" s="150"/>
      <c r="F3672" s="151"/>
      <c r="G3672" s="150"/>
      <c r="H3672" s="152"/>
      <c r="I3672" s="178"/>
      <c r="J3672" s="182"/>
      <c r="K3672" s="182"/>
      <c r="M3672" s="168"/>
      <c r="N3672" s="11"/>
    </row>
    <row r="3673" spans="1:14" ht="13" customHeight="1">
      <c r="A3673" s="161"/>
      <c r="B3673" s="162"/>
      <c r="C3673" s="163"/>
      <c r="D3673" s="164"/>
      <c r="E3673" s="165"/>
      <c r="F3673" s="166"/>
      <c r="G3673" s="167"/>
      <c r="H3673" s="153"/>
      <c r="I3673" s="180"/>
      <c r="J3673" s="183"/>
      <c r="K3673" s="183"/>
      <c r="M3673" s="128">
        <f>IF(B3673&lt;&gt;"計",ROUNDDOWN(E3673*G3673,0),SUM(M$1:M3672))</f>
        <v>0</v>
      </c>
      <c r="N3673" s="11" t="str">
        <f>IF((+H3673-M3673)&lt;&gt;0,H3673-M3673,IF(H3673&gt;0,"0",""))</f>
        <v/>
      </c>
    </row>
    <row r="3674" spans="1:14" ht="13" customHeight="1">
      <c r="A3674" s="157"/>
      <c r="B3674" s="158"/>
      <c r="C3674" s="159"/>
      <c r="D3674" s="160"/>
      <c r="E3674" s="150"/>
      <c r="F3674" s="151"/>
      <c r="G3674" s="150"/>
      <c r="H3674" s="152"/>
      <c r="I3674" s="178"/>
      <c r="J3674" s="182"/>
      <c r="K3674" s="182"/>
      <c r="M3674" s="168"/>
      <c r="N3674" s="11"/>
    </row>
    <row r="3675" spans="1:14" ht="13" customHeight="1">
      <c r="A3675" s="161" t="s">
        <v>275</v>
      </c>
      <c r="B3675" s="162" t="s">
        <v>276</v>
      </c>
      <c r="C3675" s="163"/>
      <c r="D3675" s="164"/>
      <c r="E3675" s="165"/>
      <c r="F3675" s="166"/>
      <c r="G3675" s="167"/>
      <c r="H3675" s="153"/>
      <c r="I3675" s="180"/>
      <c r="J3675" s="183"/>
      <c r="K3675" s="183"/>
      <c r="M3675" s="128">
        <f>IF(B3675&lt;&gt;"計",ROUNDDOWN(E3675*G3675,0),SUM(M$1:M3674))</f>
        <v>0</v>
      </c>
      <c r="N3675" s="11" t="str">
        <f>IF((+H3675-M3675)&lt;&gt;0,H3675-M3675,IF(H3675&gt;0,"0",""))</f>
        <v/>
      </c>
    </row>
    <row r="3676" spans="1:14" ht="13" customHeight="1">
      <c r="A3676" s="157"/>
      <c r="B3676" s="158"/>
      <c r="C3676" s="159"/>
      <c r="D3676" s="160"/>
      <c r="E3676" s="150"/>
      <c r="F3676" s="151"/>
      <c r="G3676" s="150"/>
      <c r="H3676" s="152"/>
      <c r="I3676" s="178"/>
      <c r="J3676" s="182"/>
      <c r="K3676" s="182"/>
      <c r="M3676" s="168"/>
      <c r="N3676" s="11"/>
    </row>
    <row r="3677" spans="1:14" ht="13" customHeight="1">
      <c r="A3677" s="161"/>
      <c r="B3677" s="162"/>
      <c r="C3677" s="163"/>
      <c r="D3677" s="164"/>
      <c r="E3677" s="165"/>
      <c r="F3677" s="166"/>
      <c r="G3677" s="167"/>
      <c r="H3677" s="153"/>
      <c r="I3677" s="180"/>
      <c r="J3677" s="183"/>
      <c r="K3677" s="183"/>
      <c r="M3677" s="128">
        <f>IF(B3677&lt;&gt;"計",ROUNDDOWN(E3677*G3677,0),SUM(M$1:M3676))</f>
        <v>0</v>
      </c>
      <c r="N3677" s="11" t="str">
        <f>IF((+H3677-M3677)&lt;&gt;0,H3677-M3677,IF(H3677&gt;0,"0",""))</f>
        <v/>
      </c>
    </row>
    <row r="3678" spans="1:14" ht="13" customHeight="1">
      <c r="A3678" s="171"/>
      <c r="B3678" s="158"/>
      <c r="C3678" s="159"/>
      <c r="D3678" s="160"/>
      <c r="E3678" s="150"/>
      <c r="F3678" s="151"/>
      <c r="G3678" s="150"/>
      <c r="H3678" s="152"/>
      <c r="I3678" s="178"/>
      <c r="J3678" s="182"/>
      <c r="K3678" s="182"/>
      <c r="M3678" s="168"/>
      <c r="N3678" s="11"/>
    </row>
    <row r="3679" spans="1:14" ht="13" customHeight="1">
      <c r="A3679" s="161"/>
      <c r="B3679" s="162" t="s">
        <v>323</v>
      </c>
      <c r="C3679" s="163"/>
      <c r="D3679" s="164"/>
      <c r="E3679" s="165"/>
      <c r="F3679" s="166"/>
      <c r="G3679" s="167"/>
      <c r="H3679" s="153"/>
      <c r="I3679" s="180"/>
      <c r="J3679" s="183"/>
      <c r="K3679" s="183"/>
      <c r="M3679" s="128">
        <f>IF(B3679&lt;&gt;"計",ROUNDDOWN(E3679*G3679,0),SUM(M$1:M3678))</f>
        <v>0</v>
      </c>
      <c r="N3679" s="11" t="str">
        <f>IF((+H3679-M3679)&lt;&gt;0,H3679-M3679,IF(H3679&gt;0,"0",""))</f>
        <v/>
      </c>
    </row>
    <row r="3680" spans="1:14" ht="13" customHeight="1">
      <c r="A3680" s="171"/>
      <c r="B3680" s="169" t="s">
        <v>1051</v>
      </c>
      <c r="C3680" s="159" t="s">
        <v>1052</v>
      </c>
      <c r="D3680" s="170"/>
      <c r="E3680" s="150"/>
      <c r="F3680" s="151"/>
      <c r="G3680" s="150"/>
      <c r="H3680" s="152"/>
      <c r="I3680" s="178"/>
      <c r="J3680" s="182"/>
      <c r="K3680" s="182"/>
      <c r="M3680" s="168"/>
      <c r="N3680" s="11"/>
    </row>
    <row r="3681" spans="1:14" ht="13" customHeight="1">
      <c r="A3681" s="161"/>
      <c r="B3681" s="162" t="s">
        <v>1053</v>
      </c>
      <c r="C3681" s="163" t="s">
        <v>1054</v>
      </c>
      <c r="D3681" s="164"/>
      <c r="E3681" s="165">
        <v>2.1</v>
      </c>
      <c r="F3681" s="166" t="s">
        <v>285</v>
      </c>
      <c r="G3681" s="167"/>
      <c r="H3681" s="153"/>
      <c r="I3681" s="180"/>
      <c r="J3681" s="183"/>
      <c r="K3681" s="183"/>
      <c r="M3681" s="128">
        <f>IF(B3681&lt;&gt;"計",ROUNDDOWN(E3681*G3681,0),SUM(M$1:M3680))</f>
        <v>0</v>
      </c>
      <c r="N3681" s="11" t="str">
        <f>IF((+H3681-M3681)&lt;&gt;0,H3681-M3681,IF(H3681&gt;0,"0",""))</f>
        <v/>
      </c>
    </row>
    <row r="3682" spans="1:14" ht="13" customHeight="1">
      <c r="A3682" s="171"/>
      <c r="B3682" s="158"/>
      <c r="C3682" s="159" t="s">
        <v>1055</v>
      </c>
      <c r="D3682" s="160"/>
      <c r="E3682" s="150"/>
      <c r="F3682" s="151"/>
      <c r="G3682" s="150"/>
      <c r="H3682" s="152"/>
      <c r="I3682" s="178"/>
      <c r="J3682" s="182"/>
      <c r="K3682" s="182"/>
      <c r="M3682" s="168"/>
      <c r="N3682" s="11"/>
    </row>
    <row r="3683" spans="1:14" ht="13" customHeight="1">
      <c r="A3683" s="161"/>
      <c r="B3683" s="162"/>
      <c r="C3683" s="163"/>
      <c r="D3683" s="164"/>
      <c r="E3683" s="165"/>
      <c r="F3683" s="166"/>
      <c r="G3683" s="167"/>
      <c r="H3683" s="153"/>
      <c r="I3683" s="180"/>
      <c r="J3683" s="183"/>
      <c r="K3683" s="183"/>
      <c r="M3683" s="128">
        <f>IF(B3683&lt;&gt;"計",ROUNDDOWN(E3683*G3683,0),SUM(M$1:M3682))</f>
        <v>0</v>
      </c>
      <c r="N3683" s="11" t="str">
        <f>IF((+H3683-M3683)&lt;&gt;0,H3683-M3683,IF(H3683&gt;0,"0",""))</f>
        <v/>
      </c>
    </row>
    <row r="3684" spans="1:14" ht="13" customHeight="1">
      <c r="A3684" s="171"/>
      <c r="B3684" s="169" t="s">
        <v>1056</v>
      </c>
      <c r="C3684" s="159" t="s">
        <v>1057</v>
      </c>
      <c r="D3684" s="170"/>
      <c r="E3684" s="150"/>
      <c r="F3684" s="151"/>
      <c r="G3684" s="150"/>
      <c r="H3684" s="152"/>
      <c r="I3684" s="178"/>
      <c r="J3684" s="182"/>
      <c r="K3684" s="182"/>
      <c r="M3684" s="168"/>
      <c r="N3684" s="11"/>
    </row>
    <row r="3685" spans="1:14" ht="13" customHeight="1">
      <c r="A3685" s="161"/>
      <c r="B3685" s="162" t="s">
        <v>1058</v>
      </c>
      <c r="C3685" s="163" t="s">
        <v>1059</v>
      </c>
      <c r="D3685" s="164"/>
      <c r="E3685" s="165">
        <v>2</v>
      </c>
      <c r="F3685" s="166" t="s">
        <v>285</v>
      </c>
      <c r="G3685" s="167"/>
      <c r="H3685" s="153"/>
      <c r="I3685" s="180"/>
      <c r="J3685" s="183"/>
      <c r="K3685" s="183"/>
      <c r="M3685" s="128">
        <f>IF(B3685&lt;&gt;"計",ROUNDDOWN(E3685*G3685,0),SUM(M$1:M3684))</f>
        <v>0</v>
      </c>
      <c r="N3685" s="11" t="str">
        <f>IF((+H3685-M3685)&lt;&gt;0,H3685-M3685,IF(H3685&gt;0,"0",""))</f>
        <v/>
      </c>
    </row>
    <row r="3686" spans="1:14" ht="13" customHeight="1">
      <c r="A3686" s="171"/>
      <c r="B3686" s="169" t="s">
        <v>1060</v>
      </c>
      <c r="C3686" s="159" t="s">
        <v>1061</v>
      </c>
      <c r="D3686" s="170"/>
      <c r="E3686" s="150"/>
      <c r="F3686" s="151"/>
      <c r="G3686" s="150"/>
      <c r="H3686" s="152"/>
      <c r="I3686" s="178"/>
      <c r="J3686" s="182"/>
      <c r="K3686" s="182"/>
      <c r="M3686" s="168"/>
      <c r="N3686" s="11"/>
    </row>
    <row r="3687" spans="1:14" ht="13" customHeight="1">
      <c r="A3687" s="161"/>
      <c r="B3687" s="162" t="s">
        <v>1062</v>
      </c>
      <c r="C3687" s="163" t="s">
        <v>1059</v>
      </c>
      <c r="D3687" s="164"/>
      <c r="E3687" s="165">
        <v>2</v>
      </c>
      <c r="F3687" s="166" t="s">
        <v>285</v>
      </c>
      <c r="G3687" s="167"/>
      <c r="H3687" s="153"/>
      <c r="I3687" s="180"/>
      <c r="J3687" s="183"/>
      <c r="K3687" s="183"/>
      <c r="M3687" s="128">
        <f>IF(B3687&lt;&gt;"計",ROUNDDOWN(E3687*G3687,0),SUM(M$1:M3686))</f>
        <v>0</v>
      </c>
      <c r="N3687" s="11" t="str">
        <f>IF((+H3687-M3687)&lt;&gt;0,H3687-M3687,IF(H3687&gt;0,"0",""))</f>
        <v/>
      </c>
    </row>
    <row r="3688" spans="1:14" ht="13" customHeight="1">
      <c r="A3688" s="171"/>
      <c r="B3688" s="169" t="s">
        <v>1051</v>
      </c>
      <c r="C3688" s="159" t="s">
        <v>1063</v>
      </c>
      <c r="D3688" s="170"/>
      <c r="E3688" s="150"/>
      <c r="F3688" s="151"/>
      <c r="G3688" s="150"/>
      <c r="H3688" s="152"/>
      <c r="I3688" s="178"/>
      <c r="J3688" s="182"/>
      <c r="K3688" s="182"/>
      <c r="M3688" s="168"/>
      <c r="N3688" s="11"/>
    </row>
    <row r="3689" spans="1:14" ht="13" customHeight="1">
      <c r="A3689" s="161"/>
      <c r="B3689" s="162" t="s">
        <v>1064</v>
      </c>
      <c r="C3689" s="163" t="s">
        <v>1065</v>
      </c>
      <c r="D3689" s="164"/>
      <c r="E3689" s="165">
        <v>2.1</v>
      </c>
      <c r="F3689" s="166" t="s">
        <v>285</v>
      </c>
      <c r="G3689" s="167"/>
      <c r="H3689" s="153"/>
      <c r="I3689" s="180"/>
      <c r="J3689" s="183"/>
      <c r="K3689" s="183"/>
      <c r="M3689" s="128">
        <f>IF(B3689&lt;&gt;"計",ROUNDDOWN(E3689*G3689,0),SUM(M$1:M3688))</f>
        <v>0</v>
      </c>
      <c r="N3689" s="11" t="str">
        <f>IF((+H3689-M3689)&lt;&gt;0,H3689-M3689,IF(H3689&gt;0,"0",""))</f>
        <v/>
      </c>
    </row>
    <row r="3690" spans="1:14" ht="13" customHeight="1">
      <c r="A3690" s="171"/>
      <c r="B3690" s="169" t="s">
        <v>1056</v>
      </c>
      <c r="C3690" s="159" t="s">
        <v>1066</v>
      </c>
      <c r="D3690" s="170"/>
      <c r="E3690" s="150"/>
      <c r="F3690" s="151"/>
      <c r="G3690" s="150"/>
      <c r="H3690" s="152"/>
      <c r="I3690" s="178"/>
      <c r="J3690" s="182"/>
      <c r="K3690" s="182"/>
      <c r="M3690" s="168"/>
      <c r="N3690" s="11"/>
    </row>
    <row r="3691" spans="1:14" ht="13" customHeight="1">
      <c r="A3691" s="161"/>
      <c r="B3691" s="162" t="s">
        <v>1064</v>
      </c>
      <c r="C3691" s="163" t="s">
        <v>1067</v>
      </c>
      <c r="D3691" s="164"/>
      <c r="E3691" s="165">
        <v>2</v>
      </c>
      <c r="F3691" s="166" t="s">
        <v>285</v>
      </c>
      <c r="G3691" s="167"/>
      <c r="H3691" s="153"/>
      <c r="I3691" s="180"/>
      <c r="J3691" s="183"/>
      <c r="K3691" s="183"/>
      <c r="M3691" s="128">
        <f>IF(B3691&lt;&gt;"計",ROUNDDOWN(E3691*G3691,0),SUM(M$1:M3690))</f>
        <v>0</v>
      </c>
      <c r="N3691" s="11" t="str">
        <f>IF((+H3691-M3691)&lt;&gt;0,H3691-M3691,IF(H3691&gt;0,"0",""))</f>
        <v/>
      </c>
    </row>
    <row r="3692" spans="1:14" ht="13" customHeight="1">
      <c r="A3692" s="171"/>
      <c r="B3692" s="169" t="s">
        <v>1060</v>
      </c>
      <c r="C3692" s="159" t="s">
        <v>1068</v>
      </c>
      <c r="D3692" s="170"/>
      <c r="E3692" s="150"/>
      <c r="F3692" s="151"/>
      <c r="G3692" s="150"/>
      <c r="H3692" s="152"/>
      <c r="I3692" s="178"/>
      <c r="J3692" s="182"/>
      <c r="K3692" s="182"/>
      <c r="M3692" s="168"/>
      <c r="N3692" s="11"/>
    </row>
    <row r="3693" spans="1:14" ht="13" customHeight="1">
      <c r="A3693" s="161"/>
      <c r="B3693" s="162" t="s">
        <v>1064</v>
      </c>
      <c r="C3693" s="163" t="s">
        <v>1067</v>
      </c>
      <c r="D3693" s="164"/>
      <c r="E3693" s="165">
        <v>2</v>
      </c>
      <c r="F3693" s="166" t="s">
        <v>285</v>
      </c>
      <c r="G3693" s="167"/>
      <c r="H3693" s="153"/>
      <c r="I3693" s="180"/>
      <c r="J3693" s="183"/>
      <c r="K3693" s="183"/>
      <c r="M3693" s="128">
        <f>IF(B3693&lt;&gt;"計",ROUNDDOWN(E3693*G3693,0),SUM(M$1:M3692))</f>
        <v>0</v>
      </c>
      <c r="N3693" s="11" t="str">
        <f>IF((+H3693-M3693)&lt;&gt;0,H3693-M3693,IF(H3693&gt;0,"0",""))</f>
        <v/>
      </c>
    </row>
    <row r="3694" spans="1:14" ht="13" customHeight="1">
      <c r="A3694" s="171"/>
      <c r="B3694" s="169" t="s">
        <v>1069</v>
      </c>
      <c r="C3694" s="159" t="s">
        <v>1070</v>
      </c>
      <c r="D3694" s="170"/>
      <c r="E3694" s="150"/>
      <c r="F3694" s="151"/>
      <c r="G3694" s="150"/>
      <c r="H3694" s="152"/>
      <c r="I3694" s="178"/>
      <c r="J3694" s="182"/>
      <c r="K3694" s="182"/>
      <c r="M3694" s="168"/>
      <c r="N3694" s="11"/>
    </row>
    <row r="3695" spans="1:14" ht="13" customHeight="1">
      <c r="A3695" s="161"/>
      <c r="B3695" s="162" t="s">
        <v>1071</v>
      </c>
      <c r="C3695" s="163" t="s">
        <v>1072</v>
      </c>
      <c r="D3695" s="164"/>
      <c r="E3695" s="165">
        <v>1.8</v>
      </c>
      <c r="F3695" s="166" t="s">
        <v>285</v>
      </c>
      <c r="G3695" s="167"/>
      <c r="H3695" s="153"/>
      <c r="I3695" s="180"/>
      <c r="J3695" s="183"/>
      <c r="K3695" s="183"/>
      <c r="M3695" s="128">
        <f>IF(B3695&lt;&gt;"計",ROUNDDOWN(E3695*G3695,0),SUM(M$1:M3694))</f>
        <v>0</v>
      </c>
      <c r="N3695" s="11" t="str">
        <f>IF((+H3695-M3695)&lt;&gt;0,H3695-M3695,IF(H3695&gt;0,"0",""))</f>
        <v/>
      </c>
    </row>
    <row r="3696" spans="1:14" ht="13" customHeight="1">
      <c r="A3696" s="171"/>
      <c r="B3696" s="158"/>
      <c r="C3696" s="159" t="s">
        <v>1073</v>
      </c>
      <c r="D3696" s="160"/>
      <c r="E3696" s="150"/>
      <c r="F3696" s="151"/>
      <c r="G3696" s="150"/>
      <c r="H3696" s="152"/>
      <c r="I3696" s="178"/>
      <c r="J3696" s="182"/>
      <c r="K3696" s="182"/>
      <c r="M3696" s="168"/>
      <c r="N3696" s="11"/>
    </row>
    <row r="3697" spans="1:14" ht="13" customHeight="1">
      <c r="A3697" s="161"/>
      <c r="B3697" s="162"/>
      <c r="C3697" s="163"/>
      <c r="D3697" s="164"/>
      <c r="E3697" s="165"/>
      <c r="F3697" s="166"/>
      <c r="G3697" s="167"/>
      <c r="H3697" s="153"/>
      <c r="I3697" s="180"/>
      <c r="J3697" s="183"/>
      <c r="K3697" s="183"/>
      <c r="M3697" s="128">
        <f>IF(B3697&lt;&gt;"計",ROUNDDOWN(E3697*G3697,0),SUM(M$1:M3696))</f>
        <v>0</v>
      </c>
      <c r="N3697" s="11" t="str">
        <f>IF((+H3697-M3697)&lt;&gt;0,H3697-M3697,IF(H3697&gt;0,"0",""))</f>
        <v/>
      </c>
    </row>
    <row r="3698" spans="1:14" ht="13" customHeight="1">
      <c r="A3698" s="171"/>
      <c r="B3698" s="169" t="s">
        <v>1069</v>
      </c>
      <c r="C3698" s="159" t="s">
        <v>1074</v>
      </c>
      <c r="D3698" s="170"/>
      <c r="E3698" s="150"/>
      <c r="F3698" s="151"/>
      <c r="G3698" s="150"/>
      <c r="H3698" s="152"/>
      <c r="I3698" s="178"/>
      <c r="J3698" s="182"/>
      <c r="K3698" s="182"/>
      <c r="M3698" s="168"/>
      <c r="N3698" s="11"/>
    </row>
    <row r="3699" spans="1:14" ht="13" customHeight="1">
      <c r="A3699" s="161"/>
      <c r="B3699" s="162" t="s">
        <v>1071</v>
      </c>
      <c r="C3699" s="163" t="s">
        <v>1072</v>
      </c>
      <c r="D3699" s="164"/>
      <c r="E3699" s="165">
        <v>3.9</v>
      </c>
      <c r="F3699" s="166" t="s">
        <v>285</v>
      </c>
      <c r="G3699" s="167"/>
      <c r="H3699" s="153"/>
      <c r="I3699" s="180"/>
      <c r="J3699" s="183"/>
      <c r="K3699" s="183"/>
      <c r="M3699" s="128">
        <f>IF(B3699&lt;&gt;"計",ROUNDDOWN(E3699*G3699,0),SUM(M$1:M3698))</f>
        <v>0</v>
      </c>
      <c r="N3699" s="11" t="str">
        <f>IF((+H3699-M3699)&lt;&gt;0,H3699-M3699,IF(H3699&gt;0,"0",""))</f>
        <v/>
      </c>
    </row>
    <row r="3700" spans="1:14" ht="13" customHeight="1">
      <c r="A3700" s="171"/>
      <c r="B3700" s="158"/>
      <c r="C3700" s="159" t="s">
        <v>1075</v>
      </c>
      <c r="D3700" s="160"/>
      <c r="E3700" s="150"/>
      <c r="F3700" s="151"/>
      <c r="G3700" s="150"/>
      <c r="H3700" s="152"/>
      <c r="I3700" s="178"/>
      <c r="J3700" s="182"/>
      <c r="K3700" s="182"/>
      <c r="M3700" s="168"/>
      <c r="N3700" s="11"/>
    </row>
    <row r="3701" spans="1:14" ht="13" customHeight="1">
      <c r="A3701" s="161"/>
      <c r="B3701" s="162"/>
      <c r="C3701" s="163"/>
      <c r="D3701" s="164"/>
      <c r="E3701" s="165"/>
      <c r="F3701" s="166"/>
      <c r="G3701" s="167"/>
      <c r="H3701" s="153"/>
      <c r="I3701" s="180"/>
      <c r="J3701" s="183"/>
      <c r="K3701" s="183"/>
      <c r="M3701" s="128">
        <f>IF(B3701&lt;&gt;"計",ROUNDDOWN(E3701*G3701,0),SUM(M$1:M3700))</f>
        <v>0</v>
      </c>
      <c r="N3701" s="11" t="str">
        <f>IF((+H3701-M3701)&lt;&gt;0,H3701-M3701,IF(H3701&gt;0,"0",""))</f>
        <v/>
      </c>
    </row>
    <row r="3702" spans="1:14" ht="13" customHeight="1">
      <c r="A3702" s="171"/>
      <c r="B3702" s="169" t="s">
        <v>1069</v>
      </c>
      <c r="C3702" s="159" t="s">
        <v>1076</v>
      </c>
      <c r="D3702" s="170"/>
      <c r="E3702" s="150"/>
      <c r="F3702" s="151"/>
      <c r="G3702" s="150"/>
      <c r="H3702" s="152"/>
      <c r="I3702" s="178"/>
      <c r="J3702" s="182"/>
      <c r="K3702" s="182"/>
      <c r="M3702" s="168"/>
      <c r="N3702" s="11"/>
    </row>
    <row r="3703" spans="1:14" ht="13" customHeight="1">
      <c r="A3703" s="161"/>
      <c r="B3703" s="162" t="s">
        <v>1077</v>
      </c>
      <c r="C3703" s="163" t="s">
        <v>1078</v>
      </c>
      <c r="D3703" s="164"/>
      <c r="E3703" s="165">
        <v>4</v>
      </c>
      <c r="F3703" s="166" t="s">
        <v>1079</v>
      </c>
      <c r="G3703" s="167"/>
      <c r="H3703" s="153"/>
      <c r="I3703" s="180"/>
      <c r="J3703" s="183"/>
      <c r="K3703" s="183"/>
      <c r="M3703" s="128">
        <f>IF(B3703&lt;&gt;"計",ROUNDDOWN(E3703*G3703,0),SUM(M$1:M3702))</f>
        <v>0</v>
      </c>
      <c r="N3703" s="11" t="str">
        <f>IF((+H3703-M3703)&lt;&gt;0,H3703-M3703,IF(H3703&gt;0,"0",""))</f>
        <v/>
      </c>
    </row>
    <row r="3704" spans="1:14" ht="13" customHeight="1">
      <c r="A3704" s="171"/>
      <c r="B3704" s="169" t="s">
        <v>1069</v>
      </c>
      <c r="C3704" s="159" t="s">
        <v>1080</v>
      </c>
      <c r="D3704" s="170"/>
      <c r="E3704" s="150"/>
      <c r="F3704" s="151"/>
      <c r="G3704" s="150"/>
      <c r="H3704" s="152"/>
      <c r="I3704" s="178"/>
      <c r="J3704" s="182"/>
      <c r="K3704" s="182"/>
      <c r="M3704" s="168"/>
      <c r="N3704" s="11"/>
    </row>
    <row r="3705" spans="1:14" ht="13" customHeight="1">
      <c r="A3705" s="161"/>
      <c r="B3705" s="162" t="s">
        <v>1081</v>
      </c>
      <c r="C3705" s="163" t="s">
        <v>1082</v>
      </c>
      <c r="D3705" s="164"/>
      <c r="E3705" s="165">
        <v>2</v>
      </c>
      <c r="F3705" s="166" t="s">
        <v>1079</v>
      </c>
      <c r="G3705" s="167"/>
      <c r="H3705" s="153"/>
      <c r="I3705" s="180"/>
      <c r="J3705" s="183"/>
      <c r="K3705" s="183"/>
      <c r="M3705" s="128">
        <f>IF(B3705&lt;&gt;"計",ROUNDDOWN(E3705*G3705,0),SUM(M$1:M3704))</f>
        <v>0</v>
      </c>
      <c r="N3705" s="11" t="str">
        <f>IF((+H3705-M3705)&lt;&gt;0,H3705-M3705,IF(H3705&gt;0,"0",""))</f>
        <v/>
      </c>
    </row>
    <row r="3706" spans="1:14" ht="13" customHeight="1">
      <c r="A3706" s="171"/>
      <c r="B3706" s="169" t="s">
        <v>1069</v>
      </c>
      <c r="C3706" s="159" t="s">
        <v>1083</v>
      </c>
      <c r="D3706" s="170"/>
      <c r="E3706" s="150"/>
      <c r="F3706" s="151"/>
      <c r="G3706" s="150"/>
      <c r="H3706" s="152"/>
      <c r="I3706" s="178"/>
      <c r="J3706" s="182"/>
      <c r="K3706" s="182"/>
      <c r="M3706" s="168"/>
      <c r="N3706" s="11"/>
    </row>
    <row r="3707" spans="1:14" ht="13" customHeight="1">
      <c r="A3707" s="161"/>
      <c r="B3707" s="162" t="s">
        <v>1084</v>
      </c>
      <c r="C3707" s="163" t="s">
        <v>1085</v>
      </c>
      <c r="D3707" s="164"/>
      <c r="E3707" s="165">
        <v>9</v>
      </c>
      <c r="F3707" s="166" t="s">
        <v>1079</v>
      </c>
      <c r="G3707" s="167"/>
      <c r="H3707" s="153"/>
      <c r="I3707" s="180"/>
      <c r="J3707" s="183"/>
      <c r="K3707" s="183"/>
      <c r="M3707" s="128">
        <f>IF(B3707&lt;&gt;"計",ROUNDDOWN(E3707*G3707,0),SUM(M$1:M3706))</f>
        <v>0</v>
      </c>
      <c r="N3707" s="11" t="str">
        <f>IF((+H3707-M3707)&lt;&gt;0,H3707-M3707,IF(H3707&gt;0,"0",""))</f>
        <v/>
      </c>
    </row>
    <row r="3708" spans="1:14" ht="13" customHeight="1">
      <c r="A3708" s="171"/>
      <c r="B3708" s="158"/>
      <c r="C3708" s="159" t="s">
        <v>1086</v>
      </c>
      <c r="D3708" s="160"/>
      <c r="E3708" s="150"/>
      <c r="F3708" s="151"/>
      <c r="G3708" s="150"/>
      <c r="H3708" s="152"/>
      <c r="I3708" s="178"/>
      <c r="J3708" s="182"/>
      <c r="K3708" s="182"/>
      <c r="M3708" s="168"/>
      <c r="N3708" s="11"/>
    </row>
    <row r="3709" spans="1:14" ht="13" customHeight="1">
      <c r="A3709" s="161"/>
      <c r="B3709" s="162"/>
      <c r="C3709" s="163"/>
      <c r="D3709" s="164"/>
      <c r="E3709" s="165"/>
      <c r="F3709" s="166"/>
      <c r="G3709" s="167"/>
      <c r="H3709" s="153"/>
      <c r="I3709" s="180"/>
      <c r="J3709" s="183"/>
      <c r="K3709" s="183"/>
      <c r="M3709" s="128">
        <f>IF(B3709&lt;&gt;"計",ROUNDDOWN(E3709*G3709,0),SUM(M$1:M3708))</f>
        <v>0</v>
      </c>
      <c r="N3709" s="11" t="str">
        <f>IF((+H3709-M3709)&lt;&gt;0,H3709-M3709,IF(H3709&gt;0,"0",""))</f>
        <v/>
      </c>
    </row>
    <row r="3710" spans="1:14" ht="13" customHeight="1">
      <c r="A3710" s="171"/>
      <c r="B3710" s="169" t="s">
        <v>1051</v>
      </c>
      <c r="C3710" s="159"/>
      <c r="D3710" s="170"/>
      <c r="E3710" s="150"/>
      <c r="F3710" s="151"/>
      <c r="G3710" s="150"/>
      <c r="H3710" s="152"/>
      <c r="I3710" s="178"/>
      <c r="J3710" s="182"/>
      <c r="K3710" s="182"/>
      <c r="M3710" s="168"/>
      <c r="N3710" s="11"/>
    </row>
    <row r="3711" spans="1:14" ht="13" customHeight="1">
      <c r="A3711" s="161"/>
      <c r="B3711" s="162" t="s">
        <v>1087</v>
      </c>
      <c r="C3711" s="163" t="s">
        <v>1088</v>
      </c>
      <c r="D3711" s="164"/>
      <c r="E3711" s="165">
        <v>0.8</v>
      </c>
      <c r="F3711" s="166" t="s">
        <v>368</v>
      </c>
      <c r="G3711" s="167"/>
      <c r="H3711" s="153"/>
      <c r="I3711" s="180"/>
      <c r="J3711" s="183"/>
      <c r="K3711" s="183"/>
      <c r="M3711" s="128">
        <f>IF(B3711&lt;&gt;"計",ROUNDDOWN(E3711*G3711,0),SUM(M$1:M3710))</f>
        <v>0</v>
      </c>
      <c r="N3711" s="11" t="str">
        <f>IF((+H3711-M3711)&lt;&gt;0,H3711-M3711,IF(H3711&gt;0,"0",""))</f>
        <v/>
      </c>
    </row>
    <row r="3712" spans="1:14" ht="13" customHeight="1">
      <c r="A3712" s="171"/>
      <c r="B3712" s="169"/>
      <c r="C3712" s="159"/>
      <c r="D3712" s="170"/>
      <c r="E3712" s="150"/>
      <c r="F3712" s="151"/>
      <c r="G3712" s="150"/>
      <c r="H3712" s="152"/>
      <c r="I3712" s="178"/>
      <c r="J3712" s="182"/>
      <c r="K3712" s="182"/>
      <c r="M3712" s="168"/>
      <c r="N3712" s="11"/>
    </row>
    <row r="3713" spans="1:14" ht="13" customHeight="1">
      <c r="A3713" s="161"/>
      <c r="B3713" s="162" t="s">
        <v>346</v>
      </c>
      <c r="C3713" s="163"/>
      <c r="D3713" s="164"/>
      <c r="E3713" s="165"/>
      <c r="F3713" s="166"/>
      <c r="G3713" s="167"/>
      <c r="H3713" s="153"/>
      <c r="I3713" s="180"/>
      <c r="J3713" s="183"/>
      <c r="K3713" s="183"/>
      <c r="M3713" s="128">
        <f>IF(B3713&lt;&gt;"計",ROUNDDOWN(E3713*G3713,0),SUM(M$1:M3712))</f>
        <v>0</v>
      </c>
      <c r="N3713" s="11" t="str">
        <f>IF((+H3713-M3713)&lt;&gt;0,H3713-M3713,IF(H3713&gt;0,"0",""))</f>
        <v/>
      </c>
    </row>
    <row r="3714" spans="1:14" ht="13" customHeight="1">
      <c r="A3714" s="171"/>
      <c r="B3714" s="169" t="s">
        <v>1089</v>
      </c>
      <c r="C3714" s="159" t="s">
        <v>1090</v>
      </c>
      <c r="D3714" s="170"/>
      <c r="E3714" s="150"/>
      <c r="F3714" s="151"/>
      <c r="G3714" s="150"/>
      <c r="H3714" s="152"/>
      <c r="I3714" s="178"/>
      <c r="J3714" s="182"/>
      <c r="K3714" s="182"/>
      <c r="M3714" s="168"/>
      <c r="N3714" s="11"/>
    </row>
    <row r="3715" spans="1:14" ht="13" customHeight="1">
      <c r="A3715" s="161"/>
      <c r="B3715" s="162" t="s">
        <v>1091</v>
      </c>
      <c r="C3715" s="163" t="s">
        <v>1092</v>
      </c>
      <c r="D3715" s="164"/>
      <c r="E3715" s="165">
        <v>5.6</v>
      </c>
      <c r="F3715" s="166" t="s">
        <v>274</v>
      </c>
      <c r="G3715" s="167"/>
      <c r="H3715" s="153"/>
      <c r="I3715" s="180"/>
      <c r="J3715" s="183"/>
      <c r="K3715" s="183"/>
      <c r="M3715" s="128">
        <f>IF(B3715&lt;&gt;"計",ROUNDDOWN(E3715*G3715,0),SUM(M$1:M3714))</f>
        <v>0</v>
      </c>
      <c r="N3715" s="11" t="str">
        <f>IF((+H3715-M3715)&lt;&gt;0,H3715-M3715,IF(H3715&gt;0,"0",""))</f>
        <v/>
      </c>
    </row>
    <row r="3716" spans="1:14" ht="13" customHeight="1">
      <c r="A3716" s="171"/>
      <c r="B3716" s="158"/>
      <c r="C3716" s="159" t="s">
        <v>492</v>
      </c>
      <c r="D3716" s="160"/>
      <c r="E3716" s="150"/>
      <c r="F3716" s="151"/>
      <c r="G3716" s="150"/>
      <c r="H3716" s="152"/>
      <c r="I3716" s="178"/>
      <c r="J3716" s="182"/>
      <c r="K3716" s="182"/>
      <c r="M3716" s="168"/>
      <c r="N3716" s="11"/>
    </row>
    <row r="3717" spans="1:14" ht="13" customHeight="1">
      <c r="A3717" s="161"/>
      <c r="B3717" s="162"/>
      <c r="C3717" s="163"/>
      <c r="D3717" s="164"/>
      <c r="E3717" s="165"/>
      <c r="F3717" s="166"/>
      <c r="G3717" s="167"/>
      <c r="H3717" s="153"/>
      <c r="I3717" s="180"/>
      <c r="J3717" s="183"/>
      <c r="K3717" s="183"/>
      <c r="M3717" s="128">
        <f>IF(B3717&lt;&gt;"計",ROUNDDOWN(E3717*G3717,0),SUM(M$1:M3716))</f>
        <v>0</v>
      </c>
      <c r="N3717" s="11" t="str">
        <f>IF((+H3717-M3717)&lt;&gt;0,H3717-M3717,IF(H3717&gt;0,"0",""))</f>
        <v/>
      </c>
    </row>
    <row r="3718" spans="1:14" ht="13" customHeight="1">
      <c r="A3718" s="171"/>
      <c r="B3718" s="169" t="s">
        <v>1089</v>
      </c>
      <c r="C3718" s="159" t="s">
        <v>1092</v>
      </c>
      <c r="D3718" s="170"/>
      <c r="E3718" s="150"/>
      <c r="F3718" s="151"/>
      <c r="G3718" s="150"/>
      <c r="H3718" s="152"/>
      <c r="I3718" s="178"/>
      <c r="J3718" s="182"/>
      <c r="K3718" s="182"/>
      <c r="M3718" s="168"/>
      <c r="N3718" s="11"/>
    </row>
    <row r="3719" spans="1:14" ht="13" customHeight="1">
      <c r="A3719" s="161"/>
      <c r="B3719" s="162" t="s">
        <v>1093</v>
      </c>
      <c r="C3719" s="163" t="s">
        <v>1094</v>
      </c>
      <c r="D3719" s="164"/>
      <c r="E3719" s="165">
        <v>7.9</v>
      </c>
      <c r="F3719" s="166" t="s">
        <v>285</v>
      </c>
      <c r="G3719" s="167"/>
      <c r="H3719" s="153"/>
      <c r="I3719" s="180"/>
      <c r="J3719" s="183"/>
      <c r="K3719" s="183"/>
      <c r="M3719" s="128">
        <f>IF(B3719&lt;&gt;"計",ROUNDDOWN(E3719*G3719,0),SUM(M$1:M3718))</f>
        <v>0</v>
      </c>
      <c r="N3719" s="11" t="str">
        <f>IF((+H3719-M3719)&lt;&gt;0,H3719-M3719,IF(H3719&gt;0,"0",""))</f>
        <v/>
      </c>
    </row>
    <row r="3720" spans="1:14" ht="13" customHeight="1">
      <c r="A3720" s="171"/>
      <c r="B3720" s="169" t="s">
        <v>1095</v>
      </c>
      <c r="C3720" s="159" t="s">
        <v>1096</v>
      </c>
      <c r="D3720" s="170"/>
      <c r="E3720" s="150"/>
      <c r="F3720" s="151"/>
      <c r="G3720" s="150"/>
      <c r="H3720" s="152"/>
      <c r="I3720" s="178"/>
      <c r="J3720" s="182"/>
      <c r="K3720" s="182"/>
      <c r="M3720" s="168"/>
      <c r="N3720" s="11"/>
    </row>
    <row r="3721" spans="1:14" ht="13" customHeight="1">
      <c r="A3721" s="161"/>
      <c r="B3721" s="162" t="s">
        <v>1097</v>
      </c>
      <c r="C3721" s="163" t="s">
        <v>1098</v>
      </c>
      <c r="D3721" s="164"/>
      <c r="E3721" s="165">
        <v>1</v>
      </c>
      <c r="F3721" s="166" t="s">
        <v>269</v>
      </c>
      <c r="G3721" s="167"/>
      <c r="H3721" s="153"/>
      <c r="I3721" s="180"/>
      <c r="J3721" s="183"/>
      <c r="K3721" s="183"/>
      <c r="M3721" s="128">
        <f>IF(B3721&lt;&gt;"計",ROUNDDOWN(E3721*G3721,0),SUM(M$1:M3720))</f>
        <v>0</v>
      </c>
      <c r="N3721" s="11" t="str">
        <f>IF((+H3721-M3721)&lt;&gt;0,H3721-M3721,IF(H3721&gt;0,"0",""))</f>
        <v/>
      </c>
    </row>
    <row r="3722" spans="1:14" ht="13" customHeight="1">
      <c r="A3722" s="171"/>
      <c r="B3722" s="169"/>
      <c r="C3722" s="159" t="s">
        <v>1099</v>
      </c>
      <c r="D3722" s="170"/>
      <c r="E3722" s="150"/>
      <c r="F3722" s="151"/>
      <c r="G3722" s="150"/>
      <c r="H3722" s="152"/>
      <c r="I3722" s="178"/>
      <c r="J3722" s="182"/>
      <c r="K3722" s="182"/>
      <c r="M3722" s="168"/>
      <c r="N3722" s="11"/>
    </row>
    <row r="3723" spans="1:14" ht="13" customHeight="1">
      <c r="A3723" s="161"/>
      <c r="B3723" s="162"/>
      <c r="C3723" s="163"/>
      <c r="D3723" s="164"/>
      <c r="E3723" s="165"/>
      <c r="F3723" s="166"/>
      <c r="G3723" s="167"/>
      <c r="H3723" s="153"/>
      <c r="I3723" s="180"/>
      <c r="J3723" s="183"/>
      <c r="K3723" s="183"/>
      <c r="M3723" s="128">
        <f>IF(B3723&lt;&gt;"計",ROUNDDOWN(E3723*G3723,0),SUM(M$1:M3722))</f>
        <v>0</v>
      </c>
      <c r="N3723" s="11" t="str">
        <f>IF((+H3723-M3723)&lt;&gt;0,H3723-M3723,IF(H3723&gt;0,"0",""))</f>
        <v/>
      </c>
    </row>
    <row r="3724" spans="1:14" ht="13" customHeight="1">
      <c r="A3724" s="171"/>
      <c r="B3724" s="169" t="s">
        <v>1095</v>
      </c>
      <c r="C3724" s="159" t="s">
        <v>1100</v>
      </c>
      <c r="D3724" s="170"/>
      <c r="E3724" s="150"/>
      <c r="F3724" s="151"/>
      <c r="G3724" s="150"/>
      <c r="H3724" s="152"/>
      <c r="I3724" s="178"/>
      <c r="J3724" s="182"/>
      <c r="K3724" s="182"/>
      <c r="M3724" s="168"/>
      <c r="N3724" s="11"/>
    </row>
    <row r="3725" spans="1:14" ht="13" customHeight="1">
      <c r="A3725" s="161"/>
      <c r="B3725" s="162" t="s">
        <v>347</v>
      </c>
      <c r="C3725" s="163" t="s">
        <v>1101</v>
      </c>
      <c r="D3725" s="164"/>
      <c r="E3725" s="165">
        <v>5.6</v>
      </c>
      <c r="F3725" s="166" t="s">
        <v>274</v>
      </c>
      <c r="G3725" s="167"/>
      <c r="H3725" s="153"/>
      <c r="I3725" s="180"/>
      <c r="J3725" s="183"/>
      <c r="K3725" s="183"/>
      <c r="M3725" s="128">
        <f>IF(B3725&lt;&gt;"計",ROUNDDOWN(E3725*G3725,0),SUM(M$1:M3724))</f>
        <v>0</v>
      </c>
      <c r="N3725" s="11" t="str">
        <f>IF((+H3725-M3725)&lt;&gt;0,H3725-M3725,IF(H3725&gt;0,"0",""))</f>
        <v/>
      </c>
    </row>
    <row r="3726" spans="1:14" ht="13" customHeight="1">
      <c r="A3726" s="171"/>
      <c r="B3726" s="158"/>
      <c r="C3726" s="159" t="s">
        <v>350</v>
      </c>
      <c r="D3726" s="160"/>
      <c r="E3726" s="150"/>
      <c r="F3726" s="151"/>
      <c r="G3726" s="150"/>
      <c r="H3726" s="152"/>
      <c r="I3726" s="178"/>
      <c r="J3726" s="182"/>
      <c r="K3726" s="182"/>
      <c r="M3726" s="168"/>
      <c r="N3726" s="11"/>
    </row>
    <row r="3727" spans="1:14" ht="13" customHeight="1">
      <c r="A3727" s="161"/>
      <c r="B3727" s="162"/>
      <c r="C3727" s="163"/>
      <c r="D3727" s="164"/>
      <c r="E3727" s="165"/>
      <c r="F3727" s="166"/>
      <c r="G3727" s="167"/>
      <c r="H3727" s="153"/>
      <c r="I3727" s="180"/>
      <c r="J3727" s="183"/>
      <c r="K3727" s="183"/>
      <c r="M3727" s="128">
        <f>IF(B3727&lt;&gt;"計",ROUNDDOWN(E3727*G3727,0),SUM(M$1:M3726))</f>
        <v>0</v>
      </c>
      <c r="N3727" s="11" t="str">
        <f>IF((+H3727-M3727)&lt;&gt;0,H3727-M3727,IF(H3727&gt;0,"0",""))</f>
        <v/>
      </c>
    </row>
    <row r="3728" spans="1:14" ht="13" customHeight="1">
      <c r="A3728" s="171"/>
      <c r="B3728" s="169" t="s">
        <v>1102</v>
      </c>
      <c r="C3728" s="159" t="s">
        <v>1048</v>
      </c>
      <c r="D3728" s="170"/>
      <c r="E3728" s="150"/>
      <c r="F3728" s="151"/>
      <c r="G3728" s="150"/>
      <c r="H3728" s="152"/>
      <c r="I3728" s="178"/>
      <c r="J3728" s="182"/>
      <c r="K3728" s="182"/>
      <c r="M3728" s="168"/>
      <c r="N3728" s="11"/>
    </row>
    <row r="3729" spans="1:14" ht="13" customHeight="1">
      <c r="A3729" s="161"/>
      <c r="B3729" s="162" t="s">
        <v>1103</v>
      </c>
      <c r="C3729" s="163" t="s">
        <v>1104</v>
      </c>
      <c r="D3729" s="164"/>
      <c r="E3729" s="165">
        <v>1</v>
      </c>
      <c r="F3729" s="166" t="s">
        <v>269</v>
      </c>
      <c r="G3729" s="167"/>
      <c r="H3729" s="153"/>
      <c r="I3729" s="180"/>
      <c r="J3729" s="183"/>
      <c r="K3729" s="183"/>
      <c r="M3729" s="128">
        <f>IF(B3729&lt;&gt;"計",ROUNDDOWN(E3729*G3729,0),SUM(M$1:M3728))</f>
        <v>0</v>
      </c>
      <c r="N3729" s="11" t="str">
        <f>IF((+H3729-M3729)&lt;&gt;0,H3729-M3729,IF(H3729&gt;0,"0",""))</f>
        <v/>
      </c>
    </row>
    <row r="3730" spans="1:14" ht="13" customHeight="1">
      <c r="A3730" s="171"/>
      <c r="B3730" s="158"/>
      <c r="C3730" s="159" t="s">
        <v>1101</v>
      </c>
      <c r="D3730" s="160"/>
      <c r="E3730" s="150"/>
      <c r="F3730" s="151"/>
      <c r="G3730" s="150"/>
      <c r="H3730" s="152"/>
      <c r="I3730" s="178"/>
      <c r="J3730" s="182"/>
      <c r="K3730" s="182"/>
      <c r="M3730" s="168"/>
      <c r="N3730" s="11"/>
    </row>
    <row r="3731" spans="1:14" ht="13" customHeight="1">
      <c r="A3731" s="161"/>
      <c r="B3731" s="162"/>
      <c r="C3731" s="163" t="s">
        <v>350</v>
      </c>
      <c r="D3731" s="164"/>
      <c r="E3731" s="165"/>
      <c r="F3731" s="166"/>
      <c r="G3731" s="167"/>
      <c r="H3731" s="153"/>
      <c r="I3731" s="180"/>
      <c r="J3731" s="183"/>
      <c r="K3731" s="183"/>
      <c r="M3731" s="128">
        <f>IF(B3731&lt;&gt;"計",ROUNDDOWN(E3731*G3731,0),SUM(M$1:M3730))</f>
        <v>0</v>
      </c>
      <c r="N3731" s="11" t="str">
        <f>IF((+H3731-M3731)&lt;&gt;0,H3731-M3731,IF(H3731&gt;0,"0",""))</f>
        <v/>
      </c>
    </row>
    <row r="3732" spans="1:14" ht="13" customHeight="1">
      <c r="A3732" s="171"/>
      <c r="B3732" s="169" t="s">
        <v>1105</v>
      </c>
      <c r="C3732" s="159" t="s">
        <v>1048</v>
      </c>
      <c r="D3732" s="170"/>
      <c r="E3732" s="150"/>
      <c r="F3732" s="151"/>
      <c r="G3732" s="150"/>
      <c r="H3732" s="152"/>
      <c r="I3732" s="178"/>
      <c r="J3732" s="182"/>
      <c r="K3732" s="182"/>
      <c r="M3732" s="168"/>
      <c r="N3732" s="11"/>
    </row>
    <row r="3733" spans="1:14" ht="13" customHeight="1">
      <c r="A3733" s="161"/>
      <c r="B3733" s="162" t="s">
        <v>731</v>
      </c>
      <c r="C3733" s="163" t="s">
        <v>1106</v>
      </c>
      <c r="D3733" s="164"/>
      <c r="E3733" s="165">
        <v>1</v>
      </c>
      <c r="F3733" s="166" t="s">
        <v>269</v>
      </c>
      <c r="G3733" s="167"/>
      <c r="H3733" s="153"/>
      <c r="I3733" s="180"/>
      <c r="J3733" s="183"/>
      <c r="K3733" s="183"/>
      <c r="M3733" s="128">
        <f>IF(B3733&lt;&gt;"計",ROUNDDOWN(E3733*G3733,0),SUM(M$1:M3732))</f>
        <v>0</v>
      </c>
      <c r="N3733" s="11" t="str">
        <f>IF((+H3733-M3733)&lt;&gt;0,H3733-M3733,IF(H3733&gt;0,"0",""))</f>
        <v/>
      </c>
    </row>
    <row r="3734" spans="1:14" ht="13" customHeight="1">
      <c r="A3734" s="171"/>
      <c r="B3734" s="169"/>
      <c r="C3734" s="159"/>
      <c r="D3734" s="170"/>
      <c r="E3734" s="150"/>
      <c r="F3734" s="151"/>
      <c r="G3734" s="150"/>
      <c r="H3734" s="152"/>
      <c r="I3734" s="178"/>
      <c r="J3734" s="182"/>
      <c r="K3734" s="182"/>
      <c r="M3734" s="168"/>
      <c r="N3734" s="11"/>
    </row>
    <row r="3735" spans="1:14" ht="13" customHeight="1">
      <c r="A3735" s="161"/>
      <c r="B3735" s="162" t="s">
        <v>365</v>
      </c>
      <c r="C3735" s="163"/>
      <c r="D3735" s="164"/>
      <c r="E3735" s="165"/>
      <c r="F3735" s="166"/>
      <c r="G3735" s="167"/>
      <c r="H3735" s="153"/>
      <c r="I3735" s="180"/>
      <c r="J3735" s="183"/>
      <c r="K3735" s="183"/>
      <c r="M3735" s="128">
        <f>IF(B3735&lt;&gt;"計",ROUNDDOWN(E3735*G3735,0),SUM(M$1:M3734))</f>
        <v>0</v>
      </c>
      <c r="N3735" s="11" t="str">
        <f>IF((+H3735-M3735)&lt;&gt;0,H3735-M3735,IF(H3735&gt;0,"0",""))</f>
        <v/>
      </c>
    </row>
    <row r="3736" spans="1:14" ht="13" customHeight="1">
      <c r="A3736" s="171"/>
      <c r="B3736" s="169" t="s">
        <v>1107</v>
      </c>
      <c r="C3736" s="159" t="s">
        <v>1108</v>
      </c>
      <c r="D3736" s="170"/>
      <c r="E3736" s="150"/>
      <c r="F3736" s="151"/>
      <c r="G3736" s="150"/>
      <c r="H3736" s="152"/>
      <c r="I3736" s="178"/>
      <c r="J3736" s="182"/>
      <c r="K3736" s="182"/>
      <c r="M3736" s="168"/>
      <c r="N3736" s="11"/>
    </row>
    <row r="3737" spans="1:14" ht="13" customHeight="1">
      <c r="A3737" s="161"/>
      <c r="B3737" s="162" t="s">
        <v>1109</v>
      </c>
      <c r="C3737" s="163" t="s">
        <v>1110</v>
      </c>
      <c r="D3737" s="164"/>
      <c r="E3737" s="165">
        <v>1</v>
      </c>
      <c r="F3737" s="166" t="s">
        <v>269</v>
      </c>
      <c r="G3737" s="167"/>
      <c r="H3737" s="153"/>
      <c r="I3737" s="180"/>
      <c r="J3737" s="183"/>
      <c r="K3737" s="183"/>
      <c r="M3737" s="128">
        <f>IF(B3737&lt;&gt;"計",ROUNDDOWN(E3737*G3737,0),SUM(M$1:M3736))</f>
        <v>0</v>
      </c>
      <c r="N3737" s="11" t="str">
        <f>IF((+H3737-M3737)&lt;&gt;0,H3737-M3737,IF(H3737&gt;0,"0",""))</f>
        <v/>
      </c>
    </row>
    <row r="3738" spans="1:14" ht="13" customHeight="1">
      <c r="A3738" s="171"/>
      <c r="B3738" s="169"/>
      <c r="C3738" s="159" t="s">
        <v>1111</v>
      </c>
      <c r="D3738" s="170"/>
      <c r="E3738" s="150"/>
      <c r="F3738" s="151"/>
      <c r="G3738" s="150"/>
      <c r="H3738" s="152"/>
      <c r="I3738" s="178"/>
      <c r="J3738" s="182"/>
      <c r="K3738" s="182"/>
      <c r="M3738" s="168"/>
      <c r="N3738" s="11"/>
    </row>
    <row r="3739" spans="1:14" ht="13" customHeight="1">
      <c r="A3739" s="161"/>
      <c r="B3739" s="162"/>
      <c r="C3739" s="163" t="s">
        <v>1112</v>
      </c>
      <c r="D3739" s="164"/>
      <c r="E3739" s="165"/>
      <c r="F3739" s="166"/>
      <c r="G3739" s="167"/>
      <c r="H3739" s="153"/>
      <c r="I3739" s="180"/>
      <c r="J3739" s="183"/>
      <c r="K3739" s="183"/>
      <c r="M3739" s="128">
        <f>IF(B3739&lt;&gt;"計",ROUNDDOWN(E3739*G3739,0),SUM(M$1:M3738))</f>
        <v>0</v>
      </c>
      <c r="N3739" s="11" t="str">
        <f>IF((+H3739-M3739)&lt;&gt;0,H3739-M3739,IF(H3739&gt;0,"0",""))</f>
        <v/>
      </c>
    </row>
    <row r="3740" spans="1:14" ht="13" customHeight="1">
      <c r="A3740" s="171"/>
      <c r="B3740" s="169" t="s">
        <v>1107</v>
      </c>
      <c r="C3740" s="159" t="s">
        <v>1108</v>
      </c>
      <c r="D3740" s="170"/>
      <c r="E3740" s="150"/>
      <c r="F3740" s="151"/>
      <c r="G3740" s="150"/>
      <c r="H3740" s="152"/>
      <c r="I3740" s="178"/>
      <c r="J3740" s="182"/>
      <c r="K3740" s="182"/>
      <c r="M3740" s="168"/>
      <c r="N3740" s="11"/>
    </row>
    <row r="3741" spans="1:14" ht="13" customHeight="1">
      <c r="A3741" s="161"/>
      <c r="B3741" s="162" t="s">
        <v>1113</v>
      </c>
      <c r="C3741" s="163" t="s">
        <v>1110</v>
      </c>
      <c r="D3741" s="164"/>
      <c r="E3741" s="165">
        <v>1</v>
      </c>
      <c r="F3741" s="166" t="s">
        <v>269</v>
      </c>
      <c r="G3741" s="167"/>
      <c r="H3741" s="153"/>
      <c r="I3741" s="180"/>
      <c r="J3741" s="183"/>
      <c r="K3741" s="183"/>
      <c r="M3741" s="128">
        <f>IF(B3741&lt;&gt;"計",ROUNDDOWN(E3741*G3741,0),SUM(M$1:M3740))</f>
        <v>0</v>
      </c>
      <c r="N3741" s="11" t="str">
        <f>IF((+H3741-M3741)&lt;&gt;0,H3741-M3741,IF(H3741&gt;0,"0",""))</f>
        <v/>
      </c>
    </row>
    <row r="3742" spans="1:14" ht="13" customHeight="1">
      <c r="A3742" s="171"/>
      <c r="B3742" s="169"/>
      <c r="C3742" s="159" t="s">
        <v>1111</v>
      </c>
      <c r="D3742" s="170"/>
      <c r="E3742" s="150"/>
      <c r="F3742" s="151"/>
      <c r="G3742" s="150"/>
      <c r="H3742" s="152"/>
      <c r="I3742" s="178"/>
      <c r="J3742" s="182"/>
      <c r="K3742" s="182"/>
      <c r="M3742" s="168"/>
      <c r="N3742" s="11"/>
    </row>
    <row r="3743" spans="1:14" ht="13" customHeight="1">
      <c r="A3743" s="161"/>
      <c r="B3743" s="162"/>
      <c r="C3743" s="163" t="s">
        <v>1112</v>
      </c>
      <c r="D3743" s="164"/>
      <c r="E3743" s="165"/>
      <c r="F3743" s="166"/>
      <c r="G3743" s="167"/>
      <c r="H3743" s="153"/>
      <c r="I3743" s="180"/>
      <c r="J3743" s="183"/>
      <c r="K3743" s="183"/>
      <c r="M3743" s="128">
        <f>IF(B3743&lt;&gt;"計",ROUNDDOWN(E3743*G3743,0),SUM(M$1:M3742))</f>
        <v>0</v>
      </c>
      <c r="N3743" s="11" t="str">
        <f>IF((+H3743-M3743)&lt;&gt;0,H3743-M3743,IF(H3743&gt;0,"0",""))</f>
        <v/>
      </c>
    </row>
    <row r="3744" spans="1:14" ht="13" customHeight="1">
      <c r="A3744" s="171"/>
      <c r="B3744" s="169" t="s">
        <v>569</v>
      </c>
      <c r="C3744" s="159" t="s">
        <v>1114</v>
      </c>
      <c r="D3744" s="170"/>
      <c r="E3744" s="150"/>
      <c r="F3744" s="151"/>
      <c r="G3744" s="150"/>
      <c r="H3744" s="152"/>
      <c r="I3744" s="178"/>
      <c r="J3744" s="182"/>
      <c r="K3744" s="182"/>
      <c r="M3744" s="168"/>
      <c r="N3744" s="11"/>
    </row>
    <row r="3745" spans="1:14" ht="13" customHeight="1">
      <c r="A3745" s="161"/>
      <c r="B3745" s="162" t="s">
        <v>429</v>
      </c>
      <c r="C3745" s="163" t="s">
        <v>430</v>
      </c>
      <c r="D3745" s="164"/>
      <c r="E3745" s="165">
        <v>1</v>
      </c>
      <c r="F3745" s="166" t="s">
        <v>269</v>
      </c>
      <c r="G3745" s="167"/>
      <c r="H3745" s="153"/>
      <c r="I3745" s="180"/>
      <c r="J3745" s="183"/>
      <c r="K3745" s="183"/>
      <c r="M3745" s="128">
        <f>IF(B3745&lt;&gt;"計",ROUNDDOWN(E3745*G3745,0),SUM(M$1:M3744))</f>
        <v>0</v>
      </c>
      <c r="N3745" s="11" t="str">
        <f>IF((+H3745-M3745)&lt;&gt;0,H3745-M3745,IF(H3745&gt;0,"0",""))</f>
        <v/>
      </c>
    </row>
    <row r="3746" spans="1:14" ht="13" customHeight="1">
      <c r="A3746" s="171"/>
      <c r="B3746" s="169" t="s">
        <v>570</v>
      </c>
      <c r="C3746" s="159" t="s">
        <v>1115</v>
      </c>
      <c r="D3746" s="170"/>
      <c r="E3746" s="150"/>
      <c r="F3746" s="151"/>
      <c r="G3746" s="150"/>
      <c r="H3746" s="152"/>
      <c r="I3746" s="178"/>
      <c r="J3746" s="182"/>
      <c r="K3746" s="182"/>
      <c r="M3746" s="168"/>
      <c r="N3746" s="11"/>
    </row>
    <row r="3747" spans="1:14" ht="13" customHeight="1">
      <c r="A3747" s="161"/>
      <c r="B3747" s="162" t="s">
        <v>429</v>
      </c>
      <c r="C3747" s="163" t="s">
        <v>428</v>
      </c>
      <c r="D3747" s="164"/>
      <c r="E3747" s="165">
        <v>1</v>
      </c>
      <c r="F3747" s="166" t="s">
        <v>269</v>
      </c>
      <c r="G3747" s="167"/>
      <c r="H3747" s="153"/>
      <c r="I3747" s="180"/>
      <c r="J3747" s="183"/>
      <c r="K3747" s="183"/>
      <c r="M3747" s="128">
        <f>IF(B3747&lt;&gt;"計",ROUNDDOWN(E3747*G3747,0),SUM(M$1:M3746))</f>
        <v>0</v>
      </c>
      <c r="N3747" s="11" t="str">
        <f>IF((+H3747-M3747)&lt;&gt;0,H3747-M3747,IF(H3747&gt;0,"0",""))</f>
        <v/>
      </c>
    </row>
    <row r="3748" spans="1:14" ht="13" customHeight="1">
      <c r="A3748" s="157"/>
      <c r="B3748" s="158"/>
      <c r="C3748" s="159"/>
      <c r="D3748" s="160"/>
      <c r="E3748" s="150"/>
      <c r="F3748" s="151"/>
      <c r="G3748" s="150"/>
      <c r="H3748" s="152"/>
      <c r="I3748" s="178"/>
      <c r="J3748" s="182"/>
      <c r="K3748" s="182"/>
      <c r="M3748" s="168"/>
      <c r="N3748" s="11"/>
    </row>
    <row r="3749" spans="1:14" ht="13" customHeight="1">
      <c r="A3749" s="161"/>
      <c r="B3749" s="162" t="s">
        <v>431</v>
      </c>
      <c r="C3749" s="163"/>
      <c r="D3749" s="164"/>
      <c r="E3749" s="165">
        <v>1</v>
      </c>
      <c r="F3749" s="166" t="s">
        <v>432</v>
      </c>
      <c r="G3749" s="167"/>
      <c r="H3749" s="153"/>
      <c r="I3749" s="180"/>
      <c r="J3749" s="183"/>
      <c r="K3749" s="183"/>
      <c r="M3749" s="128">
        <f>IF(B3749&lt;&gt;"計",ROUNDDOWN(E3749*G3749,0),SUM(M$1:M3748))</f>
        <v>0</v>
      </c>
      <c r="N3749" s="11" t="str">
        <f>IF((+H3749-M3749)&lt;&gt;0,H3749-M3749,IF(H3749&gt;0,"0",""))</f>
        <v/>
      </c>
    </row>
    <row r="3750" spans="1:14" ht="13" customHeight="1">
      <c r="A3750" s="157"/>
      <c r="B3750" s="158"/>
      <c r="C3750" s="159"/>
      <c r="D3750" s="160"/>
      <c r="E3750" s="150"/>
      <c r="F3750" s="151"/>
      <c r="G3750" s="150"/>
      <c r="H3750" s="152"/>
      <c r="I3750" s="178"/>
      <c r="J3750" s="182"/>
      <c r="K3750" s="182"/>
      <c r="M3750" s="168"/>
      <c r="N3750" s="11"/>
    </row>
    <row r="3751" spans="1:14" ht="13" customHeight="1">
      <c r="A3751" s="161"/>
      <c r="B3751" s="162"/>
      <c r="C3751" s="163"/>
      <c r="D3751" s="164"/>
      <c r="E3751" s="165"/>
      <c r="F3751" s="166"/>
      <c r="G3751" s="167"/>
      <c r="H3751" s="153"/>
      <c r="I3751" s="180"/>
      <c r="J3751" s="183"/>
      <c r="K3751" s="183"/>
      <c r="M3751" s="128">
        <f>IF(B3751&lt;&gt;"計",ROUNDDOWN(E3751*G3751,0),SUM(M$1:M3750))</f>
        <v>0</v>
      </c>
      <c r="N3751" s="11" t="str">
        <f>IF((+H3751-M3751)&lt;&gt;0,H3751-M3751,IF(H3751&gt;0,"0",""))</f>
        <v/>
      </c>
    </row>
    <row r="3752" spans="1:14" ht="13" customHeight="1">
      <c r="A3752" s="157"/>
      <c r="B3752" s="158"/>
      <c r="C3752" s="159"/>
      <c r="D3752" s="160"/>
      <c r="E3752" s="150"/>
      <c r="F3752" s="151"/>
      <c r="G3752" s="150"/>
      <c r="H3752" s="152"/>
      <c r="I3752" s="178"/>
      <c r="J3752" s="182"/>
      <c r="K3752" s="182"/>
      <c r="M3752" s="168"/>
      <c r="N3752" s="11"/>
    </row>
    <row r="3753" spans="1:14" ht="13" customHeight="1">
      <c r="A3753" s="161"/>
      <c r="B3753" s="162"/>
      <c r="C3753" s="163"/>
      <c r="D3753" s="164"/>
      <c r="E3753" s="165"/>
      <c r="F3753" s="166"/>
      <c r="G3753" s="167"/>
      <c r="H3753" s="153"/>
      <c r="I3753" s="180"/>
      <c r="J3753" s="183"/>
      <c r="K3753" s="183"/>
      <c r="M3753" s="128">
        <f>IF(B3753&lt;&gt;"計",ROUNDDOWN(E3753*G3753,0),SUM(M$1:M3752))</f>
        <v>0</v>
      </c>
      <c r="N3753" s="11" t="str">
        <f>IF((+H3753-M3753)&lt;&gt;0,H3753-M3753,IF(H3753&gt;0,"0",""))</f>
        <v/>
      </c>
    </row>
    <row r="3754" spans="1:14" ht="13" customHeight="1">
      <c r="A3754" s="157"/>
      <c r="B3754" s="158"/>
      <c r="C3754" s="159"/>
      <c r="D3754" s="160"/>
      <c r="E3754" s="150"/>
      <c r="F3754" s="151"/>
      <c r="G3754" s="150"/>
      <c r="H3754" s="152"/>
      <c r="I3754" s="178"/>
      <c r="J3754" s="182"/>
      <c r="K3754" s="182"/>
      <c r="M3754" s="168"/>
      <c r="N3754" s="11"/>
    </row>
    <row r="3755" spans="1:14" ht="13" customHeight="1">
      <c r="A3755" s="161"/>
      <c r="B3755" s="162"/>
      <c r="C3755" s="163"/>
      <c r="D3755" s="164"/>
      <c r="E3755" s="165"/>
      <c r="F3755" s="166"/>
      <c r="G3755" s="167"/>
      <c r="H3755" s="153"/>
      <c r="I3755" s="180"/>
      <c r="J3755" s="183"/>
      <c r="K3755" s="183"/>
      <c r="M3755" s="128">
        <f>IF(B3755&lt;&gt;"計",ROUNDDOWN(E3755*G3755,0),SUM(M$1:M3754))</f>
        <v>0</v>
      </c>
      <c r="N3755" s="11" t="str">
        <f>IF((+H3755-M3755)&lt;&gt;0,H3755-M3755,IF(H3755&gt;0,"0",""))</f>
        <v/>
      </c>
    </row>
    <row r="3756" spans="1:14" ht="13" customHeight="1">
      <c r="A3756" s="157"/>
      <c r="B3756" s="158"/>
      <c r="C3756" s="159"/>
      <c r="D3756" s="160"/>
      <c r="E3756" s="150"/>
      <c r="F3756" s="151"/>
      <c r="G3756" s="150"/>
      <c r="H3756" s="152"/>
      <c r="I3756" s="178"/>
      <c r="J3756" s="182"/>
      <c r="K3756" s="182"/>
      <c r="M3756" s="168"/>
      <c r="N3756" s="11"/>
    </row>
    <row r="3757" spans="1:14" ht="13" customHeight="1">
      <c r="A3757" s="161"/>
      <c r="B3757" s="162"/>
      <c r="C3757" s="163"/>
      <c r="D3757" s="164"/>
      <c r="E3757" s="165"/>
      <c r="F3757" s="166"/>
      <c r="G3757" s="167"/>
      <c r="H3757" s="153"/>
      <c r="I3757" s="180"/>
      <c r="J3757" s="183"/>
      <c r="K3757" s="183"/>
      <c r="M3757" s="128">
        <f>IF(B3757&lt;&gt;"計",ROUNDDOWN(E3757*G3757,0),SUM(M$1:M3756))</f>
        <v>0</v>
      </c>
      <c r="N3757" s="11" t="str">
        <f>IF((+H3757-M3757)&lt;&gt;0,H3757-M3757,IF(H3757&gt;0,"0",""))</f>
        <v/>
      </c>
    </row>
    <row r="3758" spans="1:14" ht="13" customHeight="1">
      <c r="A3758" s="157"/>
      <c r="B3758" s="158"/>
      <c r="C3758" s="159"/>
      <c r="D3758" s="160"/>
      <c r="E3758" s="150"/>
      <c r="F3758" s="151"/>
      <c r="G3758" s="150"/>
      <c r="H3758" s="152"/>
      <c r="I3758" s="178"/>
      <c r="J3758" s="182"/>
      <c r="K3758" s="182"/>
      <c r="M3758" s="168"/>
      <c r="N3758" s="11"/>
    </row>
    <row r="3759" spans="1:14" ht="13" customHeight="1">
      <c r="A3759" s="161"/>
      <c r="B3759" s="162"/>
      <c r="C3759" s="163"/>
      <c r="D3759" s="164"/>
      <c r="E3759" s="165"/>
      <c r="F3759" s="166"/>
      <c r="G3759" s="167"/>
      <c r="H3759" s="153"/>
      <c r="I3759" s="180"/>
      <c r="J3759" s="183"/>
      <c r="K3759" s="183"/>
      <c r="M3759" s="128">
        <f>IF(B3759&lt;&gt;"計",ROUNDDOWN(E3759*G3759,0),SUM(M$1:M3758))</f>
        <v>0</v>
      </c>
      <c r="N3759" s="11" t="str">
        <f>IF((+H3759-M3759)&lt;&gt;0,H3759-M3759,IF(H3759&gt;0,"0",""))</f>
        <v/>
      </c>
    </row>
    <row r="3760" spans="1:14" ht="13" customHeight="1">
      <c r="A3760" s="157"/>
      <c r="B3760" s="158"/>
      <c r="C3760" s="159"/>
      <c r="D3760" s="160"/>
      <c r="E3760" s="150"/>
      <c r="F3760" s="151"/>
      <c r="G3760" s="150"/>
      <c r="H3760" s="152"/>
      <c r="I3760" s="178"/>
      <c r="J3760" s="182"/>
      <c r="K3760" s="182"/>
      <c r="M3760" s="168"/>
      <c r="N3760" s="11"/>
    </row>
    <row r="3761" spans="1:14" ht="13" customHeight="1">
      <c r="A3761" s="161"/>
      <c r="B3761" s="162"/>
      <c r="C3761" s="163"/>
      <c r="D3761" s="164"/>
      <c r="E3761" s="165"/>
      <c r="F3761" s="166"/>
      <c r="G3761" s="167"/>
      <c r="H3761" s="153"/>
      <c r="I3761" s="180"/>
      <c r="J3761" s="183"/>
      <c r="K3761" s="183"/>
      <c r="M3761" s="128">
        <f>IF(B3761&lt;&gt;"計",ROUNDDOWN(E3761*G3761,0),SUM(M$1:M3760))</f>
        <v>0</v>
      </c>
      <c r="N3761" s="11" t="str">
        <f>IF((+H3761-M3761)&lt;&gt;0,H3761-M3761,IF(H3761&gt;0,"0",""))</f>
        <v/>
      </c>
    </row>
    <row r="3762" spans="1:14" ht="13" customHeight="1">
      <c r="A3762" s="157"/>
      <c r="B3762" s="158"/>
      <c r="C3762" s="159"/>
      <c r="D3762" s="160"/>
      <c r="E3762" s="150"/>
      <c r="F3762" s="151"/>
      <c r="G3762" s="150"/>
      <c r="H3762" s="152"/>
      <c r="I3762" s="178"/>
      <c r="J3762" s="182"/>
      <c r="K3762" s="182"/>
      <c r="M3762" s="168"/>
      <c r="N3762" s="11"/>
    </row>
    <row r="3763" spans="1:14" ht="13" customHeight="1">
      <c r="A3763" s="161"/>
      <c r="B3763" s="162"/>
      <c r="C3763" s="163"/>
      <c r="D3763" s="164"/>
      <c r="E3763" s="165"/>
      <c r="F3763" s="166"/>
      <c r="G3763" s="167"/>
      <c r="H3763" s="153"/>
      <c r="I3763" s="180"/>
      <c r="J3763" s="183"/>
      <c r="K3763" s="183"/>
      <c r="M3763" s="128">
        <f>IF(B3763&lt;&gt;"計",ROUNDDOWN(E3763*G3763,0),SUM(M$1:M3762))</f>
        <v>0</v>
      </c>
      <c r="N3763" s="11" t="str">
        <f>IF((+H3763-M3763)&lt;&gt;0,H3763-M3763,IF(H3763&gt;0,"0",""))</f>
        <v/>
      </c>
    </row>
    <row r="3764" spans="1:14" ht="13" customHeight="1">
      <c r="A3764" s="157"/>
      <c r="B3764" s="158"/>
      <c r="C3764" s="159"/>
      <c r="D3764" s="160"/>
      <c r="E3764" s="150"/>
      <c r="F3764" s="151"/>
      <c r="G3764" s="150"/>
      <c r="H3764" s="152"/>
      <c r="I3764" s="178"/>
      <c r="J3764" s="182"/>
      <c r="K3764" s="182"/>
      <c r="M3764" s="168"/>
      <c r="N3764" s="11"/>
    </row>
    <row r="3765" spans="1:14" ht="13" customHeight="1">
      <c r="A3765" s="161"/>
      <c r="B3765" s="162"/>
      <c r="C3765" s="163"/>
      <c r="D3765" s="164"/>
      <c r="E3765" s="165"/>
      <c r="F3765" s="166"/>
      <c r="G3765" s="167"/>
      <c r="H3765" s="153"/>
      <c r="I3765" s="180"/>
      <c r="J3765" s="183"/>
      <c r="K3765" s="183"/>
      <c r="M3765" s="128">
        <f>IF(B3765&lt;&gt;"計",ROUNDDOWN(E3765*G3765,0),SUM(M$1:M3764))</f>
        <v>0</v>
      </c>
      <c r="N3765" s="11" t="str">
        <f>IF((+H3765-M3765)&lt;&gt;0,H3765-M3765,IF(H3765&gt;0,"0",""))</f>
        <v/>
      </c>
    </row>
    <row r="3766" spans="1:14" ht="13" customHeight="1">
      <c r="A3766" s="157"/>
      <c r="B3766" s="158"/>
      <c r="C3766" s="159"/>
      <c r="D3766" s="160"/>
      <c r="E3766" s="150"/>
      <c r="F3766" s="151"/>
      <c r="G3766" s="150"/>
      <c r="H3766" s="152"/>
      <c r="I3766" s="178"/>
      <c r="J3766" s="182"/>
      <c r="K3766" s="182"/>
      <c r="M3766" s="168"/>
      <c r="N3766" s="11"/>
    </row>
    <row r="3767" spans="1:14" ht="13" customHeight="1">
      <c r="A3767" s="161"/>
      <c r="B3767" s="162"/>
      <c r="C3767" s="163"/>
      <c r="D3767" s="164"/>
      <c r="E3767" s="165"/>
      <c r="F3767" s="166"/>
      <c r="G3767" s="167"/>
      <c r="H3767" s="153"/>
      <c r="I3767" s="180"/>
      <c r="J3767" s="183"/>
      <c r="K3767" s="183"/>
      <c r="M3767" s="128">
        <f>IF(B3767&lt;&gt;"計",ROUNDDOWN(E3767*G3767,0),SUM(M$1:M3766))</f>
        <v>0</v>
      </c>
      <c r="N3767" s="11" t="str">
        <f>IF((+H3767-M3767)&lt;&gt;0,H3767-M3767,IF(H3767&gt;0,"0",""))</f>
        <v/>
      </c>
    </row>
    <row r="3768" spans="1:14" ht="13" customHeight="1">
      <c r="A3768" s="157"/>
      <c r="B3768" s="158"/>
      <c r="C3768" s="159"/>
      <c r="D3768" s="160"/>
      <c r="E3768" s="150"/>
      <c r="F3768" s="151"/>
      <c r="G3768" s="150"/>
      <c r="H3768" s="152"/>
      <c r="I3768" s="178"/>
      <c r="J3768" s="182"/>
      <c r="K3768" s="182"/>
      <c r="M3768" s="168"/>
      <c r="N3768" s="11"/>
    </row>
    <row r="3769" spans="1:14" ht="13" customHeight="1">
      <c r="A3769" s="161"/>
      <c r="B3769" s="162"/>
      <c r="C3769" s="163"/>
      <c r="D3769" s="164"/>
      <c r="E3769" s="165"/>
      <c r="F3769" s="166"/>
      <c r="G3769" s="167"/>
      <c r="H3769" s="153"/>
      <c r="I3769" s="180"/>
      <c r="J3769" s="183"/>
      <c r="K3769" s="183"/>
      <c r="M3769" s="128">
        <f>IF(B3769&lt;&gt;"計",ROUNDDOWN(E3769*G3769,0),SUM(M$1:M3768))</f>
        <v>0</v>
      </c>
      <c r="N3769" s="11" t="str">
        <f>IF((+H3769-M3769)&lt;&gt;0,H3769-M3769,IF(H3769&gt;0,"0",""))</f>
        <v/>
      </c>
    </row>
    <row r="3770" spans="1:14" ht="13" customHeight="1">
      <c r="A3770" s="157"/>
      <c r="B3770" s="158"/>
      <c r="C3770" s="159"/>
      <c r="D3770" s="160"/>
      <c r="E3770" s="150"/>
      <c r="F3770" s="151"/>
      <c r="G3770" s="150"/>
      <c r="H3770" s="152"/>
      <c r="I3770" s="178"/>
      <c r="J3770" s="182"/>
      <c r="K3770" s="182"/>
      <c r="M3770" s="168"/>
      <c r="N3770" s="11"/>
    </row>
    <row r="3771" spans="1:14" ht="13" customHeight="1">
      <c r="A3771" s="161"/>
      <c r="B3771" s="162"/>
      <c r="C3771" s="163"/>
      <c r="D3771" s="164"/>
      <c r="E3771" s="165"/>
      <c r="F3771" s="166"/>
      <c r="G3771" s="167"/>
      <c r="H3771" s="153"/>
      <c r="I3771" s="180"/>
      <c r="J3771" s="183"/>
      <c r="K3771" s="183"/>
      <c r="M3771" s="128">
        <f>IF(B3771&lt;&gt;"計",ROUNDDOWN(E3771*G3771,0),SUM(M$1:M3770))</f>
        <v>0</v>
      </c>
      <c r="N3771" s="11" t="str">
        <f>IF((+H3771-M3771)&lt;&gt;0,H3771-M3771,IF(H3771&gt;0,"0",""))</f>
        <v/>
      </c>
    </row>
    <row r="3772" spans="1:14" ht="13" customHeight="1">
      <c r="A3772" s="157"/>
      <c r="B3772" s="158"/>
      <c r="C3772" s="159"/>
      <c r="D3772" s="160"/>
      <c r="E3772" s="150"/>
      <c r="F3772" s="151"/>
      <c r="G3772" s="150"/>
      <c r="H3772" s="152"/>
      <c r="I3772" s="178"/>
      <c r="J3772" s="182"/>
      <c r="K3772" s="182"/>
      <c r="M3772" s="168"/>
      <c r="N3772" s="11"/>
    </row>
    <row r="3773" spans="1:14" ht="13" customHeight="1">
      <c r="A3773" s="161"/>
      <c r="B3773" s="162"/>
      <c r="C3773" s="163"/>
      <c r="D3773" s="164"/>
      <c r="E3773" s="165"/>
      <c r="F3773" s="166"/>
      <c r="G3773" s="167"/>
      <c r="H3773" s="153"/>
      <c r="I3773" s="180"/>
      <c r="J3773" s="183"/>
      <c r="K3773" s="183"/>
      <c r="M3773" s="128">
        <f>IF(B3773&lt;&gt;"計",ROUNDDOWN(E3773*G3773,0),SUM(M$1:M3772))</f>
        <v>0</v>
      </c>
      <c r="N3773" s="11" t="str">
        <f>IF((+H3773-M3773)&lt;&gt;0,H3773-M3773,IF(H3773&gt;0,"0",""))</f>
        <v/>
      </c>
    </row>
    <row r="3774" spans="1:14" ht="13" customHeight="1">
      <c r="A3774" s="157"/>
      <c r="B3774" s="158"/>
      <c r="C3774" s="159"/>
      <c r="D3774" s="160"/>
      <c r="E3774" s="150"/>
      <c r="F3774" s="151"/>
      <c r="G3774" s="150"/>
      <c r="H3774" s="152"/>
      <c r="I3774" s="178"/>
      <c r="J3774" s="182"/>
      <c r="K3774" s="182"/>
      <c r="M3774" s="168"/>
      <c r="N3774" s="11"/>
    </row>
    <row r="3775" spans="1:14" ht="13" customHeight="1">
      <c r="A3775" s="161"/>
      <c r="B3775" s="162"/>
      <c r="C3775" s="163"/>
      <c r="D3775" s="164"/>
      <c r="E3775" s="165"/>
      <c r="F3775" s="166"/>
      <c r="G3775" s="167"/>
      <c r="H3775" s="153"/>
      <c r="I3775" s="180"/>
      <c r="J3775" s="183"/>
      <c r="K3775" s="183"/>
      <c r="M3775" s="128">
        <f>IF(B3775&lt;&gt;"計",ROUNDDOWN(E3775*G3775,0),SUM(M$1:M3774))</f>
        <v>0</v>
      </c>
      <c r="N3775" s="11" t="str">
        <f>IF((+H3775-M3775)&lt;&gt;0,H3775-M3775,IF(H3775&gt;0,"0",""))</f>
        <v/>
      </c>
    </row>
    <row r="3776" spans="1:14" ht="13" customHeight="1">
      <c r="A3776" s="157"/>
      <c r="B3776" s="158"/>
      <c r="C3776" s="159"/>
      <c r="D3776" s="160"/>
      <c r="E3776" s="150"/>
      <c r="F3776" s="151"/>
      <c r="G3776" s="150"/>
      <c r="H3776" s="152"/>
      <c r="I3776" s="178"/>
      <c r="J3776" s="182"/>
      <c r="K3776" s="182"/>
      <c r="M3776" s="168"/>
      <c r="N3776" s="11"/>
    </row>
    <row r="3777" spans="1:14" ht="13" customHeight="1">
      <c r="A3777" s="161"/>
      <c r="B3777" s="162"/>
      <c r="C3777" s="163"/>
      <c r="D3777" s="164"/>
      <c r="E3777" s="165"/>
      <c r="F3777" s="166"/>
      <c r="G3777" s="167"/>
      <c r="H3777" s="153"/>
      <c r="I3777" s="180"/>
      <c r="J3777" s="183"/>
      <c r="K3777" s="183"/>
      <c r="M3777" s="128">
        <f>IF(B3777&lt;&gt;"計",ROUNDDOWN(E3777*G3777,0),SUM(M$1:M3776))</f>
        <v>0</v>
      </c>
      <c r="N3777" s="11" t="str">
        <f>IF((+H3777-M3777)&lt;&gt;0,H3777-M3777,IF(H3777&gt;0,"0",""))</f>
        <v/>
      </c>
    </row>
    <row r="3778" spans="1:14" ht="13" customHeight="1">
      <c r="A3778" s="157"/>
      <c r="B3778" s="158"/>
      <c r="C3778" s="159"/>
      <c r="D3778" s="160"/>
      <c r="E3778" s="150"/>
      <c r="F3778" s="151"/>
      <c r="G3778" s="150"/>
      <c r="H3778" s="152"/>
      <c r="I3778" s="178"/>
      <c r="J3778" s="182"/>
      <c r="K3778" s="182"/>
      <c r="M3778" s="168"/>
      <c r="N3778" s="11"/>
    </row>
    <row r="3779" spans="1:14" ht="13" customHeight="1">
      <c r="A3779" s="161"/>
      <c r="B3779" s="162" t="s">
        <v>237</v>
      </c>
      <c r="C3779" s="163"/>
      <c r="D3779" s="164"/>
      <c r="E3779" s="165"/>
      <c r="F3779" s="166"/>
      <c r="G3779" s="167"/>
      <c r="H3779" s="153"/>
      <c r="I3779" s="180"/>
      <c r="J3779" s="183"/>
      <c r="K3779" s="183"/>
      <c r="M3779" s="128">
        <f>IF(B3779&lt;&gt;"計",ROUNDDOWN(E3779*G3779,0),SUM(M$3674:M3778))</f>
        <v>0</v>
      </c>
      <c r="N3779" s="11" t="str">
        <f>IF((+H3779-M3779)&lt;&gt;0,H3779-M3779,IF(H3779&gt;0,"0",""))</f>
        <v/>
      </c>
    </row>
    <row r="3780" spans="1:14" ht="13" customHeight="1">
      <c r="A3780" s="157"/>
      <c r="B3780" s="158"/>
      <c r="C3780" s="159"/>
      <c r="D3780" s="160"/>
      <c r="E3780" s="150"/>
      <c r="F3780" s="151"/>
      <c r="G3780" s="150"/>
      <c r="H3780" s="152"/>
      <c r="I3780" s="178"/>
      <c r="J3780" s="182"/>
      <c r="K3780" s="182"/>
      <c r="M3780" s="168"/>
      <c r="N3780" s="11"/>
    </row>
    <row r="3781" spans="1:14" ht="13" customHeight="1">
      <c r="A3781" s="161"/>
      <c r="B3781" s="162"/>
      <c r="C3781" s="163"/>
      <c r="D3781" s="164"/>
      <c r="E3781" s="165"/>
      <c r="F3781" s="166"/>
      <c r="G3781" s="167"/>
      <c r="H3781" s="153"/>
      <c r="I3781" s="180"/>
      <c r="J3781" s="183"/>
      <c r="K3781" s="183"/>
      <c r="M3781" s="128">
        <f>IF(B3781&lt;&gt;"計",ROUNDDOWN(E3781*G3781,0),SUM(M$1:M3780))</f>
        <v>0</v>
      </c>
      <c r="N3781" s="11" t="str">
        <f>IF((+H3781-M3781)&lt;&gt;0,H3781-M3781,IF(H3781&gt;0,"0",""))</f>
        <v/>
      </c>
    </row>
    <row r="3782" spans="1:14" ht="13" customHeight="1">
      <c r="A3782" s="157"/>
      <c r="B3782" s="158"/>
      <c r="C3782" s="159"/>
      <c r="D3782" s="160"/>
      <c r="E3782" s="150"/>
      <c r="F3782" s="151"/>
      <c r="G3782" s="150"/>
      <c r="H3782" s="152"/>
      <c r="I3782" s="178"/>
      <c r="J3782" s="182"/>
      <c r="K3782" s="182"/>
      <c r="M3782" s="168"/>
      <c r="N3782" s="11"/>
    </row>
    <row r="3783" spans="1:14" ht="13" customHeight="1">
      <c r="A3783" s="161" t="s">
        <v>385</v>
      </c>
      <c r="B3783" s="162" t="s">
        <v>257</v>
      </c>
      <c r="C3783" s="163"/>
      <c r="D3783" s="164"/>
      <c r="E3783" s="165"/>
      <c r="F3783" s="166"/>
      <c r="G3783" s="167"/>
      <c r="H3783" s="153"/>
      <c r="I3783" s="180"/>
      <c r="J3783" s="183"/>
      <c r="K3783" s="183"/>
      <c r="M3783" s="128">
        <f>IF(B3783&lt;&gt;"計",ROUNDDOWN(E3783*G3783,0),SUM(M$1:M3782))</f>
        <v>0</v>
      </c>
      <c r="N3783" s="11" t="str">
        <f>IF((+H3783-M3783)&lt;&gt;0,H3783-M3783,IF(H3783&gt;0,"0",""))</f>
        <v/>
      </c>
    </row>
    <row r="3784" spans="1:14" ht="13" customHeight="1">
      <c r="A3784" s="157"/>
      <c r="B3784" s="158"/>
      <c r="C3784" s="159"/>
      <c r="D3784" s="160"/>
      <c r="E3784" s="150"/>
      <c r="F3784" s="151"/>
      <c r="G3784" s="150"/>
      <c r="H3784" s="152"/>
      <c r="I3784" s="178"/>
      <c r="J3784" s="182"/>
      <c r="K3784" s="182"/>
      <c r="M3784" s="168"/>
      <c r="N3784" s="11"/>
    </row>
    <row r="3785" spans="1:14" ht="13" customHeight="1">
      <c r="A3785" s="161"/>
      <c r="B3785" s="162"/>
      <c r="C3785" s="163"/>
      <c r="D3785" s="164"/>
      <c r="E3785" s="165"/>
      <c r="F3785" s="166"/>
      <c r="G3785" s="167"/>
      <c r="H3785" s="153"/>
      <c r="I3785" s="180"/>
      <c r="J3785" s="183"/>
      <c r="K3785" s="183"/>
      <c r="M3785" s="128">
        <f>IF(B3785&lt;&gt;"計",ROUNDDOWN(E3785*G3785,0),SUM(M$1:M3784))</f>
        <v>0</v>
      </c>
      <c r="N3785" s="11" t="str">
        <f>IF((+H3785-M3785)&lt;&gt;0,H3785-M3785,IF(H3785&gt;0,"0",""))</f>
        <v/>
      </c>
    </row>
    <row r="3786" spans="1:14" ht="13" customHeight="1">
      <c r="A3786" s="157"/>
      <c r="B3786" s="158"/>
      <c r="C3786" s="159"/>
      <c r="D3786" s="160"/>
      <c r="E3786" s="150"/>
      <c r="F3786" s="151"/>
      <c r="G3786" s="150"/>
      <c r="H3786" s="152"/>
      <c r="I3786" s="178"/>
      <c r="J3786" s="182"/>
      <c r="K3786" s="182"/>
      <c r="M3786" s="168"/>
      <c r="N3786" s="11"/>
    </row>
    <row r="3787" spans="1:14" ht="13" customHeight="1">
      <c r="A3787" s="161" t="s">
        <v>258</v>
      </c>
      <c r="B3787" s="162" t="s">
        <v>259</v>
      </c>
      <c r="C3787" s="163"/>
      <c r="D3787" s="164"/>
      <c r="E3787" s="165">
        <v>1</v>
      </c>
      <c r="F3787" s="166" t="s">
        <v>235</v>
      </c>
      <c r="G3787" s="167"/>
      <c r="H3787" s="153"/>
      <c r="I3787" s="180"/>
      <c r="J3787" s="183"/>
      <c r="K3787" s="183"/>
      <c r="M3787" s="128">
        <f>IF(B3787&lt;&gt;"計",ROUNDDOWN(E3787*G3787,0),SUM(M$1:M3786))</f>
        <v>0</v>
      </c>
      <c r="N3787" s="11" t="str">
        <f>IF((+H3787-M3787)&lt;&gt;0,H3787-M3787,IF(H3787&gt;0,"0",""))</f>
        <v/>
      </c>
    </row>
    <row r="3788" spans="1:14" ht="13" customHeight="1">
      <c r="A3788" s="157"/>
      <c r="B3788" s="158"/>
      <c r="C3788" s="159"/>
      <c r="D3788" s="160"/>
      <c r="E3788" s="150"/>
      <c r="F3788" s="151"/>
      <c r="G3788" s="150"/>
      <c r="H3788" s="152"/>
      <c r="I3788" s="178"/>
      <c r="J3788" s="182"/>
      <c r="K3788" s="182"/>
      <c r="M3788" s="168"/>
      <c r="N3788" s="11"/>
    </row>
    <row r="3789" spans="1:14" ht="13" customHeight="1">
      <c r="A3789" s="161" t="s">
        <v>260</v>
      </c>
      <c r="B3789" s="162" t="s">
        <v>261</v>
      </c>
      <c r="C3789" s="163"/>
      <c r="D3789" s="164"/>
      <c r="E3789" s="165">
        <v>1</v>
      </c>
      <c r="F3789" s="166" t="s">
        <v>235</v>
      </c>
      <c r="G3789" s="167"/>
      <c r="H3789" s="153"/>
      <c r="I3789" s="180"/>
      <c r="J3789" s="183"/>
      <c r="K3789" s="183"/>
      <c r="M3789" s="128">
        <f>IF(B3789&lt;&gt;"計",ROUNDDOWN(E3789*G3789,0),SUM(M$1:M3788))</f>
        <v>0</v>
      </c>
      <c r="N3789" s="11" t="str">
        <f>IF((+H3789-M3789)&lt;&gt;0,H3789-M3789,IF(H3789&gt;0,"0",""))</f>
        <v/>
      </c>
    </row>
    <row r="3790" spans="1:14" ht="13" customHeight="1">
      <c r="A3790" s="157"/>
      <c r="B3790" s="158"/>
      <c r="C3790" s="159"/>
      <c r="D3790" s="160"/>
      <c r="E3790" s="150"/>
      <c r="F3790" s="151"/>
      <c r="G3790" s="150"/>
      <c r="H3790" s="152"/>
      <c r="I3790" s="178"/>
      <c r="J3790" s="182"/>
      <c r="K3790" s="182"/>
      <c r="M3790" s="168"/>
      <c r="N3790" s="11"/>
    </row>
    <row r="3791" spans="1:14" ht="13" customHeight="1">
      <c r="A3791" s="161"/>
      <c r="B3791" s="162"/>
      <c r="C3791" s="163"/>
      <c r="D3791" s="164"/>
      <c r="E3791" s="165"/>
      <c r="F3791" s="166"/>
      <c r="G3791" s="167"/>
      <c r="H3791" s="153"/>
      <c r="I3791" s="180"/>
      <c r="J3791" s="183"/>
      <c r="K3791" s="183"/>
      <c r="M3791" s="128">
        <f>IF(B3791&lt;&gt;"計",ROUNDDOWN(E3791*G3791,0),SUM(M$1:M3790))</f>
        <v>0</v>
      </c>
      <c r="N3791" s="11" t="str">
        <f>IF((+H3791-M3791)&lt;&gt;0,H3791-M3791,IF(H3791&gt;0,"0",""))</f>
        <v/>
      </c>
    </row>
    <row r="3792" spans="1:14" ht="13" customHeight="1">
      <c r="A3792" s="157"/>
      <c r="B3792" s="158"/>
      <c r="C3792" s="159"/>
      <c r="D3792" s="160"/>
      <c r="E3792" s="150"/>
      <c r="F3792" s="151"/>
      <c r="G3792" s="150"/>
      <c r="H3792" s="152"/>
      <c r="I3792" s="178"/>
      <c r="J3792" s="182"/>
      <c r="K3792" s="182"/>
      <c r="M3792" s="168"/>
      <c r="N3792" s="11"/>
    </row>
    <row r="3793" spans="1:14" ht="13" customHeight="1">
      <c r="A3793" s="161"/>
      <c r="B3793" s="162"/>
      <c r="C3793" s="163"/>
      <c r="D3793" s="164"/>
      <c r="E3793" s="165"/>
      <c r="F3793" s="166"/>
      <c r="G3793" s="167"/>
      <c r="H3793" s="153"/>
      <c r="I3793" s="180"/>
      <c r="J3793" s="183"/>
      <c r="K3793" s="183"/>
      <c r="M3793" s="128">
        <f>IF(B3793&lt;&gt;"計",ROUNDDOWN(E3793*G3793,0),SUM(M$1:M3792))</f>
        <v>0</v>
      </c>
      <c r="N3793" s="11" t="str">
        <f>IF((+H3793-M3793)&lt;&gt;0,H3793-M3793,IF(H3793&gt;0,"0",""))</f>
        <v/>
      </c>
    </row>
    <row r="3794" spans="1:14" ht="13" customHeight="1">
      <c r="A3794" s="157"/>
      <c r="B3794" s="158"/>
      <c r="C3794" s="159"/>
      <c r="D3794" s="160"/>
      <c r="E3794" s="150"/>
      <c r="F3794" s="151"/>
      <c r="G3794" s="150"/>
      <c r="H3794" s="152"/>
      <c r="I3794" s="178"/>
      <c r="J3794" s="182"/>
      <c r="K3794" s="182"/>
      <c r="M3794" s="168"/>
      <c r="N3794" s="11"/>
    </row>
    <row r="3795" spans="1:14" ht="13" customHeight="1">
      <c r="A3795" s="161"/>
      <c r="B3795" s="162"/>
      <c r="C3795" s="163"/>
      <c r="D3795" s="164"/>
      <c r="E3795" s="165"/>
      <c r="F3795" s="166"/>
      <c r="G3795" s="167"/>
      <c r="H3795" s="153"/>
      <c r="I3795" s="180"/>
      <c r="J3795" s="183"/>
      <c r="K3795" s="183"/>
      <c r="M3795" s="128">
        <f>IF(B3795&lt;&gt;"計",ROUNDDOWN(E3795*G3795,0),SUM(M$1:M3794))</f>
        <v>0</v>
      </c>
      <c r="N3795" s="11" t="str">
        <f>IF((+H3795-M3795)&lt;&gt;0,H3795-M3795,IF(H3795&gt;0,"0",""))</f>
        <v/>
      </c>
    </row>
    <row r="3796" spans="1:14" ht="13" customHeight="1">
      <c r="A3796" s="157"/>
      <c r="B3796" s="158"/>
      <c r="C3796" s="159"/>
      <c r="D3796" s="160"/>
      <c r="E3796" s="150"/>
      <c r="F3796" s="151"/>
      <c r="G3796" s="150"/>
      <c r="H3796" s="152"/>
      <c r="I3796" s="178"/>
      <c r="J3796" s="182"/>
      <c r="K3796" s="182"/>
      <c r="M3796" s="168"/>
      <c r="N3796" s="11"/>
    </row>
    <row r="3797" spans="1:14" ht="13" customHeight="1">
      <c r="A3797" s="161"/>
      <c r="B3797" s="162"/>
      <c r="C3797" s="163"/>
      <c r="D3797" s="164"/>
      <c r="E3797" s="165"/>
      <c r="F3797" s="166"/>
      <c r="G3797" s="167"/>
      <c r="H3797" s="153"/>
      <c r="I3797" s="180"/>
      <c r="J3797" s="183"/>
      <c r="K3797" s="183"/>
      <c r="M3797" s="128">
        <f>IF(B3797&lt;&gt;"計",ROUNDDOWN(E3797*G3797,0),SUM(M$1:M3796))</f>
        <v>0</v>
      </c>
      <c r="N3797" s="11" t="str">
        <f>IF((+H3797-M3797)&lt;&gt;0,H3797-M3797,IF(H3797&gt;0,"0",""))</f>
        <v/>
      </c>
    </row>
    <row r="3798" spans="1:14" ht="13" customHeight="1">
      <c r="A3798" s="157"/>
      <c r="B3798" s="158"/>
      <c r="C3798" s="159"/>
      <c r="D3798" s="160"/>
      <c r="E3798" s="150"/>
      <c r="F3798" s="151"/>
      <c r="G3798" s="150"/>
      <c r="H3798" s="152"/>
      <c r="I3798" s="178"/>
      <c r="J3798" s="182"/>
      <c r="K3798" s="182"/>
      <c r="M3798" s="168"/>
      <c r="N3798" s="11"/>
    </row>
    <row r="3799" spans="1:14" ht="13" customHeight="1">
      <c r="A3799" s="161"/>
      <c r="B3799" s="162"/>
      <c r="C3799" s="163"/>
      <c r="D3799" s="164"/>
      <c r="E3799" s="165"/>
      <c r="F3799" s="166"/>
      <c r="G3799" s="167"/>
      <c r="H3799" s="153"/>
      <c r="I3799" s="180"/>
      <c r="J3799" s="183"/>
      <c r="K3799" s="183"/>
      <c r="M3799" s="128">
        <f>IF(B3799&lt;&gt;"計",ROUNDDOWN(E3799*G3799,0),SUM(M$1:M3798))</f>
        <v>0</v>
      </c>
      <c r="N3799" s="11" t="str">
        <f>IF((+H3799-M3799)&lt;&gt;0,H3799-M3799,IF(H3799&gt;0,"0",""))</f>
        <v/>
      </c>
    </row>
    <row r="3800" spans="1:14" ht="13" customHeight="1">
      <c r="A3800" s="157"/>
      <c r="B3800" s="158"/>
      <c r="C3800" s="159"/>
      <c r="D3800" s="160"/>
      <c r="E3800" s="150"/>
      <c r="F3800" s="151"/>
      <c r="G3800" s="150"/>
      <c r="H3800" s="152"/>
      <c r="I3800" s="178"/>
      <c r="J3800" s="182"/>
      <c r="K3800" s="182"/>
      <c r="M3800" s="168"/>
      <c r="N3800" s="11"/>
    </row>
    <row r="3801" spans="1:14" ht="13" customHeight="1">
      <c r="A3801" s="161"/>
      <c r="B3801" s="162"/>
      <c r="C3801" s="163"/>
      <c r="D3801" s="164"/>
      <c r="E3801" s="165"/>
      <c r="F3801" s="166"/>
      <c r="G3801" s="167"/>
      <c r="H3801" s="153"/>
      <c r="I3801" s="180"/>
      <c r="J3801" s="183"/>
      <c r="K3801" s="183"/>
      <c r="M3801" s="128">
        <f>IF(B3801&lt;&gt;"計",ROUNDDOWN(E3801*G3801,0),SUM(M$1:M3800))</f>
        <v>0</v>
      </c>
      <c r="N3801" s="11" t="str">
        <f>IF((+H3801-M3801)&lt;&gt;0,H3801-M3801,IF(H3801&gt;0,"0",""))</f>
        <v/>
      </c>
    </row>
    <row r="3802" spans="1:14" ht="13" customHeight="1">
      <c r="A3802" s="157"/>
      <c r="B3802" s="158"/>
      <c r="C3802" s="159"/>
      <c r="D3802" s="160"/>
      <c r="E3802" s="150"/>
      <c r="F3802" s="151"/>
      <c r="G3802" s="150"/>
      <c r="H3802" s="152"/>
      <c r="I3802" s="178"/>
      <c r="J3802" s="182"/>
      <c r="K3802" s="182"/>
      <c r="M3802" s="168"/>
      <c r="N3802" s="11"/>
    </row>
    <row r="3803" spans="1:14" ht="13" customHeight="1">
      <c r="A3803" s="161"/>
      <c r="B3803" s="162"/>
      <c r="C3803" s="163"/>
      <c r="D3803" s="164"/>
      <c r="E3803" s="165"/>
      <c r="F3803" s="166"/>
      <c r="G3803" s="167"/>
      <c r="H3803" s="153"/>
      <c r="I3803" s="180"/>
      <c r="J3803" s="183"/>
      <c r="K3803" s="183"/>
      <c r="M3803" s="128">
        <f>IF(B3803&lt;&gt;"計",ROUNDDOWN(E3803*G3803,0),SUM(M$1:M3802))</f>
        <v>0</v>
      </c>
      <c r="N3803" s="11" t="str">
        <f>IF((+H3803-M3803)&lt;&gt;0,H3803-M3803,IF(H3803&gt;0,"0",""))</f>
        <v/>
      </c>
    </row>
    <row r="3804" spans="1:14" ht="13" customHeight="1">
      <c r="A3804" s="157"/>
      <c r="B3804" s="158"/>
      <c r="C3804" s="159"/>
      <c r="D3804" s="160"/>
      <c r="E3804" s="150"/>
      <c r="F3804" s="151"/>
      <c r="G3804" s="150"/>
      <c r="H3804" s="152"/>
      <c r="I3804" s="178"/>
      <c r="J3804" s="182"/>
      <c r="K3804" s="182"/>
      <c r="M3804" s="168"/>
      <c r="N3804" s="11"/>
    </row>
    <row r="3805" spans="1:14" ht="13" customHeight="1">
      <c r="A3805" s="161"/>
      <c r="B3805" s="162"/>
      <c r="C3805" s="163"/>
      <c r="D3805" s="164"/>
      <c r="E3805" s="165"/>
      <c r="F3805" s="166"/>
      <c r="G3805" s="167"/>
      <c r="H3805" s="153"/>
      <c r="I3805" s="180"/>
      <c r="J3805" s="183"/>
      <c r="K3805" s="183"/>
      <c r="M3805" s="128">
        <f>IF(B3805&lt;&gt;"計",ROUNDDOWN(E3805*G3805,0),SUM(M$1:M3804))</f>
        <v>0</v>
      </c>
      <c r="N3805" s="11" t="str">
        <f>IF((+H3805-M3805)&lt;&gt;0,H3805-M3805,IF(H3805&gt;0,"0",""))</f>
        <v/>
      </c>
    </row>
    <row r="3806" spans="1:14" ht="13" customHeight="1">
      <c r="A3806" s="157"/>
      <c r="B3806" s="158"/>
      <c r="C3806" s="159"/>
      <c r="D3806" s="160"/>
      <c r="E3806" s="150"/>
      <c r="F3806" s="151"/>
      <c r="G3806" s="150"/>
      <c r="H3806" s="152"/>
      <c r="I3806" s="178"/>
      <c r="J3806" s="182"/>
      <c r="K3806" s="182"/>
      <c r="M3806" s="168"/>
      <c r="N3806" s="11"/>
    </row>
    <row r="3807" spans="1:14" ht="13" customHeight="1">
      <c r="A3807" s="161"/>
      <c r="B3807" s="162"/>
      <c r="C3807" s="163"/>
      <c r="D3807" s="164"/>
      <c r="E3807" s="165"/>
      <c r="F3807" s="166"/>
      <c r="G3807" s="167"/>
      <c r="H3807" s="153"/>
      <c r="I3807" s="180"/>
      <c r="J3807" s="183"/>
      <c r="K3807" s="183"/>
      <c r="M3807" s="128">
        <f>IF(B3807&lt;&gt;"計",ROUNDDOWN(E3807*G3807,0),SUM(M$1:M3806))</f>
        <v>0</v>
      </c>
      <c r="N3807" s="11" t="str">
        <f>IF((+H3807-M3807)&lt;&gt;0,H3807-M3807,IF(H3807&gt;0,"0",""))</f>
        <v/>
      </c>
    </row>
    <row r="3808" spans="1:14" ht="13" customHeight="1">
      <c r="A3808" s="157"/>
      <c r="B3808" s="158"/>
      <c r="C3808" s="159"/>
      <c r="D3808" s="160"/>
      <c r="E3808" s="150"/>
      <c r="F3808" s="151"/>
      <c r="G3808" s="150"/>
      <c r="H3808" s="152"/>
      <c r="I3808" s="178"/>
      <c r="J3808" s="182"/>
      <c r="K3808" s="182"/>
      <c r="M3808" s="168"/>
      <c r="N3808" s="11"/>
    </row>
    <row r="3809" spans="1:14" ht="13" customHeight="1">
      <c r="A3809" s="161"/>
      <c r="B3809" s="162"/>
      <c r="C3809" s="163"/>
      <c r="D3809" s="164"/>
      <c r="E3809" s="165"/>
      <c r="F3809" s="166"/>
      <c r="G3809" s="167"/>
      <c r="H3809" s="153"/>
      <c r="I3809" s="180"/>
      <c r="J3809" s="183"/>
      <c r="K3809" s="183"/>
      <c r="M3809" s="128">
        <f>IF(B3809&lt;&gt;"計",ROUNDDOWN(E3809*G3809,0),SUM(M$1:M3808))</f>
        <v>0</v>
      </c>
      <c r="N3809" s="11" t="str">
        <f>IF((+H3809-M3809)&lt;&gt;0,H3809-M3809,IF(H3809&gt;0,"0",""))</f>
        <v/>
      </c>
    </row>
    <row r="3810" spans="1:14" ht="13" customHeight="1">
      <c r="A3810" s="157"/>
      <c r="B3810" s="158"/>
      <c r="C3810" s="159"/>
      <c r="D3810" s="160"/>
      <c r="E3810" s="150"/>
      <c r="F3810" s="151"/>
      <c r="G3810" s="150"/>
      <c r="H3810" s="152"/>
      <c r="I3810" s="178"/>
      <c r="J3810" s="182"/>
      <c r="K3810" s="182"/>
      <c r="M3810" s="168"/>
      <c r="N3810" s="11"/>
    </row>
    <row r="3811" spans="1:14" ht="13" customHeight="1">
      <c r="A3811" s="161"/>
      <c r="B3811" s="162"/>
      <c r="C3811" s="163"/>
      <c r="D3811" s="164"/>
      <c r="E3811" s="165"/>
      <c r="F3811" s="166"/>
      <c r="G3811" s="167"/>
      <c r="H3811" s="153"/>
      <c r="I3811" s="180"/>
      <c r="J3811" s="183"/>
      <c r="K3811" s="183"/>
      <c r="M3811" s="128">
        <f>IF(B3811&lt;&gt;"計",ROUNDDOWN(E3811*G3811,0),SUM(M$1:M3810))</f>
        <v>0</v>
      </c>
      <c r="N3811" s="11" t="str">
        <f>IF((+H3811-M3811)&lt;&gt;0,H3811-M3811,IF(H3811&gt;0,"0",""))</f>
        <v/>
      </c>
    </row>
    <row r="3812" spans="1:14" ht="13" customHeight="1">
      <c r="A3812" s="157"/>
      <c r="B3812" s="158"/>
      <c r="C3812" s="159"/>
      <c r="D3812" s="160"/>
      <c r="E3812" s="150"/>
      <c r="F3812" s="151"/>
      <c r="G3812" s="150"/>
      <c r="H3812" s="152"/>
      <c r="I3812" s="178"/>
      <c r="J3812" s="182"/>
      <c r="K3812" s="182"/>
      <c r="M3812" s="168"/>
      <c r="N3812" s="11"/>
    </row>
    <row r="3813" spans="1:14" ht="13" customHeight="1">
      <c r="A3813" s="161"/>
      <c r="B3813" s="162"/>
      <c r="C3813" s="163"/>
      <c r="D3813" s="164"/>
      <c r="E3813" s="165"/>
      <c r="F3813" s="166"/>
      <c r="G3813" s="167"/>
      <c r="H3813" s="153"/>
      <c r="I3813" s="180"/>
      <c r="J3813" s="183"/>
      <c r="K3813" s="183"/>
      <c r="M3813" s="128">
        <f>IF(B3813&lt;&gt;"計",ROUNDDOWN(E3813*G3813,0),SUM(M$1:M3812))</f>
        <v>0</v>
      </c>
      <c r="N3813" s="11" t="str">
        <f>IF((+H3813-M3813)&lt;&gt;0,H3813-M3813,IF(H3813&gt;0,"0",""))</f>
        <v/>
      </c>
    </row>
    <row r="3814" spans="1:14" ht="13" customHeight="1">
      <c r="A3814" s="157"/>
      <c r="B3814" s="158"/>
      <c r="C3814" s="159"/>
      <c r="D3814" s="160"/>
      <c r="E3814" s="150"/>
      <c r="F3814" s="151"/>
      <c r="G3814" s="150"/>
      <c r="H3814" s="152"/>
      <c r="I3814" s="178"/>
      <c r="J3814" s="182"/>
      <c r="K3814" s="182"/>
      <c r="M3814" s="168"/>
      <c r="N3814" s="11"/>
    </row>
    <row r="3815" spans="1:14" ht="13" customHeight="1">
      <c r="A3815" s="161"/>
      <c r="B3815" s="162" t="s">
        <v>237</v>
      </c>
      <c r="C3815" s="163"/>
      <c r="D3815" s="164"/>
      <c r="E3815" s="165"/>
      <c r="F3815" s="166"/>
      <c r="G3815" s="167"/>
      <c r="H3815" s="153"/>
      <c r="I3815" s="180"/>
      <c r="J3815" s="183"/>
      <c r="K3815" s="183"/>
      <c r="M3815" s="128">
        <f>IF(B3815&lt;&gt;"計",ROUNDDOWN(E3815*G3815,0),SUM(M$3782:M3814))</f>
        <v>0</v>
      </c>
      <c r="N3815" s="11" t="str">
        <f>IF((+H3815-M3815)&lt;&gt;0,H3815-M3815,IF(H3815&gt;0,"0",""))</f>
        <v/>
      </c>
    </row>
    <row r="3816" spans="1:14" ht="13" customHeight="1">
      <c r="A3816" s="157"/>
      <c r="B3816" s="158"/>
      <c r="C3816" s="159"/>
      <c r="D3816" s="160"/>
      <c r="E3816" s="150"/>
      <c r="F3816" s="151"/>
      <c r="G3816" s="150"/>
      <c r="H3816" s="152"/>
      <c r="I3816" s="178"/>
      <c r="J3816" s="182"/>
      <c r="K3816" s="182"/>
      <c r="M3816" s="168"/>
      <c r="N3816" s="11"/>
    </row>
    <row r="3817" spans="1:14" ht="13" customHeight="1">
      <c r="A3817" s="161"/>
      <c r="B3817" s="162"/>
      <c r="C3817" s="163"/>
      <c r="D3817" s="164"/>
      <c r="E3817" s="165"/>
      <c r="F3817" s="166"/>
      <c r="G3817" s="167"/>
      <c r="H3817" s="153"/>
      <c r="I3817" s="180"/>
      <c r="J3817" s="183"/>
      <c r="K3817" s="183"/>
      <c r="M3817" s="128">
        <f>IF(B3817&lt;&gt;"計",ROUNDDOWN(E3817*G3817,0),SUM(M$1:M3816))</f>
        <v>0</v>
      </c>
      <c r="N3817" s="11" t="str">
        <f>IF((+H3817-M3817)&lt;&gt;0,H3817-M3817,IF(H3817&gt;0,"0",""))</f>
        <v/>
      </c>
    </row>
    <row r="3818" spans="1:14" ht="13" customHeight="1">
      <c r="A3818" s="157"/>
      <c r="B3818" s="158"/>
      <c r="C3818" s="159"/>
      <c r="D3818" s="160"/>
      <c r="E3818" s="150"/>
      <c r="F3818" s="151"/>
      <c r="G3818" s="150"/>
      <c r="H3818" s="152"/>
      <c r="I3818" s="178"/>
      <c r="J3818" s="182"/>
      <c r="K3818" s="182"/>
      <c r="M3818" s="168"/>
      <c r="N3818" s="11"/>
    </row>
    <row r="3819" spans="1:14" ht="13" customHeight="1">
      <c r="A3819" s="161" t="s">
        <v>262</v>
      </c>
      <c r="B3819" s="162" t="s">
        <v>263</v>
      </c>
      <c r="C3819" s="163"/>
      <c r="D3819" s="164"/>
      <c r="E3819" s="165"/>
      <c r="F3819" s="166"/>
      <c r="G3819" s="167"/>
      <c r="H3819" s="153"/>
      <c r="I3819" s="180"/>
      <c r="J3819" s="183"/>
      <c r="K3819" s="183"/>
      <c r="M3819" s="128">
        <f>IF(B3819&lt;&gt;"計",ROUNDDOWN(E3819*G3819,0),SUM(M$1:M3818))</f>
        <v>0</v>
      </c>
      <c r="N3819" s="11" t="str">
        <f>IF((+H3819-M3819)&lt;&gt;0,H3819-M3819,IF(H3819&gt;0,"0",""))</f>
        <v/>
      </c>
    </row>
    <row r="3820" spans="1:14" ht="13" customHeight="1">
      <c r="A3820" s="157"/>
      <c r="B3820" s="158"/>
      <c r="C3820" s="159"/>
      <c r="D3820" s="160"/>
      <c r="E3820" s="150"/>
      <c r="F3820" s="151"/>
      <c r="G3820" s="150"/>
      <c r="H3820" s="152"/>
      <c r="I3820" s="178"/>
      <c r="J3820" s="182"/>
      <c r="K3820" s="182"/>
      <c r="M3820" s="168"/>
      <c r="N3820" s="11"/>
    </row>
    <row r="3821" spans="1:14" ht="13" customHeight="1">
      <c r="A3821" s="161"/>
      <c r="B3821" s="162"/>
      <c r="C3821" s="163"/>
      <c r="D3821" s="164"/>
      <c r="E3821" s="165"/>
      <c r="F3821" s="166"/>
      <c r="G3821" s="167"/>
      <c r="H3821" s="153"/>
      <c r="I3821" s="180"/>
      <c r="J3821" s="183"/>
      <c r="K3821" s="183"/>
      <c r="M3821" s="128">
        <f>IF(B3821&lt;&gt;"計",ROUNDDOWN(E3821*G3821,0),SUM(M$1:M3820))</f>
        <v>0</v>
      </c>
      <c r="N3821" s="11" t="str">
        <f>IF((+H3821-M3821)&lt;&gt;0,H3821-M3821,IF(H3821&gt;0,"0",""))</f>
        <v/>
      </c>
    </row>
    <row r="3822" spans="1:14" ht="13" customHeight="1">
      <c r="A3822" s="171"/>
      <c r="B3822" s="158"/>
      <c r="C3822" s="159"/>
      <c r="D3822" s="160"/>
      <c r="E3822" s="150"/>
      <c r="F3822" s="151"/>
      <c r="G3822" s="150"/>
      <c r="H3822" s="152"/>
      <c r="I3822" s="178"/>
      <c r="J3822" s="182"/>
      <c r="K3822" s="182"/>
      <c r="M3822" s="168"/>
      <c r="N3822" s="11"/>
    </row>
    <row r="3823" spans="1:14" ht="13" customHeight="1">
      <c r="A3823" s="161"/>
      <c r="B3823" s="162" t="s">
        <v>1116</v>
      </c>
      <c r="C3823" s="163"/>
      <c r="D3823" s="164"/>
      <c r="E3823" s="165"/>
      <c r="F3823" s="166"/>
      <c r="G3823" s="167"/>
      <c r="H3823" s="153"/>
      <c r="I3823" s="180"/>
      <c r="J3823" s="183"/>
      <c r="K3823" s="183"/>
      <c r="M3823" s="128">
        <f>IF(B3823&lt;&gt;"計",ROUNDDOWN(E3823*G3823,0),SUM(M$1:M3822))</f>
        <v>0</v>
      </c>
      <c r="N3823" s="11" t="str">
        <f>IF((+H3823-M3823)&lt;&gt;0,H3823-M3823,IF(H3823&gt;0,"0",""))</f>
        <v/>
      </c>
    </row>
    <row r="3824" spans="1:14" ht="13" customHeight="1">
      <c r="A3824" s="171"/>
      <c r="B3824" s="158"/>
      <c r="C3824" s="159"/>
      <c r="D3824" s="160"/>
      <c r="E3824" s="150"/>
      <c r="F3824" s="151"/>
      <c r="G3824" s="150"/>
      <c r="H3824" s="152"/>
      <c r="I3824" s="178"/>
      <c r="J3824" s="182"/>
      <c r="K3824" s="182"/>
      <c r="M3824" s="168"/>
      <c r="N3824" s="11"/>
    </row>
    <row r="3825" spans="1:14" ht="13" customHeight="1">
      <c r="A3825" s="161"/>
      <c r="B3825" s="162" t="s">
        <v>1117</v>
      </c>
      <c r="C3825" s="163" t="s">
        <v>266</v>
      </c>
      <c r="D3825" s="164"/>
      <c r="E3825" s="165"/>
      <c r="F3825" s="166"/>
      <c r="G3825" s="167"/>
      <c r="H3825" s="153"/>
      <c r="I3825" s="180"/>
      <c r="J3825" s="183"/>
      <c r="K3825" s="183"/>
      <c r="M3825" s="128">
        <f>IF(B3825&lt;&gt;"計",ROUNDDOWN(E3825*G3825,0),SUM(M$1:M3824))</f>
        <v>0</v>
      </c>
      <c r="N3825" s="11" t="str">
        <f>IF((+H3825-M3825)&lt;&gt;0,H3825-M3825,IF(H3825&gt;0,"0",""))</f>
        <v/>
      </c>
    </row>
    <row r="3826" spans="1:14" ht="13" customHeight="1">
      <c r="A3826" s="171"/>
      <c r="B3826" s="169" t="s">
        <v>1118</v>
      </c>
      <c r="C3826" s="159" t="s">
        <v>1119</v>
      </c>
      <c r="D3826" s="170"/>
      <c r="E3826" s="150"/>
      <c r="F3826" s="151"/>
      <c r="G3826" s="150"/>
      <c r="H3826" s="152"/>
      <c r="I3826" s="178"/>
      <c r="J3826" s="182"/>
      <c r="K3826" s="182"/>
      <c r="M3826" s="168"/>
      <c r="N3826" s="11"/>
    </row>
    <row r="3827" spans="1:14" ht="13" customHeight="1">
      <c r="A3827" s="161"/>
      <c r="B3827" s="162" t="s">
        <v>1120</v>
      </c>
      <c r="C3827" s="163" t="s">
        <v>1121</v>
      </c>
      <c r="D3827" s="164"/>
      <c r="E3827" s="165">
        <v>1</v>
      </c>
      <c r="F3827" s="166" t="s">
        <v>269</v>
      </c>
      <c r="G3827" s="167"/>
      <c r="H3827" s="153"/>
      <c r="I3827" s="180"/>
      <c r="J3827" s="183"/>
      <c r="K3827" s="183"/>
      <c r="M3827" s="128">
        <f>IF(B3827&lt;&gt;"計",ROUNDDOWN(E3827*G3827,0),SUM(M$1:M3826))</f>
        <v>0</v>
      </c>
      <c r="N3827" s="11" t="str">
        <f>IF((+H3827-M3827)&lt;&gt;0,H3827-M3827,IF(H3827&gt;0,"0",""))</f>
        <v/>
      </c>
    </row>
    <row r="3828" spans="1:14" ht="13" customHeight="1">
      <c r="A3828" s="171"/>
      <c r="B3828" s="158"/>
      <c r="C3828" s="159" t="s">
        <v>1122</v>
      </c>
      <c r="D3828" s="160"/>
      <c r="E3828" s="150"/>
      <c r="F3828" s="151"/>
      <c r="G3828" s="150"/>
      <c r="H3828" s="152"/>
      <c r="I3828" s="178"/>
      <c r="J3828" s="182"/>
      <c r="K3828" s="182"/>
      <c r="M3828" s="168"/>
      <c r="N3828" s="11"/>
    </row>
    <row r="3829" spans="1:14" ht="13" customHeight="1">
      <c r="A3829" s="161"/>
      <c r="B3829" s="162"/>
      <c r="C3829" s="163"/>
      <c r="D3829" s="164"/>
      <c r="E3829" s="165"/>
      <c r="F3829" s="166"/>
      <c r="G3829" s="167"/>
      <c r="H3829" s="153"/>
      <c r="I3829" s="180"/>
      <c r="J3829" s="183"/>
      <c r="K3829" s="183"/>
      <c r="M3829" s="128">
        <f>IF(B3829&lt;&gt;"計",ROUNDDOWN(E3829*G3829,0),SUM(M$1:M3828))</f>
        <v>0</v>
      </c>
      <c r="N3829" s="11" t="str">
        <f>IF((+H3829-M3829)&lt;&gt;0,H3829-M3829,IF(H3829&gt;0,"0",""))</f>
        <v/>
      </c>
    </row>
    <row r="3830" spans="1:14" ht="13" customHeight="1">
      <c r="A3830" s="171"/>
      <c r="B3830" s="158"/>
      <c r="C3830" s="159"/>
      <c r="D3830" s="160"/>
      <c r="E3830" s="150"/>
      <c r="F3830" s="151"/>
      <c r="G3830" s="150"/>
      <c r="H3830" s="152"/>
      <c r="I3830" s="178"/>
      <c r="J3830" s="182"/>
      <c r="K3830" s="182"/>
      <c r="M3830" s="168"/>
      <c r="N3830" s="11"/>
    </row>
    <row r="3831" spans="1:14" ht="13" customHeight="1">
      <c r="A3831" s="161"/>
      <c r="B3831" s="162" t="s">
        <v>277</v>
      </c>
      <c r="C3831" s="163"/>
      <c r="D3831" s="164"/>
      <c r="E3831" s="165"/>
      <c r="F3831" s="166"/>
      <c r="G3831" s="167"/>
      <c r="H3831" s="153"/>
      <c r="I3831" s="180"/>
      <c r="J3831" s="183"/>
      <c r="K3831" s="183"/>
      <c r="M3831" s="128">
        <f>IF(B3831&lt;&gt;"計",ROUNDDOWN(E3831*G3831,0),SUM(M$1:M3830))</f>
        <v>0</v>
      </c>
      <c r="N3831" s="11" t="str">
        <f>IF((+H3831-M3831)&lt;&gt;0,H3831-M3831,IF(H3831&gt;0,"0",""))</f>
        <v/>
      </c>
    </row>
    <row r="3832" spans="1:14" ht="13" customHeight="1">
      <c r="A3832" s="171"/>
      <c r="B3832" s="158"/>
      <c r="C3832" s="159"/>
      <c r="D3832" s="160"/>
      <c r="E3832" s="150"/>
      <c r="F3832" s="151"/>
      <c r="G3832" s="150"/>
      <c r="H3832" s="152"/>
      <c r="I3832" s="178"/>
      <c r="J3832" s="182"/>
      <c r="K3832" s="182"/>
      <c r="M3832" s="168"/>
      <c r="N3832" s="11"/>
    </row>
    <row r="3833" spans="1:14" ht="13" customHeight="1">
      <c r="A3833" s="161"/>
      <c r="B3833" s="162" t="s">
        <v>265</v>
      </c>
      <c r="C3833" s="163" t="s">
        <v>266</v>
      </c>
      <c r="D3833" s="164"/>
      <c r="E3833" s="165"/>
      <c r="F3833" s="166"/>
      <c r="G3833" s="167"/>
      <c r="H3833" s="153"/>
      <c r="I3833" s="180"/>
      <c r="J3833" s="183"/>
      <c r="K3833" s="183"/>
      <c r="M3833" s="128">
        <f>IF(B3833&lt;&gt;"計",ROUNDDOWN(E3833*G3833,0),SUM(M$1:M3832))</f>
        <v>0</v>
      </c>
      <c r="N3833" s="11" t="str">
        <f>IF((+H3833-M3833)&lt;&gt;0,H3833-M3833,IF(H3833&gt;0,"0",""))</f>
        <v/>
      </c>
    </row>
    <row r="3834" spans="1:14" ht="13" customHeight="1">
      <c r="A3834" s="171"/>
      <c r="B3834" s="169" t="s">
        <v>593</v>
      </c>
      <c r="C3834" s="159" t="s">
        <v>594</v>
      </c>
      <c r="D3834" s="170"/>
      <c r="E3834" s="150"/>
      <c r="F3834" s="151"/>
      <c r="G3834" s="150"/>
      <c r="H3834" s="152"/>
      <c r="I3834" s="178"/>
      <c r="J3834" s="182"/>
      <c r="K3834" s="182"/>
      <c r="M3834" s="168"/>
      <c r="N3834" s="11"/>
    </row>
    <row r="3835" spans="1:14" ht="13" customHeight="1">
      <c r="A3835" s="161"/>
      <c r="B3835" s="162" t="s">
        <v>433</v>
      </c>
      <c r="C3835" s="163" t="s">
        <v>268</v>
      </c>
      <c r="D3835" s="164"/>
      <c r="E3835" s="165">
        <v>23</v>
      </c>
      <c r="F3835" s="166" t="s">
        <v>269</v>
      </c>
      <c r="G3835" s="167"/>
      <c r="H3835" s="153"/>
      <c r="I3835" s="180"/>
      <c r="J3835" s="183"/>
      <c r="K3835" s="183"/>
      <c r="M3835" s="128">
        <f>IF(B3835&lt;&gt;"計",ROUNDDOWN(E3835*G3835,0),SUM(M$1:M3834))</f>
        <v>0</v>
      </c>
      <c r="N3835" s="11" t="str">
        <f>IF((+H3835-M3835)&lt;&gt;0,H3835-M3835,IF(H3835&gt;0,"0",""))</f>
        <v/>
      </c>
    </row>
    <row r="3836" spans="1:14" ht="13" customHeight="1">
      <c r="A3836" s="171"/>
      <c r="B3836" s="169" t="s">
        <v>1123</v>
      </c>
      <c r="C3836" s="159" t="s">
        <v>594</v>
      </c>
      <c r="D3836" s="170"/>
      <c r="E3836" s="150"/>
      <c r="F3836" s="151"/>
      <c r="G3836" s="150"/>
      <c r="H3836" s="152"/>
      <c r="I3836" s="178"/>
      <c r="J3836" s="182"/>
      <c r="K3836" s="182"/>
      <c r="M3836" s="168"/>
      <c r="N3836" s="11"/>
    </row>
    <row r="3837" spans="1:14" ht="13" customHeight="1">
      <c r="A3837" s="161"/>
      <c r="B3837" s="162" t="s">
        <v>433</v>
      </c>
      <c r="C3837" s="163" t="s">
        <v>268</v>
      </c>
      <c r="D3837" s="164"/>
      <c r="E3837" s="165">
        <v>1</v>
      </c>
      <c r="F3837" s="166" t="s">
        <v>269</v>
      </c>
      <c r="G3837" s="167"/>
      <c r="H3837" s="153"/>
      <c r="I3837" s="180"/>
      <c r="J3837" s="183"/>
      <c r="K3837" s="183"/>
      <c r="M3837" s="128">
        <f>IF(B3837&lt;&gt;"計",ROUNDDOWN(E3837*G3837,0),SUM(M$1:M3836))</f>
        <v>0</v>
      </c>
      <c r="N3837" s="11" t="str">
        <f>IF((+H3837-M3837)&lt;&gt;0,H3837-M3837,IF(H3837&gt;0,"0",""))</f>
        <v/>
      </c>
    </row>
    <row r="3838" spans="1:14" ht="13" customHeight="1">
      <c r="A3838" s="171"/>
      <c r="B3838" s="169" t="s">
        <v>1124</v>
      </c>
      <c r="C3838" s="159" t="s">
        <v>1125</v>
      </c>
      <c r="D3838" s="170"/>
      <c r="E3838" s="150"/>
      <c r="F3838" s="151"/>
      <c r="G3838" s="150"/>
      <c r="H3838" s="152"/>
      <c r="I3838" s="178"/>
      <c r="J3838" s="182"/>
      <c r="K3838" s="182"/>
      <c r="M3838" s="168"/>
      <c r="N3838" s="11"/>
    </row>
    <row r="3839" spans="1:14" ht="13" customHeight="1">
      <c r="A3839" s="161"/>
      <c r="B3839" s="162" t="s">
        <v>1126</v>
      </c>
      <c r="C3839" s="163" t="s">
        <v>268</v>
      </c>
      <c r="D3839" s="164"/>
      <c r="E3839" s="165">
        <v>1</v>
      </c>
      <c r="F3839" s="166" t="s">
        <v>269</v>
      </c>
      <c r="G3839" s="167"/>
      <c r="H3839" s="153"/>
      <c r="I3839" s="180"/>
      <c r="J3839" s="183"/>
      <c r="K3839" s="183"/>
      <c r="M3839" s="128">
        <f>IF(B3839&lt;&gt;"計",ROUNDDOWN(E3839*G3839,0),SUM(M$1:M3838))</f>
        <v>0</v>
      </c>
      <c r="N3839" s="11" t="str">
        <f>IF((+H3839-M3839)&lt;&gt;0,H3839-M3839,IF(H3839&gt;0,"0",""))</f>
        <v/>
      </c>
    </row>
    <row r="3840" spans="1:14" ht="13" customHeight="1">
      <c r="A3840" s="171"/>
      <c r="B3840" s="158"/>
      <c r="C3840" s="159"/>
      <c r="D3840" s="160"/>
      <c r="E3840" s="150"/>
      <c r="F3840" s="151"/>
      <c r="G3840" s="150"/>
      <c r="H3840" s="152"/>
      <c r="I3840" s="178"/>
      <c r="J3840" s="182"/>
      <c r="K3840" s="182"/>
      <c r="M3840" s="168"/>
      <c r="N3840" s="11"/>
    </row>
    <row r="3841" spans="1:14" ht="13" customHeight="1">
      <c r="A3841" s="161"/>
      <c r="B3841" s="162" t="s">
        <v>264</v>
      </c>
      <c r="C3841" s="163"/>
      <c r="D3841" s="164"/>
      <c r="E3841" s="165"/>
      <c r="F3841" s="166"/>
      <c r="G3841" s="167"/>
      <c r="H3841" s="153"/>
      <c r="I3841" s="180"/>
      <c r="J3841" s="183"/>
      <c r="K3841" s="183"/>
      <c r="M3841" s="128">
        <f>IF(B3841&lt;&gt;"計",ROUNDDOWN(E3841*G3841,0),SUM(M$1:M3840))</f>
        <v>0</v>
      </c>
      <c r="N3841" s="11" t="str">
        <f>IF((+H3841-M3841)&lt;&gt;0,H3841-M3841,IF(H3841&gt;0,"0",""))</f>
        <v/>
      </c>
    </row>
    <row r="3842" spans="1:14" ht="13" customHeight="1">
      <c r="A3842" s="171"/>
      <c r="B3842" s="158"/>
      <c r="C3842" s="159"/>
      <c r="D3842" s="160"/>
      <c r="E3842" s="150"/>
      <c r="F3842" s="151"/>
      <c r="G3842" s="150"/>
      <c r="H3842" s="152"/>
      <c r="I3842" s="178"/>
      <c r="J3842" s="182"/>
      <c r="K3842" s="182"/>
      <c r="M3842" s="168"/>
      <c r="N3842" s="11"/>
    </row>
    <row r="3843" spans="1:14" ht="13" customHeight="1">
      <c r="A3843" s="161"/>
      <c r="B3843" s="162" t="s">
        <v>265</v>
      </c>
      <c r="C3843" s="163" t="s">
        <v>266</v>
      </c>
      <c r="D3843" s="164"/>
      <c r="E3843" s="165"/>
      <c r="F3843" s="166"/>
      <c r="G3843" s="167"/>
      <c r="H3843" s="153"/>
      <c r="I3843" s="180"/>
      <c r="J3843" s="183"/>
      <c r="K3843" s="183"/>
      <c r="M3843" s="128">
        <f>IF(B3843&lt;&gt;"計",ROUNDDOWN(E3843*G3843,0),SUM(M$1:M3842))</f>
        <v>0</v>
      </c>
      <c r="N3843" s="11" t="str">
        <f>IF((+H3843-M3843)&lt;&gt;0,H3843-M3843,IF(H3843&gt;0,"0",""))</f>
        <v/>
      </c>
    </row>
    <row r="3844" spans="1:14" ht="13" customHeight="1">
      <c r="A3844" s="171"/>
      <c r="B3844" s="169" t="s">
        <v>434</v>
      </c>
      <c r="C3844" s="159" t="s">
        <v>267</v>
      </c>
      <c r="D3844" s="170"/>
      <c r="E3844" s="150"/>
      <c r="F3844" s="151"/>
      <c r="G3844" s="150"/>
      <c r="H3844" s="152"/>
      <c r="I3844" s="178"/>
      <c r="J3844" s="182"/>
      <c r="K3844" s="182"/>
      <c r="M3844" s="168"/>
      <c r="N3844" s="11"/>
    </row>
    <row r="3845" spans="1:14" ht="13" customHeight="1">
      <c r="A3845" s="161"/>
      <c r="B3845" s="162" t="s">
        <v>595</v>
      </c>
      <c r="C3845" s="163" t="s">
        <v>268</v>
      </c>
      <c r="D3845" s="164"/>
      <c r="E3845" s="165">
        <v>3</v>
      </c>
      <c r="F3845" s="166" t="s">
        <v>269</v>
      </c>
      <c r="G3845" s="167"/>
      <c r="H3845" s="153"/>
      <c r="I3845" s="180"/>
      <c r="J3845" s="183"/>
      <c r="K3845" s="183"/>
      <c r="M3845" s="128">
        <f>IF(B3845&lt;&gt;"計",ROUNDDOWN(E3845*G3845,0),SUM(M$1:M3844))</f>
        <v>0</v>
      </c>
      <c r="N3845" s="11" t="str">
        <f>IF((+H3845-M3845)&lt;&gt;0,H3845-M3845,IF(H3845&gt;0,"0",""))</f>
        <v/>
      </c>
    </row>
    <row r="3846" spans="1:14" ht="13" customHeight="1">
      <c r="A3846" s="171"/>
      <c r="B3846" s="158"/>
      <c r="C3846" s="159"/>
      <c r="D3846" s="160"/>
      <c r="E3846" s="150"/>
      <c r="F3846" s="151"/>
      <c r="G3846" s="150"/>
      <c r="H3846" s="152"/>
      <c r="I3846" s="178"/>
      <c r="J3846" s="182"/>
      <c r="K3846" s="182"/>
      <c r="M3846" s="168"/>
      <c r="N3846" s="11"/>
    </row>
    <row r="3847" spans="1:14" ht="13" customHeight="1">
      <c r="A3847" s="161"/>
      <c r="B3847" s="162" t="s">
        <v>270</v>
      </c>
      <c r="C3847" s="163"/>
      <c r="D3847" s="164"/>
      <c r="E3847" s="165"/>
      <c r="F3847" s="166"/>
      <c r="G3847" s="167"/>
      <c r="H3847" s="153"/>
      <c r="I3847" s="180"/>
      <c r="J3847" s="183"/>
      <c r="K3847" s="183"/>
      <c r="M3847" s="128">
        <f>IF(B3847&lt;&gt;"計",ROUNDDOWN(E3847*G3847,0),SUM(M$1:M3846))</f>
        <v>0</v>
      </c>
      <c r="N3847" s="11" t="str">
        <f>IF((+H3847-M3847)&lt;&gt;0,H3847-M3847,IF(H3847&gt;0,"0",""))</f>
        <v/>
      </c>
    </row>
    <row r="3848" spans="1:14" ht="13" customHeight="1">
      <c r="A3848" s="171"/>
      <c r="B3848" s="158"/>
      <c r="C3848" s="159"/>
      <c r="D3848" s="160"/>
      <c r="E3848" s="150"/>
      <c r="F3848" s="151"/>
      <c r="G3848" s="150"/>
      <c r="H3848" s="152"/>
      <c r="I3848" s="178"/>
      <c r="J3848" s="182"/>
      <c r="K3848" s="182"/>
      <c r="M3848" s="168"/>
      <c r="N3848" s="11"/>
    </row>
    <row r="3849" spans="1:14" ht="13" customHeight="1">
      <c r="A3849" s="161"/>
      <c r="B3849" s="162" t="s">
        <v>265</v>
      </c>
      <c r="C3849" s="163" t="s">
        <v>266</v>
      </c>
      <c r="D3849" s="164"/>
      <c r="E3849" s="165"/>
      <c r="F3849" s="166"/>
      <c r="G3849" s="167"/>
      <c r="H3849" s="153"/>
      <c r="I3849" s="180"/>
      <c r="J3849" s="183"/>
      <c r="K3849" s="183"/>
      <c r="M3849" s="128">
        <f>IF(B3849&lt;&gt;"計",ROUNDDOWN(E3849*G3849,0),SUM(M$1:M3848))</f>
        <v>0</v>
      </c>
      <c r="N3849" s="11" t="str">
        <f>IF((+H3849-M3849)&lt;&gt;0,H3849-M3849,IF(H3849&gt;0,"0",""))</f>
        <v/>
      </c>
    </row>
    <row r="3850" spans="1:14" ht="13" customHeight="1">
      <c r="A3850" s="171"/>
      <c r="B3850" s="169" t="s">
        <v>1127</v>
      </c>
      <c r="C3850" s="159" t="s">
        <v>1128</v>
      </c>
      <c r="D3850" s="170"/>
      <c r="E3850" s="150"/>
      <c r="F3850" s="151"/>
      <c r="G3850" s="150"/>
      <c r="H3850" s="152"/>
      <c r="I3850" s="178"/>
      <c r="J3850" s="182"/>
      <c r="K3850" s="182"/>
      <c r="M3850" s="168"/>
      <c r="N3850" s="11"/>
    </row>
    <row r="3851" spans="1:14" ht="13" customHeight="1">
      <c r="A3851" s="161"/>
      <c r="B3851" s="162" t="s">
        <v>1129</v>
      </c>
      <c r="C3851" s="163" t="s">
        <v>268</v>
      </c>
      <c r="D3851" s="164"/>
      <c r="E3851" s="165">
        <v>1</v>
      </c>
      <c r="F3851" s="166" t="s">
        <v>269</v>
      </c>
      <c r="G3851" s="167"/>
      <c r="H3851" s="153"/>
      <c r="I3851" s="180"/>
      <c r="J3851" s="183"/>
      <c r="K3851" s="183"/>
      <c r="M3851" s="128">
        <f>IF(B3851&lt;&gt;"計",ROUNDDOWN(E3851*G3851,0),SUM(M$1:M3850))</f>
        <v>0</v>
      </c>
      <c r="N3851" s="11" t="str">
        <f>IF((+H3851-M3851)&lt;&gt;0,H3851-M3851,IF(H3851&gt;0,"0",""))</f>
        <v/>
      </c>
    </row>
    <row r="3852" spans="1:14" ht="13" customHeight="1">
      <c r="A3852" s="171"/>
      <c r="B3852" s="158"/>
      <c r="C3852" s="159"/>
      <c r="D3852" s="160"/>
      <c r="E3852" s="150"/>
      <c r="F3852" s="151"/>
      <c r="G3852" s="150"/>
      <c r="H3852" s="152"/>
      <c r="I3852" s="178"/>
      <c r="J3852" s="182"/>
      <c r="K3852" s="182"/>
      <c r="M3852" s="168"/>
      <c r="N3852" s="11"/>
    </row>
    <row r="3853" spans="1:14" ht="13" customHeight="1">
      <c r="A3853" s="161"/>
      <c r="B3853" s="162" t="s">
        <v>271</v>
      </c>
      <c r="C3853" s="163"/>
      <c r="D3853" s="164"/>
      <c r="E3853" s="165"/>
      <c r="F3853" s="166"/>
      <c r="G3853" s="167"/>
      <c r="H3853" s="153"/>
      <c r="I3853" s="180"/>
      <c r="J3853" s="183"/>
      <c r="K3853" s="183"/>
      <c r="M3853" s="128">
        <f>IF(B3853&lt;&gt;"計",ROUNDDOWN(E3853*G3853,0),SUM(M$1:M3852))</f>
        <v>0</v>
      </c>
      <c r="N3853" s="11" t="str">
        <f>IF((+H3853-M3853)&lt;&gt;0,H3853-M3853,IF(H3853&gt;0,"0",""))</f>
        <v/>
      </c>
    </row>
    <row r="3854" spans="1:14" ht="13" customHeight="1">
      <c r="A3854" s="171"/>
      <c r="B3854" s="158"/>
      <c r="C3854" s="159"/>
      <c r="D3854" s="160"/>
      <c r="E3854" s="150"/>
      <c r="F3854" s="151"/>
      <c r="G3854" s="150"/>
      <c r="H3854" s="152"/>
      <c r="I3854" s="178"/>
      <c r="J3854" s="182"/>
      <c r="K3854" s="182"/>
      <c r="M3854" s="168"/>
      <c r="N3854" s="11"/>
    </row>
    <row r="3855" spans="1:14" ht="13" customHeight="1">
      <c r="A3855" s="161"/>
      <c r="B3855" s="162" t="s">
        <v>1117</v>
      </c>
      <c r="C3855" s="163"/>
      <c r="D3855" s="164"/>
      <c r="E3855" s="165"/>
      <c r="F3855" s="166"/>
      <c r="G3855" s="167"/>
      <c r="H3855" s="153"/>
      <c r="I3855" s="180"/>
      <c r="J3855" s="183"/>
      <c r="K3855" s="183"/>
      <c r="M3855" s="128">
        <f>IF(B3855&lt;&gt;"計",ROUNDDOWN(E3855*G3855,0),SUM(M$1:M3854))</f>
        <v>0</v>
      </c>
      <c r="N3855" s="11" t="str">
        <f>IF((+H3855-M3855)&lt;&gt;0,H3855-M3855,IF(H3855&gt;0,"0",""))</f>
        <v/>
      </c>
    </row>
    <row r="3856" spans="1:14" ht="13" customHeight="1">
      <c r="A3856" s="171"/>
      <c r="B3856" s="158"/>
      <c r="C3856" s="159"/>
      <c r="D3856" s="160"/>
      <c r="E3856" s="150"/>
      <c r="F3856" s="151"/>
      <c r="G3856" s="150"/>
      <c r="H3856" s="152"/>
      <c r="I3856" s="178"/>
      <c r="J3856" s="182"/>
      <c r="K3856" s="182"/>
      <c r="M3856" s="168"/>
      <c r="N3856" s="11"/>
    </row>
    <row r="3857" spans="1:14" ht="13" customHeight="1">
      <c r="A3857" s="161"/>
      <c r="B3857" s="162" t="s">
        <v>273</v>
      </c>
      <c r="C3857" s="163" t="s">
        <v>272</v>
      </c>
      <c r="D3857" s="164"/>
      <c r="E3857" s="165">
        <v>1.7</v>
      </c>
      <c r="F3857" s="166" t="s">
        <v>274</v>
      </c>
      <c r="G3857" s="167"/>
      <c r="H3857" s="153"/>
      <c r="I3857" s="180"/>
      <c r="J3857" s="183"/>
      <c r="K3857" s="183"/>
      <c r="M3857" s="128">
        <f>IF(B3857&lt;&gt;"計",ROUNDDOWN(E3857*G3857,0),SUM(M$1:M3856))</f>
        <v>0</v>
      </c>
      <c r="N3857" s="11" t="str">
        <f>IF((+H3857-M3857)&lt;&gt;0,H3857-M3857,IF(H3857&gt;0,"0",""))</f>
        <v/>
      </c>
    </row>
    <row r="3858" spans="1:14" ht="13" customHeight="1">
      <c r="A3858" s="157"/>
      <c r="B3858" s="158"/>
      <c r="C3858" s="159"/>
      <c r="D3858" s="160"/>
      <c r="E3858" s="150"/>
      <c r="F3858" s="151"/>
      <c r="G3858" s="150"/>
      <c r="H3858" s="152"/>
      <c r="I3858" s="178"/>
      <c r="J3858" s="182"/>
      <c r="K3858" s="182"/>
      <c r="M3858" s="168"/>
      <c r="N3858" s="11"/>
    </row>
    <row r="3859" spans="1:14" ht="13" customHeight="1">
      <c r="A3859" s="161"/>
      <c r="B3859" s="162"/>
      <c r="C3859" s="163"/>
      <c r="D3859" s="164"/>
      <c r="E3859" s="165"/>
      <c r="F3859" s="166"/>
      <c r="G3859" s="167"/>
      <c r="H3859" s="153"/>
      <c r="I3859" s="180"/>
      <c r="J3859" s="183"/>
      <c r="K3859" s="183"/>
      <c r="M3859" s="128">
        <f>IF(B3859&lt;&gt;"計",ROUNDDOWN(E3859*G3859,0),SUM(M$1:M3858))</f>
        <v>0</v>
      </c>
      <c r="N3859" s="11" t="str">
        <f>IF((+H3859-M3859)&lt;&gt;0,H3859-M3859,IF(H3859&gt;0,"0",""))</f>
        <v/>
      </c>
    </row>
    <row r="3860" spans="1:14" ht="13" customHeight="1">
      <c r="A3860" s="157"/>
      <c r="B3860" s="158"/>
      <c r="C3860" s="159"/>
      <c r="D3860" s="160"/>
      <c r="E3860" s="150"/>
      <c r="F3860" s="151"/>
      <c r="G3860" s="150"/>
      <c r="H3860" s="152"/>
      <c r="I3860" s="178"/>
      <c r="J3860" s="182"/>
      <c r="K3860" s="182"/>
      <c r="M3860" s="168"/>
      <c r="N3860" s="11"/>
    </row>
    <row r="3861" spans="1:14" ht="13" customHeight="1">
      <c r="A3861" s="161"/>
      <c r="B3861" s="162"/>
      <c r="C3861" s="163"/>
      <c r="D3861" s="164"/>
      <c r="E3861" s="165"/>
      <c r="F3861" s="166"/>
      <c r="G3861" s="167"/>
      <c r="H3861" s="153"/>
      <c r="I3861" s="180"/>
      <c r="J3861" s="183"/>
      <c r="K3861" s="183"/>
      <c r="M3861" s="128">
        <f>IF(B3861&lt;&gt;"計",ROUNDDOWN(E3861*G3861,0),SUM(M$1:M3860))</f>
        <v>0</v>
      </c>
      <c r="N3861" s="11" t="str">
        <f>IF((+H3861-M3861)&lt;&gt;0,H3861-M3861,IF(H3861&gt;0,"0",""))</f>
        <v/>
      </c>
    </row>
    <row r="3862" spans="1:14" ht="13" customHeight="1">
      <c r="A3862" s="157"/>
      <c r="B3862" s="158"/>
      <c r="C3862" s="159"/>
      <c r="D3862" s="160"/>
      <c r="E3862" s="150"/>
      <c r="F3862" s="151"/>
      <c r="G3862" s="150"/>
      <c r="H3862" s="152"/>
      <c r="I3862" s="178"/>
      <c r="J3862" s="182"/>
      <c r="K3862" s="182"/>
      <c r="M3862" s="168"/>
      <c r="N3862" s="11"/>
    </row>
    <row r="3863" spans="1:14" ht="13" customHeight="1">
      <c r="A3863" s="161"/>
      <c r="B3863" s="162"/>
      <c r="C3863" s="163"/>
      <c r="D3863" s="164"/>
      <c r="E3863" s="165"/>
      <c r="F3863" s="166"/>
      <c r="G3863" s="167"/>
      <c r="H3863" s="153"/>
      <c r="I3863" s="180"/>
      <c r="J3863" s="183"/>
      <c r="K3863" s="183"/>
      <c r="M3863" s="128">
        <f>IF(B3863&lt;&gt;"計",ROUNDDOWN(E3863*G3863,0),SUM(M$1:M3862))</f>
        <v>0</v>
      </c>
      <c r="N3863" s="11" t="str">
        <f>IF((+H3863-M3863)&lt;&gt;0,H3863-M3863,IF(H3863&gt;0,"0",""))</f>
        <v/>
      </c>
    </row>
    <row r="3864" spans="1:14" ht="13" customHeight="1">
      <c r="A3864" s="157"/>
      <c r="B3864" s="158"/>
      <c r="C3864" s="159"/>
      <c r="D3864" s="160"/>
      <c r="E3864" s="150"/>
      <c r="F3864" s="151"/>
      <c r="G3864" s="150"/>
      <c r="H3864" s="152"/>
      <c r="I3864" s="178"/>
      <c r="J3864" s="182"/>
      <c r="K3864" s="182"/>
      <c r="M3864" s="168"/>
      <c r="N3864" s="11"/>
    </row>
    <row r="3865" spans="1:14" ht="13" customHeight="1">
      <c r="A3865" s="161"/>
      <c r="B3865" s="162"/>
      <c r="C3865" s="163"/>
      <c r="D3865" s="164"/>
      <c r="E3865" s="165"/>
      <c r="F3865" s="166"/>
      <c r="G3865" s="167"/>
      <c r="H3865" s="153"/>
      <c r="I3865" s="180"/>
      <c r="J3865" s="183"/>
      <c r="K3865" s="183"/>
      <c r="M3865" s="128">
        <f>IF(B3865&lt;&gt;"計",ROUNDDOWN(E3865*G3865,0),SUM(M$1:M3864))</f>
        <v>0</v>
      </c>
      <c r="N3865" s="11" t="str">
        <f>IF((+H3865-M3865)&lt;&gt;0,H3865-M3865,IF(H3865&gt;0,"0",""))</f>
        <v/>
      </c>
    </row>
    <row r="3866" spans="1:14" ht="13" customHeight="1">
      <c r="A3866" s="157"/>
      <c r="B3866" s="158"/>
      <c r="C3866" s="159"/>
      <c r="D3866" s="160"/>
      <c r="E3866" s="150"/>
      <c r="F3866" s="151"/>
      <c r="G3866" s="150"/>
      <c r="H3866" s="152"/>
      <c r="I3866" s="178"/>
      <c r="J3866" s="182"/>
      <c r="K3866" s="182"/>
      <c r="M3866" s="168"/>
      <c r="N3866" s="11"/>
    </row>
    <row r="3867" spans="1:14" ht="13" customHeight="1">
      <c r="A3867" s="161"/>
      <c r="B3867" s="162"/>
      <c r="C3867" s="163"/>
      <c r="D3867" s="164"/>
      <c r="E3867" s="165"/>
      <c r="F3867" s="166"/>
      <c r="G3867" s="167"/>
      <c r="H3867" s="153"/>
      <c r="I3867" s="180"/>
      <c r="J3867" s="183"/>
      <c r="K3867" s="183"/>
      <c r="M3867" s="128">
        <f>IF(B3867&lt;&gt;"計",ROUNDDOWN(E3867*G3867,0),SUM(M$1:M3866))</f>
        <v>0</v>
      </c>
      <c r="N3867" s="11" t="str">
        <f>IF((+H3867-M3867)&lt;&gt;0,H3867-M3867,IF(H3867&gt;0,"0",""))</f>
        <v/>
      </c>
    </row>
    <row r="3868" spans="1:14" ht="13" customHeight="1">
      <c r="A3868" s="157"/>
      <c r="B3868" s="158"/>
      <c r="C3868" s="159"/>
      <c r="D3868" s="160"/>
      <c r="E3868" s="150"/>
      <c r="F3868" s="151"/>
      <c r="G3868" s="150"/>
      <c r="H3868" s="152"/>
      <c r="I3868" s="178"/>
      <c r="J3868" s="182"/>
      <c r="K3868" s="182"/>
      <c r="M3868" s="168"/>
      <c r="N3868" s="11"/>
    </row>
    <row r="3869" spans="1:14" ht="13" customHeight="1">
      <c r="A3869" s="161"/>
      <c r="B3869" s="162"/>
      <c r="C3869" s="163"/>
      <c r="D3869" s="164"/>
      <c r="E3869" s="165"/>
      <c r="F3869" s="166"/>
      <c r="G3869" s="167"/>
      <c r="H3869" s="153"/>
      <c r="I3869" s="180"/>
      <c r="J3869" s="183"/>
      <c r="K3869" s="183"/>
      <c r="M3869" s="128">
        <f>IF(B3869&lt;&gt;"計",ROUNDDOWN(E3869*G3869,0),SUM(M$1:M3868))</f>
        <v>0</v>
      </c>
      <c r="N3869" s="11" t="str">
        <f>IF((+H3869-M3869)&lt;&gt;0,H3869-M3869,IF(H3869&gt;0,"0",""))</f>
        <v/>
      </c>
    </row>
    <row r="3870" spans="1:14" ht="13" customHeight="1">
      <c r="A3870" s="157"/>
      <c r="B3870" s="158"/>
      <c r="C3870" s="159"/>
      <c r="D3870" s="160"/>
      <c r="E3870" s="150"/>
      <c r="F3870" s="151"/>
      <c r="G3870" s="150"/>
      <c r="H3870" s="152"/>
      <c r="I3870" s="178"/>
      <c r="J3870" s="182"/>
      <c r="K3870" s="182"/>
      <c r="M3870" s="168"/>
      <c r="N3870" s="11"/>
    </row>
    <row r="3871" spans="1:14" ht="13" customHeight="1">
      <c r="A3871" s="161"/>
      <c r="B3871" s="162"/>
      <c r="C3871" s="163"/>
      <c r="D3871" s="164"/>
      <c r="E3871" s="165"/>
      <c r="F3871" s="166"/>
      <c r="G3871" s="167"/>
      <c r="H3871" s="153"/>
      <c r="I3871" s="180"/>
      <c r="J3871" s="183"/>
      <c r="K3871" s="183"/>
      <c r="M3871" s="128">
        <f>IF(B3871&lt;&gt;"計",ROUNDDOWN(E3871*G3871,0),SUM(M$1:M3870))</f>
        <v>0</v>
      </c>
      <c r="N3871" s="11" t="str">
        <f>IF((+H3871-M3871)&lt;&gt;0,H3871-M3871,IF(H3871&gt;0,"0",""))</f>
        <v/>
      </c>
    </row>
    <row r="3872" spans="1:14" ht="13" customHeight="1">
      <c r="A3872" s="157"/>
      <c r="B3872" s="158"/>
      <c r="C3872" s="159"/>
      <c r="D3872" s="160"/>
      <c r="E3872" s="150"/>
      <c r="F3872" s="151"/>
      <c r="G3872" s="150"/>
      <c r="H3872" s="152"/>
      <c r="I3872" s="178"/>
      <c r="J3872" s="182"/>
      <c r="K3872" s="182"/>
      <c r="M3872" s="168"/>
      <c r="N3872" s="11"/>
    </row>
    <row r="3873" spans="1:14" ht="13" customHeight="1">
      <c r="A3873" s="161"/>
      <c r="B3873" s="162"/>
      <c r="C3873" s="163"/>
      <c r="D3873" s="164"/>
      <c r="E3873" s="165"/>
      <c r="F3873" s="166"/>
      <c r="G3873" s="167"/>
      <c r="H3873" s="153"/>
      <c r="I3873" s="180"/>
      <c r="J3873" s="183"/>
      <c r="K3873" s="183"/>
      <c r="M3873" s="128">
        <f>IF(B3873&lt;&gt;"計",ROUNDDOWN(E3873*G3873,0),SUM(M$1:M3872))</f>
        <v>0</v>
      </c>
      <c r="N3873" s="11" t="str">
        <f>IF((+H3873-M3873)&lt;&gt;0,H3873-M3873,IF(H3873&gt;0,"0",""))</f>
        <v/>
      </c>
    </row>
    <row r="3874" spans="1:14" ht="13" customHeight="1">
      <c r="A3874" s="157"/>
      <c r="B3874" s="158"/>
      <c r="C3874" s="159"/>
      <c r="D3874" s="160"/>
      <c r="E3874" s="150"/>
      <c r="F3874" s="151"/>
      <c r="G3874" s="150"/>
      <c r="H3874" s="152"/>
      <c r="I3874" s="178"/>
      <c r="J3874" s="182"/>
      <c r="K3874" s="182"/>
      <c r="M3874" s="168"/>
      <c r="N3874" s="11"/>
    </row>
    <row r="3875" spans="1:14" ht="13" customHeight="1">
      <c r="A3875" s="161"/>
      <c r="B3875" s="162"/>
      <c r="C3875" s="163"/>
      <c r="D3875" s="164"/>
      <c r="E3875" s="165"/>
      <c r="F3875" s="166"/>
      <c r="G3875" s="167"/>
      <c r="H3875" s="153"/>
      <c r="I3875" s="180"/>
      <c r="J3875" s="183"/>
      <c r="K3875" s="183"/>
      <c r="M3875" s="128">
        <f>IF(B3875&lt;&gt;"計",ROUNDDOWN(E3875*G3875,0),SUM(M$1:M3874))</f>
        <v>0</v>
      </c>
      <c r="N3875" s="11" t="str">
        <f>IF((+H3875-M3875)&lt;&gt;0,H3875-M3875,IF(H3875&gt;0,"0",""))</f>
        <v/>
      </c>
    </row>
    <row r="3876" spans="1:14" ht="13" customHeight="1">
      <c r="A3876" s="157"/>
      <c r="B3876" s="158"/>
      <c r="C3876" s="159"/>
      <c r="D3876" s="160"/>
      <c r="E3876" s="150"/>
      <c r="F3876" s="151"/>
      <c r="G3876" s="150"/>
      <c r="H3876" s="152"/>
      <c r="I3876" s="178"/>
      <c r="J3876" s="182"/>
      <c r="K3876" s="182"/>
      <c r="M3876" s="168"/>
      <c r="N3876" s="11"/>
    </row>
    <row r="3877" spans="1:14" ht="13" customHeight="1">
      <c r="A3877" s="161"/>
      <c r="B3877" s="162"/>
      <c r="C3877" s="163"/>
      <c r="D3877" s="164"/>
      <c r="E3877" s="165"/>
      <c r="F3877" s="166"/>
      <c r="G3877" s="167"/>
      <c r="H3877" s="153"/>
      <c r="I3877" s="180"/>
      <c r="J3877" s="183"/>
      <c r="K3877" s="183"/>
      <c r="M3877" s="128">
        <f>IF(B3877&lt;&gt;"計",ROUNDDOWN(E3877*G3877,0),SUM(M$1:M3876))</f>
        <v>0</v>
      </c>
      <c r="N3877" s="11" t="str">
        <f>IF((+H3877-M3877)&lt;&gt;0,H3877-M3877,IF(H3877&gt;0,"0",""))</f>
        <v/>
      </c>
    </row>
    <row r="3878" spans="1:14" ht="13" customHeight="1">
      <c r="A3878" s="157"/>
      <c r="B3878" s="158"/>
      <c r="C3878" s="159"/>
      <c r="D3878" s="160"/>
      <c r="E3878" s="150"/>
      <c r="F3878" s="151"/>
      <c r="G3878" s="150"/>
      <c r="H3878" s="152"/>
      <c r="I3878" s="178"/>
      <c r="J3878" s="182"/>
      <c r="K3878" s="182"/>
      <c r="M3878" s="168"/>
      <c r="N3878" s="11"/>
    </row>
    <row r="3879" spans="1:14" ht="13" customHeight="1">
      <c r="A3879" s="161"/>
      <c r="B3879" s="162"/>
      <c r="C3879" s="163"/>
      <c r="D3879" s="164"/>
      <c r="E3879" s="165"/>
      <c r="F3879" s="166"/>
      <c r="G3879" s="167"/>
      <c r="H3879" s="153"/>
      <c r="I3879" s="180"/>
      <c r="J3879" s="183"/>
      <c r="K3879" s="183"/>
      <c r="M3879" s="128">
        <f>IF(B3879&lt;&gt;"計",ROUNDDOWN(E3879*G3879,0),SUM(M$1:M3878))</f>
        <v>0</v>
      </c>
      <c r="N3879" s="11" t="str">
        <f>IF((+H3879-M3879)&lt;&gt;0,H3879-M3879,IF(H3879&gt;0,"0",""))</f>
        <v/>
      </c>
    </row>
    <row r="3880" spans="1:14" ht="13" customHeight="1">
      <c r="A3880" s="157"/>
      <c r="B3880" s="158"/>
      <c r="C3880" s="159"/>
      <c r="D3880" s="160"/>
      <c r="E3880" s="150"/>
      <c r="F3880" s="151"/>
      <c r="G3880" s="150"/>
      <c r="H3880" s="152"/>
      <c r="I3880" s="178"/>
      <c r="J3880" s="182"/>
      <c r="K3880" s="182"/>
      <c r="M3880" s="168"/>
      <c r="N3880" s="11"/>
    </row>
    <row r="3881" spans="1:14" ht="13" customHeight="1">
      <c r="A3881" s="161"/>
      <c r="B3881" s="162"/>
      <c r="C3881" s="163"/>
      <c r="D3881" s="164"/>
      <c r="E3881" s="165"/>
      <c r="F3881" s="166"/>
      <c r="G3881" s="167"/>
      <c r="H3881" s="153"/>
      <c r="I3881" s="180"/>
      <c r="J3881" s="183"/>
      <c r="K3881" s="183"/>
      <c r="M3881" s="128">
        <f>IF(B3881&lt;&gt;"計",ROUNDDOWN(E3881*G3881,0),SUM(M$1:M3880))</f>
        <v>0</v>
      </c>
      <c r="N3881" s="11" t="str">
        <f>IF((+H3881-M3881)&lt;&gt;0,H3881-M3881,IF(H3881&gt;0,"0",""))</f>
        <v/>
      </c>
    </row>
    <row r="3882" spans="1:14" ht="13" customHeight="1">
      <c r="A3882" s="157"/>
      <c r="B3882" s="158"/>
      <c r="C3882" s="159"/>
      <c r="D3882" s="160"/>
      <c r="E3882" s="150"/>
      <c r="F3882" s="151"/>
      <c r="G3882" s="150"/>
      <c r="H3882" s="152"/>
      <c r="I3882" s="178"/>
      <c r="J3882" s="182"/>
      <c r="K3882" s="182"/>
      <c r="M3882" s="168"/>
      <c r="N3882" s="11"/>
    </row>
    <row r="3883" spans="1:14" ht="13" customHeight="1">
      <c r="A3883" s="161"/>
      <c r="B3883" s="162"/>
      <c r="C3883" s="163"/>
      <c r="D3883" s="164"/>
      <c r="E3883" s="165"/>
      <c r="F3883" s="166"/>
      <c r="G3883" s="167"/>
      <c r="H3883" s="153"/>
      <c r="I3883" s="180"/>
      <c r="J3883" s="183"/>
      <c r="K3883" s="183"/>
      <c r="M3883" s="128">
        <f>IF(B3883&lt;&gt;"計",ROUNDDOWN(E3883*G3883,0),SUM(M$1:M3882))</f>
        <v>0</v>
      </c>
      <c r="N3883" s="11" t="str">
        <f>IF((+H3883-M3883)&lt;&gt;0,H3883-M3883,IF(H3883&gt;0,"0",""))</f>
        <v/>
      </c>
    </row>
    <row r="3884" spans="1:14" ht="13" customHeight="1">
      <c r="A3884" s="157"/>
      <c r="B3884" s="158"/>
      <c r="C3884" s="159"/>
      <c r="D3884" s="160"/>
      <c r="E3884" s="150"/>
      <c r="F3884" s="151"/>
      <c r="G3884" s="150"/>
      <c r="H3884" s="152"/>
      <c r="I3884" s="178"/>
      <c r="J3884" s="182"/>
      <c r="K3884" s="182"/>
      <c r="M3884" s="168"/>
      <c r="N3884" s="11"/>
    </row>
    <row r="3885" spans="1:14" ht="13" customHeight="1">
      <c r="A3885" s="161"/>
      <c r="B3885" s="162"/>
      <c r="C3885" s="163"/>
      <c r="D3885" s="164"/>
      <c r="E3885" s="165"/>
      <c r="F3885" s="166"/>
      <c r="G3885" s="167"/>
      <c r="H3885" s="153"/>
      <c r="I3885" s="180"/>
      <c r="J3885" s="183"/>
      <c r="K3885" s="183"/>
      <c r="M3885" s="128">
        <f>IF(B3885&lt;&gt;"計",ROUNDDOWN(E3885*G3885,0),SUM(M$1:M3884))</f>
        <v>0</v>
      </c>
      <c r="N3885" s="11" t="str">
        <f>IF((+H3885-M3885)&lt;&gt;0,H3885-M3885,IF(H3885&gt;0,"0",""))</f>
        <v/>
      </c>
    </row>
    <row r="3886" spans="1:14" ht="13" customHeight="1">
      <c r="A3886" s="157"/>
      <c r="B3886" s="158"/>
      <c r="C3886" s="159"/>
      <c r="D3886" s="160"/>
      <c r="E3886" s="150"/>
      <c r="F3886" s="151"/>
      <c r="G3886" s="150"/>
      <c r="H3886" s="152"/>
      <c r="I3886" s="178"/>
      <c r="J3886" s="182"/>
      <c r="K3886" s="182"/>
      <c r="M3886" s="168"/>
      <c r="N3886" s="11"/>
    </row>
    <row r="3887" spans="1:14" ht="13" customHeight="1">
      <c r="A3887" s="161"/>
      <c r="B3887" s="162" t="s">
        <v>237</v>
      </c>
      <c r="C3887" s="163"/>
      <c r="D3887" s="164"/>
      <c r="E3887" s="165"/>
      <c r="F3887" s="166"/>
      <c r="G3887" s="167"/>
      <c r="H3887" s="153"/>
      <c r="I3887" s="180"/>
      <c r="J3887" s="183"/>
      <c r="K3887" s="183"/>
      <c r="M3887" s="128">
        <f>IF(B3887&lt;&gt;"計",ROUNDDOWN(E3887*G3887,0),SUM(M$3818:M3886))</f>
        <v>0</v>
      </c>
      <c r="N3887" s="11" t="str">
        <f>IF((+H3887-M3887)&lt;&gt;0,H3887-M3887,IF(H3887&gt;0,"0",""))</f>
        <v/>
      </c>
    </row>
    <row r="3888" spans="1:14" ht="13" customHeight="1">
      <c r="A3888" s="157"/>
      <c r="B3888" s="158"/>
      <c r="C3888" s="159"/>
      <c r="D3888" s="160"/>
      <c r="E3888" s="150"/>
      <c r="F3888" s="151"/>
      <c r="G3888" s="150"/>
      <c r="H3888" s="152"/>
      <c r="I3888" s="178"/>
      <c r="J3888" s="182"/>
      <c r="K3888" s="182"/>
      <c r="M3888" s="168"/>
      <c r="N3888" s="11"/>
    </row>
    <row r="3889" spans="1:14" ht="13" customHeight="1">
      <c r="A3889" s="161"/>
      <c r="B3889" s="162"/>
      <c r="C3889" s="163"/>
      <c r="D3889" s="164"/>
      <c r="E3889" s="165"/>
      <c r="F3889" s="166"/>
      <c r="G3889" s="167"/>
      <c r="H3889" s="153"/>
      <c r="I3889" s="180"/>
      <c r="J3889" s="183"/>
      <c r="K3889" s="183"/>
      <c r="M3889" s="128">
        <f>IF(B3889&lt;&gt;"計",ROUNDDOWN(E3889*G3889,0),SUM(M$1:M3888))</f>
        <v>0</v>
      </c>
      <c r="N3889" s="11" t="str">
        <f>IF((+H3889-M3889)&lt;&gt;0,H3889-M3889,IF(H3889&gt;0,"0",""))</f>
        <v/>
      </c>
    </row>
    <row r="3890" spans="1:14" ht="13" customHeight="1">
      <c r="A3890" s="157"/>
      <c r="B3890" s="158"/>
      <c r="C3890" s="159"/>
      <c r="D3890" s="160"/>
      <c r="E3890" s="150"/>
      <c r="F3890" s="151"/>
      <c r="G3890" s="150"/>
      <c r="H3890" s="152"/>
      <c r="I3890" s="178"/>
      <c r="J3890" s="182"/>
      <c r="K3890" s="182"/>
      <c r="M3890" s="168"/>
      <c r="N3890" s="11"/>
    </row>
    <row r="3891" spans="1:14" ht="13" customHeight="1">
      <c r="A3891" s="161" t="s">
        <v>275</v>
      </c>
      <c r="B3891" s="162" t="s">
        <v>276</v>
      </c>
      <c r="C3891" s="163"/>
      <c r="D3891" s="164"/>
      <c r="E3891" s="165"/>
      <c r="F3891" s="166"/>
      <c r="G3891" s="167"/>
      <c r="H3891" s="153"/>
      <c r="I3891" s="180"/>
      <c r="J3891" s="183"/>
      <c r="K3891" s="183"/>
      <c r="M3891" s="128">
        <f>IF(B3891&lt;&gt;"計",ROUNDDOWN(E3891*G3891,0),SUM(M$1:M3890))</f>
        <v>0</v>
      </c>
      <c r="N3891" s="11" t="str">
        <f>IF((+H3891-M3891)&lt;&gt;0,H3891-M3891,IF(H3891&gt;0,"0",""))</f>
        <v/>
      </c>
    </row>
    <row r="3892" spans="1:14" ht="13" customHeight="1">
      <c r="A3892" s="157"/>
      <c r="B3892" s="158"/>
      <c r="C3892" s="159"/>
      <c r="D3892" s="160"/>
      <c r="E3892" s="150"/>
      <c r="F3892" s="151"/>
      <c r="G3892" s="150"/>
      <c r="H3892" s="152"/>
      <c r="I3892" s="178"/>
      <c r="J3892" s="182"/>
      <c r="K3892" s="182"/>
      <c r="M3892" s="168"/>
      <c r="N3892" s="11"/>
    </row>
    <row r="3893" spans="1:14" ht="13" customHeight="1">
      <c r="A3893" s="161"/>
      <c r="B3893" s="162"/>
      <c r="C3893" s="163"/>
      <c r="D3893" s="164"/>
      <c r="E3893" s="165"/>
      <c r="F3893" s="166"/>
      <c r="G3893" s="167"/>
      <c r="H3893" s="153"/>
      <c r="I3893" s="180"/>
      <c r="J3893" s="183"/>
      <c r="K3893" s="183"/>
      <c r="M3893" s="128">
        <f>IF(B3893&lt;&gt;"計",ROUNDDOWN(E3893*G3893,0),SUM(M$1:M3892))</f>
        <v>0</v>
      </c>
      <c r="N3893" s="11" t="str">
        <f>IF((+H3893-M3893)&lt;&gt;0,H3893-M3893,IF(H3893&gt;0,"0",""))</f>
        <v/>
      </c>
    </row>
    <row r="3894" spans="1:14" ht="13" customHeight="1">
      <c r="A3894" s="171"/>
      <c r="B3894" s="158"/>
      <c r="C3894" s="159"/>
      <c r="D3894" s="160"/>
      <c r="E3894" s="150"/>
      <c r="F3894" s="151"/>
      <c r="G3894" s="150"/>
      <c r="H3894" s="152"/>
      <c r="I3894" s="178"/>
      <c r="J3894" s="182"/>
      <c r="K3894" s="182"/>
      <c r="M3894" s="168"/>
      <c r="N3894" s="11"/>
    </row>
    <row r="3895" spans="1:14" ht="13" customHeight="1">
      <c r="A3895" s="161"/>
      <c r="B3895" s="162" t="s">
        <v>1116</v>
      </c>
      <c r="C3895" s="163"/>
      <c r="D3895" s="164"/>
      <c r="E3895" s="165"/>
      <c r="F3895" s="166"/>
      <c r="G3895" s="167"/>
      <c r="H3895" s="153"/>
      <c r="I3895" s="180"/>
      <c r="J3895" s="183"/>
      <c r="K3895" s="183"/>
      <c r="M3895" s="128">
        <f>IF(B3895&lt;&gt;"計",ROUNDDOWN(E3895*G3895,0),SUM(M$1:M3894))</f>
        <v>0</v>
      </c>
      <c r="N3895" s="11" t="str">
        <f>IF((+H3895-M3895)&lt;&gt;0,H3895-M3895,IF(H3895&gt;0,"0",""))</f>
        <v/>
      </c>
    </row>
    <row r="3896" spans="1:14" ht="13" customHeight="1">
      <c r="A3896" s="171"/>
      <c r="B3896" s="158"/>
      <c r="C3896" s="159"/>
      <c r="D3896" s="160"/>
      <c r="E3896" s="150"/>
      <c r="F3896" s="151"/>
      <c r="G3896" s="150"/>
      <c r="H3896" s="152"/>
      <c r="I3896" s="178"/>
      <c r="J3896" s="182"/>
      <c r="K3896" s="182"/>
      <c r="M3896" s="168"/>
      <c r="N3896" s="11"/>
    </row>
    <row r="3897" spans="1:14" ht="13" customHeight="1">
      <c r="A3897" s="161"/>
      <c r="B3897" s="162" t="s">
        <v>1117</v>
      </c>
      <c r="C3897" s="163" t="s">
        <v>266</v>
      </c>
      <c r="D3897" s="164"/>
      <c r="E3897" s="165"/>
      <c r="F3897" s="166"/>
      <c r="G3897" s="167"/>
      <c r="H3897" s="153"/>
      <c r="I3897" s="180"/>
      <c r="J3897" s="183"/>
      <c r="K3897" s="183"/>
      <c r="M3897" s="128">
        <f>IF(B3897&lt;&gt;"計",ROUNDDOWN(E3897*G3897,0),SUM(M$1:M3896))</f>
        <v>0</v>
      </c>
      <c r="N3897" s="11" t="str">
        <f>IF((+H3897-M3897)&lt;&gt;0,H3897-M3897,IF(H3897&gt;0,"0",""))</f>
        <v/>
      </c>
    </row>
    <row r="3898" spans="1:14" ht="13" customHeight="1">
      <c r="A3898" s="171"/>
      <c r="B3898" s="169" t="s">
        <v>1130</v>
      </c>
      <c r="C3898" s="159" t="s">
        <v>1131</v>
      </c>
      <c r="D3898" s="170"/>
      <c r="E3898" s="150"/>
      <c r="F3898" s="151"/>
      <c r="G3898" s="150"/>
      <c r="H3898" s="152"/>
      <c r="I3898" s="178"/>
      <c r="J3898" s="182"/>
      <c r="K3898" s="182"/>
      <c r="M3898" s="168"/>
      <c r="N3898" s="11"/>
    </row>
    <row r="3899" spans="1:14" ht="13" customHeight="1">
      <c r="A3899" s="161"/>
      <c r="B3899" s="162" t="s">
        <v>1132</v>
      </c>
      <c r="C3899" s="163" t="s">
        <v>1133</v>
      </c>
      <c r="D3899" s="164"/>
      <c r="E3899" s="165">
        <v>1</v>
      </c>
      <c r="F3899" s="166" t="s">
        <v>269</v>
      </c>
      <c r="G3899" s="167"/>
      <c r="H3899" s="153"/>
      <c r="I3899" s="180"/>
      <c r="J3899" s="183"/>
      <c r="K3899" s="183"/>
      <c r="M3899" s="128">
        <f>IF(B3899&lt;&gt;"計",ROUNDDOWN(E3899*G3899,0),SUM(M$1:M3898))</f>
        <v>0</v>
      </c>
      <c r="N3899" s="11" t="str">
        <f>IF((+H3899-M3899)&lt;&gt;0,H3899-M3899,IF(H3899&gt;0,"0",""))</f>
        <v/>
      </c>
    </row>
    <row r="3900" spans="1:14" ht="13" customHeight="1">
      <c r="A3900" s="171"/>
      <c r="B3900" s="158"/>
      <c r="C3900" s="159" t="s">
        <v>1134</v>
      </c>
      <c r="D3900" s="160"/>
      <c r="E3900" s="150"/>
      <c r="F3900" s="151"/>
      <c r="G3900" s="150"/>
      <c r="H3900" s="152"/>
      <c r="I3900" s="178"/>
      <c r="J3900" s="182"/>
      <c r="K3900" s="182"/>
      <c r="M3900" s="168"/>
      <c r="N3900" s="11"/>
    </row>
    <row r="3901" spans="1:14" ht="13" customHeight="1">
      <c r="A3901" s="161"/>
      <c r="B3901" s="162"/>
      <c r="C3901" s="163" t="s">
        <v>1135</v>
      </c>
      <c r="D3901" s="164"/>
      <c r="E3901" s="165"/>
      <c r="F3901" s="166"/>
      <c r="G3901" s="167"/>
      <c r="H3901" s="153"/>
      <c r="I3901" s="180"/>
      <c r="J3901" s="183"/>
      <c r="K3901" s="183"/>
      <c r="M3901" s="128">
        <f>IF(B3901&lt;&gt;"計",ROUNDDOWN(E3901*G3901,0),SUM(M$1:M3900))</f>
        <v>0</v>
      </c>
      <c r="N3901" s="11" t="str">
        <f>IF((+H3901-M3901)&lt;&gt;0,H3901-M3901,IF(H3901&gt;0,"0",""))</f>
        <v/>
      </c>
    </row>
    <row r="3902" spans="1:14" ht="13" customHeight="1">
      <c r="A3902" s="171"/>
      <c r="B3902" s="158"/>
      <c r="C3902" s="159" t="s">
        <v>1136</v>
      </c>
      <c r="D3902" s="160"/>
      <c r="E3902" s="150"/>
      <c r="F3902" s="151"/>
      <c r="G3902" s="150"/>
      <c r="H3902" s="152"/>
      <c r="I3902" s="178"/>
      <c r="J3902" s="182"/>
      <c r="K3902" s="182"/>
      <c r="M3902" s="168"/>
      <c r="N3902" s="11"/>
    </row>
    <row r="3903" spans="1:14" ht="13" customHeight="1">
      <c r="A3903" s="161"/>
      <c r="B3903" s="162"/>
      <c r="C3903" s="163" t="s">
        <v>1137</v>
      </c>
      <c r="D3903" s="164"/>
      <c r="E3903" s="165"/>
      <c r="F3903" s="166"/>
      <c r="G3903" s="167"/>
      <c r="H3903" s="153"/>
      <c r="I3903" s="180"/>
      <c r="J3903" s="183"/>
      <c r="K3903" s="183"/>
      <c r="M3903" s="128">
        <f>IF(B3903&lt;&gt;"計",ROUNDDOWN(E3903*G3903,0),SUM(M$1:M3902))</f>
        <v>0</v>
      </c>
      <c r="N3903" s="11" t="str">
        <f>IF((+H3903-M3903)&lt;&gt;0,H3903-M3903,IF(H3903&gt;0,"0",""))</f>
        <v/>
      </c>
    </row>
    <row r="3904" spans="1:14" ht="13" customHeight="1">
      <c r="A3904" s="171"/>
      <c r="B3904" s="158"/>
      <c r="C3904" s="159" t="s">
        <v>1138</v>
      </c>
      <c r="D3904" s="160"/>
      <c r="E3904" s="150"/>
      <c r="F3904" s="151"/>
      <c r="G3904" s="150"/>
      <c r="H3904" s="152"/>
      <c r="I3904" s="178"/>
      <c r="J3904" s="182"/>
      <c r="K3904" s="182"/>
      <c r="M3904" s="168"/>
      <c r="N3904" s="11"/>
    </row>
    <row r="3905" spans="1:14" ht="13" customHeight="1">
      <c r="A3905" s="161"/>
      <c r="B3905" s="162"/>
      <c r="C3905" s="163" t="s">
        <v>1139</v>
      </c>
      <c r="D3905" s="164"/>
      <c r="E3905" s="165"/>
      <c r="F3905" s="166"/>
      <c r="G3905" s="167"/>
      <c r="H3905" s="153"/>
      <c r="I3905" s="180"/>
      <c r="J3905" s="183"/>
      <c r="K3905" s="183"/>
      <c r="M3905" s="128">
        <f>IF(B3905&lt;&gt;"計",ROUNDDOWN(E3905*G3905,0),SUM(M$1:M3904))</f>
        <v>0</v>
      </c>
      <c r="N3905" s="11" t="str">
        <f>IF((+H3905-M3905)&lt;&gt;0,H3905-M3905,IF(H3905&gt;0,"0",""))</f>
        <v/>
      </c>
    </row>
    <row r="3906" spans="1:14" ht="13" customHeight="1">
      <c r="A3906" s="171"/>
      <c r="B3906" s="158"/>
      <c r="C3906" s="159"/>
      <c r="D3906" s="160"/>
      <c r="E3906" s="150"/>
      <c r="F3906" s="151"/>
      <c r="G3906" s="150"/>
      <c r="H3906" s="152"/>
      <c r="I3906" s="178"/>
      <c r="J3906" s="182"/>
      <c r="K3906" s="182"/>
      <c r="M3906" s="168"/>
      <c r="N3906" s="11"/>
    </row>
    <row r="3907" spans="1:14" ht="13" customHeight="1">
      <c r="A3907" s="161"/>
      <c r="B3907" s="162" t="s">
        <v>277</v>
      </c>
      <c r="C3907" s="163"/>
      <c r="D3907" s="164"/>
      <c r="E3907" s="165"/>
      <c r="F3907" s="166"/>
      <c r="G3907" s="167"/>
      <c r="H3907" s="153"/>
      <c r="I3907" s="180"/>
      <c r="J3907" s="183"/>
      <c r="K3907" s="183"/>
      <c r="M3907" s="128">
        <f>IF(B3907&lt;&gt;"計",ROUNDDOWN(E3907*G3907,0),SUM(M$1:M3906))</f>
        <v>0</v>
      </c>
      <c r="N3907" s="11" t="str">
        <f>IF((+H3907-M3907)&lt;&gt;0,H3907-M3907,IF(H3907&gt;0,"0",""))</f>
        <v/>
      </c>
    </row>
    <row r="3908" spans="1:14" ht="13" customHeight="1">
      <c r="A3908" s="171"/>
      <c r="B3908" s="158"/>
      <c r="C3908" s="159"/>
      <c r="D3908" s="160"/>
      <c r="E3908" s="150"/>
      <c r="F3908" s="151"/>
      <c r="G3908" s="150"/>
      <c r="H3908" s="152"/>
      <c r="I3908" s="178"/>
      <c r="J3908" s="182"/>
      <c r="K3908" s="182"/>
      <c r="M3908" s="168"/>
      <c r="N3908" s="11"/>
    </row>
    <row r="3909" spans="1:14" ht="13" customHeight="1">
      <c r="A3909" s="161"/>
      <c r="B3909" s="162" t="s">
        <v>265</v>
      </c>
      <c r="C3909" s="163" t="s">
        <v>266</v>
      </c>
      <c r="D3909" s="164"/>
      <c r="E3909" s="165"/>
      <c r="F3909" s="166"/>
      <c r="G3909" s="167"/>
      <c r="H3909" s="153"/>
      <c r="I3909" s="180"/>
      <c r="J3909" s="183"/>
      <c r="K3909" s="183"/>
      <c r="M3909" s="128">
        <f>IF(B3909&lt;&gt;"計",ROUNDDOWN(E3909*G3909,0),SUM(M$1:M3908))</f>
        <v>0</v>
      </c>
      <c r="N3909" s="11" t="str">
        <f>IF((+H3909-M3909)&lt;&gt;0,H3909-M3909,IF(H3909&gt;0,"0",""))</f>
        <v/>
      </c>
    </row>
    <row r="3910" spans="1:14" ht="13" customHeight="1">
      <c r="A3910" s="171"/>
      <c r="B3910" s="169" t="s">
        <v>1140</v>
      </c>
      <c r="C3910" s="159" t="s">
        <v>603</v>
      </c>
      <c r="D3910" s="170"/>
      <c r="E3910" s="150"/>
      <c r="F3910" s="151"/>
      <c r="G3910" s="150"/>
      <c r="H3910" s="152"/>
      <c r="I3910" s="178"/>
      <c r="J3910" s="182"/>
      <c r="K3910" s="182"/>
      <c r="M3910" s="168"/>
      <c r="N3910" s="11"/>
    </row>
    <row r="3911" spans="1:14" ht="13" customHeight="1">
      <c r="A3911" s="161"/>
      <c r="B3911" s="162" t="s">
        <v>1141</v>
      </c>
      <c r="C3911" s="163" t="s">
        <v>436</v>
      </c>
      <c r="D3911" s="164"/>
      <c r="E3911" s="165">
        <v>12</v>
      </c>
      <c r="F3911" s="166" t="s">
        <v>269</v>
      </c>
      <c r="G3911" s="167"/>
      <c r="H3911" s="153"/>
      <c r="I3911" s="180"/>
      <c r="J3911" s="183"/>
      <c r="K3911" s="183"/>
      <c r="M3911" s="128">
        <f>IF(B3911&lt;&gt;"計",ROUNDDOWN(E3911*G3911,0),SUM(M$1:M3910))</f>
        <v>0</v>
      </c>
      <c r="N3911" s="11" t="str">
        <f>IF((+H3911-M3911)&lt;&gt;0,H3911-M3911,IF(H3911&gt;0,"0",""))</f>
        <v/>
      </c>
    </row>
    <row r="3912" spans="1:14" ht="13" customHeight="1">
      <c r="A3912" s="171"/>
      <c r="B3912" s="158"/>
      <c r="C3912" s="159" t="s">
        <v>1142</v>
      </c>
      <c r="D3912" s="160"/>
      <c r="E3912" s="150"/>
      <c r="F3912" s="151"/>
      <c r="G3912" s="150"/>
      <c r="H3912" s="152"/>
      <c r="I3912" s="178"/>
      <c r="J3912" s="182"/>
      <c r="K3912" s="182"/>
      <c r="M3912" s="168"/>
      <c r="N3912" s="11"/>
    </row>
    <row r="3913" spans="1:14" ht="13" customHeight="1">
      <c r="A3913" s="161"/>
      <c r="B3913" s="162"/>
      <c r="C3913" s="163"/>
      <c r="D3913" s="164"/>
      <c r="E3913" s="165"/>
      <c r="F3913" s="166"/>
      <c r="G3913" s="167"/>
      <c r="H3913" s="153"/>
      <c r="I3913" s="180"/>
      <c r="J3913" s="183"/>
      <c r="K3913" s="183"/>
      <c r="M3913" s="128">
        <f>IF(B3913&lt;&gt;"計",ROUNDDOWN(E3913*G3913,0),SUM(M$1:M3912))</f>
        <v>0</v>
      </c>
      <c r="N3913" s="11" t="str">
        <f>IF((+H3913-M3913)&lt;&gt;0,H3913-M3913,IF(H3913&gt;0,"0",""))</f>
        <v/>
      </c>
    </row>
    <row r="3914" spans="1:14" ht="13" customHeight="1">
      <c r="A3914" s="171"/>
      <c r="B3914" s="169" t="s">
        <v>1143</v>
      </c>
      <c r="C3914" s="159" t="s">
        <v>603</v>
      </c>
      <c r="D3914" s="170"/>
      <c r="E3914" s="150"/>
      <c r="F3914" s="151"/>
      <c r="G3914" s="150"/>
      <c r="H3914" s="152"/>
      <c r="I3914" s="178"/>
      <c r="J3914" s="182"/>
      <c r="K3914" s="182"/>
      <c r="M3914" s="168"/>
      <c r="N3914" s="11"/>
    </row>
    <row r="3915" spans="1:14" ht="13" customHeight="1">
      <c r="A3915" s="161"/>
      <c r="B3915" s="162" t="s">
        <v>1144</v>
      </c>
      <c r="C3915" s="163" t="s">
        <v>436</v>
      </c>
      <c r="D3915" s="164"/>
      <c r="E3915" s="165">
        <v>1</v>
      </c>
      <c r="F3915" s="166" t="s">
        <v>269</v>
      </c>
      <c r="G3915" s="167"/>
      <c r="H3915" s="153"/>
      <c r="I3915" s="180"/>
      <c r="J3915" s="183"/>
      <c r="K3915" s="183"/>
      <c r="M3915" s="128">
        <f>IF(B3915&lt;&gt;"計",ROUNDDOWN(E3915*G3915,0),SUM(M$1:M3914))</f>
        <v>0</v>
      </c>
      <c r="N3915" s="11" t="str">
        <f>IF((+H3915-M3915)&lt;&gt;0,H3915-M3915,IF(H3915&gt;0,"0",""))</f>
        <v/>
      </c>
    </row>
    <row r="3916" spans="1:14" ht="13" customHeight="1">
      <c r="A3916" s="171"/>
      <c r="B3916" s="158"/>
      <c r="C3916" s="159" t="s">
        <v>1142</v>
      </c>
      <c r="D3916" s="160"/>
      <c r="E3916" s="150"/>
      <c r="F3916" s="151"/>
      <c r="G3916" s="150"/>
      <c r="H3916" s="152"/>
      <c r="I3916" s="178"/>
      <c r="J3916" s="182"/>
      <c r="K3916" s="182"/>
      <c r="M3916" s="168"/>
      <c r="N3916" s="11"/>
    </row>
    <row r="3917" spans="1:14" ht="13" customHeight="1">
      <c r="A3917" s="161"/>
      <c r="B3917" s="162"/>
      <c r="C3917" s="163"/>
      <c r="D3917" s="164"/>
      <c r="E3917" s="165"/>
      <c r="F3917" s="166"/>
      <c r="G3917" s="167"/>
      <c r="H3917" s="153"/>
      <c r="I3917" s="180"/>
      <c r="J3917" s="183"/>
      <c r="K3917" s="183"/>
      <c r="M3917" s="128">
        <f>IF(B3917&lt;&gt;"計",ROUNDDOWN(E3917*G3917,0),SUM(M$1:M3916))</f>
        <v>0</v>
      </c>
      <c r="N3917" s="11" t="str">
        <f>IF((+H3917-M3917)&lt;&gt;0,H3917-M3917,IF(H3917&gt;0,"0",""))</f>
        <v/>
      </c>
    </row>
    <row r="3918" spans="1:14" ht="13" customHeight="1">
      <c r="A3918" s="171"/>
      <c r="B3918" s="169" t="s">
        <v>1145</v>
      </c>
      <c r="C3918" s="159" t="s">
        <v>1146</v>
      </c>
      <c r="D3918" s="170"/>
      <c r="E3918" s="150"/>
      <c r="F3918" s="151"/>
      <c r="G3918" s="150"/>
      <c r="H3918" s="152"/>
      <c r="I3918" s="178"/>
      <c r="J3918" s="182"/>
      <c r="K3918" s="182"/>
      <c r="M3918" s="168"/>
      <c r="N3918" s="11"/>
    </row>
    <row r="3919" spans="1:14" ht="13" customHeight="1">
      <c r="A3919" s="161"/>
      <c r="B3919" s="162" t="s">
        <v>1147</v>
      </c>
      <c r="C3919" s="163" t="s">
        <v>1148</v>
      </c>
      <c r="D3919" s="164"/>
      <c r="E3919" s="165">
        <v>1</v>
      </c>
      <c r="F3919" s="166" t="s">
        <v>269</v>
      </c>
      <c r="G3919" s="167"/>
      <c r="H3919" s="153"/>
      <c r="I3919" s="180"/>
      <c r="J3919" s="183"/>
      <c r="K3919" s="183"/>
      <c r="M3919" s="128">
        <f>IF(B3919&lt;&gt;"計",ROUNDDOWN(E3919*G3919,0),SUM(M$1:M3918))</f>
        <v>0</v>
      </c>
      <c r="N3919" s="11" t="str">
        <f>IF((+H3919-M3919)&lt;&gt;0,H3919-M3919,IF(H3919&gt;0,"0",""))</f>
        <v/>
      </c>
    </row>
    <row r="3920" spans="1:14" ht="13" customHeight="1">
      <c r="A3920" s="171"/>
      <c r="B3920" s="158"/>
      <c r="C3920" s="159" t="s">
        <v>1149</v>
      </c>
      <c r="D3920" s="160"/>
      <c r="E3920" s="150"/>
      <c r="F3920" s="151"/>
      <c r="G3920" s="150"/>
      <c r="H3920" s="152"/>
      <c r="I3920" s="178"/>
      <c r="J3920" s="182"/>
      <c r="K3920" s="182"/>
      <c r="M3920" s="168"/>
      <c r="N3920" s="11"/>
    </row>
    <row r="3921" spans="1:14" ht="13" customHeight="1">
      <c r="A3921" s="161"/>
      <c r="B3921" s="162"/>
      <c r="C3921" s="163" t="s">
        <v>1150</v>
      </c>
      <c r="D3921" s="164"/>
      <c r="E3921" s="165"/>
      <c r="F3921" s="166"/>
      <c r="G3921" s="167"/>
      <c r="H3921" s="153"/>
      <c r="I3921" s="180"/>
      <c r="J3921" s="183"/>
      <c r="K3921" s="183"/>
      <c r="M3921" s="128">
        <f>IF(B3921&lt;&gt;"計",ROUNDDOWN(E3921*G3921,0),SUM(M$1:M3920))</f>
        <v>0</v>
      </c>
      <c r="N3921" s="11" t="str">
        <f>IF((+H3921-M3921)&lt;&gt;0,H3921-M3921,IF(H3921&gt;0,"0",""))</f>
        <v/>
      </c>
    </row>
    <row r="3922" spans="1:14" ht="13" customHeight="1">
      <c r="A3922" s="171"/>
      <c r="B3922" s="169" t="s">
        <v>1151</v>
      </c>
      <c r="C3922" s="159" t="s">
        <v>1152</v>
      </c>
      <c r="D3922" s="170"/>
      <c r="E3922" s="150"/>
      <c r="F3922" s="151"/>
      <c r="G3922" s="150"/>
      <c r="H3922" s="152"/>
      <c r="I3922" s="178"/>
      <c r="J3922" s="182"/>
      <c r="K3922" s="182"/>
      <c r="M3922" s="168"/>
      <c r="N3922" s="11"/>
    </row>
    <row r="3923" spans="1:14" ht="13" customHeight="1">
      <c r="A3923" s="161"/>
      <c r="B3923" s="162" t="s">
        <v>1153</v>
      </c>
      <c r="C3923" s="163" t="s">
        <v>436</v>
      </c>
      <c r="D3923" s="164"/>
      <c r="E3923" s="165">
        <v>11</v>
      </c>
      <c r="F3923" s="166" t="s">
        <v>269</v>
      </c>
      <c r="G3923" s="167"/>
      <c r="H3923" s="153"/>
      <c r="I3923" s="180"/>
      <c r="J3923" s="183"/>
      <c r="K3923" s="183"/>
      <c r="M3923" s="128">
        <f>IF(B3923&lt;&gt;"計",ROUNDDOWN(E3923*G3923,0),SUM(M$1:M3922))</f>
        <v>0</v>
      </c>
      <c r="N3923" s="11" t="str">
        <f>IF((+H3923-M3923)&lt;&gt;0,H3923-M3923,IF(H3923&gt;0,"0",""))</f>
        <v/>
      </c>
    </row>
    <row r="3924" spans="1:14" ht="13" customHeight="1">
      <c r="A3924" s="171"/>
      <c r="B3924" s="169" t="s">
        <v>1154</v>
      </c>
      <c r="C3924" s="159" t="s">
        <v>1152</v>
      </c>
      <c r="D3924" s="170"/>
      <c r="E3924" s="150"/>
      <c r="F3924" s="151"/>
      <c r="G3924" s="150"/>
      <c r="H3924" s="152"/>
      <c r="I3924" s="178"/>
      <c r="J3924" s="182"/>
      <c r="K3924" s="182"/>
      <c r="M3924" s="168"/>
      <c r="N3924" s="11"/>
    </row>
    <row r="3925" spans="1:14" ht="13" customHeight="1">
      <c r="A3925" s="161"/>
      <c r="B3925" s="162" t="s">
        <v>1155</v>
      </c>
      <c r="C3925" s="163" t="s">
        <v>436</v>
      </c>
      <c r="D3925" s="164"/>
      <c r="E3925" s="165">
        <v>1</v>
      </c>
      <c r="F3925" s="166" t="s">
        <v>269</v>
      </c>
      <c r="G3925" s="167"/>
      <c r="H3925" s="153"/>
      <c r="I3925" s="180"/>
      <c r="J3925" s="183"/>
      <c r="K3925" s="183"/>
      <c r="M3925" s="128">
        <f>IF(B3925&lt;&gt;"計",ROUNDDOWN(E3925*G3925,0),SUM(M$1:M3924))</f>
        <v>0</v>
      </c>
      <c r="N3925" s="11" t="str">
        <f>IF((+H3925-M3925)&lt;&gt;0,H3925-M3925,IF(H3925&gt;0,"0",""))</f>
        <v/>
      </c>
    </row>
    <row r="3926" spans="1:14" ht="13" customHeight="1">
      <c r="A3926" s="171"/>
      <c r="B3926" s="158"/>
      <c r="C3926" s="159" t="s">
        <v>1156</v>
      </c>
      <c r="D3926" s="160"/>
      <c r="E3926" s="150"/>
      <c r="F3926" s="151"/>
      <c r="G3926" s="150"/>
      <c r="H3926" s="152"/>
      <c r="I3926" s="178"/>
      <c r="J3926" s="182"/>
      <c r="K3926" s="182"/>
      <c r="M3926" s="168"/>
      <c r="N3926" s="11"/>
    </row>
    <row r="3927" spans="1:14" ht="13" customHeight="1">
      <c r="A3927" s="161"/>
      <c r="B3927" s="162"/>
      <c r="C3927" s="163"/>
      <c r="D3927" s="164"/>
      <c r="E3927" s="165"/>
      <c r="F3927" s="166"/>
      <c r="G3927" s="167"/>
      <c r="H3927" s="153"/>
      <c r="I3927" s="180"/>
      <c r="J3927" s="183"/>
      <c r="K3927" s="183"/>
      <c r="M3927" s="128">
        <f>IF(B3927&lt;&gt;"計",ROUNDDOWN(E3927*G3927,0),SUM(M$1:M3926))</f>
        <v>0</v>
      </c>
      <c r="N3927" s="11" t="str">
        <f>IF((+H3927-M3927)&lt;&gt;0,H3927-M3927,IF(H3927&gt;0,"0",""))</f>
        <v/>
      </c>
    </row>
    <row r="3928" spans="1:14" ht="13" customHeight="1">
      <c r="A3928" s="171"/>
      <c r="B3928" s="158"/>
      <c r="C3928" s="159"/>
      <c r="D3928" s="160"/>
      <c r="E3928" s="150"/>
      <c r="F3928" s="151"/>
      <c r="G3928" s="150"/>
      <c r="H3928" s="152"/>
      <c r="I3928" s="178"/>
      <c r="J3928" s="182"/>
      <c r="K3928" s="182"/>
      <c r="M3928" s="168"/>
      <c r="N3928" s="11"/>
    </row>
    <row r="3929" spans="1:14" ht="13" customHeight="1">
      <c r="A3929" s="161"/>
      <c r="B3929" s="162" t="s">
        <v>264</v>
      </c>
      <c r="C3929" s="163"/>
      <c r="D3929" s="164"/>
      <c r="E3929" s="165"/>
      <c r="F3929" s="166"/>
      <c r="G3929" s="167"/>
      <c r="H3929" s="153"/>
      <c r="I3929" s="180"/>
      <c r="J3929" s="183"/>
      <c r="K3929" s="183"/>
      <c r="M3929" s="128">
        <f>IF(B3929&lt;&gt;"計",ROUNDDOWN(E3929*G3929,0),SUM(M$1:M3928))</f>
        <v>0</v>
      </c>
      <c r="N3929" s="11" t="str">
        <f>IF((+H3929-M3929)&lt;&gt;0,H3929-M3929,IF(H3929&gt;0,"0",""))</f>
        <v/>
      </c>
    </row>
    <row r="3930" spans="1:14" ht="13" customHeight="1">
      <c r="A3930" s="171"/>
      <c r="B3930" s="158"/>
      <c r="C3930" s="159"/>
      <c r="D3930" s="160"/>
      <c r="E3930" s="150"/>
      <c r="F3930" s="151"/>
      <c r="G3930" s="150"/>
      <c r="H3930" s="152"/>
      <c r="I3930" s="178"/>
      <c r="J3930" s="182"/>
      <c r="K3930" s="182"/>
      <c r="M3930" s="168"/>
      <c r="N3930" s="11"/>
    </row>
    <row r="3931" spans="1:14" ht="13" customHeight="1">
      <c r="A3931" s="161"/>
      <c r="B3931" s="162" t="s">
        <v>265</v>
      </c>
      <c r="C3931" s="163" t="s">
        <v>266</v>
      </c>
      <c r="D3931" s="164"/>
      <c r="E3931" s="165"/>
      <c r="F3931" s="166"/>
      <c r="G3931" s="167"/>
      <c r="H3931" s="153"/>
      <c r="I3931" s="180"/>
      <c r="J3931" s="183"/>
      <c r="K3931" s="183"/>
      <c r="M3931" s="128">
        <f>IF(B3931&lt;&gt;"計",ROUNDDOWN(E3931*G3931,0),SUM(M$1:M3930))</f>
        <v>0</v>
      </c>
      <c r="N3931" s="11" t="str">
        <f>IF((+H3931-M3931)&lt;&gt;0,H3931-M3931,IF(H3931&gt;0,"0",""))</f>
        <v/>
      </c>
    </row>
    <row r="3932" spans="1:14" ht="13" customHeight="1">
      <c r="A3932" s="171"/>
      <c r="B3932" s="169" t="s">
        <v>439</v>
      </c>
      <c r="C3932" s="159" t="s">
        <v>440</v>
      </c>
      <c r="D3932" s="170"/>
      <c r="E3932" s="150"/>
      <c r="F3932" s="151"/>
      <c r="G3932" s="150"/>
      <c r="H3932" s="152"/>
      <c r="I3932" s="178"/>
      <c r="J3932" s="182"/>
      <c r="K3932" s="182"/>
      <c r="M3932" s="168"/>
      <c r="N3932" s="11"/>
    </row>
    <row r="3933" spans="1:14" ht="13" customHeight="1">
      <c r="A3933" s="161"/>
      <c r="B3933" s="162" t="s">
        <v>1157</v>
      </c>
      <c r="C3933" s="163" t="s">
        <v>436</v>
      </c>
      <c r="D3933" s="164"/>
      <c r="E3933" s="165">
        <v>1</v>
      </c>
      <c r="F3933" s="166" t="s">
        <v>269</v>
      </c>
      <c r="G3933" s="167"/>
      <c r="H3933" s="153"/>
      <c r="I3933" s="180"/>
      <c r="J3933" s="183"/>
      <c r="K3933" s="183"/>
      <c r="M3933" s="128">
        <f>IF(B3933&lt;&gt;"計",ROUNDDOWN(E3933*G3933,0),SUM(M$1:M3932))</f>
        <v>0</v>
      </c>
      <c r="N3933" s="11" t="str">
        <f>IF((+H3933-M3933)&lt;&gt;0,H3933-M3933,IF(H3933&gt;0,"0",""))</f>
        <v/>
      </c>
    </row>
    <row r="3934" spans="1:14" ht="13" customHeight="1">
      <c r="A3934" s="171"/>
      <c r="B3934" s="169" t="s">
        <v>441</v>
      </c>
      <c r="C3934" s="159"/>
      <c r="D3934" s="170"/>
      <c r="E3934" s="150"/>
      <c r="F3934" s="151"/>
      <c r="G3934" s="150"/>
      <c r="H3934" s="152"/>
      <c r="I3934" s="178"/>
      <c r="J3934" s="182"/>
      <c r="K3934" s="182"/>
      <c r="M3934" s="168"/>
      <c r="N3934" s="11"/>
    </row>
    <row r="3935" spans="1:14" ht="13" customHeight="1">
      <c r="A3935" s="161"/>
      <c r="B3935" s="162" t="s">
        <v>278</v>
      </c>
      <c r="C3935" s="163" t="s">
        <v>279</v>
      </c>
      <c r="D3935" s="164"/>
      <c r="E3935" s="165">
        <v>3</v>
      </c>
      <c r="F3935" s="166" t="s">
        <v>269</v>
      </c>
      <c r="G3935" s="167"/>
      <c r="H3935" s="153"/>
      <c r="I3935" s="180"/>
      <c r="J3935" s="183"/>
      <c r="K3935" s="183"/>
      <c r="M3935" s="128">
        <f>IF(B3935&lt;&gt;"計",ROUNDDOWN(E3935*G3935,0),SUM(M$1:M3934))</f>
        <v>0</v>
      </c>
      <c r="N3935" s="11" t="str">
        <f>IF((+H3935-M3935)&lt;&gt;0,H3935-M3935,IF(H3935&gt;0,"0",""))</f>
        <v/>
      </c>
    </row>
    <row r="3936" spans="1:14" ht="13" customHeight="1">
      <c r="A3936" s="171"/>
      <c r="B3936" s="158"/>
      <c r="C3936" s="159"/>
      <c r="D3936" s="160"/>
      <c r="E3936" s="150"/>
      <c r="F3936" s="151"/>
      <c r="G3936" s="150"/>
      <c r="H3936" s="152"/>
      <c r="I3936" s="178"/>
      <c r="J3936" s="182"/>
      <c r="K3936" s="182"/>
      <c r="M3936" s="168"/>
      <c r="N3936" s="11"/>
    </row>
    <row r="3937" spans="1:14" ht="13" customHeight="1">
      <c r="A3937" s="161"/>
      <c r="B3937" s="162" t="s">
        <v>601</v>
      </c>
      <c r="C3937" s="163"/>
      <c r="D3937" s="164"/>
      <c r="E3937" s="165"/>
      <c r="F3937" s="166"/>
      <c r="G3937" s="167"/>
      <c r="H3937" s="153"/>
      <c r="I3937" s="180"/>
      <c r="J3937" s="183"/>
      <c r="K3937" s="183"/>
      <c r="M3937" s="128">
        <f>IF(B3937&lt;&gt;"計",ROUNDDOWN(E3937*G3937,0),SUM(M$1:M3936))</f>
        <v>0</v>
      </c>
      <c r="N3937" s="11" t="str">
        <f>IF((+H3937-M3937)&lt;&gt;0,H3937-M3937,IF(H3937&gt;0,"0",""))</f>
        <v/>
      </c>
    </row>
    <row r="3938" spans="1:14" ht="13" customHeight="1">
      <c r="A3938" s="171"/>
      <c r="B3938" s="158"/>
      <c r="C3938" s="159"/>
      <c r="D3938" s="160"/>
      <c r="E3938" s="150"/>
      <c r="F3938" s="151"/>
      <c r="G3938" s="150"/>
      <c r="H3938" s="152"/>
      <c r="I3938" s="178"/>
      <c r="J3938" s="182"/>
      <c r="K3938" s="182"/>
      <c r="M3938" s="168"/>
      <c r="N3938" s="11"/>
    </row>
    <row r="3939" spans="1:14" ht="13" customHeight="1">
      <c r="A3939" s="161"/>
      <c r="B3939" s="162" t="s">
        <v>1117</v>
      </c>
      <c r="C3939" s="163" t="s">
        <v>266</v>
      </c>
      <c r="D3939" s="164"/>
      <c r="E3939" s="165"/>
      <c r="F3939" s="166"/>
      <c r="G3939" s="167"/>
      <c r="H3939" s="153"/>
      <c r="I3939" s="180"/>
      <c r="J3939" s="183"/>
      <c r="K3939" s="183"/>
      <c r="M3939" s="128">
        <f>IF(B3939&lt;&gt;"計",ROUNDDOWN(E3939*G3939,0),SUM(M$1:M3938))</f>
        <v>0</v>
      </c>
      <c r="N3939" s="11" t="str">
        <f>IF((+H3939-M3939)&lt;&gt;0,H3939-M3939,IF(H3939&gt;0,"0",""))</f>
        <v/>
      </c>
    </row>
    <row r="3940" spans="1:14" ht="13" customHeight="1">
      <c r="A3940" s="171"/>
      <c r="B3940" s="169" t="s">
        <v>1158</v>
      </c>
      <c r="C3940" s="159" t="s">
        <v>1159</v>
      </c>
      <c r="D3940" s="170"/>
      <c r="E3940" s="150"/>
      <c r="F3940" s="151"/>
      <c r="G3940" s="150"/>
      <c r="H3940" s="152"/>
      <c r="I3940" s="178"/>
      <c r="J3940" s="182"/>
      <c r="K3940" s="182"/>
      <c r="M3940" s="168"/>
      <c r="N3940" s="11"/>
    </row>
    <row r="3941" spans="1:14" ht="13" customHeight="1">
      <c r="A3941" s="161"/>
      <c r="B3941" s="162" t="s">
        <v>1160</v>
      </c>
      <c r="C3941" s="163" t="s">
        <v>1161</v>
      </c>
      <c r="D3941" s="164"/>
      <c r="E3941" s="165">
        <v>1</v>
      </c>
      <c r="F3941" s="166" t="s">
        <v>269</v>
      </c>
      <c r="G3941" s="167"/>
      <c r="H3941" s="153"/>
      <c r="I3941" s="180"/>
      <c r="J3941" s="183"/>
      <c r="K3941" s="183"/>
      <c r="M3941" s="128">
        <f>IF(B3941&lt;&gt;"計",ROUNDDOWN(E3941*G3941,0),SUM(M$1:M3940))</f>
        <v>0</v>
      </c>
      <c r="N3941" s="11" t="str">
        <f>IF((+H3941-M3941)&lt;&gt;0,H3941-M3941,IF(H3941&gt;0,"0",""))</f>
        <v/>
      </c>
    </row>
    <row r="3942" spans="1:14" ht="13" customHeight="1">
      <c r="A3942" s="171"/>
      <c r="B3942" s="158"/>
      <c r="C3942" s="159" t="s">
        <v>1162</v>
      </c>
      <c r="D3942" s="160"/>
      <c r="E3942" s="150"/>
      <c r="F3942" s="151"/>
      <c r="G3942" s="150"/>
      <c r="H3942" s="152"/>
      <c r="I3942" s="178"/>
      <c r="J3942" s="182"/>
      <c r="K3942" s="182"/>
      <c r="M3942" s="168"/>
      <c r="N3942" s="11"/>
    </row>
    <row r="3943" spans="1:14" ht="13" customHeight="1">
      <c r="A3943" s="161"/>
      <c r="B3943" s="162"/>
      <c r="C3943" s="163"/>
      <c r="D3943" s="164"/>
      <c r="E3943" s="165"/>
      <c r="F3943" s="166"/>
      <c r="G3943" s="167"/>
      <c r="H3943" s="153"/>
      <c r="I3943" s="180"/>
      <c r="J3943" s="183"/>
      <c r="K3943" s="183"/>
      <c r="M3943" s="128">
        <f>IF(B3943&lt;&gt;"計",ROUNDDOWN(E3943*G3943,0),SUM(M$1:M3942))</f>
        <v>0</v>
      </c>
      <c r="N3943" s="11" t="str">
        <f>IF((+H3943-M3943)&lt;&gt;0,H3943-M3943,IF(H3943&gt;0,"0",""))</f>
        <v/>
      </c>
    </row>
    <row r="3944" spans="1:14" ht="13" customHeight="1">
      <c r="A3944" s="171"/>
      <c r="B3944" s="158"/>
      <c r="C3944" s="159"/>
      <c r="D3944" s="160"/>
      <c r="E3944" s="150"/>
      <c r="F3944" s="151"/>
      <c r="G3944" s="150"/>
      <c r="H3944" s="152"/>
      <c r="I3944" s="178"/>
      <c r="J3944" s="182"/>
      <c r="K3944" s="182"/>
      <c r="M3944" s="168"/>
      <c r="N3944" s="11"/>
    </row>
    <row r="3945" spans="1:14" ht="13" customHeight="1">
      <c r="A3945" s="161"/>
      <c r="B3945" s="162" t="s">
        <v>265</v>
      </c>
      <c r="C3945" s="163" t="s">
        <v>266</v>
      </c>
      <c r="D3945" s="164"/>
      <c r="E3945" s="165"/>
      <c r="F3945" s="166"/>
      <c r="G3945" s="167"/>
      <c r="H3945" s="153"/>
      <c r="I3945" s="180"/>
      <c r="J3945" s="183"/>
      <c r="K3945" s="183"/>
      <c r="M3945" s="128">
        <f>IF(B3945&lt;&gt;"計",ROUNDDOWN(E3945*G3945,0),SUM(M$1:M3944))</f>
        <v>0</v>
      </c>
      <c r="N3945" s="11" t="str">
        <f>IF((+H3945-M3945)&lt;&gt;0,H3945-M3945,IF(H3945&gt;0,"0",""))</f>
        <v/>
      </c>
    </row>
    <row r="3946" spans="1:14" ht="13" customHeight="1">
      <c r="A3946" s="171"/>
      <c r="B3946" s="169" t="s">
        <v>1163</v>
      </c>
      <c r="C3946" s="159" t="s">
        <v>603</v>
      </c>
      <c r="D3946" s="170"/>
      <c r="E3946" s="150"/>
      <c r="F3946" s="151"/>
      <c r="G3946" s="150"/>
      <c r="H3946" s="152"/>
      <c r="I3946" s="178"/>
      <c r="J3946" s="182"/>
      <c r="K3946" s="182"/>
      <c r="M3946" s="168"/>
      <c r="N3946" s="11"/>
    </row>
    <row r="3947" spans="1:14" ht="13" customHeight="1">
      <c r="A3947" s="161"/>
      <c r="B3947" s="162" t="s">
        <v>1164</v>
      </c>
      <c r="C3947" s="163" t="s">
        <v>605</v>
      </c>
      <c r="D3947" s="164"/>
      <c r="E3947" s="165">
        <v>2</v>
      </c>
      <c r="F3947" s="166" t="s">
        <v>269</v>
      </c>
      <c r="G3947" s="167"/>
      <c r="H3947" s="153"/>
      <c r="I3947" s="180"/>
      <c r="J3947" s="183"/>
      <c r="K3947" s="183"/>
      <c r="M3947" s="128">
        <f>IF(B3947&lt;&gt;"計",ROUNDDOWN(E3947*G3947,0),SUM(M$1:M3946))</f>
        <v>0</v>
      </c>
      <c r="N3947" s="11" t="str">
        <f>IF((+H3947-M3947)&lt;&gt;0,H3947-M3947,IF(H3947&gt;0,"0",""))</f>
        <v/>
      </c>
    </row>
    <row r="3948" spans="1:14" ht="13" customHeight="1">
      <c r="A3948" s="171"/>
      <c r="B3948" s="158"/>
      <c r="C3948" s="159" t="s">
        <v>957</v>
      </c>
      <c r="D3948" s="160"/>
      <c r="E3948" s="150"/>
      <c r="F3948" s="151"/>
      <c r="G3948" s="150"/>
      <c r="H3948" s="152"/>
      <c r="I3948" s="178"/>
      <c r="J3948" s="182"/>
      <c r="K3948" s="182"/>
      <c r="M3948" s="168"/>
      <c r="N3948" s="11"/>
    </row>
    <row r="3949" spans="1:14" ht="13" customHeight="1">
      <c r="A3949" s="161"/>
      <c r="B3949" s="162"/>
      <c r="C3949" s="163" t="s">
        <v>607</v>
      </c>
      <c r="D3949" s="164"/>
      <c r="E3949" s="165"/>
      <c r="F3949" s="166"/>
      <c r="G3949" s="167"/>
      <c r="H3949" s="153"/>
      <c r="I3949" s="180"/>
      <c r="J3949" s="183"/>
      <c r="K3949" s="183"/>
      <c r="M3949" s="128">
        <f>IF(B3949&lt;&gt;"計",ROUNDDOWN(E3949*G3949,0),SUM(M$1:M3948))</f>
        <v>0</v>
      </c>
      <c r="N3949" s="11" t="str">
        <f>IF((+H3949-M3949)&lt;&gt;0,H3949-M3949,IF(H3949&gt;0,"0",""))</f>
        <v/>
      </c>
    </row>
    <row r="3950" spans="1:14" ht="13" customHeight="1">
      <c r="A3950" s="171"/>
      <c r="B3950" s="158"/>
      <c r="C3950" s="159" t="s">
        <v>958</v>
      </c>
      <c r="D3950" s="160"/>
      <c r="E3950" s="150"/>
      <c r="F3950" s="151"/>
      <c r="G3950" s="150"/>
      <c r="H3950" s="152"/>
      <c r="I3950" s="178"/>
      <c r="J3950" s="182"/>
      <c r="K3950" s="182"/>
      <c r="M3950" s="168"/>
      <c r="N3950" s="11"/>
    </row>
    <row r="3951" spans="1:14" ht="13" customHeight="1">
      <c r="A3951" s="161"/>
      <c r="B3951" s="162"/>
      <c r="C3951" s="163" t="s">
        <v>1165</v>
      </c>
      <c r="D3951" s="164"/>
      <c r="E3951" s="165"/>
      <c r="F3951" s="166"/>
      <c r="G3951" s="167"/>
      <c r="H3951" s="153"/>
      <c r="I3951" s="180"/>
      <c r="J3951" s="183"/>
      <c r="K3951" s="183"/>
      <c r="M3951" s="128">
        <f>IF(B3951&lt;&gt;"計",ROUNDDOWN(E3951*G3951,0),SUM(M$1:M3950))</f>
        <v>0</v>
      </c>
      <c r="N3951" s="11" t="str">
        <f>IF((+H3951-M3951)&lt;&gt;0,H3951-M3951,IF(H3951&gt;0,"0",""))</f>
        <v/>
      </c>
    </row>
    <row r="3952" spans="1:14" ht="13" customHeight="1">
      <c r="A3952" s="171"/>
      <c r="B3952" s="169" t="s">
        <v>1166</v>
      </c>
      <c r="C3952" s="159" t="s">
        <v>603</v>
      </c>
      <c r="D3952" s="170"/>
      <c r="E3952" s="150"/>
      <c r="F3952" s="151"/>
      <c r="G3952" s="150"/>
      <c r="H3952" s="152"/>
      <c r="I3952" s="178"/>
      <c r="J3952" s="182"/>
      <c r="K3952" s="182"/>
      <c r="M3952" s="168"/>
      <c r="N3952" s="11"/>
    </row>
    <row r="3953" spans="1:14" ht="13" customHeight="1">
      <c r="A3953" s="161"/>
      <c r="B3953" s="162" t="s">
        <v>604</v>
      </c>
      <c r="C3953" s="163" t="s">
        <v>605</v>
      </c>
      <c r="D3953" s="164"/>
      <c r="E3953" s="165">
        <v>2</v>
      </c>
      <c r="F3953" s="166" t="s">
        <v>269</v>
      </c>
      <c r="G3953" s="167"/>
      <c r="H3953" s="153"/>
      <c r="I3953" s="180"/>
      <c r="J3953" s="183"/>
      <c r="K3953" s="183"/>
      <c r="M3953" s="128">
        <f>IF(B3953&lt;&gt;"計",ROUNDDOWN(E3953*G3953,0),SUM(M$1:M3952))</f>
        <v>0</v>
      </c>
      <c r="N3953" s="11" t="str">
        <f>IF((+H3953-M3953)&lt;&gt;0,H3953-M3953,IF(H3953&gt;0,"0",""))</f>
        <v/>
      </c>
    </row>
    <row r="3954" spans="1:14" ht="13" customHeight="1">
      <c r="A3954" s="171"/>
      <c r="B3954" s="158"/>
      <c r="C3954" s="159" t="s">
        <v>606</v>
      </c>
      <c r="D3954" s="160"/>
      <c r="E3954" s="150"/>
      <c r="F3954" s="151"/>
      <c r="G3954" s="150"/>
      <c r="H3954" s="152"/>
      <c r="I3954" s="178"/>
      <c r="J3954" s="182"/>
      <c r="K3954" s="182"/>
      <c r="M3954" s="168"/>
      <c r="N3954" s="11"/>
    </row>
    <row r="3955" spans="1:14" ht="13" customHeight="1">
      <c r="A3955" s="161"/>
      <c r="B3955" s="162"/>
      <c r="C3955" s="163" t="s">
        <v>607</v>
      </c>
      <c r="D3955" s="164"/>
      <c r="E3955" s="165"/>
      <c r="F3955" s="166"/>
      <c r="G3955" s="167"/>
      <c r="H3955" s="153"/>
      <c r="I3955" s="180"/>
      <c r="J3955" s="183"/>
      <c r="K3955" s="183"/>
      <c r="M3955" s="128">
        <f>IF(B3955&lt;&gt;"計",ROUNDDOWN(E3955*G3955,0),SUM(M$1:M3954))</f>
        <v>0</v>
      </c>
      <c r="N3955" s="11" t="str">
        <f>IF((+H3955-M3955)&lt;&gt;0,H3955-M3955,IF(H3955&gt;0,"0",""))</f>
        <v/>
      </c>
    </row>
    <row r="3956" spans="1:14" ht="13" customHeight="1">
      <c r="A3956" s="171"/>
      <c r="B3956" s="158"/>
      <c r="C3956" s="159" t="s">
        <v>958</v>
      </c>
      <c r="D3956" s="160"/>
      <c r="E3956" s="150"/>
      <c r="F3956" s="151"/>
      <c r="G3956" s="150"/>
      <c r="H3956" s="152"/>
      <c r="I3956" s="178"/>
      <c r="J3956" s="182"/>
      <c r="K3956" s="182"/>
      <c r="M3956" s="168"/>
      <c r="N3956" s="11"/>
    </row>
    <row r="3957" spans="1:14" ht="13" customHeight="1">
      <c r="A3957" s="161"/>
      <c r="B3957" s="162"/>
      <c r="C3957" s="163" t="s">
        <v>609</v>
      </c>
      <c r="D3957" s="164"/>
      <c r="E3957" s="165"/>
      <c r="F3957" s="166"/>
      <c r="G3957" s="167"/>
      <c r="H3957" s="153"/>
      <c r="I3957" s="180"/>
      <c r="J3957" s="183"/>
      <c r="K3957" s="183"/>
      <c r="M3957" s="128">
        <f>IF(B3957&lt;&gt;"計",ROUNDDOWN(E3957*G3957,0),SUM(M$1:M3956))</f>
        <v>0</v>
      </c>
      <c r="N3957" s="11" t="str">
        <f>IF((+H3957-M3957)&lt;&gt;0,H3957-M3957,IF(H3957&gt;0,"0",""))</f>
        <v/>
      </c>
    </row>
    <row r="3958" spans="1:14" ht="13" customHeight="1">
      <c r="A3958" s="171"/>
      <c r="B3958" s="169" t="s">
        <v>602</v>
      </c>
      <c r="C3958" s="159" t="s">
        <v>603</v>
      </c>
      <c r="D3958" s="170"/>
      <c r="E3958" s="150"/>
      <c r="F3958" s="151"/>
      <c r="G3958" s="150"/>
      <c r="H3958" s="152"/>
      <c r="I3958" s="178"/>
      <c r="J3958" s="182"/>
      <c r="K3958" s="182"/>
      <c r="M3958" s="168"/>
      <c r="N3958" s="11"/>
    </row>
    <row r="3959" spans="1:14" ht="13" customHeight="1">
      <c r="A3959" s="161"/>
      <c r="B3959" s="162" t="s">
        <v>604</v>
      </c>
      <c r="C3959" s="163" t="s">
        <v>605</v>
      </c>
      <c r="D3959" s="164"/>
      <c r="E3959" s="165">
        <v>69</v>
      </c>
      <c r="F3959" s="166" t="s">
        <v>269</v>
      </c>
      <c r="G3959" s="167"/>
      <c r="H3959" s="153"/>
      <c r="I3959" s="180"/>
      <c r="J3959" s="183"/>
      <c r="K3959" s="183"/>
      <c r="M3959" s="128">
        <f>IF(B3959&lt;&gt;"計",ROUNDDOWN(E3959*G3959,0),SUM(M$1:M3958))</f>
        <v>0</v>
      </c>
      <c r="N3959" s="11" t="str">
        <f>IF((+H3959-M3959)&lt;&gt;0,H3959-M3959,IF(H3959&gt;0,"0",""))</f>
        <v/>
      </c>
    </row>
    <row r="3960" spans="1:14" ht="13" customHeight="1">
      <c r="A3960" s="171"/>
      <c r="B3960" s="158"/>
      <c r="C3960" s="159" t="s">
        <v>606</v>
      </c>
      <c r="D3960" s="160"/>
      <c r="E3960" s="150"/>
      <c r="F3960" s="151"/>
      <c r="G3960" s="150"/>
      <c r="H3960" s="152"/>
      <c r="I3960" s="178"/>
      <c r="J3960" s="182"/>
      <c r="K3960" s="182"/>
      <c r="M3960" s="168"/>
      <c r="N3960" s="11"/>
    </row>
    <row r="3961" spans="1:14" ht="13" customHeight="1">
      <c r="A3961" s="161"/>
      <c r="B3961" s="162"/>
      <c r="C3961" s="163" t="s">
        <v>607</v>
      </c>
      <c r="D3961" s="164"/>
      <c r="E3961" s="165"/>
      <c r="F3961" s="166"/>
      <c r="G3961" s="167"/>
      <c r="H3961" s="153"/>
      <c r="I3961" s="180"/>
      <c r="J3961" s="183"/>
      <c r="K3961" s="183"/>
      <c r="M3961" s="128">
        <f>IF(B3961&lt;&gt;"計",ROUNDDOWN(E3961*G3961,0),SUM(M$1:M3960))</f>
        <v>0</v>
      </c>
      <c r="N3961" s="11" t="str">
        <f>IF((+H3961-M3961)&lt;&gt;0,H3961-M3961,IF(H3961&gt;0,"0",""))</f>
        <v/>
      </c>
    </row>
    <row r="3962" spans="1:14" ht="13" customHeight="1">
      <c r="A3962" s="171"/>
      <c r="B3962" s="158"/>
      <c r="C3962" s="159" t="s">
        <v>608</v>
      </c>
      <c r="D3962" s="160"/>
      <c r="E3962" s="150"/>
      <c r="F3962" s="151"/>
      <c r="G3962" s="150"/>
      <c r="H3962" s="152"/>
      <c r="I3962" s="178"/>
      <c r="J3962" s="182"/>
      <c r="K3962" s="182"/>
      <c r="M3962" s="168"/>
      <c r="N3962" s="11"/>
    </row>
    <row r="3963" spans="1:14" ht="13" customHeight="1">
      <c r="A3963" s="161"/>
      <c r="B3963" s="162"/>
      <c r="C3963" s="163" t="s">
        <v>609</v>
      </c>
      <c r="D3963" s="164"/>
      <c r="E3963" s="165"/>
      <c r="F3963" s="166"/>
      <c r="G3963" s="167"/>
      <c r="H3963" s="153"/>
      <c r="I3963" s="180"/>
      <c r="J3963" s="183"/>
      <c r="K3963" s="183"/>
      <c r="M3963" s="128">
        <f>IF(B3963&lt;&gt;"計",ROUNDDOWN(E3963*G3963,0),SUM(M$1:M3962))</f>
        <v>0</v>
      </c>
      <c r="N3963" s="11" t="str">
        <f>IF((+H3963-M3963)&lt;&gt;0,H3963-M3963,IF(H3963&gt;0,"0",""))</f>
        <v/>
      </c>
    </row>
    <row r="3964" spans="1:14" ht="13" customHeight="1">
      <c r="A3964" s="171"/>
      <c r="B3964" s="169" t="s">
        <v>1167</v>
      </c>
      <c r="C3964" s="159" t="s">
        <v>1168</v>
      </c>
      <c r="D3964" s="170"/>
      <c r="E3964" s="150"/>
      <c r="F3964" s="151"/>
      <c r="G3964" s="150"/>
      <c r="H3964" s="152"/>
      <c r="I3964" s="178"/>
      <c r="J3964" s="182"/>
      <c r="K3964" s="182"/>
      <c r="M3964" s="168"/>
      <c r="N3964" s="11"/>
    </row>
    <row r="3965" spans="1:14" ht="13" customHeight="1">
      <c r="A3965" s="161"/>
      <c r="B3965" s="162" t="s">
        <v>604</v>
      </c>
      <c r="C3965" s="163" t="s">
        <v>1169</v>
      </c>
      <c r="D3965" s="164"/>
      <c r="E3965" s="165">
        <v>1</v>
      </c>
      <c r="F3965" s="166" t="s">
        <v>269</v>
      </c>
      <c r="G3965" s="167"/>
      <c r="H3965" s="153"/>
      <c r="I3965" s="180"/>
      <c r="J3965" s="183"/>
      <c r="K3965" s="183"/>
      <c r="M3965" s="128">
        <f>IF(B3965&lt;&gt;"計",ROUNDDOWN(E3965*G3965,0),SUM(M$1:M3964))</f>
        <v>0</v>
      </c>
      <c r="N3965" s="11" t="str">
        <f>IF((+H3965-M3965)&lt;&gt;0,H3965-M3965,IF(H3965&gt;0,"0",""))</f>
        <v/>
      </c>
    </row>
    <row r="3966" spans="1:14" ht="13" customHeight="1">
      <c r="A3966" s="171"/>
      <c r="B3966" s="158"/>
      <c r="C3966" s="159" t="s">
        <v>1170</v>
      </c>
      <c r="D3966" s="160"/>
      <c r="E3966" s="150"/>
      <c r="F3966" s="151"/>
      <c r="G3966" s="150"/>
      <c r="H3966" s="152"/>
      <c r="I3966" s="178"/>
      <c r="J3966" s="182"/>
      <c r="K3966" s="182"/>
      <c r="M3966" s="168"/>
      <c r="N3966" s="11"/>
    </row>
    <row r="3967" spans="1:14" ht="13" customHeight="1">
      <c r="A3967" s="161"/>
      <c r="B3967" s="162"/>
      <c r="C3967" s="163" t="s">
        <v>607</v>
      </c>
      <c r="D3967" s="164"/>
      <c r="E3967" s="165"/>
      <c r="F3967" s="166"/>
      <c r="G3967" s="167"/>
      <c r="H3967" s="153"/>
      <c r="I3967" s="180"/>
      <c r="J3967" s="183"/>
      <c r="K3967" s="183"/>
      <c r="M3967" s="128">
        <f>IF(B3967&lt;&gt;"計",ROUNDDOWN(E3967*G3967,0),SUM(M$1:M3966))</f>
        <v>0</v>
      </c>
      <c r="N3967" s="11" t="str">
        <f>IF((+H3967-M3967)&lt;&gt;0,H3967-M3967,IF(H3967&gt;0,"0",""))</f>
        <v/>
      </c>
    </row>
    <row r="3968" spans="1:14" ht="13" customHeight="1">
      <c r="A3968" s="171"/>
      <c r="B3968" s="158"/>
      <c r="C3968" s="159" t="s">
        <v>608</v>
      </c>
      <c r="D3968" s="160"/>
      <c r="E3968" s="150"/>
      <c r="F3968" s="151"/>
      <c r="G3968" s="150"/>
      <c r="H3968" s="152"/>
      <c r="I3968" s="178"/>
      <c r="J3968" s="182"/>
      <c r="K3968" s="182"/>
      <c r="M3968" s="168"/>
      <c r="N3968" s="11"/>
    </row>
    <row r="3969" spans="1:14" ht="13" customHeight="1">
      <c r="A3969" s="161"/>
      <c r="B3969" s="162"/>
      <c r="C3969" s="163" t="s">
        <v>609</v>
      </c>
      <c r="D3969" s="164"/>
      <c r="E3969" s="165"/>
      <c r="F3969" s="166"/>
      <c r="G3969" s="167"/>
      <c r="H3969" s="153"/>
      <c r="I3969" s="180"/>
      <c r="J3969" s="183"/>
      <c r="K3969" s="183"/>
      <c r="M3969" s="128">
        <f>IF(B3969&lt;&gt;"計",ROUNDDOWN(E3969*G3969,0),SUM(M$1:M3968))</f>
        <v>0</v>
      </c>
      <c r="N3969" s="11" t="str">
        <f>IF((+H3969-M3969)&lt;&gt;0,H3969-M3969,IF(H3969&gt;0,"0",""))</f>
        <v/>
      </c>
    </row>
    <row r="3970" spans="1:14" ht="13" customHeight="1">
      <c r="A3970" s="171"/>
      <c r="B3970" s="158"/>
      <c r="C3970" s="159"/>
      <c r="D3970" s="160"/>
      <c r="E3970" s="150"/>
      <c r="F3970" s="151"/>
      <c r="G3970" s="150"/>
      <c r="H3970" s="152"/>
      <c r="I3970" s="178"/>
      <c r="J3970" s="182"/>
      <c r="K3970" s="182"/>
      <c r="M3970" s="168"/>
      <c r="N3970" s="11"/>
    </row>
    <row r="3971" spans="1:14" ht="13" customHeight="1">
      <c r="A3971" s="161"/>
      <c r="B3971" s="162" t="s">
        <v>281</v>
      </c>
      <c r="C3971" s="163"/>
      <c r="D3971" s="164"/>
      <c r="E3971" s="165"/>
      <c r="F3971" s="166"/>
      <c r="G3971" s="167"/>
      <c r="H3971" s="153"/>
      <c r="I3971" s="180"/>
      <c r="J3971" s="183"/>
      <c r="K3971" s="183"/>
      <c r="M3971" s="128">
        <f>IF(B3971&lt;&gt;"計",ROUNDDOWN(E3971*G3971,0),SUM(M$1:M3970))</f>
        <v>0</v>
      </c>
      <c r="N3971" s="11" t="str">
        <f>IF((+H3971-M3971)&lt;&gt;0,H3971-M3971,IF(H3971&gt;0,"0",""))</f>
        <v/>
      </c>
    </row>
    <row r="3972" spans="1:14" ht="13" customHeight="1">
      <c r="A3972" s="171"/>
      <c r="B3972" s="158"/>
      <c r="C3972" s="159"/>
      <c r="D3972" s="160"/>
      <c r="E3972" s="150"/>
      <c r="F3972" s="151"/>
      <c r="G3972" s="150"/>
      <c r="H3972" s="152"/>
      <c r="I3972" s="178"/>
      <c r="J3972" s="182"/>
      <c r="K3972" s="182"/>
      <c r="M3972" s="168"/>
      <c r="N3972" s="11"/>
    </row>
    <row r="3973" spans="1:14" ht="13" customHeight="1">
      <c r="A3973" s="161"/>
      <c r="B3973" s="162" t="s">
        <v>548</v>
      </c>
      <c r="C3973" s="163"/>
      <c r="D3973" s="164"/>
      <c r="E3973" s="165"/>
      <c r="F3973" s="166"/>
      <c r="G3973" s="167"/>
      <c r="H3973" s="153"/>
      <c r="I3973" s="180"/>
      <c r="J3973" s="183"/>
      <c r="K3973" s="183"/>
      <c r="M3973" s="128">
        <f>IF(B3973&lt;&gt;"計",ROUNDDOWN(E3973*G3973,0),SUM(M$1:M3972))</f>
        <v>0</v>
      </c>
      <c r="N3973" s="11" t="str">
        <f>IF((+H3973-M3973)&lt;&gt;0,H3973-M3973,IF(H3973&gt;0,"0",""))</f>
        <v/>
      </c>
    </row>
    <row r="3974" spans="1:14" ht="13" customHeight="1">
      <c r="A3974" s="171"/>
      <c r="B3974" s="158"/>
      <c r="C3974" s="159" t="s">
        <v>1171</v>
      </c>
      <c r="D3974" s="160"/>
      <c r="E3974" s="150"/>
      <c r="F3974" s="151"/>
      <c r="G3974" s="150"/>
      <c r="H3974" s="152"/>
      <c r="I3974" s="178"/>
      <c r="J3974" s="182"/>
      <c r="K3974" s="182"/>
      <c r="M3974" s="168"/>
      <c r="N3974" s="11"/>
    </row>
    <row r="3975" spans="1:14" ht="13" customHeight="1">
      <c r="A3975" s="161"/>
      <c r="B3975" s="162" t="s">
        <v>282</v>
      </c>
      <c r="C3975" s="163" t="s">
        <v>283</v>
      </c>
      <c r="D3975" s="164"/>
      <c r="E3975" s="165">
        <v>4</v>
      </c>
      <c r="F3975" s="166" t="s">
        <v>274</v>
      </c>
      <c r="G3975" s="167"/>
      <c r="H3975" s="153"/>
      <c r="I3975" s="180"/>
      <c r="J3975" s="183"/>
      <c r="K3975" s="183"/>
      <c r="M3975" s="128">
        <f>IF(B3975&lt;&gt;"計",ROUNDDOWN(E3975*G3975,0),SUM(M$1:M3974))</f>
        <v>0</v>
      </c>
      <c r="N3975" s="11" t="str">
        <f>IF((+H3975-M3975)&lt;&gt;0,H3975-M3975,IF(H3975&gt;0,"0",""))</f>
        <v/>
      </c>
    </row>
    <row r="3976" spans="1:14" ht="13" customHeight="1">
      <c r="A3976" s="171"/>
      <c r="B3976" s="158"/>
      <c r="C3976" s="159"/>
      <c r="D3976" s="160"/>
      <c r="E3976" s="150"/>
      <c r="F3976" s="151"/>
      <c r="G3976" s="150"/>
      <c r="H3976" s="152"/>
      <c r="I3976" s="178"/>
      <c r="J3976" s="182"/>
      <c r="K3976" s="182"/>
      <c r="M3976" s="168"/>
      <c r="N3976" s="11"/>
    </row>
    <row r="3977" spans="1:14" ht="13" customHeight="1">
      <c r="A3977" s="161"/>
      <c r="B3977" s="162" t="s">
        <v>1172</v>
      </c>
      <c r="C3977" s="163" t="s">
        <v>1173</v>
      </c>
      <c r="D3977" s="164"/>
      <c r="E3977" s="165">
        <v>3.9</v>
      </c>
      <c r="F3977" s="166" t="s">
        <v>274</v>
      </c>
      <c r="G3977" s="167"/>
      <c r="H3977" s="153"/>
      <c r="I3977" s="180"/>
      <c r="J3977" s="183"/>
      <c r="K3977" s="183"/>
      <c r="M3977" s="128">
        <f>IF(B3977&lt;&gt;"計",ROUNDDOWN(E3977*G3977,0),SUM(M$1:M3976))</f>
        <v>0</v>
      </c>
      <c r="N3977" s="11" t="str">
        <f>IF((+H3977-M3977)&lt;&gt;0,H3977-M3977,IF(H3977&gt;0,"0",""))</f>
        <v/>
      </c>
    </row>
    <row r="3978" spans="1:14" ht="13" customHeight="1">
      <c r="A3978" s="171"/>
      <c r="B3978" s="158"/>
      <c r="C3978" s="159"/>
      <c r="D3978" s="160"/>
      <c r="E3978" s="150"/>
      <c r="F3978" s="151"/>
      <c r="G3978" s="150"/>
      <c r="H3978" s="152"/>
      <c r="I3978" s="178"/>
      <c r="J3978" s="182"/>
      <c r="K3978" s="182"/>
      <c r="M3978" s="168"/>
      <c r="N3978" s="11"/>
    </row>
    <row r="3979" spans="1:14" ht="13" customHeight="1">
      <c r="A3979" s="161"/>
      <c r="B3979" s="162" t="s">
        <v>284</v>
      </c>
      <c r="C3979" s="163" t="s">
        <v>448</v>
      </c>
      <c r="D3979" s="164"/>
      <c r="E3979" s="165">
        <v>28</v>
      </c>
      <c r="F3979" s="166" t="s">
        <v>285</v>
      </c>
      <c r="G3979" s="167"/>
      <c r="H3979" s="153"/>
      <c r="I3979" s="180"/>
      <c r="J3979" s="183"/>
      <c r="K3979" s="183"/>
      <c r="M3979" s="128">
        <f>IF(B3979&lt;&gt;"計",ROUNDDOWN(E3979*G3979,0),SUM(M$1:M3978))</f>
        <v>0</v>
      </c>
      <c r="N3979" s="11" t="str">
        <f>IF((+H3979-M3979)&lt;&gt;0,H3979-M3979,IF(H3979&gt;0,"0",""))</f>
        <v/>
      </c>
    </row>
    <row r="3980" spans="1:14" ht="13" customHeight="1">
      <c r="A3980" s="171"/>
      <c r="B3980" s="158"/>
      <c r="C3980" s="159"/>
      <c r="D3980" s="160"/>
      <c r="E3980" s="150"/>
      <c r="F3980" s="151"/>
      <c r="G3980" s="150"/>
      <c r="H3980" s="152"/>
      <c r="I3980" s="178"/>
      <c r="J3980" s="182"/>
      <c r="K3980" s="182"/>
      <c r="M3980" s="168"/>
      <c r="N3980" s="11"/>
    </row>
    <row r="3981" spans="1:14" ht="13" customHeight="1">
      <c r="A3981" s="161"/>
      <c r="B3981" s="162" t="s">
        <v>1174</v>
      </c>
      <c r="C3981" s="163" t="s">
        <v>1175</v>
      </c>
      <c r="D3981" s="164"/>
      <c r="E3981" s="165">
        <v>2</v>
      </c>
      <c r="F3981" s="166" t="s">
        <v>451</v>
      </c>
      <c r="G3981" s="167"/>
      <c r="H3981" s="153"/>
      <c r="I3981" s="180"/>
      <c r="J3981" s="183"/>
      <c r="K3981" s="183"/>
      <c r="M3981" s="128">
        <f>IF(B3981&lt;&gt;"計",ROUNDDOWN(E3981*G3981,0),SUM(M$1:M3980))</f>
        <v>0</v>
      </c>
      <c r="N3981" s="11" t="str">
        <f>IF((+H3981-M3981)&lt;&gt;0,H3981-M3981,IF(H3981&gt;0,"0",""))</f>
        <v/>
      </c>
    </row>
    <row r="3982" spans="1:14" ht="13" customHeight="1">
      <c r="A3982" s="171"/>
      <c r="B3982" s="158"/>
      <c r="C3982" s="159"/>
      <c r="D3982" s="160"/>
      <c r="E3982" s="150"/>
      <c r="F3982" s="151"/>
      <c r="G3982" s="150"/>
      <c r="H3982" s="152"/>
      <c r="I3982" s="178"/>
      <c r="J3982" s="182"/>
      <c r="K3982" s="182"/>
      <c r="M3982" s="168"/>
      <c r="N3982" s="11"/>
    </row>
    <row r="3983" spans="1:14" ht="13" customHeight="1">
      <c r="A3983" s="161"/>
      <c r="B3983" s="162" t="s">
        <v>286</v>
      </c>
      <c r="C3983" s="163"/>
      <c r="D3983" s="164"/>
      <c r="E3983" s="165">
        <v>4</v>
      </c>
      <c r="F3983" s="166" t="s">
        <v>274</v>
      </c>
      <c r="G3983" s="167"/>
      <c r="H3983" s="153"/>
      <c r="I3983" s="180"/>
      <c r="J3983" s="183"/>
      <c r="K3983" s="183"/>
      <c r="M3983" s="128">
        <f>IF(B3983&lt;&gt;"計",ROUNDDOWN(E3983*G3983,0),SUM(M$1:M3982))</f>
        <v>0</v>
      </c>
      <c r="N3983" s="11" t="str">
        <f>IF((+H3983-M3983)&lt;&gt;0,H3983-M3983,IF(H3983&gt;0,"0",""))</f>
        <v/>
      </c>
    </row>
    <row r="3984" spans="1:14" ht="13" customHeight="1">
      <c r="A3984" s="171"/>
      <c r="B3984" s="158"/>
      <c r="C3984" s="159"/>
      <c r="D3984" s="160"/>
      <c r="E3984" s="150"/>
      <c r="F3984" s="151"/>
      <c r="G3984" s="150"/>
      <c r="H3984" s="152"/>
      <c r="I3984" s="178"/>
      <c r="J3984" s="182"/>
      <c r="K3984" s="182"/>
      <c r="M3984" s="168"/>
      <c r="N3984" s="11"/>
    </row>
    <row r="3985" spans="1:14" ht="13" customHeight="1">
      <c r="A3985" s="161"/>
      <c r="B3985" s="162" t="s">
        <v>959</v>
      </c>
      <c r="C3985" s="163"/>
      <c r="D3985" s="164"/>
      <c r="E3985" s="165"/>
      <c r="F3985" s="166"/>
      <c r="G3985" s="167"/>
      <c r="H3985" s="153"/>
      <c r="I3985" s="180"/>
      <c r="J3985" s="183"/>
      <c r="K3985" s="183"/>
      <c r="M3985" s="128">
        <f>IF(B3985&lt;&gt;"計",ROUNDDOWN(E3985*G3985,0),SUM(M$1:M3984))</f>
        <v>0</v>
      </c>
      <c r="N3985" s="11" t="str">
        <f>IF((+H3985-M3985)&lt;&gt;0,H3985-M3985,IF(H3985&gt;0,"0",""))</f>
        <v/>
      </c>
    </row>
    <row r="3986" spans="1:14" ht="13" customHeight="1">
      <c r="A3986" s="171"/>
      <c r="B3986" s="158"/>
      <c r="C3986" s="159"/>
      <c r="D3986" s="160"/>
      <c r="E3986" s="150"/>
      <c r="F3986" s="151"/>
      <c r="G3986" s="150"/>
      <c r="H3986" s="152"/>
      <c r="I3986" s="178"/>
      <c r="J3986" s="182"/>
      <c r="K3986" s="182"/>
      <c r="M3986" s="168"/>
      <c r="N3986" s="11"/>
    </row>
    <row r="3987" spans="1:14" ht="13" customHeight="1">
      <c r="A3987" s="161"/>
      <c r="B3987" s="162" t="s">
        <v>444</v>
      </c>
      <c r="C3987" s="163" t="s">
        <v>445</v>
      </c>
      <c r="D3987" s="164"/>
      <c r="E3987" s="165">
        <v>37.200000000000003</v>
      </c>
      <c r="F3987" s="166" t="s">
        <v>274</v>
      </c>
      <c r="G3987" s="167"/>
      <c r="H3987" s="153"/>
      <c r="I3987" s="180"/>
      <c r="J3987" s="183"/>
      <c r="K3987" s="183"/>
      <c r="M3987" s="128">
        <f>IF(B3987&lt;&gt;"計",ROUNDDOWN(E3987*G3987,0),SUM(M$1:M3986))</f>
        <v>0</v>
      </c>
      <c r="N3987" s="11" t="str">
        <f>IF((+H3987-M3987)&lt;&gt;0,H3987-M3987,IF(H3987&gt;0,"0",""))</f>
        <v/>
      </c>
    </row>
    <row r="3988" spans="1:14" ht="13" customHeight="1">
      <c r="A3988" s="171"/>
      <c r="B3988" s="158"/>
      <c r="C3988" s="159"/>
      <c r="D3988" s="160"/>
      <c r="E3988" s="150"/>
      <c r="F3988" s="151"/>
      <c r="G3988" s="150"/>
      <c r="H3988" s="152"/>
      <c r="I3988" s="178"/>
      <c r="J3988" s="182"/>
      <c r="K3988" s="182"/>
      <c r="M3988" s="168"/>
      <c r="N3988" s="11"/>
    </row>
    <row r="3989" spans="1:14" ht="13" customHeight="1">
      <c r="A3989" s="161"/>
      <c r="B3989" s="162" t="s">
        <v>447</v>
      </c>
      <c r="C3989" s="163"/>
      <c r="D3989" s="164"/>
      <c r="E3989" s="165">
        <v>19.8</v>
      </c>
      <c r="F3989" s="166" t="s">
        <v>274</v>
      </c>
      <c r="G3989" s="167"/>
      <c r="H3989" s="153"/>
      <c r="I3989" s="180"/>
      <c r="J3989" s="183"/>
      <c r="K3989" s="183"/>
      <c r="M3989" s="128">
        <f>IF(B3989&lt;&gt;"計",ROUNDDOWN(E3989*G3989,0),SUM(M$1:M3988))</f>
        <v>0</v>
      </c>
      <c r="N3989" s="11" t="str">
        <f>IF((+H3989-M3989)&lt;&gt;0,H3989-M3989,IF(H3989&gt;0,"0",""))</f>
        <v/>
      </c>
    </row>
    <row r="3990" spans="1:14" ht="13" customHeight="1">
      <c r="A3990" s="171"/>
      <c r="B3990" s="158"/>
      <c r="C3990" s="159"/>
      <c r="D3990" s="160"/>
      <c r="E3990" s="150"/>
      <c r="F3990" s="151"/>
      <c r="G3990" s="150"/>
      <c r="H3990" s="152"/>
      <c r="I3990" s="178"/>
      <c r="J3990" s="182"/>
      <c r="K3990" s="182"/>
      <c r="M3990" s="168"/>
      <c r="N3990" s="11"/>
    </row>
    <row r="3991" spans="1:14" ht="13" customHeight="1">
      <c r="A3991" s="161"/>
      <c r="B3991" s="162" t="s">
        <v>1176</v>
      </c>
      <c r="C3991" s="163" t="s">
        <v>1177</v>
      </c>
      <c r="D3991" s="164"/>
      <c r="E3991" s="165">
        <v>1.6</v>
      </c>
      <c r="F3991" s="166" t="s">
        <v>274</v>
      </c>
      <c r="G3991" s="167"/>
      <c r="H3991" s="153"/>
      <c r="I3991" s="180"/>
      <c r="J3991" s="183"/>
      <c r="K3991" s="183"/>
      <c r="M3991" s="128">
        <f>IF(B3991&lt;&gt;"計",ROUNDDOWN(E3991*G3991,0),SUM(M$1:M3990))</f>
        <v>0</v>
      </c>
      <c r="N3991" s="11" t="str">
        <f>IF((+H3991-M3991)&lt;&gt;0,H3991-M3991,IF(H3991&gt;0,"0",""))</f>
        <v/>
      </c>
    </row>
    <row r="3992" spans="1:14" ht="13" customHeight="1">
      <c r="A3992" s="171"/>
      <c r="B3992" s="158"/>
      <c r="C3992" s="159" t="s">
        <v>448</v>
      </c>
      <c r="D3992" s="160"/>
      <c r="E3992" s="150"/>
      <c r="F3992" s="151"/>
      <c r="G3992" s="150"/>
      <c r="H3992" s="152"/>
      <c r="I3992" s="178"/>
      <c r="J3992" s="182"/>
      <c r="K3992" s="182"/>
      <c r="M3992" s="168"/>
      <c r="N3992" s="11"/>
    </row>
    <row r="3993" spans="1:14" ht="13" customHeight="1">
      <c r="A3993" s="161"/>
      <c r="B3993" s="162" t="s">
        <v>284</v>
      </c>
      <c r="C3993" s="163" t="s">
        <v>435</v>
      </c>
      <c r="D3993" s="164"/>
      <c r="E3993" s="165">
        <v>261</v>
      </c>
      <c r="F3993" s="166" t="s">
        <v>285</v>
      </c>
      <c r="G3993" s="167"/>
      <c r="H3993" s="153"/>
      <c r="I3993" s="180"/>
      <c r="J3993" s="183"/>
      <c r="K3993" s="183"/>
      <c r="M3993" s="128">
        <f>IF(B3993&lt;&gt;"計",ROUNDDOWN(E3993*G3993,0),SUM(M$1:M3992))</f>
        <v>0</v>
      </c>
      <c r="N3993" s="11" t="str">
        <f>IF((+H3993-M3993)&lt;&gt;0,H3993-M3993,IF(H3993&gt;0,"0",""))</f>
        <v/>
      </c>
    </row>
    <row r="3994" spans="1:14" ht="13" customHeight="1">
      <c r="A3994" s="171"/>
      <c r="B3994" s="158"/>
      <c r="C3994" s="159"/>
      <c r="D3994" s="160"/>
      <c r="E3994" s="150"/>
      <c r="F3994" s="151"/>
      <c r="G3994" s="150"/>
      <c r="H3994" s="152"/>
      <c r="I3994" s="178"/>
      <c r="J3994" s="182"/>
      <c r="K3994" s="182"/>
      <c r="M3994" s="168"/>
      <c r="N3994" s="11"/>
    </row>
    <row r="3995" spans="1:14" ht="13" customHeight="1">
      <c r="A3995" s="161"/>
      <c r="B3995" s="162" t="s">
        <v>286</v>
      </c>
      <c r="C3995" s="163"/>
      <c r="D3995" s="164"/>
      <c r="E3995" s="165">
        <v>37.200000000000003</v>
      </c>
      <c r="F3995" s="166" t="s">
        <v>274</v>
      </c>
      <c r="G3995" s="167"/>
      <c r="H3995" s="153"/>
      <c r="I3995" s="180"/>
      <c r="J3995" s="183"/>
      <c r="K3995" s="183"/>
      <c r="M3995" s="128">
        <f>IF(B3995&lt;&gt;"計",ROUNDDOWN(E3995*G3995,0),SUM(M$1:M3994))</f>
        <v>0</v>
      </c>
      <c r="N3995" s="11" t="str">
        <f>IF((+H3995-M3995)&lt;&gt;0,H3995-M3995,IF(H3995&gt;0,"0",""))</f>
        <v/>
      </c>
    </row>
    <row r="3996" spans="1:14" ht="13" customHeight="1">
      <c r="A3996" s="171"/>
      <c r="B3996" s="158"/>
      <c r="C3996" s="159"/>
      <c r="D3996" s="160"/>
      <c r="E3996" s="150"/>
      <c r="F3996" s="151"/>
      <c r="G3996" s="150"/>
      <c r="H3996" s="152"/>
      <c r="I3996" s="178"/>
      <c r="J3996" s="182"/>
      <c r="K3996" s="182"/>
      <c r="M3996" s="168"/>
      <c r="N3996" s="11"/>
    </row>
    <row r="3997" spans="1:14" ht="13" customHeight="1">
      <c r="A3997" s="161"/>
      <c r="B3997" s="162" t="s">
        <v>287</v>
      </c>
      <c r="C3997" s="163"/>
      <c r="D3997" s="164"/>
      <c r="E3997" s="165"/>
      <c r="F3997" s="166"/>
      <c r="G3997" s="167"/>
      <c r="H3997" s="153"/>
      <c r="I3997" s="180"/>
      <c r="J3997" s="183"/>
      <c r="K3997" s="183"/>
      <c r="M3997" s="128">
        <f>IF(B3997&lt;&gt;"計",ROUNDDOWN(E3997*G3997,0),SUM(M$1:M3996))</f>
        <v>0</v>
      </c>
      <c r="N3997" s="11" t="str">
        <f>IF((+H3997-M3997)&lt;&gt;0,H3997-M3997,IF(H3997&gt;0,"0",""))</f>
        <v/>
      </c>
    </row>
    <row r="3998" spans="1:14" ht="13" customHeight="1">
      <c r="A3998" s="171"/>
      <c r="B3998" s="158"/>
      <c r="C3998" s="159"/>
      <c r="D3998" s="160"/>
      <c r="E3998" s="150"/>
      <c r="F3998" s="151"/>
      <c r="G3998" s="150"/>
      <c r="H3998" s="152"/>
      <c r="I3998" s="178"/>
      <c r="J3998" s="182"/>
      <c r="K3998" s="182"/>
      <c r="M3998" s="168"/>
      <c r="N3998" s="11"/>
    </row>
    <row r="3999" spans="1:14" ht="13" customHeight="1">
      <c r="A3999" s="161"/>
      <c r="B3999" s="162" t="s">
        <v>288</v>
      </c>
      <c r="C3999" s="163" t="s">
        <v>289</v>
      </c>
      <c r="D3999" s="164"/>
      <c r="E3999" s="165">
        <v>62.9</v>
      </c>
      <c r="F3999" s="166" t="s">
        <v>274</v>
      </c>
      <c r="G3999" s="167"/>
      <c r="H3999" s="153"/>
      <c r="I3999" s="180"/>
      <c r="J3999" s="183"/>
      <c r="K3999" s="183"/>
      <c r="M3999" s="128">
        <f>IF(B3999&lt;&gt;"計",ROUNDDOWN(E3999*G3999,0),SUM(M$1:M3998))</f>
        <v>0</v>
      </c>
      <c r="N3999" s="11" t="str">
        <f>IF((+H3999-M3999)&lt;&gt;0,H3999-M3999,IF(H3999&gt;0,"0",""))</f>
        <v/>
      </c>
    </row>
    <row r="4000" spans="1:14" ht="13" customHeight="1">
      <c r="A4000" s="171"/>
      <c r="B4000" s="158"/>
      <c r="C4000" s="159" t="s">
        <v>449</v>
      </c>
      <c r="D4000" s="160"/>
      <c r="E4000" s="150"/>
      <c r="F4000" s="151"/>
      <c r="G4000" s="150"/>
      <c r="H4000" s="152"/>
      <c r="I4000" s="178"/>
      <c r="J4000" s="182"/>
      <c r="K4000" s="182"/>
      <c r="M4000" s="168"/>
      <c r="N4000" s="11"/>
    </row>
    <row r="4001" spans="1:14" ht="13" customHeight="1">
      <c r="A4001" s="161"/>
      <c r="B4001" s="162" t="s">
        <v>961</v>
      </c>
      <c r="C4001" s="163" t="s">
        <v>541</v>
      </c>
      <c r="D4001" s="164"/>
      <c r="E4001" s="165">
        <v>26.7</v>
      </c>
      <c r="F4001" s="166" t="s">
        <v>274</v>
      </c>
      <c r="G4001" s="167"/>
      <c r="H4001" s="153"/>
      <c r="I4001" s="180"/>
      <c r="J4001" s="183"/>
      <c r="K4001" s="183"/>
      <c r="M4001" s="128">
        <f>IF(B4001&lt;&gt;"計",ROUNDDOWN(E4001*G4001,0),SUM(M$1:M4000))</f>
        <v>0</v>
      </c>
      <c r="N4001" s="11" t="str">
        <f>IF((+H4001-M4001)&lt;&gt;0,H4001-M4001,IF(H4001&gt;0,"0",""))</f>
        <v/>
      </c>
    </row>
    <row r="4002" spans="1:14" ht="13" customHeight="1">
      <c r="A4002" s="171"/>
      <c r="B4002" s="158"/>
      <c r="C4002" s="159" t="s">
        <v>960</v>
      </c>
      <c r="D4002" s="160"/>
      <c r="E4002" s="150"/>
      <c r="F4002" s="151"/>
      <c r="G4002" s="150"/>
      <c r="H4002" s="152"/>
      <c r="I4002" s="178"/>
      <c r="J4002" s="182"/>
      <c r="K4002" s="182"/>
      <c r="M4002" s="168"/>
      <c r="N4002" s="11"/>
    </row>
    <row r="4003" spans="1:14" ht="13" customHeight="1">
      <c r="A4003" s="161"/>
      <c r="B4003" s="162" t="s">
        <v>961</v>
      </c>
      <c r="C4003" s="163" t="s">
        <v>387</v>
      </c>
      <c r="D4003" s="164"/>
      <c r="E4003" s="165">
        <v>18.399999999999999</v>
      </c>
      <c r="F4003" s="166" t="s">
        <v>285</v>
      </c>
      <c r="G4003" s="167"/>
      <c r="H4003" s="153"/>
      <c r="I4003" s="180"/>
      <c r="J4003" s="183"/>
      <c r="K4003" s="183"/>
      <c r="M4003" s="128">
        <f>IF(B4003&lt;&gt;"計",ROUNDDOWN(E4003*G4003,0),SUM(M$1:M4002))</f>
        <v>0</v>
      </c>
      <c r="N4003" s="11" t="str">
        <f>IF((+H4003-M4003)&lt;&gt;0,H4003-M4003,IF(H4003&gt;0,"0",""))</f>
        <v/>
      </c>
    </row>
    <row r="4004" spans="1:14" ht="13" customHeight="1">
      <c r="A4004" s="171"/>
      <c r="B4004" s="158"/>
      <c r="C4004" s="159" t="s">
        <v>1178</v>
      </c>
      <c r="D4004" s="160"/>
      <c r="E4004" s="150"/>
      <c r="F4004" s="151"/>
      <c r="G4004" s="150"/>
      <c r="H4004" s="152"/>
      <c r="I4004" s="178"/>
      <c r="J4004" s="182"/>
      <c r="K4004" s="182"/>
      <c r="M4004" s="168"/>
      <c r="N4004" s="11"/>
    </row>
    <row r="4005" spans="1:14" ht="13" customHeight="1">
      <c r="A4005" s="161"/>
      <c r="B4005" s="162" t="s">
        <v>961</v>
      </c>
      <c r="C4005" s="163" t="s">
        <v>1179</v>
      </c>
      <c r="D4005" s="164"/>
      <c r="E4005" s="165">
        <v>2</v>
      </c>
      <c r="F4005" s="166" t="s">
        <v>269</v>
      </c>
      <c r="G4005" s="167"/>
      <c r="H4005" s="153"/>
      <c r="I4005" s="180"/>
      <c r="J4005" s="183"/>
      <c r="K4005" s="183"/>
      <c r="M4005" s="128">
        <f>IF(B4005&lt;&gt;"計",ROUNDDOWN(E4005*G4005,0),SUM(M$1:M4004))</f>
        <v>0</v>
      </c>
      <c r="N4005" s="11" t="str">
        <f>IF((+H4005-M4005)&lt;&gt;0,H4005-M4005,IF(H4005&gt;0,"0",""))</f>
        <v/>
      </c>
    </row>
    <row r="4006" spans="1:14" ht="13" customHeight="1">
      <c r="A4006" s="171"/>
      <c r="B4006" s="169"/>
      <c r="C4006" s="159" t="s">
        <v>387</v>
      </c>
      <c r="D4006" s="170"/>
      <c r="E4006" s="150"/>
      <c r="F4006" s="151"/>
      <c r="G4006" s="150"/>
      <c r="H4006" s="152"/>
      <c r="I4006" s="178"/>
      <c r="J4006" s="182"/>
      <c r="K4006" s="182"/>
      <c r="M4006" s="168"/>
      <c r="N4006" s="11"/>
    </row>
    <row r="4007" spans="1:14" ht="13" customHeight="1">
      <c r="A4007" s="161"/>
      <c r="B4007" s="162"/>
      <c r="C4007" s="163" t="s">
        <v>1180</v>
      </c>
      <c r="D4007" s="164"/>
      <c r="E4007" s="165"/>
      <c r="F4007" s="166"/>
      <c r="G4007" s="167"/>
      <c r="H4007" s="153"/>
      <c r="I4007" s="180"/>
      <c r="J4007" s="183"/>
      <c r="K4007" s="183"/>
      <c r="M4007" s="128">
        <f>IF(B4007&lt;&gt;"計",ROUNDDOWN(E4007*G4007,0),SUM(M$1:M4006))</f>
        <v>0</v>
      </c>
      <c r="N4007" s="11" t="str">
        <f>IF((+H4007-M4007)&lt;&gt;0,H4007-M4007,IF(H4007&gt;0,"0",""))</f>
        <v/>
      </c>
    </row>
    <row r="4008" spans="1:14" ht="13" customHeight="1">
      <c r="A4008" s="171"/>
      <c r="B4008" s="158"/>
      <c r="C4008" s="159"/>
      <c r="D4008" s="160"/>
      <c r="E4008" s="150"/>
      <c r="F4008" s="151"/>
      <c r="G4008" s="150"/>
      <c r="H4008" s="152"/>
      <c r="I4008" s="178"/>
      <c r="J4008" s="182"/>
      <c r="K4008" s="182"/>
      <c r="M4008" s="168"/>
      <c r="N4008" s="11"/>
    </row>
    <row r="4009" spans="1:14" ht="13" customHeight="1">
      <c r="A4009" s="161"/>
      <c r="B4009" s="162" t="s">
        <v>290</v>
      </c>
      <c r="C4009" s="163" t="s">
        <v>289</v>
      </c>
      <c r="D4009" s="164"/>
      <c r="E4009" s="165">
        <v>8.8000000000000007</v>
      </c>
      <c r="F4009" s="166" t="s">
        <v>274</v>
      </c>
      <c r="G4009" s="167"/>
      <c r="H4009" s="153"/>
      <c r="I4009" s="180"/>
      <c r="J4009" s="183"/>
      <c r="K4009" s="183"/>
      <c r="M4009" s="128">
        <f>IF(B4009&lt;&gt;"計",ROUNDDOWN(E4009*G4009,0),SUM(M$1:M4008))</f>
        <v>0</v>
      </c>
      <c r="N4009" s="11" t="str">
        <f>IF((+H4009-M4009)&lt;&gt;0,H4009-M4009,IF(H4009&gt;0,"0",""))</f>
        <v/>
      </c>
    </row>
    <row r="4010" spans="1:14" ht="13" customHeight="1">
      <c r="A4010" s="171"/>
      <c r="B4010" s="158"/>
      <c r="C4010" s="159" t="s">
        <v>616</v>
      </c>
      <c r="D4010" s="160"/>
      <c r="E4010" s="150"/>
      <c r="F4010" s="151"/>
      <c r="G4010" s="150"/>
      <c r="H4010" s="152"/>
      <c r="I4010" s="178"/>
      <c r="J4010" s="182"/>
      <c r="K4010" s="182"/>
      <c r="M4010" s="168"/>
      <c r="N4010" s="11"/>
    </row>
    <row r="4011" spans="1:14" ht="13" customHeight="1">
      <c r="A4011" s="161"/>
      <c r="B4011" s="162" t="s">
        <v>617</v>
      </c>
      <c r="C4011" s="163" t="s">
        <v>618</v>
      </c>
      <c r="D4011" s="164"/>
      <c r="E4011" s="165">
        <v>137</v>
      </c>
      <c r="F4011" s="166" t="s">
        <v>274</v>
      </c>
      <c r="G4011" s="167"/>
      <c r="H4011" s="153"/>
      <c r="I4011" s="180"/>
      <c r="J4011" s="183"/>
      <c r="K4011" s="183"/>
      <c r="M4011" s="128">
        <f>IF(B4011&lt;&gt;"計",ROUNDDOWN(E4011*G4011,0),SUM(M$1:M4010))</f>
        <v>0</v>
      </c>
      <c r="N4011" s="11" t="str">
        <f>IF((+H4011-M4011)&lt;&gt;0,H4011-M4011,IF(H4011&gt;0,"0",""))</f>
        <v/>
      </c>
    </row>
    <row r="4012" spans="1:14" ht="13" customHeight="1">
      <c r="A4012" s="171"/>
      <c r="B4012" s="158"/>
      <c r="C4012" s="159" t="s">
        <v>616</v>
      </c>
      <c r="D4012" s="160"/>
      <c r="E4012" s="150"/>
      <c r="F4012" s="151"/>
      <c r="G4012" s="150"/>
      <c r="H4012" s="152"/>
      <c r="I4012" s="178"/>
      <c r="J4012" s="182"/>
      <c r="K4012" s="182"/>
      <c r="M4012" s="168"/>
      <c r="N4012" s="11"/>
    </row>
    <row r="4013" spans="1:14" ht="13" customHeight="1">
      <c r="A4013" s="161"/>
      <c r="B4013" s="162" t="s">
        <v>962</v>
      </c>
      <c r="C4013" s="163" t="s">
        <v>963</v>
      </c>
      <c r="D4013" s="164"/>
      <c r="E4013" s="165">
        <v>3.7</v>
      </c>
      <c r="F4013" s="166" t="s">
        <v>274</v>
      </c>
      <c r="G4013" s="167"/>
      <c r="H4013" s="153"/>
      <c r="I4013" s="180"/>
      <c r="J4013" s="183"/>
      <c r="K4013" s="183"/>
      <c r="M4013" s="128">
        <f>IF(B4013&lt;&gt;"計",ROUNDDOWN(E4013*G4013,0),SUM(M$1:M4012))</f>
        <v>0</v>
      </c>
      <c r="N4013" s="11" t="str">
        <f>IF((+H4013-M4013)&lt;&gt;0,H4013-M4013,IF(H4013&gt;0,"0",""))</f>
        <v/>
      </c>
    </row>
    <row r="4014" spans="1:14" ht="13" customHeight="1">
      <c r="A4014" s="171"/>
      <c r="B4014" s="158"/>
      <c r="C4014" s="159" t="s">
        <v>1181</v>
      </c>
      <c r="D4014" s="160"/>
      <c r="E4014" s="150"/>
      <c r="F4014" s="151"/>
      <c r="G4014" s="150"/>
      <c r="H4014" s="152"/>
      <c r="I4014" s="178"/>
      <c r="J4014" s="182"/>
      <c r="K4014" s="182"/>
      <c r="M4014" s="168"/>
      <c r="N4014" s="11"/>
    </row>
    <row r="4015" spans="1:14" ht="13" customHeight="1">
      <c r="A4015" s="161"/>
      <c r="B4015" s="162" t="s">
        <v>484</v>
      </c>
      <c r="C4015" s="163" t="s">
        <v>1182</v>
      </c>
      <c r="D4015" s="164"/>
      <c r="E4015" s="165">
        <v>3.7</v>
      </c>
      <c r="F4015" s="166" t="s">
        <v>285</v>
      </c>
      <c r="G4015" s="167"/>
      <c r="H4015" s="153"/>
      <c r="I4015" s="180"/>
      <c r="J4015" s="183"/>
      <c r="K4015" s="183"/>
      <c r="M4015" s="128">
        <f>IF(B4015&lt;&gt;"計",ROUNDDOWN(E4015*G4015,0),SUM(M$1:M4014))</f>
        <v>0</v>
      </c>
      <c r="N4015" s="11" t="str">
        <f>IF((+H4015-M4015)&lt;&gt;0,H4015-M4015,IF(H4015&gt;0,"0",""))</f>
        <v/>
      </c>
    </row>
    <row r="4016" spans="1:14" ht="13" customHeight="1">
      <c r="A4016" s="171"/>
      <c r="B4016" s="169"/>
      <c r="C4016" s="159" t="s">
        <v>1183</v>
      </c>
      <c r="D4016" s="170"/>
      <c r="E4016" s="150"/>
      <c r="F4016" s="151"/>
      <c r="G4016" s="150"/>
      <c r="H4016" s="152"/>
      <c r="I4016" s="178"/>
      <c r="J4016" s="182"/>
      <c r="K4016" s="182"/>
      <c r="M4016" s="168"/>
      <c r="N4016" s="11"/>
    </row>
    <row r="4017" spans="1:14" ht="13" customHeight="1">
      <c r="A4017" s="161"/>
      <c r="B4017" s="162" t="s">
        <v>484</v>
      </c>
      <c r="C4017" s="163" t="s">
        <v>1182</v>
      </c>
      <c r="D4017" s="164"/>
      <c r="E4017" s="165">
        <v>11.5</v>
      </c>
      <c r="F4017" s="166" t="s">
        <v>285</v>
      </c>
      <c r="G4017" s="167"/>
      <c r="H4017" s="153"/>
      <c r="I4017" s="180"/>
      <c r="J4017" s="183"/>
      <c r="K4017" s="183"/>
      <c r="M4017" s="128">
        <f>IF(B4017&lt;&gt;"計",ROUNDDOWN(E4017*G4017,0),SUM(M$1:M4016))</f>
        <v>0</v>
      </c>
      <c r="N4017" s="11" t="str">
        <f>IF((+H4017-M4017)&lt;&gt;0,H4017-M4017,IF(H4017&gt;0,"0",""))</f>
        <v/>
      </c>
    </row>
    <row r="4018" spans="1:14" ht="13" customHeight="1">
      <c r="A4018" s="171"/>
      <c r="B4018" s="158"/>
      <c r="C4018" s="159"/>
      <c r="D4018" s="160"/>
      <c r="E4018" s="150"/>
      <c r="F4018" s="151"/>
      <c r="G4018" s="150"/>
      <c r="H4018" s="152"/>
      <c r="I4018" s="178"/>
      <c r="J4018" s="182"/>
      <c r="K4018" s="182"/>
      <c r="M4018" s="168"/>
      <c r="N4018" s="11"/>
    </row>
    <row r="4019" spans="1:14" ht="13" customHeight="1">
      <c r="A4019" s="161"/>
      <c r="B4019" s="162" t="s">
        <v>1184</v>
      </c>
      <c r="C4019" s="163" t="s">
        <v>1185</v>
      </c>
      <c r="D4019" s="164"/>
      <c r="E4019" s="165">
        <v>8</v>
      </c>
      <c r="F4019" s="166" t="s">
        <v>285</v>
      </c>
      <c r="G4019" s="167"/>
      <c r="H4019" s="153"/>
      <c r="I4019" s="180"/>
      <c r="J4019" s="183"/>
      <c r="K4019" s="183"/>
      <c r="M4019" s="128">
        <f>IF(B4019&lt;&gt;"計",ROUNDDOWN(E4019*G4019,0),SUM(M$1:M4018))</f>
        <v>0</v>
      </c>
      <c r="N4019" s="11" t="str">
        <f>IF((+H4019-M4019)&lt;&gt;0,H4019-M4019,IF(H4019&gt;0,"0",""))</f>
        <v/>
      </c>
    </row>
    <row r="4020" spans="1:14" ht="13" customHeight="1">
      <c r="A4020" s="171"/>
      <c r="B4020" s="158"/>
      <c r="C4020" s="159"/>
      <c r="D4020" s="160"/>
      <c r="E4020" s="150"/>
      <c r="F4020" s="151"/>
      <c r="G4020" s="150"/>
      <c r="H4020" s="152"/>
      <c r="I4020" s="178"/>
      <c r="J4020" s="182"/>
      <c r="K4020" s="182"/>
      <c r="M4020" s="168"/>
      <c r="N4020" s="11"/>
    </row>
    <row r="4021" spans="1:14" ht="13" customHeight="1">
      <c r="A4021" s="161"/>
      <c r="B4021" s="162" t="s">
        <v>291</v>
      </c>
      <c r="C4021" s="163" t="s">
        <v>964</v>
      </c>
      <c r="D4021" s="164"/>
      <c r="E4021" s="165">
        <v>10.4</v>
      </c>
      <c r="F4021" s="166" t="s">
        <v>285</v>
      </c>
      <c r="G4021" s="167"/>
      <c r="H4021" s="153"/>
      <c r="I4021" s="180"/>
      <c r="J4021" s="183"/>
      <c r="K4021" s="183"/>
      <c r="M4021" s="128">
        <f>IF(B4021&lt;&gt;"計",ROUNDDOWN(E4021*G4021,0),SUM(M$1:M4020))</f>
        <v>0</v>
      </c>
      <c r="N4021" s="11" t="str">
        <f>IF((+H4021-M4021)&lt;&gt;0,H4021-M4021,IF(H4021&gt;0,"0",""))</f>
        <v/>
      </c>
    </row>
    <row r="4022" spans="1:14" ht="13" customHeight="1">
      <c r="A4022" s="171"/>
      <c r="B4022" s="158"/>
      <c r="C4022" s="159"/>
      <c r="D4022" s="160"/>
      <c r="E4022" s="150"/>
      <c r="F4022" s="151"/>
      <c r="G4022" s="150"/>
      <c r="H4022" s="152"/>
      <c r="I4022" s="178"/>
      <c r="J4022" s="182"/>
      <c r="K4022" s="182"/>
      <c r="M4022" s="168"/>
      <c r="N4022" s="11"/>
    </row>
    <row r="4023" spans="1:14" ht="13" customHeight="1">
      <c r="A4023" s="161"/>
      <c r="B4023" s="162" t="s">
        <v>1186</v>
      </c>
      <c r="C4023" s="163"/>
      <c r="D4023" s="164"/>
      <c r="E4023" s="165">
        <v>7.2</v>
      </c>
      <c r="F4023" s="166" t="s">
        <v>285</v>
      </c>
      <c r="G4023" s="167"/>
      <c r="H4023" s="153"/>
      <c r="I4023" s="180"/>
      <c r="J4023" s="183"/>
      <c r="K4023" s="183"/>
      <c r="M4023" s="128">
        <f>IF(B4023&lt;&gt;"計",ROUNDDOWN(E4023*G4023,0),SUM(M$1:M4022))</f>
        <v>0</v>
      </c>
      <c r="N4023" s="11" t="str">
        <f>IF((+H4023-M4023)&lt;&gt;0,H4023-M4023,IF(H4023&gt;0,"0",""))</f>
        <v/>
      </c>
    </row>
    <row r="4024" spans="1:14" ht="13" customHeight="1">
      <c r="A4024" s="157"/>
      <c r="B4024" s="158"/>
      <c r="C4024" s="159"/>
      <c r="D4024" s="160"/>
      <c r="E4024" s="150"/>
      <c r="F4024" s="151"/>
      <c r="G4024" s="150"/>
      <c r="H4024" s="152"/>
      <c r="I4024" s="178"/>
      <c r="J4024" s="182"/>
      <c r="K4024" s="182"/>
      <c r="M4024" s="168"/>
      <c r="N4024" s="11"/>
    </row>
    <row r="4025" spans="1:14" ht="13" customHeight="1">
      <c r="A4025" s="161"/>
      <c r="B4025" s="162"/>
      <c r="C4025" s="163"/>
      <c r="D4025" s="164"/>
      <c r="E4025" s="165"/>
      <c r="F4025" s="166"/>
      <c r="G4025" s="167"/>
      <c r="H4025" s="153"/>
      <c r="I4025" s="180"/>
      <c r="J4025" s="183"/>
      <c r="K4025" s="183"/>
      <c r="M4025" s="128">
        <f>IF(B4025&lt;&gt;"計",ROUNDDOWN(E4025*G4025,0),SUM(M$1:M4024))</f>
        <v>0</v>
      </c>
      <c r="N4025" s="11" t="str">
        <f>IF((+H4025-M4025)&lt;&gt;0,H4025-M4025,IF(H4025&gt;0,"0",""))</f>
        <v/>
      </c>
    </row>
    <row r="4026" spans="1:14" ht="13" customHeight="1">
      <c r="A4026" s="157"/>
      <c r="B4026" s="158"/>
      <c r="C4026" s="159"/>
      <c r="D4026" s="160"/>
      <c r="E4026" s="150"/>
      <c r="F4026" s="151"/>
      <c r="G4026" s="150"/>
      <c r="H4026" s="152"/>
      <c r="I4026" s="178"/>
      <c r="J4026" s="182"/>
      <c r="K4026" s="182"/>
      <c r="M4026" s="168"/>
      <c r="N4026" s="11"/>
    </row>
    <row r="4027" spans="1:14" ht="13" customHeight="1">
      <c r="A4027" s="161"/>
      <c r="B4027" s="162"/>
      <c r="C4027" s="163"/>
      <c r="D4027" s="164"/>
      <c r="E4027" s="165"/>
      <c r="F4027" s="166"/>
      <c r="G4027" s="167"/>
      <c r="H4027" s="153"/>
      <c r="I4027" s="180"/>
      <c r="J4027" s="183"/>
      <c r="K4027" s="183"/>
      <c r="M4027" s="128">
        <f>IF(B4027&lt;&gt;"計",ROUNDDOWN(E4027*G4027,0),SUM(M$1:M4026))</f>
        <v>0</v>
      </c>
      <c r="N4027" s="11" t="str">
        <f>IF((+H4027-M4027)&lt;&gt;0,H4027-M4027,IF(H4027&gt;0,"0",""))</f>
        <v/>
      </c>
    </row>
    <row r="4028" spans="1:14" ht="13" customHeight="1">
      <c r="A4028" s="157"/>
      <c r="B4028" s="158"/>
      <c r="C4028" s="159"/>
      <c r="D4028" s="160"/>
      <c r="E4028" s="150"/>
      <c r="F4028" s="151"/>
      <c r="G4028" s="150"/>
      <c r="H4028" s="152"/>
      <c r="I4028" s="178"/>
      <c r="J4028" s="182"/>
      <c r="K4028" s="182"/>
      <c r="M4028" s="168"/>
      <c r="N4028" s="11"/>
    </row>
    <row r="4029" spans="1:14" ht="13" customHeight="1">
      <c r="A4029" s="161"/>
      <c r="B4029" s="162"/>
      <c r="C4029" s="163"/>
      <c r="D4029" s="164"/>
      <c r="E4029" s="165"/>
      <c r="F4029" s="166"/>
      <c r="G4029" s="167"/>
      <c r="H4029" s="153"/>
      <c r="I4029" s="180"/>
      <c r="J4029" s="183"/>
      <c r="K4029" s="183"/>
      <c r="M4029" s="128">
        <f>IF(B4029&lt;&gt;"計",ROUNDDOWN(E4029*G4029,0),SUM(M$1:M4028))</f>
        <v>0</v>
      </c>
      <c r="N4029" s="11" t="str">
        <f>IF((+H4029-M4029)&lt;&gt;0,H4029-M4029,IF(H4029&gt;0,"0",""))</f>
        <v/>
      </c>
    </row>
    <row r="4030" spans="1:14" ht="13" customHeight="1">
      <c r="A4030" s="157"/>
      <c r="B4030" s="158"/>
      <c r="C4030" s="159"/>
      <c r="D4030" s="160"/>
      <c r="E4030" s="150"/>
      <c r="F4030" s="151"/>
      <c r="G4030" s="150"/>
      <c r="H4030" s="152"/>
      <c r="I4030" s="178"/>
      <c r="J4030" s="182"/>
      <c r="K4030" s="182"/>
      <c r="M4030" s="168"/>
      <c r="N4030" s="11"/>
    </row>
    <row r="4031" spans="1:14" ht="13" customHeight="1">
      <c r="A4031" s="161"/>
      <c r="B4031" s="162" t="s">
        <v>237</v>
      </c>
      <c r="C4031" s="163"/>
      <c r="D4031" s="164"/>
      <c r="E4031" s="165"/>
      <c r="F4031" s="166"/>
      <c r="G4031" s="167"/>
      <c r="H4031" s="153"/>
      <c r="I4031" s="180"/>
      <c r="J4031" s="183"/>
      <c r="K4031" s="183"/>
      <c r="M4031" s="128">
        <f>IF(B4031&lt;&gt;"計",ROUNDDOWN(E4031*G4031,0),SUM(M$3890:M4030))</f>
        <v>0</v>
      </c>
      <c r="N4031" s="11" t="str">
        <f>IF((+H4031-M4031)&lt;&gt;0,H4031-M4031,IF(H4031&gt;0,"0",""))</f>
        <v/>
      </c>
    </row>
    <row r="4032" spans="1:14" ht="13" customHeight="1">
      <c r="A4032" s="157"/>
      <c r="B4032" s="158"/>
      <c r="C4032" s="159"/>
      <c r="D4032" s="160"/>
      <c r="E4032" s="150"/>
      <c r="F4032" s="151"/>
      <c r="G4032" s="150"/>
      <c r="H4032" s="152"/>
      <c r="I4032" s="178"/>
      <c r="J4032" s="182"/>
      <c r="K4032" s="182"/>
      <c r="M4032" s="168"/>
      <c r="N4032" s="11"/>
    </row>
    <row r="4033" spans="1:14" ht="13" customHeight="1">
      <c r="A4033" s="161"/>
      <c r="B4033" s="162"/>
      <c r="C4033" s="163"/>
      <c r="D4033" s="164"/>
      <c r="E4033" s="165"/>
      <c r="F4033" s="166"/>
      <c r="G4033" s="167"/>
      <c r="H4033" s="153"/>
      <c r="I4033" s="180"/>
      <c r="J4033" s="183"/>
      <c r="K4033" s="183"/>
      <c r="M4033" s="128">
        <f>IF(B4033&lt;&gt;"計",ROUNDDOWN(E4033*G4033,0),SUM(M$1:M4032))</f>
        <v>0</v>
      </c>
      <c r="N4033" s="11" t="str">
        <f>IF((+H4033-M4033)&lt;&gt;0,H4033-M4033,IF(H4033&gt;0,"0",""))</f>
        <v/>
      </c>
    </row>
    <row r="4034" spans="1:14" ht="13" customHeight="1">
      <c r="A4034" s="157"/>
      <c r="B4034" s="158"/>
      <c r="C4034" s="159"/>
      <c r="D4034" s="160"/>
      <c r="E4034" s="150"/>
      <c r="F4034" s="151"/>
      <c r="G4034" s="150"/>
      <c r="H4034" s="152"/>
      <c r="I4034" s="178"/>
      <c r="J4034" s="182"/>
      <c r="K4034" s="182"/>
      <c r="M4034" s="168"/>
      <c r="N4034" s="11"/>
    </row>
    <row r="4035" spans="1:14" ht="13" customHeight="1">
      <c r="A4035" s="161" t="s">
        <v>394</v>
      </c>
      <c r="B4035" s="162" t="s">
        <v>293</v>
      </c>
      <c r="C4035" s="163"/>
      <c r="D4035" s="164"/>
      <c r="E4035" s="165"/>
      <c r="F4035" s="166"/>
      <c r="G4035" s="167"/>
      <c r="H4035" s="153"/>
      <c r="I4035" s="180"/>
      <c r="J4035" s="183"/>
      <c r="K4035" s="183"/>
      <c r="M4035" s="128">
        <f>IF(B4035&lt;&gt;"計",ROUNDDOWN(E4035*G4035,0),SUM(M$1:M4034))</f>
        <v>0</v>
      </c>
      <c r="N4035" s="11" t="str">
        <f>IF((+H4035-M4035)&lt;&gt;0,H4035-M4035,IF(H4035&gt;0,"0",""))</f>
        <v/>
      </c>
    </row>
    <row r="4036" spans="1:14" ht="13" customHeight="1">
      <c r="A4036" s="157"/>
      <c r="B4036" s="158"/>
      <c r="C4036" s="159"/>
      <c r="D4036" s="160"/>
      <c r="E4036" s="150"/>
      <c r="F4036" s="151"/>
      <c r="G4036" s="150"/>
      <c r="H4036" s="152"/>
      <c r="I4036" s="178"/>
      <c r="J4036" s="182"/>
      <c r="K4036" s="182"/>
      <c r="M4036" s="168"/>
      <c r="N4036" s="11"/>
    </row>
    <row r="4037" spans="1:14" ht="13" customHeight="1">
      <c r="A4037" s="161"/>
      <c r="B4037" s="162"/>
      <c r="C4037" s="163"/>
      <c r="D4037" s="164"/>
      <c r="E4037" s="165"/>
      <c r="F4037" s="166"/>
      <c r="G4037" s="167"/>
      <c r="H4037" s="153"/>
      <c r="I4037" s="180"/>
      <c r="J4037" s="183"/>
      <c r="K4037" s="183"/>
      <c r="M4037" s="128">
        <f>IF(B4037&lt;&gt;"計",ROUNDDOWN(E4037*G4037,0),SUM(M$1:M4036))</f>
        <v>0</v>
      </c>
      <c r="N4037" s="11" t="str">
        <f>IF((+H4037-M4037)&lt;&gt;0,H4037-M4037,IF(H4037&gt;0,"0",""))</f>
        <v/>
      </c>
    </row>
    <row r="4038" spans="1:14" ht="13" customHeight="1">
      <c r="A4038" s="157"/>
      <c r="B4038" s="158"/>
      <c r="C4038" s="159"/>
      <c r="D4038" s="160"/>
      <c r="E4038" s="150"/>
      <c r="F4038" s="151"/>
      <c r="G4038" s="150"/>
      <c r="H4038" s="152"/>
      <c r="I4038" s="178"/>
      <c r="J4038" s="182"/>
      <c r="K4038" s="182"/>
      <c r="M4038" s="168"/>
      <c r="N4038" s="11"/>
    </row>
    <row r="4039" spans="1:14" ht="13" customHeight="1">
      <c r="A4039" s="161" t="s">
        <v>258</v>
      </c>
      <c r="B4039" s="162" t="s">
        <v>259</v>
      </c>
      <c r="C4039" s="163"/>
      <c r="D4039" s="164"/>
      <c r="E4039" s="165">
        <v>1</v>
      </c>
      <c r="F4039" s="166" t="s">
        <v>235</v>
      </c>
      <c r="G4039" s="167"/>
      <c r="H4039" s="153"/>
      <c r="I4039" s="180"/>
      <c r="J4039" s="183"/>
      <c r="K4039" s="183"/>
      <c r="M4039" s="128">
        <f>IF(B4039&lt;&gt;"計",ROUNDDOWN(E4039*G4039,0),SUM(M$1:M4038))</f>
        <v>0</v>
      </c>
      <c r="N4039" s="11" t="str">
        <f>IF((+H4039-M4039)&lt;&gt;0,H4039-M4039,IF(H4039&gt;0,"0",""))</f>
        <v/>
      </c>
    </row>
    <row r="4040" spans="1:14" ht="13" customHeight="1">
      <c r="A4040" s="157"/>
      <c r="B4040" s="158"/>
      <c r="C4040" s="159"/>
      <c r="D4040" s="160"/>
      <c r="E4040" s="150"/>
      <c r="F4040" s="151"/>
      <c r="G4040" s="150"/>
      <c r="H4040" s="152"/>
      <c r="I4040" s="178"/>
      <c r="J4040" s="182"/>
      <c r="K4040" s="182"/>
      <c r="M4040" s="168"/>
      <c r="N4040" s="11"/>
    </row>
    <row r="4041" spans="1:14" ht="13" customHeight="1">
      <c r="A4041" s="161" t="s">
        <v>260</v>
      </c>
      <c r="B4041" s="162" t="s">
        <v>261</v>
      </c>
      <c r="C4041" s="163"/>
      <c r="D4041" s="164"/>
      <c r="E4041" s="165">
        <v>1</v>
      </c>
      <c r="F4041" s="166" t="s">
        <v>235</v>
      </c>
      <c r="G4041" s="167"/>
      <c r="H4041" s="153"/>
      <c r="I4041" s="180"/>
      <c r="J4041" s="183"/>
      <c r="K4041" s="183"/>
      <c r="M4041" s="128">
        <f>IF(B4041&lt;&gt;"計",ROUNDDOWN(E4041*G4041,0),SUM(M$1:M4040))</f>
        <v>0</v>
      </c>
      <c r="N4041" s="11" t="str">
        <f>IF((+H4041-M4041)&lt;&gt;0,H4041-M4041,IF(H4041&gt;0,"0",""))</f>
        <v/>
      </c>
    </row>
    <row r="4042" spans="1:14" ht="13" customHeight="1">
      <c r="A4042" s="157"/>
      <c r="B4042" s="158"/>
      <c r="C4042" s="159"/>
      <c r="D4042" s="160"/>
      <c r="E4042" s="150"/>
      <c r="F4042" s="151"/>
      <c r="G4042" s="150"/>
      <c r="H4042" s="152"/>
      <c r="I4042" s="178"/>
      <c r="J4042" s="182"/>
      <c r="K4042" s="182"/>
      <c r="M4042" s="168"/>
      <c r="N4042" s="11"/>
    </row>
    <row r="4043" spans="1:14" ht="13" customHeight="1">
      <c r="A4043" s="161"/>
      <c r="B4043" s="162"/>
      <c r="C4043" s="163"/>
      <c r="D4043" s="164"/>
      <c r="E4043" s="165"/>
      <c r="F4043" s="166"/>
      <c r="G4043" s="167"/>
      <c r="H4043" s="153"/>
      <c r="I4043" s="180"/>
      <c r="J4043" s="183"/>
      <c r="K4043" s="183"/>
      <c r="M4043" s="128">
        <f>IF(B4043&lt;&gt;"計",ROUNDDOWN(E4043*G4043,0),SUM(M$1:M4042))</f>
        <v>0</v>
      </c>
      <c r="N4043" s="11" t="str">
        <f>IF((+H4043-M4043)&lt;&gt;0,H4043-M4043,IF(H4043&gt;0,"0",""))</f>
        <v/>
      </c>
    </row>
    <row r="4044" spans="1:14" ht="13" customHeight="1">
      <c r="A4044" s="157"/>
      <c r="B4044" s="158"/>
      <c r="C4044" s="159"/>
      <c r="D4044" s="160"/>
      <c r="E4044" s="150"/>
      <c r="F4044" s="151"/>
      <c r="G4044" s="150"/>
      <c r="H4044" s="152"/>
      <c r="I4044" s="178"/>
      <c r="J4044" s="182"/>
      <c r="K4044" s="182"/>
      <c r="M4044" s="168"/>
      <c r="N4044" s="11"/>
    </row>
    <row r="4045" spans="1:14" ht="13" customHeight="1">
      <c r="A4045" s="161"/>
      <c r="B4045" s="162"/>
      <c r="C4045" s="163"/>
      <c r="D4045" s="164"/>
      <c r="E4045" s="165"/>
      <c r="F4045" s="166"/>
      <c r="G4045" s="167"/>
      <c r="H4045" s="153"/>
      <c r="I4045" s="180"/>
      <c r="J4045" s="183"/>
      <c r="K4045" s="183"/>
      <c r="M4045" s="128">
        <f>IF(B4045&lt;&gt;"計",ROUNDDOWN(E4045*G4045,0),SUM(M$1:M4044))</f>
        <v>0</v>
      </c>
      <c r="N4045" s="11" t="str">
        <f>IF((+H4045-M4045)&lt;&gt;0,H4045-M4045,IF(H4045&gt;0,"0",""))</f>
        <v/>
      </c>
    </row>
    <row r="4046" spans="1:14" ht="13" customHeight="1">
      <c r="A4046" s="157"/>
      <c r="B4046" s="158"/>
      <c r="C4046" s="159"/>
      <c r="D4046" s="160"/>
      <c r="E4046" s="150"/>
      <c r="F4046" s="151"/>
      <c r="G4046" s="150"/>
      <c r="H4046" s="152"/>
      <c r="I4046" s="178"/>
      <c r="J4046" s="182"/>
      <c r="K4046" s="182"/>
      <c r="M4046" s="168"/>
      <c r="N4046" s="11"/>
    </row>
    <row r="4047" spans="1:14" ht="13" customHeight="1">
      <c r="A4047" s="161"/>
      <c r="B4047" s="162"/>
      <c r="C4047" s="163"/>
      <c r="D4047" s="164"/>
      <c r="E4047" s="165"/>
      <c r="F4047" s="166"/>
      <c r="G4047" s="167"/>
      <c r="H4047" s="153"/>
      <c r="I4047" s="180"/>
      <c r="J4047" s="183"/>
      <c r="K4047" s="183"/>
      <c r="M4047" s="128">
        <f>IF(B4047&lt;&gt;"計",ROUNDDOWN(E4047*G4047,0),SUM(M$1:M4046))</f>
        <v>0</v>
      </c>
      <c r="N4047" s="11" t="str">
        <f>IF((+H4047-M4047)&lt;&gt;0,H4047-M4047,IF(H4047&gt;0,"0",""))</f>
        <v/>
      </c>
    </row>
    <row r="4048" spans="1:14" ht="13" customHeight="1">
      <c r="A4048" s="157"/>
      <c r="B4048" s="158"/>
      <c r="C4048" s="159"/>
      <c r="D4048" s="160"/>
      <c r="E4048" s="150"/>
      <c r="F4048" s="151"/>
      <c r="G4048" s="150"/>
      <c r="H4048" s="152"/>
      <c r="I4048" s="178"/>
      <c r="J4048" s="182"/>
      <c r="K4048" s="182"/>
      <c r="M4048" s="168"/>
      <c r="N4048" s="11"/>
    </row>
    <row r="4049" spans="1:14" ht="13" customHeight="1">
      <c r="A4049" s="161"/>
      <c r="B4049" s="162"/>
      <c r="C4049" s="163"/>
      <c r="D4049" s="164"/>
      <c r="E4049" s="165"/>
      <c r="F4049" s="166"/>
      <c r="G4049" s="167"/>
      <c r="H4049" s="153"/>
      <c r="I4049" s="180"/>
      <c r="J4049" s="183"/>
      <c r="K4049" s="183"/>
      <c r="M4049" s="128">
        <f>IF(B4049&lt;&gt;"計",ROUNDDOWN(E4049*G4049,0),SUM(M$1:M4048))</f>
        <v>0</v>
      </c>
      <c r="N4049" s="11" t="str">
        <f>IF((+H4049-M4049)&lt;&gt;0,H4049-M4049,IF(H4049&gt;0,"0",""))</f>
        <v/>
      </c>
    </row>
    <row r="4050" spans="1:14" ht="13" customHeight="1">
      <c r="A4050" s="157"/>
      <c r="B4050" s="158"/>
      <c r="C4050" s="159"/>
      <c r="D4050" s="160"/>
      <c r="E4050" s="150"/>
      <c r="F4050" s="151"/>
      <c r="G4050" s="150"/>
      <c r="H4050" s="152"/>
      <c r="I4050" s="178"/>
      <c r="J4050" s="182"/>
      <c r="K4050" s="182"/>
      <c r="M4050" s="168"/>
      <c r="N4050" s="11"/>
    </row>
    <row r="4051" spans="1:14" ht="13" customHeight="1">
      <c r="A4051" s="161"/>
      <c r="B4051" s="162"/>
      <c r="C4051" s="163"/>
      <c r="D4051" s="164"/>
      <c r="E4051" s="165"/>
      <c r="F4051" s="166"/>
      <c r="G4051" s="167"/>
      <c r="H4051" s="153"/>
      <c r="I4051" s="180"/>
      <c r="J4051" s="183"/>
      <c r="K4051" s="183"/>
      <c r="M4051" s="128">
        <f>IF(B4051&lt;&gt;"計",ROUNDDOWN(E4051*G4051,0),SUM(M$1:M4050))</f>
        <v>0</v>
      </c>
      <c r="N4051" s="11" t="str">
        <f>IF((+H4051-M4051)&lt;&gt;0,H4051-M4051,IF(H4051&gt;0,"0",""))</f>
        <v/>
      </c>
    </row>
    <row r="4052" spans="1:14" ht="13" customHeight="1">
      <c r="A4052" s="157"/>
      <c r="B4052" s="158"/>
      <c r="C4052" s="159"/>
      <c r="D4052" s="160"/>
      <c r="E4052" s="150"/>
      <c r="F4052" s="151"/>
      <c r="G4052" s="150"/>
      <c r="H4052" s="152"/>
      <c r="I4052" s="178"/>
      <c r="J4052" s="182"/>
      <c r="K4052" s="182"/>
      <c r="M4052" s="168"/>
      <c r="N4052" s="11"/>
    </row>
    <row r="4053" spans="1:14" ht="13" customHeight="1">
      <c r="A4053" s="161"/>
      <c r="B4053" s="162"/>
      <c r="C4053" s="163"/>
      <c r="D4053" s="164"/>
      <c r="E4053" s="165"/>
      <c r="F4053" s="166"/>
      <c r="G4053" s="167"/>
      <c r="H4053" s="153"/>
      <c r="I4053" s="180"/>
      <c r="J4053" s="183"/>
      <c r="K4053" s="183"/>
      <c r="M4053" s="128">
        <f>IF(B4053&lt;&gt;"計",ROUNDDOWN(E4053*G4053,0),SUM(M$1:M4052))</f>
        <v>0</v>
      </c>
      <c r="N4053" s="11" t="str">
        <f>IF((+H4053-M4053)&lt;&gt;0,H4053-M4053,IF(H4053&gt;0,"0",""))</f>
        <v/>
      </c>
    </row>
    <row r="4054" spans="1:14" ht="13" customHeight="1">
      <c r="A4054" s="157"/>
      <c r="B4054" s="158"/>
      <c r="C4054" s="159"/>
      <c r="D4054" s="160"/>
      <c r="E4054" s="150"/>
      <c r="F4054" s="151"/>
      <c r="G4054" s="150"/>
      <c r="H4054" s="152"/>
      <c r="I4054" s="178"/>
      <c r="J4054" s="182"/>
      <c r="K4054" s="182"/>
      <c r="M4054" s="168"/>
      <c r="N4054" s="11"/>
    </row>
    <row r="4055" spans="1:14" ht="13" customHeight="1">
      <c r="A4055" s="161"/>
      <c r="B4055" s="162"/>
      <c r="C4055" s="163"/>
      <c r="D4055" s="164"/>
      <c r="E4055" s="165"/>
      <c r="F4055" s="166"/>
      <c r="G4055" s="167"/>
      <c r="H4055" s="153"/>
      <c r="I4055" s="180"/>
      <c r="J4055" s="183"/>
      <c r="K4055" s="183"/>
      <c r="M4055" s="128">
        <f>IF(B4055&lt;&gt;"計",ROUNDDOWN(E4055*G4055,0),SUM(M$1:M4054))</f>
        <v>0</v>
      </c>
      <c r="N4055" s="11" t="str">
        <f>IF((+H4055-M4055)&lt;&gt;0,H4055-M4055,IF(H4055&gt;0,"0",""))</f>
        <v/>
      </c>
    </row>
    <row r="4056" spans="1:14" ht="13" customHeight="1">
      <c r="A4056" s="157"/>
      <c r="B4056" s="158"/>
      <c r="C4056" s="159"/>
      <c r="D4056" s="160"/>
      <c r="E4056" s="150"/>
      <c r="F4056" s="151"/>
      <c r="G4056" s="150"/>
      <c r="H4056" s="152"/>
      <c r="I4056" s="178"/>
      <c r="J4056" s="182"/>
      <c r="K4056" s="182"/>
      <c r="M4056" s="168"/>
      <c r="N4056" s="11"/>
    </row>
    <row r="4057" spans="1:14" ht="13" customHeight="1">
      <c r="A4057" s="161"/>
      <c r="B4057" s="162"/>
      <c r="C4057" s="163"/>
      <c r="D4057" s="164"/>
      <c r="E4057" s="165"/>
      <c r="F4057" s="166"/>
      <c r="G4057" s="167"/>
      <c r="H4057" s="153"/>
      <c r="I4057" s="180"/>
      <c r="J4057" s="183"/>
      <c r="K4057" s="183"/>
      <c r="M4057" s="128">
        <f>IF(B4057&lt;&gt;"計",ROUNDDOWN(E4057*G4057,0),SUM(M$1:M4056))</f>
        <v>0</v>
      </c>
      <c r="N4057" s="11" t="str">
        <f>IF((+H4057-M4057)&lt;&gt;0,H4057-M4057,IF(H4057&gt;0,"0",""))</f>
        <v/>
      </c>
    </row>
    <row r="4058" spans="1:14" ht="13" customHeight="1">
      <c r="A4058" s="157"/>
      <c r="B4058" s="158"/>
      <c r="C4058" s="159"/>
      <c r="D4058" s="160"/>
      <c r="E4058" s="150"/>
      <c r="F4058" s="151"/>
      <c r="G4058" s="150"/>
      <c r="H4058" s="152"/>
      <c r="I4058" s="178"/>
      <c r="J4058" s="182"/>
      <c r="K4058" s="182"/>
      <c r="M4058" s="168"/>
      <c r="N4058" s="11"/>
    </row>
    <row r="4059" spans="1:14" ht="13" customHeight="1">
      <c r="A4059" s="161"/>
      <c r="B4059" s="162"/>
      <c r="C4059" s="163"/>
      <c r="D4059" s="164"/>
      <c r="E4059" s="165"/>
      <c r="F4059" s="166"/>
      <c r="G4059" s="167"/>
      <c r="H4059" s="153"/>
      <c r="I4059" s="180"/>
      <c r="J4059" s="183"/>
      <c r="K4059" s="183"/>
      <c r="M4059" s="128">
        <f>IF(B4059&lt;&gt;"計",ROUNDDOWN(E4059*G4059,0),SUM(M$1:M4058))</f>
        <v>0</v>
      </c>
      <c r="N4059" s="11" t="str">
        <f>IF((+H4059-M4059)&lt;&gt;0,H4059-M4059,IF(H4059&gt;0,"0",""))</f>
        <v/>
      </c>
    </row>
    <row r="4060" spans="1:14" ht="13" customHeight="1">
      <c r="A4060" s="157"/>
      <c r="B4060" s="158"/>
      <c r="C4060" s="159"/>
      <c r="D4060" s="160"/>
      <c r="E4060" s="150"/>
      <c r="F4060" s="151"/>
      <c r="G4060" s="150"/>
      <c r="H4060" s="152"/>
      <c r="I4060" s="178"/>
      <c r="J4060" s="182"/>
      <c r="K4060" s="182"/>
      <c r="M4060" s="168"/>
      <c r="N4060" s="11"/>
    </row>
    <row r="4061" spans="1:14" ht="13" customHeight="1">
      <c r="A4061" s="161"/>
      <c r="B4061" s="162"/>
      <c r="C4061" s="163"/>
      <c r="D4061" s="164"/>
      <c r="E4061" s="165"/>
      <c r="F4061" s="166"/>
      <c r="G4061" s="167"/>
      <c r="H4061" s="153"/>
      <c r="I4061" s="180"/>
      <c r="J4061" s="183"/>
      <c r="K4061" s="183"/>
      <c r="M4061" s="128">
        <f>IF(B4061&lt;&gt;"計",ROUNDDOWN(E4061*G4061,0),SUM(M$1:M4060))</f>
        <v>0</v>
      </c>
      <c r="N4061" s="11" t="str">
        <f>IF((+H4061-M4061)&lt;&gt;0,H4061-M4061,IF(H4061&gt;0,"0",""))</f>
        <v/>
      </c>
    </row>
    <row r="4062" spans="1:14" ht="13" customHeight="1">
      <c r="A4062" s="157"/>
      <c r="B4062" s="158"/>
      <c r="C4062" s="159"/>
      <c r="D4062" s="160"/>
      <c r="E4062" s="150"/>
      <c r="F4062" s="151"/>
      <c r="G4062" s="150"/>
      <c r="H4062" s="152"/>
      <c r="I4062" s="178"/>
      <c r="J4062" s="182"/>
      <c r="K4062" s="182"/>
      <c r="M4062" s="168"/>
      <c r="N4062" s="11"/>
    </row>
    <row r="4063" spans="1:14" ht="13" customHeight="1">
      <c r="A4063" s="161"/>
      <c r="B4063" s="162"/>
      <c r="C4063" s="163"/>
      <c r="D4063" s="164"/>
      <c r="E4063" s="165"/>
      <c r="F4063" s="166"/>
      <c r="G4063" s="167"/>
      <c r="H4063" s="153"/>
      <c r="I4063" s="180"/>
      <c r="J4063" s="183"/>
      <c r="K4063" s="183"/>
      <c r="M4063" s="128">
        <f>IF(B4063&lt;&gt;"計",ROUNDDOWN(E4063*G4063,0),SUM(M$1:M4062))</f>
        <v>0</v>
      </c>
      <c r="N4063" s="11" t="str">
        <f>IF((+H4063-M4063)&lt;&gt;0,H4063-M4063,IF(H4063&gt;0,"0",""))</f>
        <v/>
      </c>
    </row>
    <row r="4064" spans="1:14" ht="13" customHeight="1">
      <c r="A4064" s="157"/>
      <c r="B4064" s="158"/>
      <c r="C4064" s="159"/>
      <c r="D4064" s="160"/>
      <c r="E4064" s="150"/>
      <c r="F4064" s="151"/>
      <c r="G4064" s="150"/>
      <c r="H4064" s="152"/>
      <c r="I4064" s="178"/>
      <c r="J4064" s="182"/>
      <c r="K4064" s="182"/>
      <c r="M4064" s="168"/>
      <c r="N4064" s="11"/>
    </row>
    <row r="4065" spans="1:14" ht="13" customHeight="1">
      <c r="A4065" s="161"/>
      <c r="B4065" s="162"/>
      <c r="C4065" s="163"/>
      <c r="D4065" s="164"/>
      <c r="E4065" s="165"/>
      <c r="F4065" s="166"/>
      <c r="G4065" s="167"/>
      <c r="H4065" s="153"/>
      <c r="I4065" s="180"/>
      <c r="J4065" s="183"/>
      <c r="K4065" s="183"/>
      <c r="M4065" s="128">
        <f>IF(B4065&lt;&gt;"計",ROUNDDOWN(E4065*G4065,0),SUM(M$1:M4064))</f>
        <v>0</v>
      </c>
      <c r="N4065" s="11" t="str">
        <f>IF((+H4065-M4065)&lt;&gt;0,H4065-M4065,IF(H4065&gt;0,"0",""))</f>
        <v/>
      </c>
    </row>
    <row r="4066" spans="1:14" ht="13" customHeight="1">
      <c r="A4066" s="157"/>
      <c r="B4066" s="158"/>
      <c r="C4066" s="159"/>
      <c r="D4066" s="160"/>
      <c r="E4066" s="150"/>
      <c r="F4066" s="151"/>
      <c r="G4066" s="150"/>
      <c r="H4066" s="152"/>
      <c r="I4066" s="178"/>
      <c r="J4066" s="182"/>
      <c r="K4066" s="182"/>
      <c r="M4066" s="168"/>
      <c r="N4066" s="11"/>
    </row>
    <row r="4067" spans="1:14" ht="13" customHeight="1">
      <c r="A4067" s="161"/>
      <c r="B4067" s="162" t="s">
        <v>237</v>
      </c>
      <c r="C4067" s="163"/>
      <c r="D4067" s="164"/>
      <c r="E4067" s="165"/>
      <c r="F4067" s="166"/>
      <c r="G4067" s="167"/>
      <c r="H4067" s="153"/>
      <c r="I4067" s="180"/>
      <c r="J4067" s="183"/>
      <c r="K4067" s="183"/>
      <c r="M4067" s="128">
        <f>IF(B4067&lt;&gt;"計",ROUNDDOWN(E4067*G4067,0),SUM(M$4034:M4066))</f>
        <v>0</v>
      </c>
      <c r="N4067" s="11" t="str">
        <f>IF((+H4067-M4067)&lt;&gt;0,H4067-M4067,IF(H4067&gt;0,"0",""))</f>
        <v/>
      </c>
    </row>
    <row r="4068" spans="1:14" ht="13" customHeight="1">
      <c r="A4068" s="157"/>
      <c r="B4068" s="158"/>
      <c r="C4068" s="159"/>
      <c r="D4068" s="160"/>
      <c r="E4068" s="150"/>
      <c r="F4068" s="151"/>
      <c r="G4068" s="150"/>
      <c r="H4068" s="152"/>
      <c r="I4068" s="178"/>
      <c r="J4068" s="182"/>
      <c r="K4068" s="182"/>
      <c r="M4068" s="168"/>
      <c r="N4068" s="11"/>
    </row>
    <row r="4069" spans="1:14" ht="13" customHeight="1">
      <c r="A4069" s="161"/>
      <c r="B4069" s="162"/>
      <c r="C4069" s="163"/>
      <c r="D4069" s="164"/>
      <c r="E4069" s="165"/>
      <c r="F4069" s="166"/>
      <c r="G4069" s="167"/>
      <c r="H4069" s="153"/>
      <c r="I4069" s="180"/>
      <c r="J4069" s="183"/>
      <c r="K4069" s="183"/>
      <c r="M4069" s="128">
        <f>IF(B4069&lt;&gt;"計",ROUNDDOWN(E4069*G4069,0),SUM(M$1:M4068))</f>
        <v>0</v>
      </c>
      <c r="N4069" s="11" t="str">
        <f>IF((+H4069-M4069)&lt;&gt;0,H4069-M4069,IF(H4069&gt;0,"0",""))</f>
        <v/>
      </c>
    </row>
    <row r="4070" spans="1:14" ht="13" customHeight="1">
      <c r="A4070" s="157"/>
      <c r="B4070" s="158"/>
      <c r="C4070" s="159"/>
      <c r="D4070" s="160"/>
      <c r="E4070" s="150"/>
      <c r="F4070" s="151"/>
      <c r="G4070" s="150"/>
      <c r="H4070" s="152"/>
      <c r="I4070" s="178"/>
      <c r="J4070" s="182"/>
      <c r="K4070" s="182"/>
      <c r="M4070" s="168"/>
      <c r="N4070" s="11"/>
    </row>
    <row r="4071" spans="1:14" ht="13" customHeight="1">
      <c r="A4071" s="161" t="s">
        <v>262</v>
      </c>
      <c r="B4071" s="162" t="s">
        <v>263</v>
      </c>
      <c r="C4071" s="163"/>
      <c r="D4071" s="164"/>
      <c r="E4071" s="165"/>
      <c r="F4071" s="166"/>
      <c r="G4071" s="167"/>
      <c r="H4071" s="153"/>
      <c r="I4071" s="180"/>
      <c r="J4071" s="183"/>
      <c r="K4071" s="183"/>
      <c r="M4071" s="128">
        <f>IF(B4071&lt;&gt;"計",ROUNDDOWN(E4071*G4071,0),SUM(M$1:M4070))</f>
        <v>0</v>
      </c>
      <c r="N4071" s="11" t="str">
        <f>IF((+H4071-M4071)&lt;&gt;0,H4071-M4071,IF(H4071&gt;0,"0",""))</f>
        <v/>
      </c>
    </row>
    <row r="4072" spans="1:14" ht="13" customHeight="1">
      <c r="A4072" s="157"/>
      <c r="B4072" s="158"/>
      <c r="C4072" s="159"/>
      <c r="D4072" s="160"/>
      <c r="E4072" s="150"/>
      <c r="F4072" s="151"/>
      <c r="G4072" s="150"/>
      <c r="H4072" s="152"/>
      <c r="I4072" s="178"/>
      <c r="J4072" s="182"/>
      <c r="K4072" s="182"/>
      <c r="M4072" s="168"/>
      <c r="N4072" s="11"/>
    </row>
    <row r="4073" spans="1:14" ht="13" customHeight="1">
      <c r="A4073" s="161"/>
      <c r="B4073" s="162"/>
      <c r="C4073" s="163"/>
      <c r="D4073" s="164"/>
      <c r="E4073" s="165"/>
      <c r="F4073" s="166"/>
      <c r="G4073" s="167"/>
      <c r="H4073" s="153"/>
      <c r="I4073" s="180"/>
      <c r="J4073" s="183"/>
      <c r="K4073" s="183"/>
      <c r="M4073" s="128">
        <f>IF(B4073&lt;&gt;"計",ROUNDDOWN(E4073*G4073,0),SUM(M$1:M4072))</f>
        <v>0</v>
      </c>
      <c r="N4073" s="11" t="str">
        <f>IF((+H4073-M4073)&lt;&gt;0,H4073-M4073,IF(H4073&gt;0,"0",""))</f>
        <v/>
      </c>
    </row>
    <row r="4074" spans="1:14" ht="13" customHeight="1">
      <c r="A4074" s="171"/>
      <c r="B4074" s="169" t="s">
        <v>294</v>
      </c>
      <c r="C4074" s="159"/>
      <c r="D4074" s="170"/>
      <c r="E4074" s="150"/>
      <c r="F4074" s="151"/>
      <c r="G4074" s="150"/>
      <c r="H4074" s="152"/>
      <c r="I4074" s="178"/>
      <c r="J4074" s="182"/>
      <c r="K4074" s="182"/>
      <c r="M4074" s="168"/>
      <c r="N4074" s="11"/>
    </row>
    <row r="4075" spans="1:14" ht="13" customHeight="1">
      <c r="A4075" s="161"/>
      <c r="B4075" s="162" t="s">
        <v>295</v>
      </c>
      <c r="C4075" s="163" t="s">
        <v>1187</v>
      </c>
      <c r="D4075" s="164"/>
      <c r="E4075" s="165">
        <v>12.8</v>
      </c>
      <c r="F4075" s="166" t="s">
        <v>285</v>
      </c>
      <c r="G4075" s="167"/>
      <c r="H4075" s="153"/>
      <c r="I4075" s="180"/>
      <c r="J4075" s="183"/>
      <c r="K4075" s="183"/>
      <c r="M4075" s="128">
        <f>IF(B4075&lt;&gt;"計",ROUNDDOWN(E4075*G4075,0),SUM(M$1:M4074))</f>
        <v>0</v>
      </c>
      <c r="N4075" s="11" t="str">
        <f>IF((+H4075-M4075)&lt;&gt;0,H4075-M4075,IF(H4075&gt;0,"0",""))</f>
        <v/>
      </c>
    </row>
    <row r="4076" spans="1:14" ht="13" customHeight="1">
      <c r="A4076" s="171"/>
      <c r="B4076" s="169" t="s">
        <v>294</v>
      </c>
      <c r="C4076" s="159"/>
      <c r="D4076" s="170"/>
      <c r="E4076" s="150"/>
      <c r="F4076" s="151"/>
      <c r="G4076" s="150"/>
      <c r="H4076" s="152"/>
      <c r="I4076" s="178"/>
      <c r="J4076" s="182"/>
      <c r="K4076" s="182"/>
      <c r="M4076" s="168"/>
      <c r="N4076" s="11"/>
    </row>
    <row r="4077" spans="1:14" ht="13" customHeight="1">
      <c r="A4077" s="161"/>
      <c r="B4077" s="162" t="s">
        <v>295</v>
      </c>
      <c r="C4077" s="163" t="s">
        <v>623</v>
      </c>
      <c r="D4077" s="164"/>
      <c r="E4077" s="165">
        <v>52.5</v>
      </c>
      <c r="F4077" s="166" t="s">
        <v>285</v>
      </c>
      <c r="G4077" s="167"/>
      <c r="H4077" s="153"/>
      <c r="I4077" s="180"/>
      <c r="J4077" s="183"/>
      <c r="K4077" s="183"/>
      <c r="M4077" s="128">
        <f>IF(B4077&lt;&gt;"計",ROUNDDOWN(E4077*G4077,0),SUM(M$1:M4076))</f>
        <v>0</v>
      </c>
      <c r="N4077" s="11" t="str">
        <f>IF((+H4077-M4077)&lt;&gt;0,H4077-M4077,IF(H4077&gt;0,"0",""))</f>
        <v/>
      </c>
    </row>
    <row r="4078" spans="1:14" ht="13" customHeight="1">
      <c r="A4078" s="171"/>
      <c r="B4078" s="169" t="s">
        <v>302</v>
      </c>
      <c r="C4078" s="159"/>
      <c r="D4078" s="170"/>
      <c r="E4078" s="150"/>
      <c r="F4078" s="151"/>
      <c r="G4078" s="150"/>
      <c r="H4078" s="152"/>
      <c r="I4078" s="178"/>
      <c r="J4078" s="182"/>
      <c r="K4078" s="182"/>
      <c r="M4078" s="168"/>
      <c r="N4078" s="11"/>
    </row>
    <row r="4079" spans="1:14" ht="13" customHeight="1">
      <c r="A4079" s="161"/>
      <c r="B4079" s="162" t="s">
        <v>295</v>
      </c>
      <c r="C4079" s="163" t="s">
        <v>623</v>
      </c>
      <c r="D4079" s="164"/>
      <c r="E4079" s="165">
        <v>2.7</v>
      </c>
      <c r="F4079" s="166" t="s">
        <v>285</v>
      </c>
      <c r="G4079" s="167"/>
      <c r="H4079" s="153"/>
      <c r="I4079" s="180"/>
      <c r="J4079" s="183"/>
      <c r="K4079" s="183"/>
      <c r="M4079" s="128">
        <f>IF(B4079&lt;&gt;"計",ROUNDDOWN(E4079*G4079,0),SUM(M$1:M4078))</f>
        <v>0</v>
      </c>
      <c r="N4079" s="11" t="str">
        <f>IF((+H4079-M4079)&lt;&gt;0,H4079-M4079,IF(H4079&gt;0,"0",""))</f>
        <v/>
      </c>
    </row>
    <row r="4080" spans="1:14" ht="13" customHeight="1">
      <c r="A4080" s="171"/>
      <c r="B4080" s="169" t="s">
        <v>302</v>
      </c>
      <c r="C4080" s="159"/>
      <c r="D4080" s="170"/>
      <c r="E4080" s="150"/>
      <c r="F4080" s="151"/>
      <c r="G4080" s="150"/>
      <c r="H4080" s="152"/>
      <c r="I4080" s="178"/>
      <c r="J4080" s="182"/>
      <c r="K4080" s="182"/>
      <c r="M4080" s="168"/>
      <c r="N4080" s="11"/>
    </row>
    <row r="4081" spans="1:14" ht="13" customHeight="1">
      <c r="A4081" s="161"/>
      <c r="B4081" s="162" t="s">
        <v>295</v>
      </c>
      <c r="C4081" s="163" t="s">
        <v>450</v>
      </c>
      <c r="D4081" s="164"/>
      <c r="E4081" s="165">
        <v>47</v>
      </c>
      <c r="F4081" s="166" t="s">
        <v>285</v>
      </c>
      <c r="G4081" s="167"/>
      <c r="H4081" s="153"/>
      <c r="I4081" s="180"/>
      <c r="J4081" s="183"/>
      <c r="K4081" s="183"/>
      <c r="M4081" s="128">
        <f>IF(B4081&lt;&gt;"計",ROUNDDOWN(E4081*G4081,0),SUM(M$1:M4080))</f>
        <v>0</v>
      </c>
      <c r="N4081" s="11" t="str">
        <f>IF((+H4081-M4081)&lt;&gt;0,H4081-M4081,IF(H4081&gt;0,"0",""))</f>
        <v/>
      </c>
    </row>
    <row r="4082" spans="1:14" ht="13" customHeight="1">
      <c r="A4082" s="171"/>
      <c r="B4082" s="169"/>
      <c r="C4082" s="159" t="s">
        <v>296</v>
      </c>
      <c r="D4082" s="170"/>
      <c r="E4082" s="150"/>
      <c r="F4082" s="151"/>
      <c r="G4082" s="150"/>
      <c r="H4082" s="152"/>
      <c r="I4082" s="178"/>
      <c r="J4082" s="182"/>
      <c r="K4082" s="182"/>
      <c r="M4082" s="168"/>
      <c r="N4082" s="11"/>
    </row>
    <row r="4083" spans="1:14" ht="13" customHeight="1">
      <c r="A4083" s="161"/>
      <c r="B4083" s="162" t="s">
        <v>297</v>
      </c>
      <c r="C4083" s="163" t="s">
        <v>268</v>
      </c>
      <c r="D4083" s="164"/>
      <c r="E4083" s="165">
        <v>20.8</v>
      </c>
      <c r="F4083" s="166" t="s">
        <v>285</v>
      </c>
      <c r="G4083" s="167"/>
      <c r="H4083" s="153"/>
      <c r="I4083" s="180"/>
      <c r="J4083" s="183"/>
      <c r="K4083" s="183"/>
      <c r="M4083" s="128">
        <f>IF(B4083&lt;&gt;"計",ROUNDDOWN(E4083*G4083,0),SUM(M$1:M4082))</f>
        <v>0</v>
      </c>
      <c r="N4083" s="11" t="str">
        <f>IF((+H4083-M4083)&lt;&gt;0,H4083-M4083,IF(H4083&gt;0,"0",""))</f>
        <v/>
      </c>
    </row>
    <row r="4084" spans="1:14" ht="13" customHeight="1">
      <c r="A4084" s="171"/>
      <c r="B4084" s="169" t="s">
        <v>1188</v>
      </c>
      <c r="C4084" s="159" t="s">
        <v>1189</v>
      </c>
      <c r="D4084" s="170"/>
      <c r="E4084" s="150"/>
      <c r="F4084" s="151"/>
      <c r="G4084" s="150"/>
      <c r="H4084" s="152"/>
      <c r="I4084" s="178"/>
      <c r="J4084" s="182"/>
      <c r="K4084" s="182"/>
      <c r="M4084" s="168"/>
      <c r="N4084" s="11"/>
    </row>
    <row r="4085" spans="1:14" ht="13" customHeight="1">
      <c r="A4085" s="161"/>
      <c r="B4085" s="162" t="s">
        <v>1190</v>
      </c>
      <c r="C4085" s="163" t="s">
        <v>1191</v>
      </c>
      <c r="D4085" s="164"/>
      <c r="E4085" s="165">
        <v>1</v>
      </c>
      <c r="F4085" s="166" t="s">
        <v>269</v>
      </c>
      <c r="G4085" s="167"/>
      <c r="H4085" s="153"/>
      <c r="I4085" s="180"/>
      <c r="J4085" s="183"/>
      <c r="K4085" s="183"/>
      <c r="M4085" s="128">
        <f>IF(B4085&lt;&gt;"計",ROUNDDOWN(E4085*G4085,0),SUM(M$1:M4084))</f>
        <v>0</v>
      </c>
      <c r="N4085" s="11" t="str">
        <f>IF((+H4085-M4085)&lt;&gt;0,H4085-M4085,IF(H4085&gt;0,"0",""))</f>
        <v/>
      </c>
    </row>
    <row r="4086" spans="1:14" ht="13" customHeight="1">
      <c r="A4086" s="171"/>
      <c r="B4086" s="158"/>
      <c r="C4086" s="159" t="s">
        <v>272</v>
      </c>
      <c r="D4086" s="160"/>
      <c r="E4086" s="150"/>
      <c r="F4086" s="151"/>
      <c r="G4086" s="150"/>
      <c r="H4086" s="152"/>
      <c r="I4086" s="178"/>
      <c r="J4086" s="182"/>
      <c r="K4086" s="182"/>
      <c r="M4086" s="168"/>
      <c r="N4086" s="11"/>
    </row>
    <row r="4087" spans="1:14" ht="13" customHeight="1">
      <c r="A4087" s="161"/>
      <c r="B4087" s="162"/>
      <c r="C4087" s="163"/>
      <c r="D4087" s="164"/>
      <c r="E4087" s="165"/>
      <c r="F4087" s="166"/>
      <c r="G4087" s="167"/>
      <c r="H4087" s="153"/>
      <c r="I4087" s="180"/>
      <c r="J4087" s="183"/>
      <c r="K4087" s="183"/>
      <c r="M4087" s="128">
        <f>IF(B4087&lt;&gt;"計",ROUNDDOWN(E4087*G4087,0),SUM(M$1:M4086))</f>
        <v>0</v>
      </c>
      <c r="N4087" s="11" t="str">
        <f>IF((+H4087-M4087)&lt;&gt;0,H4087-M4087,IF(H4087&gt;0,"0",""))</f>
        <v/>
      </c>
    </row>
    <row r="4088" spans="1:14" ht="13" customHeight="1">
      <c r="A4088" s="171"/>
      <c r="B4088" s="169" t="s">
        <v>1192</v>
      </c>
      <c r="C4088" s="159" t="s">
        <v>1193</v>
      </c>
      <c r="D4088" s="170"/>
      <c r="E4088" s="150"/>
      <c r="F4088" s="151"/>
      <c r="G4088" s="150"/>
      <c r="H4088" s="152"/>
      <c r="I4088" s="178"/>
      <c r="J4088" s="182"/>
      <c r="K4088" s="182"/>
      <c r="M4088" s="168"/>
      <c r="N4088" s="11"/>
    </row>
    <row r="4089" spans="1:14" ht="13" customHeight="1">
      <c r="A4089" s="161"/>
      <c r="B4089" s="162" t="s">
        <v>1190</v>
      </c>
      <c r="C4089" s="163" t="s">
        <v>1191</v>
      </c>
      <c r="D4089" s="164"/>
      <c r="E4089" s="165">
        <v>1</v>
      </c>
      <c r="F4089" s="166" t="s">
        <v>269</v>
      </c>
      <c r="G4089" s="167"/>
      <c r="H4089" s="153"/>
      <c r="I4089" s="180"/>
      <c r="J4089" s="183"/>
      <c r="K4089" s="183"/>
      <c r="M4089" s="128">
        <f>IF(B4089&lt;&gt;"計",ROUNDDOWN(E4089*G4089,0),SUM(M$1:M4088))</f>
        <v>0</v>
      </c>
      <c r="N4089" s="11" t="str">
        <f>IF((+H4089-M4089)&lt;&gt;0,H4089-M4089,IF(H4089&gt;0,"0",""))</f>
        <v/>
      </c>
    </row>
    <row r="4090" spans="1:14" ht="13" customHeight="1">
      <c r="A4090" s="171"/>
      <c r="B4090" s="158"/>
      <c r="C4090" s="159" t="s">
        <v>272</v>
      </c>
      <c r="D4090" s="160"/>
      <c r="E4090" s="150"/>
      <c r="F4090" s="151"/>
      <c r="G4090" s="150"/>
      <c r="H4090" s="152"/>
      <c r="I4090" s="178"/>
      <c r="J4090" s="182"/>
      <c r="K4090" s="182"/>
      <c r="M4090" s="168"/>
      <c r="N4090" s="11"/>
    </row>
    <row r="4091" spans="1:14" ht="13" customHeight="1">
      <c r="A4091" s="161"/>
      <c r="B4091" s="162"/>
      <c r="C4091" s="163"/>
      <c r="D4091" s="164"/>
      <c r="E4091" s="165"/>
      <c r="F4091" s="166"/>
      <c r="G4091" s="167"/>
      <c r="H4091" s="153"/>
      <c r="I4091" s="180"/>
      <c r="J4091" s="183"/>
      <c r="K4091" s="183"/>
      <c r="M4091" s="128">
        <f>IF(B4091&lt;&gt;"計",ROUNDDOWN(E4091*G4091,0),SUM(M$1:M4090))</f>
        <v>0</v>
      </c>
      <c r="N4091" s="11" t="str">
        <f>IF((+H4091-M4091)&lt;&gt;0,H4091-M4091,IF(H4091&gt;0,"0",""))</f>
        <v/>
      </c>
    </row>
    <row r="4092" spans="1:14" ht="13" customHeight="1">
      <c r="A4092" s="171"/>
      <c r="B4092" s="169" t="s">
        <v>1194</v>
      </c>
      <c r="C4092" s="159" t="s">
        <v>1195</v>
      </c>
      <c r="D4092" s="170"/>
      <c r="E4092" s="150"/>
      <c r="F4092" s="151"/>
      <c r="G4092" s="150"/>
      <c r="H4092" s="152"/>
      <c r="I4092" s="178"/>
      <c r="J4092" s="182"/>
      <c r="K4092" s="182"/>
      <c r="M4092" s="168"/>
      <c r="N4092" s="11"/>
    </row>
    <row r="4093" spans="1:14" ht="13" customHeight="1">
      <c r="A4093" s="161"/>
      <c r="B4093" s="162" t="s">
        <v>1190</v>
      </c>
      <c r="C4093" s="163" t="s">
        <v>1191</v>
      </c>
      <c r="D4093" s="164"/>
      <c r="E4093" s="165">
        <v>1</v>
      </c>
      <c r="F4093" s="166" t="s">
        <v>269</v>
      </c>
      <c r="G4093" s="167"/>
      <c r="H4093" s="153"/>
      <c r="I4093" s="180"/>
      <c r="J4093" s="183"/>
      <c r="K4093" s="183"/>
      <c r="M4093" s="128">
        <f>IF(B4093&lt;&gt;"計",ROUNDDOWN(E4093*G4093,0),SUM(M$1:M4092))</f>
        <v>0</v>
      </c>
      <c r="N4093" s="11" t="str">
        <f>IF((+H4093-M4093)&lt;&gt;0,H4093-M4093,IF(H4093&gt;0,"0",""))</f>
        <v/>
      </c>
    </row>
    <row r="4094" spans="1:14" ht="13" customHeight="1">
      <c r="A4094" s="171"/>
      <c r="B4094" s="158"/>
      <c r="C4094" s="159" t="s">
        <v>272</v>
      </c>
      <c r="D4094" s="160"/>
      <c r="E4094" s="150"/>
      <c r="F4094" s="151"/>
      <c r="G4094" s="150"/>
      <c r="H4094" s="152"/>
      <c r="I4094" s="178"/>
      <c r="J4094" s="182"/>
      <c r="K4094" s="182"/>
      <c r="M4094" s="168"/>
      <c r="N4094" s="11"/>
    </row>
    <row r="4095" spans="1:14" ht="13" customHeight="1">
      <c r="A4095" s="161"/>
      <c r="B4095" s="162"/>
      <c r="C4095" s="163"/>
      <c r="D4095" s="164"/>
      <c r="E4095" s="165"/>
      <c r="F4095" s="166"/>
      <c r="G4095" s="167"/>
      <c r="H4095" s="153"/>
      <c r="I4095" s="180"/>
      <c r="J4095" s="183"/>
      <c r="K4095" s="183"/>
      <c r="M4095" s="128">
        <f>IF(B4095&lt;&gt;"計",ROUNDDOWN(E4095*G4095,0),SUM(M$1:M4094))</f>
        <v>0</v>
      </c>
      <c r="N4095" s="11" t="str">
        <f>IF((+H4095-M4095)&lt;&gt;0,H4095-M4095,IF(H4095&gt;0,"0",""))</f>
        <v/>
      </c>
    </row>
    <row r="4096" spans="1:14" ht="13" customHeight="1">
      <c r="A4096" s="171"/>
      <c r="B4096" s="169" t="s">
        <v>1196</v>
      </c>
      <c r="C4096" s="159" t="s">
        <v>1197</v>
      </c>
      <c r="D4096" s="170"/>
      <c r="E4096" s="150"/>
      <c r="F4096" s="151"/>
      <c r="G4096" s="150"/>
      <c r="H4096" s="152"/>
      <c r="I4096" s="178"/>
      <c r="J4096" s="182"/>
      <c r="K4096" s="182"/>
      <c r="M4096" s="168"/>
      <c r="N4096" s="11"/>
    </row>
    <row r="4097" spans="1:14" ht="13" customHeight="1">
      <c r="A4097" s="161"/>
      <c r="B4097" s="162" t="s">
        <v>452</v>
      </c>
      <c r="C4097" s="163" t="s">
        <v>1191</v>
      </c>
      <c r="D4097" s="164"/>
      <c r="E4097" s="165">
        <v>1</v>
      </c>
      <c r="F4097" s="166" t="s">
        <v>269</v>
      </c>
      <c r="G4097" s="167"/>
      <c r="H4097" s="153"/>
      <c r="I4097" s="180"/>
      <c r="J4097" s="183"/>
      <c r="K4097" s="183"/>
      <c r="M4097" s="128">
        <f>IF(B4097&lt;&gt;"計",ROUNDDOWN(E4097*G4097,0),SUM(M$1:M4096))</f>
        <v>0</v>
      </c>
      <c r="N4097" s="11" t="str">
        <f>IF((+H4097-M4097)&lt;&gt;0,H4097-M4097,IF(H4097&gt;0,"0",""))</f>
        <v/>
      </c>
    </row>
    <row r="4098" spans="1:14" ht="13" customHeight="1">
      <c r="A4098" s="171"/>
      <c r="B4098" s="158"/>
      <c r="C4098" s="159" t="s">
        <v>272</v>
      </c>
      <c r="D4098" s="160"/>
      <c r="E4098" s="150"/>
      <c r="F4098" s="151"/>
      <c r="G4098" s="150"/>
      <c r="H4098" s="152"/>
      <c r="I4098" s="178"/>
      <c r="J4098" s="182"/>
      <c r="K4098" s="182"/>
      <c r="M4098" s="168"/>
      <c r="N4098" s="11"/>
    </row>
    <row r="4099" spans="1:14" ht="13" customHeight="1">
      <c r="A4099" s="161"/>
      <c r="B4099" s="162"/>
      <c r="C4099" s="163"/>
      <c r="D4099" s="164"/>
      <c r="E4099" s="165"/>
      <c r="F4099" s="166"/>
      <c r="G4099" s="167"/>
      <c r="H4099" s="153"/>
      <c r="I4099" s="180"/>
      <c r="J4099" s="183"/>
      <c r="K4099" s="183"/>
      <c r="M4099" s="128">
        <f>IF(B4099&lt;&gt;"計",ROUNDDOWN(E4099*G4099,0),SUM(M$1:M4098))</f>
        <v>0</v>
      </c>
      <c r="N4099" s="11" t="str">
        <f>IF((+H4099-M4099)&lt;&gt;0,H4099-M4099,IF(H4099&gt;0,"0",""))</f>
        <v/>
      </c>
    </row>
    <row r="4100" spans="1:14" ht="13" customHeight="1">
      <c r="A4100" s="171"/>
      <c r="B4100" s="169" t="s">
        <v>294</v>
      </c>
      <c r="C4100" s="159"/>
      <c r="D4100" s="170"/>
      <c r="E4100" s="150"/>
      <c r="F4100" s="151"/>
      <c r="G4100" s="150"/>
      <c r="H4100" s="152"/>
      <c r="I4100" s="178"/>
      <c r="J4100" s="182"/>
      <c r="K4100" s="182"/>
      <c r="M4100" s="168"/>
      <c r="N4100" s="11"/>
    </row>
    <row r="4101" spans="1:14" ht="13" customHeight="1">
      <c r="A4101" s="161"/>
      <c r="B4101" s="162" t="s">
        <v>624</v>
      </c>
      <c r="C4101" s="163" t="s">
        <v>272</v>
      </c>
      <c r="D4101" s="164"/>
      <c r="E4101" s="165">
        <v>1306</v>
      </c>
      <c r="F4101" s="166" t="s">
        <v>274</v>
      </c>
      <c r="G4101" s="167"/>
      <c r="H4101" s="153"/>
      <c r="I4101" s="180"/>
      <c r="J4101" s="183"/>
      <c r="K4101" s="183"/>
      <c r="M4101" s="128">
        <f>IF(B4101&lt;&gt;"計",ROUNDDOWN(E4101*G4101,0),SUM(M$1:M4100))</f>
        <v>0</v>
      </c>
      <c r="N4101" s="11" t="str">
        <f>IF((+H4101-M4101)&lt;&gt;0,H4101-M4101,IF(H4101&gt;0,"0",""))</f>
        <v/>
      </c>
    </row>
    <row r="4102" spans="1:14" ht="13" customHeight="1">
      <c r="A4102" s="171"/>
      <c r="B4102" s="169" t="s">
        <v>294</v>
      </c>
      <c r="C4102" s="159"/>
      <c r="D4102" s="170"/>
      <c r="E4102" s="150"/>
      <c r="F4102" s="151"/>
      <c r="G4102" s="150"/>
      <c r="H4102" s="152"/>
      <c r="I4102" s="178"/>
      <c r="J4102" s="182"/>
      <c r="K4102" s="182"/>
      <c r="M4102" s="168"/>
      <c r="N4102" s="11"/>
    </row>
    <row r="4103" spans="1:14" ht="13" customHeight="1">
      <c r="A4103" s="161"/>
      <c r="B4103" s="162" t="s">
        <v>298</v>
      </c>
      <c r="C4103" s="163" t="s">
        <v>272</v>
      </c>
      <c r="D4103" s="164"/>
      <c r="E4103" s="165">
        <v>8.1999999999999993</v>
      </c>
      <c r="F4103" s="166" t="s">
        <v>274</v>
      </c>
      <c r="G4103" s="167"/>
      <c r="H4103" s="153"/>
      <c r="I4103" s="180"/>
      <c r="J4103" s="183"/>
      <c r="K4103" s="183"/>
      <c r="M4103" s="128">
        <f>IF(B4103&lt;&gt;"計",ROUNDDOWN(E4103*G4103,0),SUM(M$1:M4102))</f>
        <v>0</v>
      </c>
      <c r="N4103" s="11" t="str">
        <f>IF((+H4103-M4103)&lt;&gt;0,H4103-M4103,IF(H4103&gt;0,"0",""))</f>
        <v/>
      </c>
    </row>
    <row r="4104" spans="1:14" ht="13" customHeight="1">
      <c r="A4104" s="171"/>
      <c r="B4104" s="169" t="s">
        <v>294</v>
      </c>
      <c r="C4104" s="159"/>
      <c r="D4104" s="170"/>
      <c r="E4104" s="150"/>
      <c r="F4104" s="151"/>
      <c r="G4104" s="150"/>
      <c r="H4104" s="152"/>
      <c r="I4104" s="178"/>
      <c r="J4104" s="182"/>
      <c r="K4104" s="182"/>
      <c r="M4104" s="168"/>
      <c r="N4104" s="11"/>
    </row>
    <row r="4105" spans="1:14" ht="13" customHeight="1">
      <c r="A4105" s="161"/>
      <c r="B4105" s="162" t="s">
        <v>300</v>
      </c>
      <c r="C4105" s="163" t="s">
        <v>272</v>
      </c>
      <c r="D4105" s="164"/>
      <c r="E4105" s="165">
        <v>42.6</v>
      </c>
      <c r="F4105" s="166" t="s">
        <v>274</v>
      </c>
      <c r="G4105" s="167"/>
      <c r="H4105" s="153"/>
      <c r="I4105" s="180"/>
      <c r="J4105" s="183"/>
      <c r="K4105" s="183"/>
      <c r="M4105" s="128">
        <f>IF(B4105&lt;&gt;"計",ROUNDDOWN(E4105*G4105,0),SUM(M$1:M4104))</f>
        <v>0</v>
      </c>
      <c r="N4105" s="11" t="str">
        <f>IF((+H4105-M4105)&lt;&gt;0,H4105-M4105,IF(H4105&gt;0,"0",""))</f>
        <v/>
      </c>
    </row>
    <row r="4106" spans="1:14" ht="13" customHeight="1">
      <c r="A4106" s="171"/>
      <c r="B4106" s="169" t="s">
        <v>294</v>
      </c>
      <c r="C4106" s="159"/>
      <c r="D4106" s="170"/>
      <c r="E4106" s="150"/>
      <c r="F4106" s="151"/>
      <c r="G4106" s="150"/>
      <c r="H4106" s="152"/>
      <c r="I4106" s="178"/>
      <c r="J4106" s="182"/>
      <c r="K4106" s="182"/>
      <c r="M4106" s="168"/>
      <c r="N4106" s="11"/>
    </row>
    <row r="4107" spans="1:14" ht="13" customHeight="1">
      <c r="A4107" s="161"/>
      <c r="B4107" s="162" t="s">
        <v>1198</v>
      </c>
      <c r="C4107" s="163" t="s">
        <v>272</v>
      </c>
      <c r="D4107" s="164"/>
      <c r="E4107" s="165">
        <v>4.2</v>
      </c>
      <c r="F4107" s="166" t="s">
        <v>274</v>
      </c>
      <c r="G4107" s="167"/>
      <c r="H4107" s="153"/>
      <c r="I4107" s="180"/>
      <c r="J4107" s="183"/>
      <c r="K4107" s="183"/>
      <c r="M4107" s="128">
        <f>IF(B4107&lt;&gt;"計",ROUNDDOWN(E4107*G4107,0),SUM(M$1:M4106))</f>
        <v>0</v>
      </c>
      <c r="N4107" s="11" t="str">
        <f>IF((+H4107-M4107)&lt;&gt;0,H4107-M4107,IF(H4107&gt;0,"0",""))</f>
        <v/>
      </c>
    </row>
    <row r="4108" spans="1:14" ht="13" customHeight="1">
      <c r="A4108" s="171"/>
      <c r="B4108" s="169" t="s">
        <v>294</v>
      </c>
      <c r="C4108" s="159" t="s">
        <v>455</v>
      </c>
      <c r="D4108" s="170"/>
      <c r="E4108" s="150"/>
      <c r="F4108" s="151"/>
      <c r="G4108" s="150"/>
      <c r="H4108" s="152"/>
      <c r="I4108" s="178"/>
      <c r="J4108" s="182"/>
      <c r="K4108" s="182"/>
      <c r="M4108" s="168"/>
      <c r="N4108" s="11"/>
    </row>
    <row r="4109" spans="1:14" ht="13" customHeight="1">
      <c r="A4109" s="161"/>
      <c r="B4109" s="162" t="s">
        <v>456</v>
      </c>
      <c r="C4109" s="163" t="s">
        <v>272</v>
      </c>
      <c r="D4109" s="164"/>
      <c r="E4109" s="165">
        <v>15.3</v>
      </c>
      <c r="F4109" s="166" t="s">
        <v>274</v>
      </c>
      <c r="G4109" s="167"/>
      <c r="H4109" s="153"/>
      <c r="I4109" s="180"/>
      <c r="J4109" s="183"/>
      <c r="K4109" s="183"/>
      <c r="M4109" s="128">
        <f>IF(B4109&lt;&gt;"計",ROUNDDOWN(E4109*G4109,0),SUM(M$1:M4108))</f>
        <v>0</v>
      </c>
      <c r="N4109" s="11" t="str">
        <f>IF((+H4109-M4109)&lt;&gt;0,H4109-M4109,IF(H4109&gt;0,"0",""))</f>
        <v/>
      </c>
    </row>
    <row r="4110" spans="1:14" ht="13" customHeight="1">
      <c r="A4110" s="171"/>
      <c r="B4110" s="169" t="s">
        <v>301</v>
      </c>
      <c r="C4110" s="159" t="s">
        <v>1199</v>
      </c>
      <c r="D4110" s="170"/>
      <c r="E4110" s="150"/>
      <c r="F4110" s="151"/>
      <c r="G4110" s="150"/>
      <c r="H4110" s="152"/>
      <c r="I4110" s="178"/>
      <c r="J4110" s="182"/>
      <c r="K4110" s="182"/>
      <c r="M4110" s="168"/>
      <c r="N4110" s="11"/>
    </row>
    <row r="4111" spans="1:14" ht="13" customHeight="1">
      <c r="A4111" s="161"/>
      <c r="B4111" s="162" t="s">
        <v>1200</v>
      </c>
      <c r="C4111" s="163" t="s">
        <v>272</v>
      </c>
      <c r="D4111" s="164"/>
      <c r="E4111" s="165">
        <v>11.6</v>
      </c>
      <c r="F4111" s="166" t="s">
        <v>274</v>
      </c>
      <c r="G4111" s="167"/>
      <c r="H4111" s="153"/>
      <c r="I4111" s="180"/>
      <c r="J4111" s="183"/>
      <c r="K4111" s="183"/>
      <c r="M4111" s="128">
        <f>IF(B4111&lt;&gt;"計",ROUNDDOWN(E4111*G4111,0),SUM(M$1:M4110))</f>
        <v>0</v>
      </c>
      <c r="N4111" s="11" t="str">
        <f>IF((+H4111-M4111)&lt;&gt;0,H4111-M4111,IF(H4111&gt;0,"0",""))</f>
        <v/>
      </c>
    </row>
    <row r="4112" spans="1:14" ht="13" customHeight="1">
      <c r="A4112" s="171"/>
      <c r="B4112" s="169" t="s">
        <v>301</v>
      </c>
      <c r="C4112" s="159" t="s">
        <v>457</v>
      </c>
      <c r="D4112" s="170"/>
      <c r="E4112" s="150"/>
      <c r="F4112" s="151"/>
      <c r="G4112" s="150"/>
      <c r="H4112" s="152"/>
      <c r="I4112" s="178"/>
      <c r="J4112" s="182"/>
      <c r="K4112" s="182"/>
      <c r="M4112" s="168"/>
      <c r="N4112" s="11"/>
    </row>
    <row r="4113" spans="1:14" ht="13" customHeight="1">
      <c r="A4113" s="161"/>
      <c r="B4113" s="162" t="s">
        <v>458</v>
      </c>
      <c r="C4113" s="163" t="s">
        <v>272</v>
      </c>
      <c r="D4113" s="164"/>
      <c r="E4113" s="165">
        <v>27.4</v>
      </c>
      <c r="F4113" s="166" t="s">
        <v>274</v>
      </c>
      <c r="G4113" s="167"/>
      <c r="H4113" s="153"/>
      <c r="I4113" s="180"/>
      <c r="J4113" s="183"/>
      <c r="K4113" s="183"/>
      <c r="M4113" s="128">
        <f>IF(B4113&lt;&gt;"計",ROUNDDOWN(E4113*G4113,0),SUM(M$1:M4112))</f>
        <v>0</v>
      </c>
      <c r="N4113" s="11" t="str">
        <f>IF((+H4113-M4113)&lt;&gt;0,H4113-M4113,IF(H4113&gt;0,"0",""))</f>
        <v/>
      </c>
    </row>
    <row r="4114" spans="1:14" ht="13" customHeight="1">
      <c r="A4114" s="171"/>
      <c r="B4114" s="169" t="s">
        <v>301</v>
      </c>
      <c r="C4114" s="159" t="s">
        <v>625</v>
      </c>
      <c r="D4114" s="170"/>
      <c r="E4114" s="150"/>
      <c r="F4114" s="151"/>
      <c r="G4114" s="150"/>
      <c r="H4114" s="152"/>
      <c r="I4114" s="178"/>
      <c r="J4114" s="182"/>
      <c r="K4114" s="182"/>
      <c r="M4114" s="168"/>
      <c r="N4114" s="11"/>
    </row>
    <row r="4115" spans="1:14" ht="13" customHeight="1">
      <c r="A4115" s="161"/>
      <c r="B4115" s="162" t="s">
        <v>626</v>
      </c>
      <c r="C4115" s="163" t="s">
        <v>272</v>
      </c>
      <c r="D4115" s="164"/>
      <c r="E4115" s="165">
        <v>340</v>
      </c>
      <c r="F4115" s="166" t="s">
        <v>274</v>
      </c>
      <c r="G4115" s="167"/>
      <c r="H4115" s="153"/>
      <c r="I4115" s="180"/>
      <c r="J4115" s="183"/>
      <c r="K4115" s="183"/>
      <c r="M4115" s="128">
        <f>IF(B4115&lt;&gt;"計",ROUNDDOWN(E4115*G4115,0),SUM(M$1:M4114))</f>
        <v>0</v>
      </c>
      <c r="N4115" s="11" t="str">
        <f>IF((+H4115-M4115)&lt;&gt;0,H4115-M4115,IF(H4115&gt;0,"0",""))</f>
        <v/>
      </c>
    </row>
    <row r="4116" spans="1:14" ht="13" customHeight="1">
      <c r="A4116" s="171"/>
      <c r="B4116" s="169" t="s">
        <v>302</v>
      </c>
      <c r="C4116" s="159" t="s">
        <v>453</v>
      </c>
      <c r="D4116" s="170"/>
      <c r="E4116" s="150"/>
      <c r="F4116" s="151"/>
      <c r="G4116" s="150"/>
      <c r="H4116" s="152"/>
      <c r="I4116" s="178"/>
      <c r="J4116" s="182"/>
      <c r="K4116" s="182"/>
      <c r="M4116" s="168"/>
      <c r="N4116" s="11"/>
    </row>
    <row r="4117" spans="1:14" ht="13" customHeight="1">
      <c r="A4117" s="161"/>
      <c r="B4117" s="162" t="s">
        <v>454</v>
      </c>
      <c r="C4117" s="163" t="s">
        <v>272</v>
      </c>
      <c r="D4117" s="164"/>
      <c r="E4117" s="165">
        <v>8.3000000000000007</v>
      </c>
      <c r="F4117" s="166" t="s">
        <v>274</v>
      </c>
      <c r="G4117" s="167"/>
      <c r="H4117" s="153"/>
      <c r="I4117" s="180"/>
      <c r="J4117" s="183"/>
      <c r="K4117" s="183"/>
      <c r="M4117" s="128">
        <f>IF(B4117&lt;&gt;"計",ROUNDDOWN(E4117*G4117,0),SUM(M$1:M4116))</f>
        <v>0</v>
      </c>
      <c r="N4117" s="11" t="str">
        <f>IF((+H4117-M4117)&lt;&gt;0,H4117-M4117,IF(H4117&gt;0,"0",""))</f>
        <v/>
      </c>
    </row>
    <row r="4118" spans="1:14" ht="13" customHeight="1">
      <c r="A4118" s="171"/>
      <c r="B4118" s="169" t="s">
        <v>302</v>
      </c>
      <c r="C4118" s="159"/>
      <c r="D4118" s="170"/>
      <c r="E4118" s="150"/>
      <c r="F4118" s="151"/>
      <c r="G4118" s="150"/>
      <c r="H4118" s="152"/>
      <c r="I4118" s="178"/>
      <c r="J4118" s="182"/>
      <c r="K4118" s="182"/>
      <c r="M4118" s="168"/>
      <c r="N4118" s="11"/>
    </row>
    <row r="4119" spans="1:14" ht="13" customHeight="1">
      <c r="A4119" s="161"/>
      <c r="B4119" s="162" t="s">
        <v>627</v>
      </c>
      <c r="C4119" s="163" t="s">
        <v>272</v>
      </c>
      <c r="D4119" s="164"/>
      <c r="E4119" s="165">
        <v>3511</v>
      </c>
      <c r="F4119" s="166" t="s">
        <v>274</v>
      </c>
      <c r="G4119" s="167"/>
      <c r="H4119" s="153"/>
      <c r="I4119" s="180"/>
      <c r="J4119" s="183"/>
      <c r="K4119" s="183"/>
      <c r="M4119" s="128">
        <f>IF(B4119&lt;&gt;"計",ROUNDDOWN(E4119*G4119,0),SUM(M$1:M4118))</f>
        <v>0</v>
      </c>
      <c r="N4119" s="11" t="str">
        <f>IF((+H4119-M4119)&lt;&gt;0,H4119-M4119,IF(H4119&gt;0,"0",""))</f>
        <v/>
      </c>
    </row>
    <row r="4120" spans="1:14" ht="13" customHeight="1">
      <c r="A4120" s="171"/>
      <c r="B4120" s="169" t="s">
        <v>302</v>
      </c>
      <c r="C4120" s="159" t="s">
        <v>1201</v>
      </c>
      <c r="D4120" s="170"/>
      <c r="E4120" s="150"/>
      <c r="F4120" s="151"/>
      <c r="G4120" s="150"/>
      <c r="H4120" s="152"/>
      <c r="I4120" s="178"/>
      <c r="J4120" s="182"/>
      <c r="K4120" s="182"/>
      <c r="M4120" s="168"/>
      <c r="N4120" s="11"/>
    </row>
    <row r="4121" spans="1:14" ht="13" customHeight="1">
      <c r="A4121" s="161"/>
      <c r="B4121" s="162" t="s">
        <v>456</v>
      </c>
      <c r="C4121" s="163" t="s">
        <v>272</v>
      </c>
      <c r="D4121" s="164"/>
      <c r="E4121" s="165">
        <v>11.4</v>
      </c>
      <c r="F4121" s="166" t="s">
        <v>274</v>
      </c>
      <c r="G4121" s="167"/>
      <c r="H4121" s="153"/>
      <c r="I4121" s="180"/>
      <c r="J4121" s="183"/>
      <c r="K4121" s="183"/>
      <c r="M4121" s="128">
        <f>IF(B4121&lt;&gt;"計",ROUNDDOWN(E4121*G4121,0),SUM(M$1:M4120))</f>
        <v>0</v>
      </c>
      <c r="N4121" s="11" t="str">
        <f>IF((+H4121-M4121)&lt;&gt;0,H4121-M4121,IF(H4121&gt;0,"0",""))</f>
        <v/>
      </c>
    </row>
    <row r="4122" spans="1:14" ht="13" customHeight="1">
      <c r="A4122" s="171"/>
      <c r="B4122" s="169" t="s">
        <v>302</v>
      </c>
      <c r="C4122" s="159"/>
      <c r="D4122" s="170"/>
      <c r="E4122" s="150"/>
      <c r="F4122" s="151"/>
      <c r="G4122" s="150"/>
      <c r="H4122" s="152"/>
      <c r="I4122" s="178"/>
      <c r="J4122" s="182"/>
      <c r="K4122" s="182"/>
      <c r="M4122" s="168"/>
      <c r="N4122" s="11"/>
    </row>
    <row r="4123" spans="1:14" ht="13" customHeight="1">
      <c r="A4123" s="161"/>
      <c r="B4123" s="162" t="s">
        <v>1202</v>
      </c>
      <c r="C4123" s="163" t="s">
        <v>272</v>
      </c>
      <c r="D4123" s="164"/>
      <c r="E4123" s="165">
        <v>9.1</v>
      </c>
      <c r="F4123" s="166" t="s">
        <v>274</v>
      </c>
      <c r="G4123" s="167"/>
      <c r="H4123" s="153"/>
      <c r="I4123" s="180"/>
      <c r="J4123" s="183"/>
      <c r="K4123" s="183"/>
      <c r="M4123" s="128">
        <f>IF(B4123&lt;&gt;"計",ROUNDDOWN(E4123*G4123,0),SUM(M$1:M4122))</f>
        <v>0</v>
      </c>
      <c r="N4123" s="11" t="str">
        <f>IF((+H4123-M4123)&lt;&gt;0,H4123-M4123,IF(H4123&gt;0,"0",""))</f>
        <v/>
      </c>
    </row>
    <row r="4124" spans="1:14" ht="13" customHeight="1">
      <c r="A4124" s="171"/>
      <c r="B4124" s="169" t="s">
        <v>302</v>
      </c>
      <c r="C4124" s="159" t="s">
        <v>966</v>
      </c>
      <c r="D4124" s="170"/>
      <c r="E4124" s="150"/>
      <c r="F4124" s="151"/>
      <c r="G4124" s="150"/>
      <c r="H4124" s="152"/>
      <c r="I4124" s="178"/>
      <c r="J4124" s="182"/>
      <c r="K4124" s="182"/>
      <c r="M4124" s="168"/>
      <c r="N4124" s="11"/>
    </row>
    <row r="4125" spans="1:14" ht="13" customHeight="1">
      <c r="A4125" s="161"/>
      <c r="B4125" s="162" t="s">
        <v>967</v>
      </c>
      <c r="C4125" s="163" t="s">
        <v>272</v>
      </c>
      <c r="D4125" s="164"/>
      <c r="E4125" s="165">
        <v>2.6</v>
      </c>
      <c r="F4125" s="166" t="s">
        <v>274</v>
      </c>
      <c r="G4125" s="167"/>
      <c r="H4125" s="153"/>
      <c r="I4125" s="180"/>
      <c r="J4125" s="183"/>
      <c r="K4125" s="183"/>
      <c r="M4125" s="128">
        <f>IF(B4125&lt;&gt;"計",ROUNDDOWN(E4125*G4125,0),SUM(M$1:M4124))</f>
        <v>0</v>
      </c>
      <c r="N4125" s="11" t="str">
        <f>IF((+H4125-M4125)&lt;&gt;0,H4125-M4125,IF(H4125&gt;0,"0",""))</f>
        <v/>
      </c>
    </row>
    <row r="4126" spans="1:14" ht="13" customHeight="1">
      <c r="A4126" s="171"/>
      <c r="B4126" s="169" t="s">
        <v>302</v>
      </c>
      <c r="C4126" s="159" t="s">
        <v>311</v>
      </c>
      <c r="D4126" s="170"/>
      <c r="E4126" s="150"/>
      <c r="F4126" s="151"/>
      <c r="G4126" s="150"/>
      <c r="H4126" s="152"/>
      <c r="I4126" s="178"/>
      <c r="J4126" s="182"/>
      <c r="K4126" s="182"/>
      <c r="M4126" s="168"/>
      <c r="N4126" s="11"/>
    </row>
    <row r="4127" spans="1:14" ht="13" customHeight="1">
      <c r="A4127" s="161"/>
      <c r="B4127" s="162" t="s">
        <v>305</v>
      </c>
      <c r="C4127" s="163" t="s">
        <v>272</v>
      </c>
      <c r="D4127" s="164"/>
      <c r="E4127" s="165">
        <v>193</v>
      </c>
      <c r="F4127" s="166" t="s">
        <v>274</v>
      </c>
      <c r="G4127" s="167"/>
      <c r="H4127" s="153"/>
      <c r="I4127" s="180"/>
      <c r="J4127" s="183"/>
      <c r="K4127" s="183"/>
      <c r="M4127" s="128">
        <f>IF(B4127&lt;&gt;"計",ROUNDDOWN(E4127*G4127,0),SUM(M$1:M4126))</f>
        <v>0</v>
      </c>
      <c r="N4127" s="11" t="str">
        <f>IF((+H4127-M4127)&lt;&gt;0,H4127-M4127,IF(H4127&gt;0,"0",""))</f>
        <v/>
      </c>
    </row>
    <row r="4128" spans="1:14" ht="13" customHeight="1">
      <c r="A4128" s="171"/>
      <c r="B4128" s="169" t="s">
        <v>302</v>
      </c>
      <c r="C4128" s="159" t="s">
        <v>968</v>
      </c>
      <c r="D4128" s="170"/>
      <c r="E4128" s="150"/>
      <c r="F4128" s="151"/>
      <c r="G4128" s="150"/>
      <c r="H4128" s="152"/>
      <c r="I4128" s="178"/>
      <c r="J4128" s="182"/>
      <c r="K4128" s="182"/>
      <c r="M4128" s="168"/>
      <c r="N4128" s="11"/>
    </row>
    <row r="4129" spans="1:14" ht="13" customHeight="1">
      <c r="A4129" s="161"/>
      <c r="B4129" s="162" t="s">
        <v>305</v>
      </c>
      <c r="C4129" s="163" t="s">
        <v>272</v>
      </c>
      <c r="D4129" s="164"/>
      <c r="E4129" s="165">
        <v>30.8</v>
      </c>
      <c r="F4129" s="166" t="s">
        <v>274</v>
      </c>
      <c r="G4129" s="167"/>
      <c r="H4129" s="153"/>
      <c r="I4129" s="180"/>
      <c r="J4129" s="183"/>
      <c r="K4129" s="183"/>
      <c r="M4129" s="128">
        <f>IF(B4129&lt;&gt;"計",ROUNDDOWN(E4129*G4129,0),SUM(M$1:M4128))</f>
        <v>0</v>
      </c>
      <c r="N4129" s="11" t="str">
        <f>IF((+H4129-M4129)&lt;&gt;0,H4129-M4129,IF(H4129&gt;0,"0",""))</f>
        <v/>
      </c>
    </row>
    <row r="4130" spans="1:14" ht="13" customHeight="1">
      <c r="A4130" s="171"/>
      <c r="B4130" s="169" t="s">
        <v>302</v>
      </c>
      <c r="C4130" s="159" t="s">
        <v>304</v>
      </c>
      <c r="D4130" s="170"/>
      <c r="E4130" s="150"/>
      <c r="F4130" s="151"/>
      <c r="G4130" s="150"/>
      <c r="H4130" s="152"/>
      <c r="I4130" s="178"/>
      <c r="J4130" s="182"/>
      <c r="K4130" s="182"/>
      <c r="M4130" s="168"/>
      <c r="N4130" s="11"/>
    </row>
    <row r="4131" spans="1:14" ht="13" customHeight="1">
      <c r="A4131" s="161"/>
      <c r="B4131" s="162" t="s">
        <v>305</v>
      </c>
      <c r="C4131" s="163" t="s">
        <v>272</v>
      </c>
      <c r="D4131" s="164"/>
      <c r="E4131" s="165">
        <v>258</v>
      </c>
      <c r="F4131" s="166" t="s">
        <v>274</v>
      </c>
      <c r="G4131" s="167"/>
      <c r="H4131" s="153"/>
      <c r="I4131" s="180"/>
      <c r="J4131" s="183"/>
      <c r="K4131" s="183"/>
      <c r="M4131" s="128">
        <f>IF(B4131&lt;&gt;"計",ROUNDDOWN(E4131*G4131,0),SUM(M$1:M4130))</f>
        <v>0</v>
      </c>
      <c r="N4131" s="11" t="str">
        <f>IF((+H4131-M4131)&lt;&gt;0,H4131-M4131,IF(H4131&gt;0,"0",""))</f>
        <v/>
      </c>
    </row>
    <row r="4132" spans="1:14" ht="13" customHeight="1">
      <c r="A4132" s="171"/>
      <c r="B4132" s="169" t="s">
        <v>302</v>
      </c>
      <c r="C4132" s="159" t="s">
        <v>311</v>
      </c>
      <c r="D4132" s="170"/>
      <c r="E4132" s="150"/>
      <c r="F4132" s="151"/>
      <c r="G4132" s="150"/>
      <c r="H4132" s="152"/>
      <c r="I4132" s="178"/>
      <c r="J4132" s="182"/>
      <c r="K4132" s="182"/>
      <c r="M4132" s="168"/>
      <c r="N4132" s="11"/>
    </row>
    <row r="4133" spans="1:14" ht="13" customHeight="1">
      <c r="A4133" s="161"/>
      <c r="B4133" s="162" t="s">
        <v>461</v>
      </c>
      <c r="C4133" s="163" t="s">
        <v>272</v>
      </c>
      <c r="D4133" s="164"/>
      <c r="E4133" s="165">
        <v>3.8</v>
      </c>
      <c r="F4133" s="166" t="s">
        <v>274</v>
      </c>
      <c r="G4133" s="167"/>
      <c r="H4133" s="153"/>
      <c r="I4133" s="180"/>
      <c r="J4133" s="183"/>
      <c r="K4133" s="183"/>
      <c r="M4133" s="128">
        <f>IF(B4133&lt;&gt;"計",ROUNDDOWN(E4133*G4133,0),SUM(M$1:M4132))</f>
        <v>0</v>
      </c>
      <c r="N4133" s="11" t="str">
        <f>IF((+H4133-M4133)&lt;&gt;0,H4133-M4133,IF(H4133&gt;0,"0",""))</f>
        <v/>
      </c>
    </row>
    <row r="4134" spans="1:14" ht="13" customHeight="1">
      <c r="A4134" s="171"/>
      <c r="B4134" s="169"/>
      <c r="C4134" s="159"/>
      <c r="D4134" s="170"/>
      <c r="E4134" s="150"/>
      <c r="F4134" s="151"/>
      <c r="G4134" s="150"/>
      <c r="H4134" s="152"/>
      <c r="I4134" s="178"/>
      <c r="J4134" s="182"/>
      <c r="K4134" s="182"/>
      <c r="M4134" s="168"/>
      <c r="N4134" s="11"/>
    </row>
    <row r="4135" spans="1:14" ht="13" customHeight="1">
      <c r="A4135" s="161"/>
      <c r="B4135" s="162" t="s">
        <v>306</v>
      </c>
      <c r="C4135" s="163" t="s">
        <v>272</v>
      </c>
      <c r="D4135" s="164"/>
      <c r="E4135" s="165">
        <v>282</v>
      </c>
      <c r="F4135" s="166" t="s">
        <v>274</v>
      </c>
      <c r="G4135" s="167"/>
      <c r="H4135" s="153"/>
      <c r="I4135" s="180"/>
      <c r="J4135" s="183"/>
      <c r="K4135" s="183"/>
      <c r="M4135" s="128">
        <f>IF(B4135&lt;&gt;"計",ROUNDDOWN(E4135*G4135,0),SUM(M$1:M4134))</f>
        <v>0</v>
      </c>
      <c r="N4135" s="11" t="str">
        <f>IF((+H4135-M4135)&lt;&gt;0,H4135-M4135,IF(H4135&gt;0,"0",""))</f>
        <v/>
      </c>
    </row>
    <row r="4136" spans="1:14" ht="13" customHeight="1">
      <c r="A4136" s="171"/>
      <c r="B4136" s="169"/>
      <c r="C4136" s="159"/>
      <c r="D4136" s="170"/>
      <c r="E4136" s="150"/>
      <c r="F4136" s="151"/>
      <c r="G4136" s="150"/>
      <c r="H4136" s="152"/>
      <c r="I4136" s="178"/>
      <c r="J4136" s="182"/>
      <c r="K4136" s="182"/>
      <c r="M4136" s="168"/>
      <c r="N4136" s="11"/>
    </row>
    <row r="4137" spans="1:14" ht="13" customHeight="1">
      <c r="A4137" s="161"/>
      <c r="B4137" s="162" t="s">
        <v>459</v>
      </c>
      <c r="C4137" s="163" t="s">
        <v>272</v>
      </c>
      <c r="D4137" s="164"/>
      <c r="E4137" s="165">
        <v>12.2</v>
      </c>
      <c r="F4137" s="166" t="s">
        <v>274</v>
      </c>
      <c r="G4137" s="167"/>
      <c r="H4137" s="153"/>
      <c r="I4137" s="180"/>
      <c r="J4137" s="183"/>
      <c r="K4137" s="183"/>
      <c r="M4137" s="128">
        <f>IF(B4137&lt;&gt;"計",ROUNDDOWN(E4137*G4137,0),SUM(M$1:M4136))</f>
        <v>0</v>
      </c>
      <c r="N4137" s="11" t="str">
        <f>IF((+H4137-M4137)&lt;&gt;0,H4137-M4137,IF(H4137&gt;0,"0",""))</f>
        <v/>
      </c>
    </row>
    <row r="4138" spans="1:14" ht="13" customHeight="1">
      <c r="A4138" s="171"/>
      <c r="B4138" s="169" t="s">
        <v>307</v>
      </c>
      <c r="C4138" s="159" t="s">
        <v>580</v>
      </c>
      <c r="D4138" s="170"/>
      <c r="E4138" s="150"/>
      <c r="F4138" s="151"/>
      <c r="G4138" s="150"/>
      <c r="H4138" s="152"/>
      <c r="I4138" s="178"/>
      <c r="J4138" s="182"/>
      <c r="K4138" s="182"/>
      <c r="M4138" s="168"/>
      <c r="N4138" s="11"/>
    </row>
    <row r="4139" spans="1:14" ht="13" customHeight="1">
      <c r="A4139" s="161"/>
      <c r="B4139" s="162" t="s">
        <v>306</v>
      </c>
      <c r="C4139" s="163" t="s">
        <v>272</v>
      </c>
      <c r="D4139" s="164"/>
      <c r="E4139" s="165">
        <v>2</v>
      </c>
      <c r="F4139" s="166" t="s">
        <v>269</v>
      </c>
      <c r="G4139" s="167"/>
      <c r="H4139" s="153"/>
      <c r="I4139" s="180"/>
      <c r="J4139" s="183"/>
      <c r="K4139" s="183"/>
      <c r="M4139" s="128">
        <f>IF(B4139&lt;&gt;"計",ROUNDDOWN(E4139*G4139,0),SUM(M$1:M4138))</f>
        <v>0</v>
      </c>
      <c r="N4139" s="11" t="str">
        <f>IF((+H4139-M4139)&lt;&gt;0,H4139-M4139,IF(H4139&gt;0,"0",""))</f>
        <v/>
      </c>
    </row>
    <row r="4140" spans="1:14" ht="13" customHeight="1">
      <c r="A4140" s="171"/>
      <c r="B4140" s="169" t="s">
        <v>307</v>
      </c>
      <c r="C4140" s="159" t="s">
        <v>628</v>
      </c>
      <c r="D4140" s="170"/>
      <c r="E4140" s="150"/>
      <c r="F4140" s="151"/>
      <c r="G4140" s="150"/>
      <c r="H4140" s="152"/>
      <c r="I4140" s="178"/>
      <c r="J4140" s="182"/>
      <c r="K4140" s="182"/>
      <c r="M4140" s="168"/>
      <c r="N4140" s="11"/>
    </row>
    <row r="4141" spans="1:14" ht="13" customHeight="1">
      <c r="A4141" s="161"/>
      <c r="B4141" s="162" t="s">
        <v>306</v>
      </c>
      <c r="C4141" s="163" t="s">
        <v>272</v>
      </c>
      <c r="D4141" s="164"/>
      <c r="E4141" s="165">
        <v>2</v>
      </c>
      <c r="F4141" s="166" t="s">
        <v>269</v>
      </c>
      <c r="G4141" s="167"/>
      <c r="H4141" s="153"/>
      <c r="I4141" s="180"/>
      <c r="J4141" s="183"/>
      <c r="K4141" s="183"/>
      <c r="M4141" s="128">
        <f>IF(B4141&lt;&gt;"計",ROUNDDOWN(E4141*G4141,0),SUM(M$1:M4140))</f>
        <v>0</v>
      </c>
      <c r="N4141" s="11" t="str">
        <f>IF((+H4141-M4141)&lt;&gt;0,H4141-M4141,IF(H4141&gt;0,"0",""))</f>
        <v/>
      </c>
    </row>
    <row r="4142" spans="1:14" ht="13" customHeight="1">
      <c r="A4142" s="171"/>
      <c r="B4142" s="169" t="s">
        <v>307</v>
      </c>
      <c r="C4142" s="159" t="s">
        <v>629</v>
      </c>
      <c r="D4142" s="170"/>
      <c r="E4142" s="150"/>
      <c r="F4142" s="151"/>
      <c r="G4142" s="150"/>
      <c r="H4142" s="152"/>
      <c r="I4142" s="178"/>
      <c r="J4142" s="182"/>
      <c r="K4142" s="182"/>
      <c r="M4142" s="168"/>
      <c r="N4142" s="11"/>
    </row>
    <row r="4143" spans="1:14" ht="13" customHeight="1">
      <c r="A4143" s="161"/>
      <c r="B4143" s="162" t="s">
        <v>306</v>
      </c>
      <c r="C4143" s="163" t="s">
        <v>268</v>
      </c>
      <c r="D4143" s="164"/>
      <c r="E4143" s="165">
        <v>2</v>
      </c>
      <c r="F4143" s="166" t="s">
        <v>269</v>
      </c>
      <c r="G4143" s="167"/>
      <c r="H4143" s="153"/>
      <c r="I4143" s="180"/>
      <c r="J4143" s="183"/>
      <c r="K4143" s="183"/>
      <c r="M4143" s="128">
        <f>IF(B4143&lt;&gt;"計",ROUNDDOWN(E4143*G4143,0),SUM(M$1:M4142))</f>
        <v>0</v>
      </c>
      <c r="N4143" s="11" t="str">
        <f>IF((+H4143-M4143)&lt;&gt;0,H4143-M4143,IF(H4143&gt;0,"0",""))</f>
        <v/>
      </c>
    </row>
    <row r="4144" spans="1:14" ht="13" customHeight="1">
      <c r="A4144" s="171"/>
      <c r="B4144" s="169" t="s">
        <v>307</v>
      </c>
      <c r="C4144" s="159" t="s">
        <v>630</v>
      </c>
      <c r="D4144" s="170"/>
      <c r="E4144" s="150"/>
      <c r="F4144" s="151"/>
      <c r="G4144" s="150"/>
      <c r="H4144" s="152"/>
      <c r="I4144" s="178"/>
      <c r="J4144" s="182"/>
      <c r="K4144" s="182"/>
      <c r="M4144" s="168"/>
      <c r="N4144" s="11"/>
    </row>
    <row r="4145" spans="1:14" ht="13" customHeight="1">
      <c r="A4145" s="161"/>
      <c r="B4145" s="162" t="s">
        <v>306</v>
      </c>
      <c r="C4145" s="163" t="s">
        <v>268</v>
      </c>
      <c r="D4145" s="164"/>
      <c r="E4145" s="165">
        <v>2</v>
      </c>
      <c r="F4145" s="166" t="s">
        <v>269</v>
      </c>
      <c r="G4145" s="167"/>
      <c r="H4145" s="153"/>
      <c r="I4145" s="180"/>
      <c r="J4145" s="183"/>
      <c r="K4145" s="183"/>
      <c r="M4145" s="128">
        <f>IF(B4145&lt;&gt;"計",ROUNDDOWN(E4145*G4145,0),SUM(M$1:M4144))</f>
        <v>0</v>
      </c>
      <c r="N4145" s="11" t="str">
        <f>IF((+H4145-M4145)&lt;&gt;0,H4145-M4145,IF(H4145&gt;0,"0",""))</f>
        <v/>
      </c>
    </row>
    <row r="4146" spans="1:14" ht="13" customHeight="1">
      <c r="A4146" s="171"/>
      <c r="B4146" s="169" t="s">
        <v>307</v>
      </c>
      <c r="C4146" s="159" t="s">
        <v>1203</v>
      </c>
      <c r="D4146" s="170"/>
      <c r="E4146" s="150"/>
      <c r="F4146" s="151"/>
      <c r="G4146" s="150"/>
      <c r="H4146" s="152"/>
      <c r="I4146" s="178"/>
      <c r="J4146" s="182"/>
      <c r="K4146" s="182"/>
      <c r="M4146" s="168"/>
      <c r="N4146" s="11"/>
    </row>
    <row r="4147" spans="1:14" ht="13" customHeight="1">
      <c r="A4147" s="161"/>
      <c r="B4147" s="162" t="s">
        <v>306</v>
      </c>
      <c r="C4147" s="163" t="s">
        <v>268</v>
      </c>
      <c r="D4147" s="164"/>
      <c r="E4147" s="165">
        <v>1</v>
      </c>
      <c r="F4147" s="166" t="s">
        <v>269</v>
      </c>
      <c r="G4147" s="167"/>
      <c r="H4147" s="153"/>
      <c r="I4147" s="180"/>
      <c r="J4147" s="183"/>
      <c r="K4147" s="183"/>
      <c r="M4147" s="128">
        <f>IF(B4147&lt;&gt;"計",ROUNDDOWN(E4147*G4147,0),SUM(M$1:M4146))</f>
        <v>0</v>
      </c>
      <c r="N4147" s="11" t="str">
        <f>IF((+H4147-M4147)&lt;&gt;0,H4147-M4147,IF(H4147&gt;0,"0",""))</f>
        <v/>
      </c>
    </row>
    <row r="4148" spans="1:14" ht="13" customHeight="1">
      <c r="A4148" s="157"/>
      <c r="B4148" s="169" t="s">
        <v>351</v>
      </c>
      <c r="C4148" s="159" t="s">
        <v>969</v>
      </c>
      <c r="D4148" s="170"/>
      <c r="E4148" s="150"/>
      <c r="F4148" s="151"/>
      <c r="G4148" s="150"/>
      <c r="H4148" s="152"/>
      <c r="I4148" s="178"/>
      <c r="J4148" s="182"/>
      <c r="K4148" s="182"/>
      <c r="M4148" s="168"/>
      <c r="N4148" s="11"/>
    </row>
    <row r="4149" spans="1:14" ht="13" customHeight="1">
      <c r="A4149" s="161"/>
      <c r="B4149" s="162" t="s">
        <v>970</v>
      </c>
      <c r="C4149" s="163" t="s">
        <v>272</v>
      </c>
      <c r="D4149" s="164"/>
      <c r="E4149" s="165">
        <v>18</v>
      </c>
      <c r="F4149" s="166" t="s">
        <v>269</v>
      </c>
      <c r="G4149" s="167"/>
      <c r="H4149" s="153"/>
      <c r="I4149" s="180"/>
      <c r="J4149" s="183"/>
      <c r="K4149" s="183"/>
      <c r="M4149" s="128">
        <f>IF(B4149&lt;&gt;"計",ROUNDDOWN(E4149*G4149,0),SUM(M$1:M4148))</f>
        <v>0</v>
      </c>
      <c r="N4149" s="11" t="str">
        <f>IF((+H4149-M4149)&lt;&gt;0,H4149-M4149,IF(H4149&gt;0,"0",""))</f>
        <v/>
      </c>
    </row>
    <row r="4150" spans="1:14" ht="13" customHeight="1">
      <c r="A4150" s="171"/>
      <c r="B4150" s="169" t="s">
        <v>308</v>
      </c>
      <c r="C4150" s="159"/>
      <c r="D4150" s="170"/>
      <c r="E4150" s="150"/>
      <c r="F4150" s="151"/>
      <c r="G4150" s="150"/>
      <c r="H4150" s="152"/>
      <c r="I4150" s="178"/>
      <c r="J4150" s="182"/>
      <c r="K4150" s="182"/>
      <c r="M4150" s="168"/>
      <c r="N4150" s="11"/>
    </row>
    <row r="4151" spans="1:14" ht="13" customHeight="1">
      <c r="A4151" s="161"/>
      <c r="B4151" s="162" t="s">
        <v>303</v>
      </c>
      <c r="C4151" s="163" t="s">
        <v>272</v>
      </c>
      <c r="D4151" s="164"/>
      <c r="E4151" s="165">
        <v>1058</v>
      </c>
      <c r="F4151" s="166" t="s">
        <v>274</v>
      </c>
      <c r="G4151" s="167"/>
      <c r="H4151" s="153"/>
      <c r="I4151" s="180"/>
      <c r="J4151" s="183"/>
      <c r="K4151" s="183"/>
      <c r="M4151" s="128">
        <f>IF(B4151&lt;&gt;"計",ROUNDDOWN(E4151*G4151,0),SUM(M$1:M4150))</f>
        <v>0</v>
      </c>
      <c r="N4151" s="11" t="str">
        <f>IF((+H4151-M4151)&lt;&gt;0,H4151-M4151,IF(H4151&gt;0,"0",""))</f>
        <v/>
      </c>
    </row>
    <row r="4152" spans="1:14" ht="13" customHeight="1">
      <c r="A4152" s="171"/>
      <c r="B4152" s="169" t="s">
        <v>309</v>
      </c>
      <c r="C4152" s="159"/>
      <c r="D4152" s="170"/>
      <c r="E4152" s="150"/>
      <c r="F4152" s="151"/>
      <c r="G4152" s="150"/>
      <c r="H4152" s="152"/>
      <c r="I4152" s="178"/>
      <c r="J4152" s="182"/>
      <c r="K4152" s="182"/>
      <c r="M4152" s="168"/>
      <c r="N4152" s="11"/>
    </row>
    <row r="4153" spans="1:14" ht="13" customHeight="1">
      <c r="A4153" s="161"/>
      <c r="B4153" s="162" t="s">
        <v>303</v>
      </c>
      <c r="C4153" s="163" t="s">
        <v>272</v>
      </c>
      <c r="D4153" s="164"/>
      <c r="E4153" s="165">
        <v>24.8</v>
      </c>
      <c r="F4153" s="166" t="s">
        <v>274</v>
      </c>
      <c r="G4153" s="167"/>
      <c r="H4153" s="153"/>
      <c r="I4153" s="180"/>
      <c r="J4153" s="183"/>
      <c r="K4153" s="183"/>
      <c r="M4153" s="128">
        <f>IF(B4153&lt;&gt;"計",ROUNDDOWN(E4153*G4153,0),SUM(M$1:M4152))</f>
        <v>0</v>
      </c>
      <c r="N4153" s="11" t="str">
        <f>IF((+H4153-M4153)&lt;&gt;0,H4153-M4153,IF(H4153&gt;0,"0",""))</f>
        <v/>
      </c>
    </row>
    <row r="4154" spans="1:14" ht="13" customHeight="1">
      <c r="A4154" s="171"/>
      <c r="B4154" s="169" t="s">
        <v>313</v>
      </c>
      <c r="C4154" s="159" t="s">
        <v>460</v>
      </c>
      <c r="D4154" s="170"/>
      <c r="E4154" s="150"/>
      <c r="F4154" s="151"/>
      <c r="G4154" s="150"/>
      <c r="H4154" s="152"/>
      <c r="I4154" s="178"/>
      <c r="J4154" s="182"/>
      <c r="K4154" s="182"/>
      <c r="M4154" s="168"/>
      <c r="N4154" s="11"/>
    </row>
    <row r="4155" spans="1:14" ht="13" customHeight="1">
      <c r="A4155" s="161"/>
      <c r="B4155" s="162" t="s">
        <v>303</v>
      </c>
      <c r="C4155" s="163" t="s">
        <v>272</v>
      </c>
      <c r="D4155" s="164"/>
      <c r="E4155" s="165">
        <v>17</v>
      </c>
      <c r="F4155" s="166" t="s">
        <v>269</v>
      </c>
      <c r="G4155" s="167"/>
      <c r="H4155" s="153"/>
      <c r="I4155" s="180"/>
      <c r="J4155" s="183"/>
      <c r="K4155" s="183"/>
      <c r="M4155" s="128">
        <f>IF(B4155&lt;&gt;"計",ROUNDDOWN(E4155*G4155,0),SUM(M$1:M4154))</f>
        <v>0</v>
      </c>
      <c r="N4155" s="11" t="str">
        <f>IF((+H4155-M4155)&lt;&gt;0,H4155-M4155,IF(H4155&gt;0,"0",""))</f>
        <v/>
      </c>
    </row>
    <row r="4156" spans="1:14" ht="13" customHeight="1">
      <c r="A4156" s="171"/>
      <c r="B4156" s="169" t="s">
        <v>542</v>
      </c>
      <c r="C4156" s="159"/>
      <c r="D4156" s="170"/>
      <c r="E4156" s="150"/>
      <c r="F4156" s="151"/>
      <c r="G4156" s="150"/>
      <c r="H4156" s="152"/>
      <c r="I4156" s="178"/>
      <c r="J4156" s="182"/>
      <c r="K4156" s="182"/>
      <c r="M4156" s="168"/>
      <c r="N4156" s="11"/>
    </row>
    <row r="4157" spans="1:14" ht="13" customHeight="1">
      <c r="A4157" s="161"/>
      <c r="B4157" s="162" t="s">
        <v>303</v>
      </c>
      <c r="C4157" s="163" t="s">
        <v>272</v>
      </c>
      <c r="D4157" s="164"/>
      <c r="E4157" s="165">
        <v>213</v>
      </c>
      <c r="F4157" s="166" t="s">
        <v>274</v>
      </c>
      <c r="G4157" s="167"/>
      <c r="H4157" s="153"/>
      <c r="I4157" s="180"/>
      <c r="J4157" s="183"/>
      <c r="K4157" s="183"/>
      <c r="M4157" s="128">
        <f>IF(B4157&lt;&gt;"計",ROUNDDOWN(E4157*G4157,0),SUM(M$1:M4156))</f>
        <v>0</v>
      </c>
      <c r="N4157" s="11" t="str">
        <f>IF((+H4157-M4157)&lt;&gt;0,H4157-M4157,IF(H4157&gt;0,"0",""))</f>
        <v/>
      </c>
    </row>
    <row r="4158" spans="1:14" ht="13" customHeight="1">
      <c r="A4158" s="171"/>
      <c r="B4158" s="169" t="s">
        <v>308</v>
      </c>
      <c r="C4158" s="159" t="s">
        <v>311</v>
      </c>
      <c r="D4158" s="170"/>
      <c r="E4158" s="150"/>
      <c r="F4158" s="151"/>
      <c r="G4158" s="150"/>
      <c r="H4158" s="152"/>
      <c r="I4158" s="178"/>
      <c r="J4158" s="182"/>
      <c r="K4158" s="182"/>
      <c r="M4158" s="168"/>
      <c r="N4158" s="11"/>
    </row>
    <row r="4159" spans="1:14" ht="13" customHeight="1">
      <c r="A4159" s="161"/>
      <c r="B4159" s="162" t="s">
        <v>312</v>
      </c>
      <c r="C4159" s="163" t="s">
        <v>272</v>
      </c>
      <c r="D4159" s="164"/>
      <c r="E4159" s="165">
        <v>9.8000000000000007</v>
      </c>
      <c r="F4159" s="166" t="s">
        <v>274</v>
      </c>
      <c r="G4159" s="167"/>
      <c r="H4159" s="153"/>
      <c r="I4159" s="180"/>
      <c r="J4159" s="183"/>
      <c r="K4159" s="183"/>
      <c r="M4159" s="128">
        <f>IF(B4159&lt;&gt;"計",ROUNDDOWN(E4159*G4159,0),SUM(M$1:M4158))</f>
        <v>0</v>
      </c>
      <c r="N4159" s="11" t="str">
        <f>IF((+H4159-M4159)&lt;&gt;0,H4159-M4159,IF(H4159&gt;0,"0",""))</f>
        <v/>
      </c>
    </row>
    <row r="4160" spans="1:14" ht="13" customHeight="1">
      <c r="A4160" s="171"/>
      <c r="B4160" s="169" t="s">
        <v>313</v>
      </c>
      <c r="C4160" s="159" t="s">
        <v>580</v>
      </c>
      <c r="D4160" s="170"/>
      <c r="E4160" s="150"/>
      <c r="F4160" s="151"/>
      <c r="G4160" s="150"/>
      <c r="H4160" s="152"/>
      <c r="I4160" s="178"/>
      <c r="J4160" s="182"/>
      <c r="K4160" s="182"/>
      <c r="M4160" s="168"/>
      <c r="N4160" s="11"/>
    </row>
    <row r="4161" spans="1:14" ht="13" customHeight="1">
      <c r="A4161" s="161"/>
      <c r="B4161" s="162" t="s">
        <v>312</v>
      </c>
      <c r="C4161" s="163" t="s">
        <v>311</v>
      </c>
      <c r="D4161" s="164"/>
      <c r="E4161" s="165">
        <v>2</v>
      </c>
      <c r="F4161" s="166" t="s">
        <v>269</v>
      </c>
      <c r="G4161" s="167"/>
      <c r="H4161" s="153"/>
      <c r="I4161" s="180"/>
      <c r="J4161" s="183"/>
      <c r="K4161" s="183"/>
      <c r="M4161" s="128">
        <f>IF(B4161&lt;&gt;"計",ROUNDDOWN(E4161*G4161,0),SUM(M$1:M4160))</f>
        <v>0</v>
      </c>
      <c r="N4161" s="11" t="str">
        <f>IF((+H4161-M4161)&lt;&gt;0,H4161-M4161,IF(H4161&gt;0,"0",""))</f>
        <v/>
      </c>
    </row>
    <row r="4162" spans="1:14" ht="13" customHeight="1">
      <c r="A4162" s="171"/>
      <c r="B4162" s="169"/>
      <c r="C4162" s="159" t="s">
        <v>272</v>
      </c>
      <c r="D4162" s="170"/>
      <c r="E4162" s="150"/>
      <c r="F4162" s="151"/>
      <c r="G4162" s="150"/>
      <c r="H4162" s="152"/>
      <c r="I4162" s="178"/>
      <c r="J4162" s="182"/>
      <c r="K4162" s="182"/>
      <c r="M4162" s="168"/>
      <c r="N4162" s="11"/>
    </row>
    <row r="4163" spans="1:14" ht="13" customHeight="1">
      <c r="A4163" s="161"/>
      <c r="B4163" s="162"/>
      <c r="C4163" s="163"/>
      <c r="D4163" s="164"/>
      <c r="E4163" s="165"/>
      <c r="F4163" s="166"/>
      <c r="G4163" s="167"/>
      <c r="H4163" s="153"/>
      <c r="I4163" s="180"/>
      <c r="J4163" s="183"/>
      <c r="K4163" s="183"/>
      <c r="M4163" s="128">
        <f>IF(B4163&lt;&gt;"計",ROUNDDOWN(E4163*G4163,0),SUM(M$1:M4162))</f>
        <v>0</v>
      </c>
      <c r="N4163" s="11" t="str">
        <f>IF((+H4163-M4163)&lt;&gt;0,H4163-M4163,IF(H4163&gt;0,"0",""))</f>
        <v/>
      </c>
    </row>
    <row r="4164" spans="1:14" ht="13" customHeight="1">
      <c r="A4164" s="171"/>
      <c r="B4164" s="169" t="s">
        <v>313</v>
      </c>
      <c r="C4164" s="159" t="s">
        <v>628</v>
      </c>
      <c r="D4164" s="170"/>
      <c r="E4164" s="150"/>
      <c r="F4164" s="151"/>
      <c r="G4164" s="150"/>
      <c r="H4164" s="152"/>
      <c r="I4164" s="178"/>
      <c r="J4164" s="182"/>
      <c r="K4164" s="182"/>
      <c r="M4164" s="168"/>
      <c r="N4164" s="11"/>
    </row>
    <row r="4165" spans="1:14" ht="13" customHeight="1">
      <c r="A4165" s="161"/>
      <c r="B4165" s="162" t="s">
        <v>312</v>
      </c>
      <c r="C4165" s="163" t="s">
        <v>311</v>
      </c>
      <c r="D4165" s="164"/>
      <c r="E4165" s="165">
        <v>2</v>
      </c>
      <c r="F4165" s="166" t="s">
        <v>269</v>
      </c>
      <c r="G4165" s="167"/>
      <c r="H4165" s="153"/>
      <c r="I4165" s="180"/>
      <c r="J4165" s="183"/>
      <c r="K4165" s="183"/>
      <c r="M4165" s="128">
        <f>IF(B4165&lt;&gt;"計",ROUNDDOWN(E4165*G4165,0),SUM(M$1:M4164))</f>
        <v>0</v>
      </c>
      <c r="N4165" s="11" t="str">
        <f>IF((+H4165-M4165)&lt;&gt;0,H4165-M4165,IF(H4165&gt;0,"0",""))</f>
        <v/>
      </c>
    </row>
    <row r="4166" spans="1:14" ht="13" customHeight="1">
      <c r="A4166" s="171"/>
      <c r="B4166" s="169"/>
      <c r="C4166" s="159" t="s">
        <v>272</v>
      </c>
      <c r="D4166" s="170"/>
      <c r="E4166" s="150"/>
      <c r="F4166" s="151"/>
      <c r="G4166" s="150"/>
      <c r="H4166" s="152"/>
      <c r="I4166" s="178"/>
      <c r="J4166" s="182"/>
      <c r="K4166" s="182"/>
      <c r="M4166" s="168"/>
      <c r="N4166" s="11"/>
    </row>
    <row r="4167" spans="1:14" ht="13" customHeight="1">
      <c r="A4167" s="161"/>
      <c r="B4167" s="162"/>
      <c r="C4167" s="163"/>
      <c r="D4167" s="164"/>
      <c r="E4167" s="165"/>
      <c r="F4167" s="166"/>
      <c r="G4167" s="167"/>
      <c r="H4167" s="153"/>
      <c r="I4167" s="180"/>
      <c r="J4167" s="183"/>
      <c r="K4167" s="183"/>
      <c r="M4167" s="128">
        <f>IF(B4167&lt;&gt;"計",ROUNDDOWN(E4167*G4167,0),SUM(M$1:M4166))</f>
        <v>0</v>
      </c>
      <c r="N4167" s="11" t="str">
        <f>IF((+H4167-M4167)&lt;&gt;0,H4167-M4167,IF(H4167&gt;0,"0",""))</f>
        <v/>
      </c>
    </row>
    <row r="4168" spans="1:14" ht="13" customHeight="1">
      <c r="A4168" s="171"/>
      <c r="B4168" s="169" t="s">
        <v>308</v>
      </c>
      <c r="C4168" s="159" t="s">
        <v>311</v>
      </c>
      <c r="D4168" s="170"/>
      <c r="E4168" s="150"/>
      <c r="F4168" s="151"/>
      <c r="G4168" s="150"/>
      <c r="H4168" s="152"/>
      <c r="I4168" s="178"/>
      <c r="J4168" s="182"/>
      <c r="K4168" s="182"/>
      <c r="M4168" s="168"/>
      <c r="N4168" s="11"/>
    </row>
    <row r="4169" spans="1:14" ht="13" customHeight="1">
      <c r="A4169" s="161"/>
      <c r="B4169" s="162" t="s">
        <v>305</v>
      </c>
      <c r="C4169" s="163" t="s">
        <v>272</v>
      </c>
      <c r="D4169" s="164"/>
      <c r="E4169" s="165">
        <v>264</v>
      </c>
      <c r="F4169" s="166" t="s">
        <v>274</v>
      </c>
      <c r="G4169" s="167"/>
      <c r="H4169" s="153"/>
      <c r="I4169" s="180"/>
      <c r="J4169" s="183"/>
      <c r="K4169" s="183"/>
      <c r="M4169" s="128">
        <f>IF(B4169&lt;&gt;"計",ROUNDDOWN(E4169*G4169,0),SUM(M$1:M4168))</f>
        <v>0</v>
      </c>
      <c r="N4169" s="11" t="str">
        <f>IF((+H4169-M4169)&lt;&gt;0,H4169-M4169,IF(H4169&gt;0,"0",""))</f>
        <v/>
      </c>
    </row>
    <row r="4170" spans="1:14" ht="13" customHeight="1">
      <c r="A4170" s="171"/>
      <c r="B4170" s="169" t="s">
        <v>309</v>
      </c>
      <c r="C4170" s="159" t="s">
        <v>311</v>
      </c>
      <c r="D4170" s="170"/>
      <c r="E4170" s="150"/>
      <c r="F4170" s="151"/>
      <c r="G4170" s="150"/>
      <c r="H4170" s="152"/>
      <c r="I4170" s="178"/>
      <c r="J4170" s="182"/>
      <c r="K4170" s="182"/>
      <c r="M4170" s="168"/>
      <c r="N4170" s="11"/>
    </row>
    <row r="4171" spans="1:14" ht="13" customHeight="1">
      <c r="A4171" s="161"/>
      <c r="B4171" s="162" t="s">
        <v>305</v>
      </c>
      <c r="C4171" s="163" t="s">
        <v>272</v>
      </c>
      <c r="D4171" s="164"/>
      <c r="E4171" s="165">
        <v>11.4</v>
      </c>
      <c r="F4171" s="166" t="s">
        <v>274</v>
      </c>
      <c r="G4171" s="167"/>
      <c r="H4171" s="153"/>
      <c r="I4171" s="180"/>
      <c r="J4171" s="183"/>
      <c r="K4171" s="183"/>
      <c r="M4171" s="128">
        <f>IF(B4171&lt;&gt;"計",ROUNDDOWN(E4171*G4171,0),SUM(M$1:M4170))</f>
        <v>0</v>
      </c>
      <c r="N4171" s="11" t="str">
        <f>IF((+H4171-M4171)&lt;&gt;0,H4171-M4171,IF(H4171&gt;0,"0",""))</f>
        <v/>
      </c>
    </row>
    <row r="4172" spans="1:14" ht="13" customHeight="1">
      <c r="A4172" s="171"/>
      <c r="B4172" s="169" t="s">
        <v>542</v>
      </c>
      <c r="C4172" s="159" t="s">
        <v>968</v>
      </c>
      <c r="D4172" s="170"/>
      <c r="E4172" s="150"/>
      <c r="F4172" s="151"/>
      <c r="G4172" s="150"/>
      <c r="H4172" s="152"/>
      <c r="I4172" s="178"/>
      <c r="J4172" s="182"/>
      <c r="K4172" s="182"/>
      <c r="M4172" s="168"/>
      <c r="N4172" s="11"/>
    </row>
    <row r="4173" spans="1:14" ht="13" customHeight="1">
      <c r="A4173" s="161"/>
      <c r="B4173" s="162" t="s">
        <v>305</v>
      </c>
      <c r="C4173" s="163" t="s">
        <v>272</v>
      </c>
      <c r="D4173" s="164"/>
      <c r="E4173" s="165">
        <v>45.7</v>
      </c>
      <c r="F4173" s="166" t="s">
        <v>274</v>
      </c>
      <c r="G4173" s="167"/>
      <c r="H4173" s="153"/>
      <c r="I4173" s="180"/>
      <c r="J4173" s="183"/>
      <c r="K4173" s="183"/>
      <c r="M4173" s="128">
        <f>IF(B4173&lt;&gt;"計",ROUNDDOWN(E4173*G4173,0),SUM(M$1:M4172))</f>
        <v>0</v>
      </c>
      <c r="N4173" s="11" t="str">
        <f>IF((+H4173-M4173)&lt;&gt;0,H4173-M4173,IF(H4173&gt;0,"0",""))</f>
        <v/>
      </c>
    </row>
    <row r="4174" spans="1:14" ht="13" customHeight="1">
      <c r="A4174" s="171"/>
      <c r="B4174" s="169" t="s">
        <v>313</v>
      </c>
      <c r="C4174" s="159" t="s">
        <v>460</v>
      </c>
      <c r="D4174" s="170"/>
      <c r="E4174" s="150"/>
      <c r="F4174" s="151"/>
      <c r="G4174" s="150"/>
      <c r="H4174" s="152"/>
      <c r="I4174" s="178"/>
      <c r="J4174" s="182"/>
      <c r="K4174" s="182"/>
      <c r="M4174" s="168"/>
      <c r="N4174" s="11"/>
    </row>
    <row r="4175" spans="1:14" ht="13" customHeight="1">
      <c r="A4175" s="161"/>
      <c r="B4175" s="162" t="s">
        <v>305</v>
      </c>
      <c r="C4175" s="163" t="s">
        <v>311</v>
      </c>
      <c r="D4175" s="164"/>
      <c r="E4175" s="165">
        <v>17</v>
      </c>
      <c r="F4175" s="166" t="s">
        <v>269</v>
      </c>
      <c r="G4175" s="167"/>
      <c r="H4175" s="153"/>
      <c r="I4175" s="180"/>
      <c r="J4175" s="183"/>
      <c r="K4175" s="183"/>
      <c r="M4175" s="128">
        <f>IF(B4175&lt;&gt;"計",ROUNDDOWN(E4175*G4175,0),SUM(M$1:M4174))</f>
        <v>0</v>
      </c>
      <c r="N4175" s="11" t="str">
        <f>IF((+H4175-M4175)&lt;&gt;0,H4175-M4175,IF(H4175&gt;0,"0",""))</f>
        <v/>
      </c>
    </row>
    <row r="4176" spans="1:14" ht="13" customHeight="1">
      <c r="A4176" s="171"/>
      <c r="B4176" s="169"/>
      <c r="C4176" s="159" t="s">
        <v>272</v>
      </c>
      <c r="D4176" s="170"/>
      <c r="E4176" s="150"/>
      <c r="F4176" s="151"/>
      <c r="G4176" s="150"/>
      <c r="H4176" s="152"/>
      <c r="I4176" s="178"/>
      <c r="J4176" s="182"/>
      <c r="K4176" s="182"/>
      <c r="M4176" s="168"/>
      <c r="N4176" s="11"/>
    </row>
    <row r="4177" spans="1:14" ht="13" customHeight="1">
      <c r="A4177" s="161"/>
      <c r="B4177" s="162"/>
      <c r="C4177" s="163"/>
      <c r="D4177" s="164"/>
      <c r="E4177" s="165"/>
      <c r="F4177" s="166"/>
      <c r="G4177" s="167"/>
      <c r="H4177" s="153"/>
      <c r="I4177" s="180"/>
      <c r="J4177" s="183"/>
      <c r="K4177" s="183"/>
      <c r="M4177" s="128">
        <f>IF(B4177&lt;&gt;"計",ROUNDDOWN(E4177*G4177,0),SUM(M$1:M4176))</f>
        <v>0</v>
      </c>
      <c r="N4177" s="11" t="str">
        <f>IF((+H4177-M4177)&lt;&gt;0,H4177-M4177,IF(H4177&gt;0,"0",""))</f>
        <v/>
      </c>
    </row>
    <row r="4178" spans="1:14" ht="13" customHeight="1">
      <c r="A4178" s="171"/>
      <c r="B4178" s="169" t="s">
        <v>313</v>
      </c>
      <c r="C4178" s="159" t="s">
        <v>1203</v>
      </c>
      <c r="D4178" s="170"/>
      <c r="E4178" s="150"/>
      <c r="F4178" s="151"/>
      <c r="G4178" s="150"/>
      <c r="H4178" s="152"/>
      <c r="I4178" s="178"/>
      <c r="J4178" s="182"/>
      <c r="K4178" s="182"/>
      <c r="M4178" s="168"/>
      <c r="N4178" s="11"/>
    </row>
    <row r="4179" spans="1:14" ht="13" customHeight="1">
      <c r="A4179" s="161"/>
      <c r="B4179" s="162" t="s">
        <v>305</v>
      </c>
      <c r="C4179" s="163" t="s">
        <v>311</v>
      </c>
      <c r="D4179" s="164"/>
      <c r="E4179" s="165">
        <v>1</v>
      </c>
      <c r="F4179" s="166" t="s">
        <v>269</v>
      </c>
      <c r="G4179" s="167"/>
      <c r="H4179" s="153"/>
      <c r="I4179" s="180"/>
      <c r="J4179" s="183"/>
      <c r="K4179" s="183"/>
      <c r="M4179" s="128">
        <f>IF(B4179&lt;&gt;"計",ROUNDDOWN(E4179*G4179,0),SUM(M$1:M4178))</f>
        <v>0</v>
      </c>
      <c r="N4179" s="11" t="str">
        <f>IF((+H4179-M4179)&lt;&gt;0,H4179-M4179,IF(H4179&gt;0,"0",""))</f>
        <v/>
      </c>
    </row>
    <row r="4180" spans="1:14" ht="13" customHeight="1">
      <c r="A4180" s="171"/>
      <c r="B4180" s="169"/>
      <c r="C4180" s="159" t="s">
        <v>272</v>
      </c>
      <c r="D4180" s="170"/>
      <c r="E4180" s="150"/>
      <c r="F4180" s="151"/>
      <c r="G4180" s="150"/>
      <c r="H4180" s="152"/>
      <c r="I4180" s="178"/>
      <c r="J4180" s="182"/>
      <c r="K4180" s="182"/>
      <c r="M4180" s="168"/>
      <c r="N4180" s="11"/>
    </row>
    <row r="4181" spans="1:14" ht="13" customHeight="1">
      <c r="A4181" s="161"/>
      <c r="B4181" s="162"/>
      <c r="C4181" s="163"/>
      <c r="D4181" s="164"/>
      <c r="E4181" s="165"/>
      <c r="F4181" s="166"/>
      <c r="G4181" s="167"/>
      <c r="H4181" s="153"/>
      <c r="I4181" s="180"/>
      <c r="J4181" s="183"/>
      <c r="K4181" s="183"/>
      <c r="M4181" s="128">
        <f>IF(B4181&lt;&gt;"計",ROUNDDOWN(E4181*G4181,0),SUM(M$1:M4180))</f>
        <v>0</v>
      </c>
      <c r="N4181" s="11" t="str">
        <f>IF((+H4181-M4181)&lt;&gt;0,H4181-M4181,IF(H4181&gt;0,"0",""))</f>
        <v/>
      </c>
    </row>
    <row r="4182" spans="1:14" ht="13" customHeight="1">
      <c r="A4182" s="171"/>
      <c r="B4182" s="169"/>
      <c r="C4182" s="159" t="s">
        <v>314</v>
      </c>
      <c r="D4182" s="170"/>
      <c r="E4182" s="150"/>
      <c r="F4182" s="151"/>
      <c r="G4182" s="150"/>
      <c r="H4182" s="152"/>
      <c r="I4182" s="178"/>
      <c r="J4182" s="182"/>
      <c r="K4182" s="182"/>
      <c r="M4182" s="168"/>
      <c r="N4182" s="11"/>
    </row>
    <row r="4183" spans="1:14" ht="13" customHeight="1">
      <c r="A4183" s="161"/>
      <c r="B4183" s="162" t="s">
        <v>631</v>
      </c>
      <c r="C4183" s="163" t="s">
        <v>272</v>
      </c>
      <c r="D4183" s="164"/>
      <c r="E4183" s="165">
        <v>523</v>
      </c>
      <c r="F4183" s="166" t="s">
        <v>285</v>
      </c>
      <c r="G4183" s="167"/>
      <c r="H4183" s="153"/>
      <c r="I4183" s="180"/>
      <c r="J4183" s="183"/>
      <c r="K4183" s="183"/>
      <c r="M4183" s="128">
        <f>IF(B4183&lt;&gt;"計",ROUNDDOWN(E4183*G4183,0),SUM(M$1:M4182))</f>
        <v>0</v>
      </c>
      <c r="N4183" s="11" t="str">
        <f>IF((+H4183-M4183)&lt;&gt;0,H4183-M4183,IF(H4183&gt;0,"0",""))</f>
        <v/>
      </c>
    </row>
    <row r="4184" spans="1:14" ht="13" customHeight="1">
      <c r="A4184" s="171"/>
      <c r="B4184" s="169"/>
      <c r="C4184" s="159" t="s">
        <v>314</v>
      </c>
      <c r="D4184" s="170"/>
      <c r="E4184" s="150"/>
      <c r="F4184" s="151"/>
      <c r="G4184" s="150"/>
      <c r="H4184" s="152"/>
      <c r="I4184" s="178"/>
      <c r="J4184" s="182"/>
      <c r="K4184" s="182"/>
      <c r="M4184" s="168"/>
      <c r="N4184" s="11"/>
    </row>
    <row r="4185" spans="1:14" ht="13" customHeight="1">
      <c r="A4185" s="161"/>
      <c r="B4185" s="162" t="s">
        <v>1204</v>
      </c>
      <c r="C4185" s="163" t="s">
        <v>272</v>
      </c>
      <c r="D4185" s="164"/>
      <c r="E4185" s="165">
        <v>76.2</v>
      </c>
      <c r="F4185" s="166" t="s">
        <v>285</v>
      </c>
      <c r="G4185" s="167"/>
      <c r="H4185" s="153"/>
      <c r="I4185" s="180"/>
      <c r="J4185" s="183"/>
      <c r="K4185" s="183"/>
      <c r="M4185" s="128">
        <f>IF(B4185&lt;&gt;"計",ROUNDDOWN(E4185*G4185,0),SUM(M$1:M4184))</f>
        <v>0</v>
      </c>
      <c r="N4185" s="11" t="str">
        <f>IF((+H4185-M4185)&lt;&gt;0,H4185-M4185,IF(H4185&gt;0,"0",""))</f>
        <v/>
      </c>
    </row>
    <row r="4186" spans="1:14" ht="13" customHeight="1">
      <c r="A4186" s="171"/>
      <c r="B4186" s="169"/>
      <c r="C4186" s="159" t="s">
        <v>1205</v>
      </c>
      <c r="D4186" s="170"/>
      <c r="E4186" s="150"/>
      <c r="F4186" s="151"/>
      <c r="G4186" s="150"/>
      <c r="H4186" s="152"/>
      <c r="I4186" s="178"/>
      <c r="J4186" s="182"/>
      <c r="K4186" s="182"/>
      <c r="M4186" s="168"/>
      <c r="N4186" s="11"/>
    </row>
    <row r="4187" spans="1:14" ht="13" customHeight="1">
      <c r="A4187" s="161"/>
      <c r="B4187" s="162" t="s">
        <v>974</v>
      </c>
      <c r="C4187" s="163" t="s">
        <v>272</v>
      </c>
      <c r="D4187" s="164"/>
      <c r="E4187" s="165">
        <v>13.3</v>
      </c>
      <c r="F4187" s="166" t="s">
        <v>285</v>
      </c>
      <c r="G4187" s="167"/>
      <c r="H4187" s="153"/>
      <c r="I4187" s="180"/>
      <c r="J4187" s="183"/>
      <c r="K4187" s="183"/>
      <c r="M4187" s="128">
        <f>IF(B4187&lt;&gt;"計",ROUNDDOWN(E4187*G4187,0),SUM(M$1:M4186))</f>
        <v>0</v>
      </c>
      <c r="N4187" s="11" t="str">
        <f>IF((+H4187-M4187)&lt;&gt;0,H4187-M4187,IF(H4187&gt;0,"0",""))</f>
        <v/>
      </c>
    </row>
    <row r="4188" spans="1:14" ht="13" customHeight="1">
      <c r="A4188" s="171"/>
      <c r="B4188" s="169"/>
      <c r="C4188" s="159" t="s">
        <v>1206</v>
      </c>
      <c r="D4188" s="170"/>
      <c r="E4188" s="150"/>
      <c r="F4188" s="151"/>
      <c r="G4188" s="150"/>
      <c r="H4188" s="152"/>
      <c r="I4188" s="178"/>
      <c r="J4188" s="182"/>
      <c r="K4188" s="182"/>
      <c r="M4188" s="168"/>
      <c r="N4188" s="11"/>
    </row>
    <row r="4189" spans="1:14" ht="13" customHeight="1">
      <c r="A4189" s="161"/>
      <c r="B4189" s="162" t="s">
        <v>974</v>
      </c>
      <c r="C4189" s="163" t="s">
        <v>272</v>
      </c>
      <c r="D4189" s="164"/>
      <c r="E4189" s="165">
        <v>0.7</v>
      </c>
      <c r="F4189" s="166" t="s">
        <v>285</v>
      </c>
      <c r="G4189" s="167"/>
      <c r="H4189" s="153"/>
      <c r="I4189" s="180"/>
      <c r="J4189" s="183"/>
      <c r="K4189" s="183"/>
      <c r="M4189" s="128">
        <f>IF(B4189&lt;&gt;"計",ROUNDDOWN(E4189*G4189,0),SUM(M$1:M4188))</f>
        <v>0</v>
      </c>
      <c r="N4189" s="11" t="str">
        <f>IF((+H4189-M4189)&lt;&gt;0,H4189-M4189,IF(H4189&gt;0,"0",""))</f>
        <v/>
      </c>
    </row>
    <row r="4190" spans="1:14" ht="13" customHeight="1">
      <c r="A4190" s="171"/>
      <c r="B4190" s="169"/>
      <c r="C4190" s="159" t="s">
        <v>1207</v>
      </c>
      <c r="D4190" s="170"/>
      <c r="E4190" s="150"/>
      <c r="F4190" s="151"/>
      <c r="G4190" s="150"/>
      <c r="H4190" s="152"/>
      <c r="I4190" s="178"/>
      <c r="J4190" s="182"/>
      <c r="K4190" s="182"/>
      <c r="M4190" s="168"/>
      <c r="N4190" s="11"/>
    </row>
    <row r="4191" spans="1:14" ht="13" customHeight="1">
      <c r="A4191" s="161"/>
      <c r="B4191" s="162" t="s">
        <v>1208</v>
      </c>
      <c r="C4191" s="163" t="s">
        <v>272</v>
      </c>
      <c r="D4191" s="164"/>
      <c r="E4191" s="165">
        <v>2.2000000000000002</v>
      </c>
      <c r="F4191" s="166" t="s">
        <v>285</v>
      </c>
      <c r="G4191" s="167"/>
      <c r="H4191" s="153"/>
      <c r="I4191" s="180"/>
      <c r="J4191" s="183"/>
      <c r="K4191" s="183"/>
      <c r="M4191" s="128">
        <f>IF(B4191&lt;&gt;"計",ROUNDDOWN(E4191*G4191,0),SUM(M$1:M4190))</f>
        <v>0</v>
      </c>
      <c r="N4191" s="11" t="str">
        <f>IF((+H4191-M4191)&lt;&gt;0,H4191-M4191,IF(H4191&gt;0,"0",""))</f>
        <v/>
      </c>
    </row>
    <row r="4192" spans="1:14" ht="13" customHeight="1">
      <c r="A4192" s="171"/>
      <c r="B4192" s="169"/>
      <c r="C4192" s="159" t="s">
        <v>632</v>
      </c>
      <c r="D4192" s="170"/>
      <c r="E4192" s="150"/>
      <c r="F4192" s="151"/>
      <c r="G4192" s="150"/>
      <c r="H4192" s="152"/>
      <c r="I4192" s="178"/>
      <c r="J4192" s="182"/>
      <c r="K4192" s="182"/>
      <c r="M4192" s="168"/>
      <c r="N4192" s="11"/>
    </row>
    <row r="4193" spans="1:14" ht="13" customHeight="1">
      <c r="A4193" s="161"/>
      <c r="B4193" s="162" t="s">
        <v>633</v>
      </c>
      <c r="C4193" s="163" t="s">
        <v>272</v>
      </c>
      <c r="D4193" s="164"/>
      <c r="E4193" s="165">
        <v>108</v>
      </c>
      <c r="F4193" s="166" t="s">
        <v>285</v>
      </c>
      <c r="G4193" s="167"/>
      <c r="H4193" s="153"/>
      <c r="I4193" s="180"/>
      <c r="J4193" s="183"/>
      <c r="K4193" s="183"/>
      <c r="M4193" s="128">
        <f>IF(B4193&lt;&gt;"計",ROUNDDOWN(E4193*G4193,0),SUM(M$1:M4192))</f>
        <v>0</v>
      </c>
      <c r="N4193" s="11" t="str">
        <f>IF((+H4193-M4193)&lt;&gt;0,H4193-M4193,IF(H4193&gt;0,"0",""))</f>
        <v/>
      </c>
    </row>
    <row r="4194" spans="1:14" ht="13" customHeight="1">
      <c r="A4194" s="171"/>
      <c r="B4194" s="169"/>
      <c r="C4194" s="159" t="s">
        <v>634</v>
      </c>
      <c r="D4194" s="170"/>
      <c r="E4194" s="150"/>
      <c r="F4194" s="151"/>
      <c r="G4194" s="150"/>
      <c r="H4194" s="152"/>
      <c r="I4194" s="178"/>
      <c r="J4194" s="182"/>
      <c r="K4194" s="182"/>
      <c r="M4194" s="168"/>
      <c r="N4194" s="11"/>
    </row>
    <row r="4195" spans="1:14" ht="13" customHeight="1">
      <c r="A4195" s="161"/>
      <c r="B4195" s="162" t="s">
        <v>635</v>
      </c>
      <c r="C4195" s="163" t="s">
        <v>272</v>
      </c>
      <c r="D4195" s="164"/>
      <c r="E4195" s="165">
        <v>143</v>
      </c>
      <c r="F4195" s="166" t="s">
        <v>285</v>
      </c>
      <c r="G4195" s="167"/>
      <c r="H4195" s="153"/>
      <c r="I4195" s="180"/>
      <c r="J4195" s="183"/>
      <c r="K4195" s="183"/>
      <c r="M4195" s="128">
        <f>IF(B4195&lt;&gt;"計",ROUNDDOWN(E4195*G4195,0),SUM(M$1:M4194))</f>
        <v>0</v>
      </c>
      <c r="N4195" s="11" t="str">
        <f>IF((+H4195-M4195)&lt;&gt;0,H4195-M4195,IF(H4195&gt;0,"0",""))</f>
        <v/>
      </c>
    </row>
    <row r="4196" spans="1:14" ht="13" customHeight="1">
      <c r="A4196" s="171"/>
      <c r="B4196" s="169"/>
      <c r="C4196" s="159" t="s">
        <v>1209</v>
      </c>
      <c r="D4196" s="170"/>
      <c r="E4196" s="150"/>
      <c r="F4196" s="151"/>
      <c r="G4196" s="150"/>
      <c r="H4196" s="152"/>
      <c r="I4196" s="178"/>
      <c r="J4196" s="182"/>
      <c r="K4196" s="182"/>
      <c r="M4196" s="168"/>
      <c r="N4196" s="11"/>
    </row>
    <row r="4197" spans="1:14" ht="13" customHeight="1">
      <c r="A4197" s="161"/>
      <c r="B4197" s="162" t="s">
        <v>1210</v>
      </c>
      <c r="C4197" s="163" t="s">
        <v>272</v>
      </c>
      <c r="D4197" s="164"/>
      <c r="E4197" s="165">
        <v>8</v>
      </c>
      <c r="F4197" s="166" t="s">
        <v>269</v>
      </c>
      <c r="G4197" s="167"/>
      <c r="H4197" s="153"/>
      <c r="I4197" s="180"/>
      <c r="J4197" s="183"/>
      <c r="K4197" s="183"/>
      <c r="M4197" s="128">
        <f>IF(B4197&lt;&gt;"計",ROUNDDOWN(E4197*G4197,0),SUM(M$1:M4196))</f>
        <v>0</v>
      </c>
      <c r="N4197" s="11" t="str">
        <f>IF((+H4197-M4197)&lt;&gt;0,H4197-M4197,IF(H4197&gt;0,"0",""))</f>
        <v/>
      </c>
    </row>
    <row r="4198" spans="1:14" ht="13" customHeight="1">
      <c r="A4198" s="171"/>
      <c r="B4198" s="169"/>
      <c r="C4198" s="159" t="s">
        <v>1211</v>
      </c>
      <c r="D4198" s="170"/>
      <c r="E4198" s="150"/>
      <c r="F4198" s="151"/>
      <c r="G4198" s="150"/>
      <c r="H4198" s="152"/>
      <c r="I4198" s="178"/>
      <c r="J4198" s="182"/>
      <c r="K4198" s="182"/>
      <c r="M4198" s="168"/>
      <c r="N4198" s="11"/>
    </row>
    <row r="4199" spans="1:14" ht="13" customHeight="1">
      <c r="A4199" s="161"/>
      <c r="B4199" s="162" t="s">
        <v>1212</v>
      </c>
      <c r="C4199" s="163" t="s">
        <v>272</v>
      </c>
      <c r="D4199" s="164"/>
      <c r="E4199" s="165">
        <v>5.2</v>
      </c>
      <c r="F4199" s="166" t="s">
        <v>285</v>
      </c>
      <c r="G4199" s="167"/>
      <c r="H4199" s="153"/>
      <c r="I4199" s="180"/>
      <c r="J4199" s="183"/>
      <c r="K4199" s="183"/>
      <c r="M4199" s="128">
        <f>IF(B4199&lt;&gt;"計",ROUNDDOWN(E4199*G4199,0),SUM(M$1:M4198))</f>
        <v>0</v>
      </c>
      <c r="N4199" s="11" t="str">
        <f>IF((+H4199-M4199)&lt;&gt;0,H4199-M4199,IF(H4199&gt;0,"0",""))</f>
        <v/>
      </c>
    </row>
    <row r="4200" spans="1:14" ht="13" customHeight="1">
      <c r="A4200" s="171"/>
      <c r="B4200" s="169" t="s">
        <v>1213</v>
      </c>
      <c r="C4200" s="159" t="s">
        <v>637</v>
      </c>
      <c r="D4200" s="170"/>
      <c r="E4200" s="150"/>
      <c r="F4200" s="151"/>
      <c r="G4200" s="150"/>
      <c r="H4200" s="152"/>
      <c r="I4200" s="178"/>
      <c r="J4200" s="182"/>
      <c r="K4200" s="182"/>
      <c r="M4200" s="168"/>
      <c r="N4200" s="11"/>
    </row>
    <row r="4201" spans="1:14" ht="13" customHeight="1">
      <c r="A4201" s="161"/>
      <c r="B4201" s="162" t="s">
        <v>638</v>
      </c>
      <c r="C4201" s="163" t="s">
        <v>272</v>
      </c>
      <c r="D4201" s="164"/>
      <c r="E4201" s="165">
        <v>22</v>
      </c>
      <c r="F4201" s="166" t="s">
        <v>269</v>
      </c>
      <c r="G4201" s="167"/>
      <c r="H4201" s="153"/>
      <c r="I4201" s="180"/>
      <c r="J4201" s="183"/>
      <c r="K4201" s="183"/>
      <c r="M4201" s="128">
        <f>IF(B4201&lt;&gt;"計",ROUNDDOWN(E4201*G4201,0),SUM(M$1:M4200))</f>
        <v>0</v>
      </c>
      <c r="N4201" s="11" t="str">
        <f>IF((+H4201-M4201)&lt;&gt;0,H4201-M4201,IF(H4201&gt;0,"0",""))</f>
        <v/>
      </c>
    </row>
    <row r="4202" spans="1:14" ht="13" customHeight="1">
      <c r="A4202" s="171"/>
      <c r="B4202" s="169" t="s">
        <v>1214</v>
      </c>
      <c r="C4202" s="159" t="s">
        <v>1215</v>
      </c>
      <c r="D4202" s="170"/>
      <c r="E4202" s="150"/>
      <c r="F4202" s="151"/>
      <c r="G4202" s="150"/>
      <c r="H4202" s="152"/>
      <c r="I4202" s="178"/>
      <c r="J4202" s="182"/>
      <c r="K4202" s="182"/>
      <c r="M4202" s="168"/>
      <c r="N4202" s="11"/>
    </row>
    <row r="4203" spans="1:14" ht="13" customHeight="1">
      <c r="A4203" s="161"/>
      <c r="B4203" s="162" t="s">
        <v>1216</v>
      </c>
      <c r="C4203" s="163" t="s">
        <v>272</v>
      </c>
      <c r="D4203" s="164"/>
      <c r="E4203" s="165">
        <v>1</v>
      </c>
      <c r="F4203" s="166" t="s">
        <v>269</v>
      </c>
      <c r="G4203" s="167"/>
      <c r="H4203" s="153"/>
      <c r="I4203" s="180"/>
      <c r="J4203" s="183"/>
      <c r="K4203" s="183"/>
      <c r="M4203" s="128">
        <f>IF(B4203&lt;&gt;"計",ROUNDDOWN(E4203*G4203,0),SUM(M$1:M4202))</f>
        <v>0</v>
      </c>
      <c r="N4203" s="11" t="str">
        <f>IF((+H4203-M4203)&lt;&gt;0,H4203-M4203,IF(H4203&gt;0,"0",""))</f>
        <v/>
      </c>
    </row>
    <row r="4204" spans="1:14" ht="13" customHeight="1">
      <c r="A4204" s="171"/>
      <c r="B4204" s="169" t="s">
        <v>1217</v>
      </c>
      <c r="C4204" s="159" t="s">
        <v>314</v>
      </c>
      <c r="D4204" s="170"/>
      <c r="E4204" s="150"/>
      <c r="F4204" s="151"/>
      <c r="G4204" s="150"/>
      <c r="H4204" s="152"/>
      <c r="I4204" s="178"/>
      <c r="J4204" s="182"/>
      <c r="K4204" s="182"/>
      <c r="M4204" s="168"/>
      <c r="N4204" s="11"/>
    </row>
    <row r="4205" spans="1:14" ht="13" customHeight="1">
      <c r="A4205" s="161"/>
      <c r="B4205" s="162" t="s">
        <v>640</v>
      </c>
      <c r="C4205" s="163" t="s">
        <v>272</v>
      </c>
      <c r="D4205" s="164"/>
      <c r="E4205" s="165">
        <v>114</v>
      </c>
      <c r="F4205" s="166" t="s">
        <v>285</v>
      </c>
      <c r="G4205" s="167"/>
      <c r="H4205" s="153"/>
      <c r="I4205" s="180"/>
      <c r="J4205" s="183"/>
      <c r="K4205" s="183"/>
      <c r="M4205" s="128">
        <f>IF(B4205&lt;&gt;"計",ROUNDDOWN(E4205*G4205,0),SUM(M$1:M4204))</f>
        <v>0</v>
      </c>
      <c r="N4205" s="11" t="str">
        <f>IF((+H4205-M4205)&lt;&gt;0,H4205-M4205,IF(H4205&gt;0,"0",""))</f>
        <v/>
      </c>
    </row>
    <row r="4206" spans="1:14" ht="13" customHeight="1">
      <c r="A4206" s="171"/>
      <c r="B4206" s="169" t="s">
        <v>1214</v>
      </c>
      <c r="C4206" s="159" t="s">
        <v>1218</v>
      </c>
      <c r="D4206" s="170"/>
      <c r="E4206" s="150"/>
      <c r="F4206" s="151"/>
      <c r="G4206" s="150"/>
      <c r="H4206" s="152"/>
      <c r="I4206" s="178"/>
      <c r="J4206" s="182"/>
      <c r="K4206" s="182"/>
      <c r="M4206" s="168"/>
      <c r="N4206" s="11"/>
    </row>
    <row r="4207" spans="1:14" ht="13" customHeight="1">
      <c r="A4207" s="161"/>
      <c r="B4207" s="162" t="s">
        <v>1219</v>
      </c>
      <c r="C4207" s="163" t="s">
        <v>272</v>
      </c>
      <c r="D4207" s="164"/>
      <c r="E4207" s="165">
        <v>1</v>
      </c>
      <c r="F4207" s="166" t="s">
        <v>269</v>
      </c>
      <c r="G4207" s="167"/>
      <c r="H4207" s="153"/>
      <c r="I4207" s="180"/>
      <c r="J4207" s="183"/>
      <c r="K4207" s="183"/>
      <c r="M4207" s="128">
        <f>IF(B4207&lt;&gt;"計",ROUNDDOWN(E4207*G4207,0),SUM(M$1:M4206))</f>
        <v>0</v>
      </c>
      <c r="N4207" s="11" t="str">
        <f>IF((+H4207-M4207)&lt;&gt;0,H4207-M4207,IF(H4207&gt;0,"0",""))</f>
        <v/>
      </c>
    </row>
    <row r="4208" spans="1:14" ht="13" customHeight="1">
      <c r="A4208" s="171"/>
      <c r="B4208" s="169" t="s">
        <v>641</v>
      </c>
      <c r="C4208" s="159" t="s">
        <v>642</v>
      </c>
      <c r="D4208" s="170"/>
      <c r="E4208" s="150"/>
      <c r="F4208" s="151"/>
      <c r="G4208" s="150"/>
      <c r="H4208" s="152"/>
      <c r="I4208" s="178"/>
      <c r="J4208" s="182"/>
      <c r="K4208" s="182"/>
      <c r="M4208" s="168"/>
      <c r="N4208" s="11"/>
    </row>
    <row r="4209" spans="1:14" ht="13" customHeight="1">
      <c r="A4209" s="161"/>
      <c r="B4209" s="162" t="s">
        <v>643</v>
      </c>
      <c r="C4209" s="163" t="s">
        <v>272</v>
      </c>
      <c r="D4209" s="164"/>
      <c r="E4209" s="165">
        <v>69</v>
      </c>
      <c r="F4209" s="166" t="s">
        <v>269</v>
      </c>
      <c r="G4209" s="167"/>
      <c r="H4209" s="153"/>
      <c r="I4209" s="180"/>
      <c r="J4209" s="183"/>
      <c r="K4209" s="183"/>
      <c r="M4209" s="128">
        <f>IF(B4209&lt;&gt;"計",ROUNDDOWN(E4209*G4209,0),SUM(M$1:M4208))</f>
        <v>0</v>
      </c>
      <c r="N4209" s="11" t="str">
        <f>IF((+H4209-M4209)&lt;&gt;0,H4209-M4209,IF(H4209&gt;0,"0",""))</f>
        <v/>
      </c>
    </row>
    <row r="4210" spans="1:14" ht="13" customHeight="1">
      <c r="A4210" s="171"/>
      <c r="B4210" s="169" t="s">
        <v>641</v>
      </c>
      <c r="C4210" s="159" t="s">
        <v>644</v>
      </c>
      <c r="D4210" s="170"/>
      <c r="E4210" s="150"/>
      <c r="F4210" s="151"/>
      <c r="G4210" s="150"/>
      <c r="H4210" s="152"/>
      <c r="I4210" s="178"/>
      <c r="J4210" s="182"/>
      <c r="K4210" s="182"/>
      <c r="M4210" s="168"/>
      <c r="N4210" s="11"/>
    </row>
    <row r="4211" spans="1:14" ht="13" customHeight="1">
      <c r="A4211" s="161"/>
      <c r="B4211" s="162" t="s">
        <v>645</v>
      </c>
      <c r="C4211" s="163" t="s">
        <v>272</v>
      </c>
      <c r="D4211" s="164"/>
      <c r="E4211" s="165">
        <v>69</v>
      </c>
      <c r="F4211" s="166" t="s">
        <v>269</v>
      </c>
      <c r="G4211" s="167"/>
      <c r="H4211" s="153"/>
      <c r="I4211" s="180"/>
      <c r="J4211" s="183"/>
      <c r="K4211" s="183"/>
      <c r="M4211" s="128">
        <f>IF(B4211&lt;&gt;"計",ROUNDDOWN(E4211*G4211,0),SUM(M$1:M4210))</f>
        <v>0</v>
      </c>
      <c r="N4211" s="11" t="str">
        <f>IF((+H4211-M4211)&lt;&gt;0,H4211-M4211,IF(H4211&gt;0,"0",""))</f>
        <v/>
      </c>
    </row>
    <row r="4212" spans="1:14" ht="13" customHeight="1">
      <c r="A4212" s="171"/>
      <c r="B4212" s="169" t="s">
        <v>641</v>
      </c>
      <c r="C4212" s="159" t="s">
        <v>646</v>
      </c>
      <c r="D4212" s="170"/>
      <c r="E4212" s="150"/>
      <c r="F4212" s="151"/>
      <c r="G4212" s="150"/>
      <c r="H4212" s="152"/>
      <c r="I4212" s="178"/>
      <c r="J4212" s="182"/>
      <c r="K4212" s="182"/>
      <c r="M4212" s="168"/>
      <c r="N4212" s="11"/>
    </row>
    <row r="4213" spans="1:14" ht="13" customHeight="1">
      <c r="A4213" s="161"/>
      <c r="B4213" s="162" t="s">
        <v>647</v>
      </c>
      <c r="C4213" s="163" t="s">
        <v>272</v>
      </c>
      <c r="D4213" s="164"/>
      <c r="E4213" s="165">
        <v>69</v>
      </c>
      <c r="F4213" s="166" t="s">
        <v>269</v>
      </c>
      <c r="G4213" s="167"/>
      <c r="H4213" s="153"/>
      <c r="I4213" s="180"/>
      <c r="J4213" s="183"/>
      <c r="K4213" s="183"/>
      <c r="M4213" s="128">
        <f>IF(B4213&lt;&gt;"計",ROUNDDOWN(E4213*G4213,0),SUM(M$1:M4212))</f>
        <v>0</v>
      </c>
      <c r="N4213" s="11" t="str">
        <f>IF((+H4213-M4213)&lt;&gt;0,H4213-M4213,IF(H4213&gt;0,"0",""))</f>
        <v/>
      </c>
    </row>
    <row r="4214" spans="1:14" ht="13" customHeight="1">
      <c r="A4214" s="171"/>
      <c r="B4214" s="169"/>
      <c r="C4214" s="159" t="s">
        <v>646</v>
      </c>
      <c r="D4214" s="170"/>
      <c r="E4214" s="150"/>
      <c r="F4214" s="151"/>
      <c r="G4214" s="150"/>
      <c r="H4214" s="152"/>
      <c r="I4214" s="178"/>
      <c r="J4214" s="182"/>
      <c r="K4214" s="182"/>
      <c r="M4214" s="168"/>
      <c r="N4214" s="11"/>
    </row>
    <row r="4215" spans="1:14" ht="13" customHeight="1">
      <c r="A4215" s="161"/>
      <c r="B4215" s="162" t="s">
        <v>647</v>
      </c>
      <c r="C4215" s="163" t="s">
        <v>272</v>
      </c>
      <c r="D4215" s="164"/>
      <c r="E4215" s="165">
        <v>22</v>
      </c>
      <c r="F4215" s="166" t="s">
        <v>269</v>
      </c>
      <c r="G4215" s="167"/>
      <c r="H4215" s="153"/>
      <c r="I4215" s="180"/>
      <c r="J4215" s="183"/>
      <c r="K4215" s="183"/>
      <c r="M4215" s="128">
        <f>IF(B4215&lt;&gt;"計",ROUNDDOWN(E4215*G4215,0),SUM(M$1:M4214))</f>
        <v>0</v>
      </c>
      <c r="N4215" s="11" t="str">
        <f>IF((+H4215-M4215)&lt;&gt;0,H4215-M4215,IF(H4215&gt;0,"0",""))</f>
        <v/>
      </c>
    </row>
    <row r="4216" spans="1:14" ht="13" customHeight="1">
      <c r="A4216" s="171"/>
      <c r="B4216" s="169" t="s">
        <v>641</v>
      </c>
      <c r="C4216" s="159" t="s">
        <v>648</v>
      </c>
      <c r="D4216" s="170"/>
      <c r="E4216" s="150"/>
      <c r="F4216" s="151"/>
      <c r="G4216" s="150"/>
      <c r="H4216" s="152"/>
      <c r="I4216" s="178"/>
      <c r="J4216" s="182"/>
      <c r="K4216" s="182"/>
      <c r="M4216" s="168"/>
      <c r="N4216" s="11"/>
    </row>
    <row r="4217" spans="1:14" ht="13" customHeight="1">
      <c r="A4217" s="161"/>
      <c r="B4217" s="162" t="s">
        <v>649</v>
      </c>
      <c r="C4217" s="163" t="s">
        <v>272</v>
      </c>
      <c r="D4217" s="164"/>
      <c r="E4217" s="165">
        <v>69</v>
      </c>
      <c r="F4217" s="166" t="s">
        <v>269</v>
      </c>
      <c r="G4217" s="167"/>
      <c r="H4217" s="153"/>
      <c r="I4217" s="180"/>
      <c r="J4217" s="183"/>
      <c r="K4217" s="183"/>
      <c r="M4217" s="128">
        <f>IF(B4217&lt;&gt;"計",ROUNDDOWN(E4217*G4217,0),SUM(M$1:M4216))</f>
        <v>0</v>
      </c>
      <c r="N4217" s="11" t="str">
        <f>IF((+H4217-M4217)&lt;&gt;0,H4217-M4217,IF(H4217&gt;0,"0",""))</f>
        <v/>
      </c>
    </row>
    <row r="4218" spans="1:14" ht="13" customHeight="1">
      <c r="A4218" s="171"/>
      <c r="B4218" s="169" t="s">
        <v>1220</v>
      </c>
      <c r="C4218" s="159" t="s">
        <v>1221</v>
      </c>
      <c r="D4218" s="170"/>
      <c r="E4218" s="150"/>
      <c r="F4218" s="151"/>
      <c r="G4218" s="150"/>
      <c r="H4218" s="152"/>
      <c r="I4218" s="178"/>
      <c r="J4218" s="182"/>
      <c r="K4218" s="182"/>
      <c r="M4218" s="168"/>
      <c r="N4218" s="11"/>
    </row>
    <row r="4219" spans="1:14" ht="13" customHeight="1">
      <c r="A4219" s="161"/>
      <c r="B4219" s="162" t="s">
        <v>643</v>
      </c>
      <c r="C4219" s="163" t="s">
        <v>272</v>
      </c>
      <c r="D4219" s="164"/>
      <c r="E4219" s="165">
        <v>22</v>
      </c>
      <c r="F4219" s="166" t="s">
        <v>269</v>
      </c>
      <c r="G4219" s="167"/>
      <c r="H4219" s="153"/>
      <c r="I4219" s="180"/>
      <c r="J4219" s="183"/>
      <c r="K4219" s="183"/>
      <c r="M4219" s="128">
        <f>IF(B4219&lt;&gt;"計",ROUNDDOWN(E4219*G4219,0),SUM(M$1:M4218))</f>
        <v>0</v>
      </c>
      <c r="N4219" s="11" t="str">
        <f>IF((+H4219-M4219)&lt;&gt;0,H4219-M4219,IF(H4219&gt;0,"0",""))</f>
        <v/>
      </c>
    </row>
    <row r="4220" spans="1:14" ht="13" customHeight="1">
      <c r="A4220" s="171"/>
      <c r="B4220" s="169" t="s">
        <v>1222</v>
      </c>
      <c r="C4220" s="159" t="s">
        <v>1223</v>
      </c>
      <c r="D4220" s="170"/>
      <c r="E4220" s="150"/>
      <c r="F4220" s="151"/>
      <c r="G4220" s="150"/>
      <c r="H4220" s="152"/>
      <c r="I4220" s="178"/>
      <c r="J4220" s="182"/>
      <c r="K4220" s="182"/>
      <c r="M4220" s="168"/>
      <c r="N4220" s="11"/>
    </row>
    <row r="4221" spans="1:14" ht="13" customHeight="1">
      <c r="A4221" s="161"/>
      <c r="B4221" s="162" t="s">
        <v>1224</v>
      </c>
      <c r="C4221" s="163" t="s">
        <v>272</v>
      </c>
      <c r="D4221" s="164"/>
      <c r="E4221" s="165">
        <v>22</v>
      </c>
      <c r="F4221" s="166" t="s">
        <v>269</v>
      </c>
      <c r="G4221" s="167"/>
      <c r="H4221" s="153"/>
      <c r="I4221" s="180"/>
      <c r="J4221" s="183"/>
      <c r="K4221" s="183"/>
      <c r="M4221" s="128">
        <f>IF(B4221&lt;&gt;"計",ROUNDDOWN(E4221*G4221,0),SUM(M$1:M4220))</f>
        <v>0</v>
      </c>
      <c r="N4221" s="11" t="str">
        <f>IF((+H4221-M4221)&lt;&gt;0,H4221-M4221,IF(H4221&gt;0,"0",""))</f>
        <v/>
      </c>
    </row>
    <row r="4222" spans="1:14" ht="13" customHeight="1">
      <c r="A4222" s="171"/>
      <c r="B4222" s="169" t="s">
        <v>1222</v>
      </c>
      <c r="C4222" s="159" t="s">
        <v>1225</v>
      </c>
      <c r="D4222" s="170"/>
      <c r="E4222" s="150"/>
      <c r="F4222" s="151"/>
      <c r="G4222" s="150"/>
      <c r="H4222" s="152"/>
      <c r="I4222" s="178"/>
      <c r="J4222" s="182"/>
      <c r="K4222" s="182"/>
      <c r="M4222" s="168"/>
      <c r="N4222" s="11"/>
    </row>
    <row r="4223" spans="1:14" ht="13" customHeight="1">
      <c r="A4223" s="161"/>
      <c r="B4223" s="162" t="s">
        <v>649</v>
      </c>
      <c r="C4223" s="163" t="s">
        <v>272</v>
      </c>
      <c r="D4223" s="164"/>
      <c r="E4223" s="165">
        <v>22</v>
      </c>
      <c r="F4223" s="166" t="s">
        <v>269</v>
      </c>
      <c r="G4223" s="167"/>
      <c r="H4223" s="153"/>
      <c r="I4223" s="180"/>
      <c r="J4223" s="183"/>
      <c r="K4223" s="183"/>
      <c r="M4223" s="128">
        <f>IF(B4223&lt;&gt;"計",ROUNDDOWN(E4223*G4223,0),SUM(M$1:M4222))</f>
        <v>0</v>
      </c>
      <c r="N4223" s="11" t="str">
        <f>IF((+H4223-M4223)&lt;&gt;0,H4223-M4223,IF(H4223&gt;0,"0",""))</f>
        <v/>
      </c>
    </row>
    <row r="4224" spans="1:14" ht="13" customHeight="1">
      <c r="A4224" s="171"/>
      <c r="B4224" s="169" t="s">
        <v>1222</v>
      </c>
      <c r="C4224" s="159" t="s">
        <v>1226</v>
      </c>
      <c r="D4224" s="170"/>
      <c r="E4224" s="150"/>
      <c r="F4224" s="151"/>
      <c r="G4224" s="150"/>
      <c r="H4224" s="152"/>
      <c r="I4224" s="178"/>
      <c r="J4224" s="182"/>
      <c r="K4224" s="182"/>
      <c r="M4224" s="168"/>
      <c r="N4224" s="11"/>
    </row>
    <row r="4225" spans="1:14" ht="13" customHeight="1">
      <c r="A4225" s="161"/>
      <c r="B4225" s="162" t="s">
        <v>1227</v>
      </c>
      <c r="C4225" s="163" t="s">
        <v>272</v>
      </c>
      <c r="D4225" s="164"/>
      <c r="E4225" s="165">
        <v>22</v>
      </c>
      <c r="F4225" s="166" t="s">
        <v>269</v>
      </c>
      <c r="G4225" s="167"/>
      <c r="H4225" s="153"/>
      <c r="I4225" s="180"/>
      <c r="J4225" s="183"/>
      <c r="K4225" s="183"/>
      <c r="M4225" s="128">
        <f>IF(B4225&lt;&gt;"計",ROUNDDOWN(E4225*G4225,0),SUM(M$1:M4224))</f>
        <v>0</v>
      </c>
      <c r="N4225" s="11" t="str">
        <f>IF((+H4225-M4225)&lt;&gt;0,H4225-M4225,IF(H4225&gt;0,"0",""))</f>
        <v/>
      </c>
    </row>
    <row r="4226" spans="1:14" ht="13" customHeight="1">
      <c r="A4226" s="171"/>
      <c r="B4226" s="169" t="s">
        <v>1228</v>
      </c>
      <c r="C4226" s="159" t="s">
        <v>1229</v>
      </c>
      <c r="D4226" s="170"/>
      <c r="E4226" s="150"/>
      <c r="F4226" s="151"/>
      <c r="G4226" s="150"/>
      <c r="H4226" s="152"/>
      <c r="I4226" s="178"/>
      <c r="J4226" s="182"/>
      <c r="K4226" s="182"/>
      <c r="M4226" s="168"/>
      <c r="N4226" s="11"/>
    </row>
    <row r="4227" spans="1:14" ht="13" customHeight="1">
      <c r="A4227" s="161"/>
      <c r="B4227" s="162" t="s">
        <v>1224</v>
      </c>
      <c r="C4227" s="163" t="s">
        <v>272</v>
      </c>
      <c r="D4227" s="164"/>
      <c r="E4227" s="165">
        <v>1</v>
      </c>
      <c r="F4227" s="166" t="s">
        <v>269</v>
      </c>
      <c r="G4227" s="167"/>
      <c r="H4227" s="153"/>
      <c r="I4227" s="180"/>
      <c r="J4227" s="183"/>
      <c r="K4227" s="183"/>
      <c r="M4227" s="128">
        <f>IF(B4227&lt;&gt;"計",ROUNDDOWN(E4227*G4227,0),SUM(M$1:M4226))</f>
        <v>0</v>
      </c>
      <c r="N4227" s="11" t="str">
        <f>IF((+H4227-M4227)&lt;&gt;0,H4227-M4227,IF(H4227&gt;0,"0",""))</f>
        <v/>
      </c>
    </row>
    <row r="4228" spans="1:14" ht="13" customHeight="1">
      <c r="A4228" s="171"/>
      <c r="B4228" s="158"/>
      <c r="C4228" s="159"/>
      <c r="D4228" s="160"/>
      <c r="E4228" s="150"/>
      <c r="F4228" s="151"/>
      <c r="G4228" s="150"/>
      <c r="H4228" s="152"/>
      <c r="I4228" s="178"/>
      <c r="J4228" s="182"/>
      <c r="K4228" s="182"/>
      <c r="M4228" s="168"/>
      <c r="N4228" s="11"/>
    </row>
    <row r="4229" spans="1:14" ht="13" customHeight="1">
      <c r="A4229" s="161"/>
      <c r="B4229" s="162" t="s">
        <v>375</v>
      </c>
      <c r="C4229" s="163"/>
      <c r="D4229" s="164"/>
      <c r="E4229" s="165"/>
      <c r="F4229" s="166"/>
      <c r="G4229" s="167"/>
      <c r="H4229" s="153"/>
      <c r="I4229" s="180"/>
      <c r="J4229" s="183"/>
      <c r="K4229" s="183"/>
      <c r="M4229" s="128">
        <f>IF(B4229&lt;&gt;"計",ROUNDDOWN(E4229*G4229,0),SUM(M$1:M4228))</f>
        <v>0</v>
      </c>
      <c r="N4229" s="11" t="str">
        <f>IF((+H4229-M4229)&lt;&gt;0,H4229-M4229,IF(H4229&gt;0,"0",""))</f>
        <v/>
      </c>
    </row>
    <row r="4230" spans="1:14" ht="13" customHeight="1">
      <c r="A4230" s="157"/>
      <c r="B4230" s="169" t="s">
        <v>659</v>
      </c>
      <c r="C4230" s="159" t="s">
        <v>660</v>
      </c>
      <c r="D4230" s="170"/>
      <c r="E4230" s="150"/>
      <c r="F4230" s="151"/>
      <c r="G4230" s="150"/>
      <c r="H4230" s="152"/>
      <c r="I4230" s="178"/>
      <c r="J4230" s="182"/>
      <c r="K4230" s="182"/>
      <c r="M4230" s="168"/>
      <c r="N4230" s="11"/>
    </row>
    <row r="4231" spans="1:14" ht="13" customHeight="1">
      <c r="A4231" s="161"/>
      <c r="B4231" s="162" t="s">
        <v>661</v>
      </c>
      <c r="C4231" s="163" t="s">
        <v>272</v>
      </c>
      <c r="D4231" s="164"/>
      <c r="E4231" s="165">
        <v>8</v>
      </c>
      <c r="F4231" s="166" t="s">
        <v>269</v>
      </c>
      <c r="G4231" s="167"/>
      <c r="H4231" s="153"/>
      <c r="I4231" s="180"/>
      <c r="J4231" s="183"/>
      <c r="K4231" s="183"/>
      <c r="M4231" s="128">
        <f>IF(B4231&lt;&gt;"計",ROUNDDOWN(E4231*G4231,0),SUM(M$1:M4230))</f>
        <v>0</v>
      </c>
      <c r="N4231" s="11" t="str">
        <f>IF((+H4231-M4231)&lt;&gt;0,H4231-M4231,IF(H4231&gt;0,"0",""))</f>
        <v/>
      </c>
    </row>
    <row r="4232" spans="1:14" ht="13" customHeight="1">
      <c r="A4232" s="157"/>
      <c r="B4232" s="169" t="s">
        <v>662</v>
      </c>
      <c r="C4232" s="159" t="s">
        <v>465</v>
      </c>
      <c r="D4232" s="170"/>
      <c r="E4232" s="150"/>
      <c r="F4232" s="151"/>
      <c r="G4232" s="150"/>
      <c r="H4232" s="152"/>
      <c r="I4232" s="178"/>
      <c r="J4232" s="182"/>
      <c r="K4232" s="182"/>
      <c r="M4232" s="168"/>
      <c r="N4232" s="11"/>
    </row>
    <row r="4233" spans="1:14" ht="13" customHeight="1">
      <c r="A4233" s="161"/>
      <c r="B4233" s="162" t="s">
        <v>663</v>
      </c>
      <c r="C4233" s="163" t="s">
        <v>272</v>
      </c>
      <c r="D4233" s="164"/>
      <c r="E4233" s="165">
        <v>8</v>
      </c>
      <c r="F4233" s="166" t="s">
        <v>269</v>
      </c>
      <c r="G4233" s="167"/>
      <c r="H4233" s="153"/>
      <c r="I4233" s="180"/>
      <c r="J4233" s="183"/>
      <c r="K4233" s="183"/>
      <c r="M4233" s="128">
        <f>IF(B4233&lt;&gt;"計",ROUNDDOWN(E4233*G4233,0),SUM(M$1:M4232))</f>
        <v>0</v>
      </c>
      <c r="N4233" s="11" t="str">
        <f>IF((+H4233-M4233)&lt;&gt;0,H4233-M4233,IF(H4233&gt;0,"0",""))</f>
        <v/>
      </c>
    </row>
    <row r="4234" spans="1:14" ht="13" customHeight="1">
      <c r="A4234" s="157"/>
      <c r="B4234" s="169" t="s">
        <v>664</v>
      </c>
      <c r="C4234" s="159" t="s">
        <v>465</v>
      </c>
      <c r="D4234" s="170"/>
      <c r="E4234" s="150"/>
      <c r="F4234" s="151"/>
      <c r="G4234" s="150"/>
      <c r="H4234" s="152"/>
      <c r="I4234" s="178"/>
      <c r="J4234" s="182"/>
      <c r="K4234" s="182"/>
      <c r="M4234" s="168"/>
      <c r="N4234" s="11"/>
    </row>
    <row r="4235" spans="1:14" ht="13" customHeight="1">
      <c r="A4235" s="161"/>
      <c r="B4235" s="162" t="s">
        <v>665</v>
      </c>
      <c r="C4235" s="163" t="s">
        <v>272</v>
      </c>
      <c r="D4235" s="164"/>
      <c r="E4235" s="165">
        <v>30</v>
      </c>
      <c r="F4235" s="166" t="s">
        <v>269</v>
      </c>
      <c r="G4235" s="167"/>
      <c r="H4235" s="153"/>
      <c r="I4235" s="180"/>
      <c r="J4235" s="183"/>
      <c r="K4235" s="183"/>
      <c r="M4235" s="128">
        <f>IF(B4235&lt;&gt;"計",ROUNDDOWN(E4235*G4235,0),SUM(M$1:M4234))</f>
        <v>0</v>
      </c>
      <c r="N4235" s="11" t="str">
        <f>IF((+H4235-M4235)&lt;&gt;0,H4235-M4235,IF(H4235&gt;0,"0",""))</f>
        <v/>
      </c>
    </row>
    <row r="4236" spans="1:14" ht="13" customHeight="1">
      <c r="A4236" s="157"/>
      <c r="B4236" s="169" t="s">
        <v>666</v>
      </c>
      <c r="C4236" s="159" t="s">
        <v>667</v>
      </c>
      <c r="D4236" s="170"/>
      <c r="E4236" s="150"/>
      <c r="F4236" s="151"/>
      <c r="G4236" s="150"/>
      <c r="H4236" s="152"/>
      <c r="I4236" s="178"/>
      <c r="J4236" s="182"/>
      <c r="K4236" s="182"/>
      <c r="M4236" s="168"/>
      <c r="N4236" s="11"/>
    </row>
    <row r="4237" spans="1:14" ht="13" customHeight="1">
      <c r="A4237" s="161"/>
      <c r="B4237" s="162" t="s">
        <v>668</v>
      </c>
      <c r="C4237" s="163" t="s">
        <v>272</v>
      </c>
      <c r="D4237" s="164"/>
      <c r="E4237" s="165">
        <v>8</v>
      </c>
      <c r="F4237" s="166" t="s">
        <v>269</v>
      </c>
      <c r="G4237" s="167"/>
      <c r="H4237" s="153"/>
      <c r="I4237" s="180"/>
      <c r="J4237" s="183"/>
      <c r="K4237" s="183"/>
      <c r="M4237" s="128">
        <f>IF(B4237&lt;&gt;"計",ROUNDDOWN(E4237*G4237,0),SUM(M$1:M4236))</f>
        <v>0</v>
      </c>
      <c r="N4237" s="11" t="str">
        <f>IF((+H4237-M4237)&lt;&gt;0,H4237-M4237,IF(H4237&gt;0,"0",""))</f>
        <v/>
      </c>
    </row>
    <row r="4238" spans="1:14" ht="13" customHeight="1">
      <c r="A4238" s="157"/>
      <c r="B4238" s="169" t="s">
        <v>669</v>
      </c>
      <c r="C4238" s="159" t="s">
        <v>463</v>
      </c>
      <c r="D4238" s="170"/>
      <c r="E4238" s="150"/>
      <c r="F4238" s="151"/>
      <c r="G4238" s="150"/>
      <c r="H4238" s="152"/>
      <c r="I4238" s="178"/>
      <c r="J4238" s="182"/>
      <c r="K4238" s="182"/>
      <c r="M4238" s="168"/>
      <c r="N4238" s="11"/>
    </row>
    <row r="4239" spans="1:14" ht="13" customHeight="1">
      <c r="A4239" s="161"/>
      <c r="B4239" s="162" t="s">
        <v>576</v>
      </c>
      <c r="C4239" s="163" t="s">
        <v>272</v>
      </c>
      <c r="D4239" s="164"/>
      <c r="E4239" s="165">
        <v>4</v>
      </c>
      <c r="F4239" s="166" t="s">
        <v>269</v>
      </c>
      <c r="G4239" s="167"/>
      <c r="H4239" s="153"/>
      <c r="I4239" s="180"/>
      <c r="J4239" s="183"/>
      <c r="K4239" s="183"/>
      <c r="M4239" s="128">
        <f>IF(B4239&lt;&gt;"計",ROUNDDOWN(E4239*G4239,0),SUM(M$1:M4238))</f>
        <v>0</v>
      </c>
      <c r="N4239" s="11" t="str">
        <f>IF((+H4239-M4239)&lt;&gt;0,H4239-M4239,IF(H4239&gt;0,"0",""))</f>
        <v/>
      </c>
    </row>
    <row r="4240" spans="1:14" ht="13" customHeight="1">
      <c r="A4240" s="157"/>
      <c r="B4240" s="169" t="s">
        <v>670</v>
      </c>
      <c r="C4240" s="159" t="s">
        <v>671</v>
      </c>
      <c r="D4240" s="170"/>
      <c r="E4240" s="150"/>
      <c r="F4240" s="151"/>
      <c r="G4240" s="150"/>
      <c r="H4240" s="152"/>
      <c r="I4240" s="178"/>
      <c r="J4240" s="182"/>
      <c r="K4240" s="182"/>
      <c r="M4240" s="168"/>
      <c r="N4240" s="11"/>
    </row>
    <row r="4241" spans="1:14" ht="13" customHeight="1">
      <c r="A4241" s="161"/>
      <c r="B4241" s="162" t="s">
        <v>672</v>
      </c>
      <c r="C4241" s="163" t="s">
        <v>272</v>
      </c>
      <c r="D4241" s="164"/>
      <c r="E4241" s="165">
        <v>8</v>
      </c>
      <c r="F4241" s="166" t="s">
        <v>269</v>
      </c>
      <c r="G4241" s="167"/>
      <c r="H4241" s="153"/>
      <c r="I4241" s="180"/>
      <c r="J4241" s="183"/>
      <c r="K4241" s="183"/>
      <c r="M4241" s="128">
        <f>IF(B4241&lt;&gt;"計",ROUNDDOWN(E4241*G4241,0),SUM(M$1:M4240))</f>
        <v>0</v>
      </c>
      <c r="N4241" s="11" t="str">
        <f>IF((+H4241-M4241)&lt;&gt;0,H4241-M4241,IF(H4241&gt;0,"0",""))</f>
        <v/>
      </c>
    </row>
    <row r="4242" spans="1:14" ht="13" customHeight="1">
      <c r="A4242" s="157"/>
      <c r="B4242" s="169" t="s">
        <v>673</v>
      </c>
      <c r="C4242" s="159" t="s">
        <v>463</v>
      </c>
      <c r="D4242" s="170"/>
      <c r="E4242" s="150"/>
      <c r="F4242" s="151"/>
      <c r="G4242" s="150"/>
      <c r="H4242" s="152"/>
      <c r="I4242" s="178"/>
      <c r="J4242" s="182"/>
      <c r="K4242" s="182"/>
      <c r="M4242" s="168"/>
      <c r="N4242" s="11"/>
    </row>
    <row r="4243" spans="1:14" ht="13" customHeight="1">
      <c r="A4243" s="161"/>
      <c r="B4243" s="162" t="s">
        <v>464</v>
      </c>
      <c r="C4243" s="163" t="s">
        <v>272</v>
      </c>
      <c r="D4243" s="164"/>
      <c r="E4243" s="165">
        <v>4</v>
      </c>
      <c r="F4243" s="166" t="s">
        <v>269</v>
      </c>
      <c r="G4243" s="167"/>
      <c r="H4243" s="153"/>
      <c r="I4243" s="180"/>
      <c r="J4243" s="183"/>
      <c r="K4243" s="183"/>
      <c r="M4243" s="128">
        <f>IF(B4243&lt;&gt;"計",ROUNDDOWN(E4243*G4243,0),SUM(M$1:M4242))</f>
        <v>0</v>
      </c>
      <c r="N4243" s="11" t="str">
        <f>IF((+H4243-M4243)&lt;&gt;0,H4243-M4243,IF(H4243&gt;0,"0",""))</f>
        <v/>
      </c>
    </row>
    <row r="4244" spans="1:14" ht="13" customHeight="1">
      <c r="A4244" s="157"/>
      <c r="B4244" s="169" t="s">
        <v>674</v>
      </c>
      <c r="C4244" s="159" t="s">
        <v>675</v>
      </c>
      <c r="D4244" s="170"/>
      <c r="E4244" s="150"/>
      <c r="F4244" s="151"/>
      <c r="G4244" s="150"/>
      <c r="H4244" s="152"/>
      <c r="I4244" s="178"/>
      <c r="J4244" s="182"/>
      <c r="K4244" s="182"/>
      <c r="M4244" s="168"/>
      <c r="N4244" s="11"/>
    </row>
    <row r="4245" spans="1:14" ht="13" customHeight="1">
      <c r="A4245" s="161"/>
      <c r="B4245" s="162" t="s">
        <v>676</v>
      </c>
      <c r="C4245" s="163" t="s">
        <v>272</v>
      </c>
      <c r="D4245" s="164"/>
      <c r="E4245" s="165">
        <v>4</v>
      </c>
      <c r="F4245" s="166" t="s">
        <v>269</v>
      </c>
      <c r="G4245" s="167"/>
      <c r="H4245" s="153"/>
      <c r="I4245" s="180"/>
      <c r="J4245" s="183"/>
      <c r="K4245" s="183"/>
      <c r="M4245" s="128">
        <f>IF(B4245&lt;&gt;"計",ROUNDDOWN(E4245*G4245,0),SUM(M$1:M4244))</f>
        <v>0</v>
      </c>
      <c r="N4245" s="11" t="str">
        <f>IF((+H4245-M4245)&lt;&gt;0,H4245-M4245,IF(H4245&gt;0,"0",""))</f>
        <v/>
      </c>
    </row>
    <row r="4246" spans="1:14" ht="13" customHeight="1">
      <c r="A4246" s="157"/>
      <c r="B4246" s="169" t="s">
        <v>677</v>
      </c>
      <c r="C4246" s="159" t="s">
        <v>678</v>
      </c>
      <c r="D4246" s="170"/>
      <c r="E4246" s="150"/>
      <c r="F4246" s="151"/>
      <c r="G4246" s="150"/>
      <c r="H4246" s="152"/>
      <c r="I4246" s="178"/>
      <c r="J4246" s="182"/>
      <c r="K4246" s="182"/>
      <c r="M4246" s="168"/>
      <c r="N4246" s="11"/>
    </row>
    <row r="4247" spans="1:14" ht="13" customHeight="1">
      <c r="A4247" s="161"/>
      <c r="B4247" s="162" t="s">
        <v>679</v>
      </c>
      <c r="C4247" s="163" t="s">
        <v>272</v>
      </c>
      <c r="D4247" s="164"/>
      <c r="E4247" s="165">
        <v>4</v>
      </c>
      <c r="F4247" s="166" t="s">
        <v>269</v>
      </c>
      <c r="G4247" s="167"/>
      <c r="H4247" s="153"/>
      <c r="I4247" s="180"/>
      <c r="J4247" s="183"/>
      <c r="K4247" s="183"/>
      <c r="M4247" s="128">
        <f>IF(B4247&lt;&gt;"計",ROUNDDOWN(E4247*G4247,0),SUM(M$1:M4246))</f>
        <v>0</v>
      </c>
      <c r="N4247" s="11" t="str">
        <f>IF((+H4247-M4247)&lt;&gt;0,H4247-M4247,IF(H4247&gt;0,"0",""))</f>
        <v/>
      </c>
    </row>
    <row r="4248" spans="1:14" ht="13" customHeight="1">
      <c r="A4248" s="157"/>
      <c r="B4248" s="169" t="s">
        <v>1230</v>
      </c>
      <c r="C4248" s="159" t="s">
        <v>463</v>
      </c>
      <c r="D4248" s="170"/>
      <c r="E4248" s="150"/>
      <c r="F4248" s="151"/>
      <c r="G4248" s="150"/>
      <c r="H4248" s="152"/>
      <c r="I4248" s="178"/>
      <c r="J4248" s="182"/>
      <c r="K4248" s="182"/>
      <c r="M4248" s="168"/>
      <c r="N4248" s="11"/>
    </row>
    <row r="4249" spans="1:14" ht="13" customHeight="1">
      <c r="A4249" s="161"/>
      <c r="B4249" s="162" t="s">
        <v>576</v>
      </c>
      <c r="C4249" s="163" t="s">
        <v>272</v>
      </c>
      <c r="D4249" s="164"/>
      <c r="E4249" s="165">
        <v>1</v>
      </c>
      <c r="F4249" s="166" t="s">
        <v>269</v>
      </c>
      <c r="G4249" s="167"/>
      <c r="H4249" s="153"/>
      <c r="I4249" s="180"/>
      <c r="J4249" s="183"/>
      <c r="K4249" s="183"/>
      <c r="M4249" s="128">
        <f>IF(B4249&lt;&gt;"計",ROUNDDOWN(E4249*G4249,0),SUM(M$1:M4248))</f>
        <v>0</v>
      </c>
      <c r="N4249" s="11" t="str">
        <f>IF((+H4249-M4249)&lt;&gt;0,H4249-M4249,IF(H4249&gt;0,"0",""))</f>
        <v/>
      </c>
    </row>
    <row r="4250" spans="1:14" ht="13" customHeight="1">
      <c r="A4250" s="157"/>
      <c r="B4250" s="169" t="s">
        <v>1231</v>
      </c>
      <c r="C4250" s="159" t="s">
        <v>463</v>
      </c>
      <c r="D4250" s="170"/>
      <c r="E4250" s="150"/>
      <c r="F4250" s="151"/>
      <c r="G4250" s="150"/>
      <c r="H4250" s="152"/>
      <c r="I4250" s="178"/>
      <c r="J4250" s="182"/>
      <c r="K4250" s="182"/>
      <c r="M4250" s="168"/>
      <c r="N4250" s="11"/>
    </row>
    <row r="4251" spans="1:14" ht="13" customHeight="1">
      <c r="A4251" s="161"/>
      <c r="B4251" s="162" t="s">
        <v>464</v>
      </c>
      <c r="C4251" s="163" t="s">
        <v>272</v>
      </c>
      <c r="D4251" s="164"/>
      <c r="E4251" s="165">
        <v>1</v>
      </c>
      <c r="F4251" s="166" t="s">
        <v>269</v>
      </c>
      <c r="G4251" s="167"/>
      <c r="H4251" s="153"/>
      <c r="I4251" s="180"/>
      <c r="J4251" s="183"/>
      <c r="K4251" s="183"/>
      <c r="M4251" s="128">
        <f>IF(B4251&lt;&gt;"計",ROUNDDOWN(E4251*G4251,0),SUM(M$1:M4250))</f>
        <v>0</v>
      </c>
      <c r="N4251" s="11" t="str">
        <f>IF((+H4251-M4251)&lt;&gt;0,H4251-M4251,IF(H4251&gt;0,"0",""))</f>
        <v/>
      </c>
    </row>
    <row r="4252" spans="1:14" ht="13" customHeight="1">
      <c r="A4252" s="157"/>
      <c r="B4252" s="169" t="s">
        <v>1232</v>
      </c>
      <c r="C4252" s="159" t="s">
        <v>1233</v>
      </c>
      <c r="D4252" s="170"/>
      <c r="E4252" s="150"/>
      <c r="F4252" s="151"/>
      <c r="G4252" s="150"/>
      <c r="H4252" s="152"/>
      <c r="I4252" s="178"/>
      <c r="J4252" s="182"/>
      <c r="K4252" s="182"/>
      <c r="M4252" s="168"/>
      <c r="N4252" s="11"/>
    </row>
    <row r="4253" spans="1:14" ht="13" customHeight="1">
      <c r="A4253" s="161"/>
      <c r="B4253" s="162" t="s">
        <v>466</v>
      </c>
      <c r="C4253" s="163" t="s">
        <v>272</v>
      </c>
      <c r="D4253" s="164"/>
      <c r="E4253" s="165">
        <v>1</v>
      </c>
      <c r="F4253" s="166" t="s">
        <v>269</v>
      </c>
      <c r="G4253" s="167"/>
      <c r="H4253" s="153"/>
      <c r="I4253" s="180"/>
      <c r="J4253" s="183"/>
      <c r="K4253" s="183"/>
      <c r="M4253" s="128">
        <f>IF(B4253&lt;&gt;"計",ROUNDDOWN(E4253*G4253,0),SUM(M$1:M4252))</f>
        <v>0</v>
      </c>
      <c r="N4253" s="11" t="str">
        <f>IF((+H4253-M4253)&lt;&gt;0,H4253-M4253,IF(H4253&gt;0,"0",""))</f>
        <v/>
      </c>
    </row>
    <row r="4254" spans="1:14" ht="13" customHeight="1">
      <c r="A4254" s="157"/>
      <c r="B4254" s="158"/>
      <c r="C4254" s="159"/>
      <c r="D4254" s="160"/>
      <c r="E4254" s="150"/>
      <c r="F4254" s="151"/>
      <c r="G4254" s="150"/>
      <c r="H4254" s="152"/>
      <c r="I4254" s="178"/>
      <c r="J4254" s="182"/>
      <c r="K4254" s="182"/>
      <c r="M4254" s="168"/>
      <c r="N4254" s="11"/>
    </row>
    <row r="4255" spans="1:14" ht="13" customHeight="1">
      <c r="A4255" s="161"/>
      <c r="B4255" s="162"/>
      <c r="C4255" s="163"/>
      <c r="D4255" s="164"/>
      <c r="E4255" s="165"/>
      <c r="F4255" s="166"/>
      <c r="G4255" s="167"/>
      <c r="H4255" s="153"/>
      <c r="I4255" s="180"/>
      <c r="J4255" s="183"/>
      <c r="K4255" s="183"/>
      <c r="M4255" s="128">
        <f>IF(B4255&lt;&gt;"計",ROUNDDOWN(E4255*G4255,0),SUM(M$1:M4254))</f>
        <v>0</v>
      </c>
      <c r="N4255" s="11" t="str">
        <f>IF((+H4255-M4255)&lt;&gt;0,H4255-M4255,IF(H4255&gt;0,"0",""))</f>
        <v/>
      </c>
    </row>
    <row r="4256" spans="1:14" ht="13" customHeight="1">
      <c r="A4256" s="157"/>
      <c r="B4256" s="158"/>
      <c r="C4256" s="159"/>
      <c r="D4256" s="160"/>
      <c r="E4256" s="150"/>
      <c r="F4256" s="151"/>
      <c r="G4256" s="150"/>
      <c r="H4256" s="152"/>
      <c r="I4256" s="178"/>
      <c r="J4256" s="182"/>
      <c r="K4256" s="182"/>
      <c r="M4256" s="168"/>
      <c r="N4256" s="11"/>
    </row>
    <row r="4257" spans="1:14" ht="13" customHeight="1">
      <c r="A4257" s="161"/>
      <c r="B4257" s="162"/>
      <c r="C4257" s="163"/>
      <c r="D4257" s="164"/>
      <c r="E4257" s="165"/>
      <c r="F4257" s="166"/>
      <c r="G4257" s="167"/>
      <c r="H4257" s="153"/>
      <c r="I4257" s="180"/>
      <c r="J4257" s="183"/>
      <c r="K4257" s="183"/>
      <c r="M4257" s="128">
        <f>IF(B4257&lt;&gt;"計",ROUNDDOWN(E4257*G4257,0),SUM(M$1:M4256))</f>
        <v>0</v>
      </c>
      <c r="N4257" s="11" t="str">
        <f>IF((+H4257-M4257)&lt;&gt;0,H4257-M4257,IF(H4257&gt;0,"0",""))</f>
        <v/>
      </c>
    </row>
    <row r="4258" spans="1:14" ht="13" customHeight="1">
      <c r="A4258" s="157"/>
      <c r="B4258" s="158"/>
      <c r="C4258" s="159"/>
      <c r="D4258" s="160"/>
      <c r="E4258" s="150"/>
      <c r="F4258" s="151"/>
      <c r="G4258" s="150"/>
      <c r="H4258" s="152"/>
      <c r="I4258" s="178"/>
      <c r="J4258" s="182"/>
      <c r="K4258" s="182"/>
      <c r="M4258" s="168"/>
      <c r="N4258" s="11"/>
    </row>
    <row r="4259" spans="1:14" ht="13" customHeight="1">
      <c r="A4259" s="161"/>
      <c r="B4259" s="162"/>
      <c r="C4259" s="163"/>
      <c r="D4259" s="164"/>
      <c r="E4259" s="165"/>
      <c r="F4259" s="166"/>
      <c r="G4259" s="167"/>
      <c r="H4259" s="153"/>
      <c r="I4259" s="180"/>
      <c r="J4259" s="183"/>
      <c r="K4259" s="183"/>
      <c r="M4259" s="128">
        <f>IF(B4259&lt;&gt;"計",ROUNDDOWN(E4259*G4259,0),SUM(M$1:M4258))</f>
        <v>0</v>
      </c>
      <c r="N4259" s="11" t="str">
        <f>IF((+H4259-M4259)&lt;&gt;0,H4259-M4259,IF(H4259&gt;0,"0",""))</f>
        <v/>
      </c>
    </row>
    <row r="4260" spans="1:14" ht="13" customHeight="1">
      <c r="A4260" s="157"/>
      <c r="B4260" s="158"/>
      <c r="C4260" s="159"/>
      <c r="D4260" s="160"/>
      <c r="E4260" s="150"/>
      <c r="F4260" s="151"/>
      <c r="G4260" s="150"/>
      <c r="H4260" s="152"/>
      <c r="I4260" s="178"/>
      <c r="J4260" s="182"/>
      <c r="K4260" s="182"/>
      <c r="M4260" s="168"/>
      <c r="N4260" s="11"/>
    </row>
    <row r="4261" spans="1:14" ht="13" customHeight="1">
      <c r="A4261" s="161"/>
      <c r="B4261" s="162"/>
      <c r="C4261" s="163"/>
      <c r="D4261" s="164"/>
      <c r="E4261" s="165"/>
      <c r="F4261" s="166"/>
      <c r="G4261" s="167"/>
      <c r="H4261" s="153"/>
      <c r="I4261" s="180"/>
      <c r="J4261" s="183"/>
      <c r="K4261" s="183"/>
      <c r="M4261" s="128">
        <f>IF(B4261&lt;&gt;"計",ROUNDDOWN(E4261*G4261,0),SUM(M$1:M4260))</f>
        <v>0</v>
      </c>
      <c r="N4261" s="11" t="str">
        <f>IF((+H4261-M4261)&lt;&gt;0,H4261-M4261,IF(H4261&gt;0,"0",""))</f>
        <v/>
      </c>
    </row>
    <row r="4262" spans="1:14" ht="13" customHeight="1">
      <c r="A4262" s="157"/>
      <c r="B4262" s="158"/>
      <c r="C4262" s="159"/>
      <c r="D4262" s="160"/>
      <c r="E4262" s="150"/>
      <c r="F4262" s="151"/>
      <c r="G4262" s="150"/>
      <c r="H4262" s="152"/>
      <c r="I4262" s="178"/>
      <c r="J4262" s="182"/>
      <c r="K4262" s="182"/>
      <c r="M4262" s="168"/>
      <c r="N4262" s="11"/>
    </row>
    <row r="4263" spans="1:14" ht="13" customHeight="1">
      <c r="A4263" s="161"/>
      <c r="B4263" s="162"/>
      <c r="C4263" s="163"/>
      <c r="D4263" s="164"/>
      <c r="E4263" s="165"/>
      <c r="F4263" s="166"/>
      <c r="G4263" s="167"/>
      <c r="H4263" s="153"/>
      <c r="I4263" s="180"/>
      <c r="J4263" s="183"/>
      <c r="K4263" s="183"/>
      <c r="M4263" s="128">
        <f>IF(B4263&lt;&gt;"計",ROUNDDOWN(E4263*G4263,0),SUM(M$1:M4262))</f>
        <v>0</v>
      </c>
      <c r="N4263" s="11" t="str">
        <f>IF((+H4263-M4263)&lt;&gt;0,H4263-M4263,IF(H4263&gt;0,"0",""))</f>
        <v/>
      </c>
    </row>
    <row r="4264" spans="1:14" ht="13" customHeight="1">
      <c r="A4264" s="157"/>
      <c r="B4264" s="158"/>
      <c r="C4264" s="159"/>
      <c r="D4264" s="160"/>
      <c r="E4264" s="150"/>
      <c r="F4264" s="151"/>
      <c r="G4264" s="150"/>
      <c r="H4264" s="152"/>
      <c r="I4264" s="178"/>
      <c r="J4264" s="182"/>
      <c r="K4264" s="182"/>
      <c r="M4264" s="168"/>
      <c r="N4264" s="11"/>
    </row>
    <row r="4265" spans="1:14" ht="13" customHeight="1">
      <c r="A4265" s="161"/>
      <c r="B4265" s="162"/>
      <c r="C4265" s="163"/>
      <c r="D4265" s="164"/>
      <c r="E4265" s="165"/>
      <c r="F4265" s="166"/>
      <c r="G4265" s="167"/>
      <c r="H4265" s="153"/>
      <c r="I4265" s="180"/>
      <c r="J4265" s="183"/>
      <c r="K4265" s="183"/>
      <c r="M4265" s="128">
        <f>IF(B4265&lt;&gt;"計",ROUNDDOWN(E4265*G4265,0),SUM(M$1:M4264))</f>
        <v>0</v>
      </c>
      <c r="N4265" s="11" t="str">
        <f>IF((+H4265-M4265)&lt;&gt;0,H4265-M4265,IF(H4265&gt;0,"0",""))</f>
        <v/>
      </c>
    </row>
    <row r="4266" spans="1:14" ht="13" customHeight="1">
      <c r="A4266" s="157"/>
      <c r="B4266" s="158"/>
      <c r="C4266" s="159"/>
      <c r="D4266" s="160"/>
      <c r="E4266" s="150"/>
      <c r="F4266" s="151"/>
      <c r="G4266" s="150"/>
      <c r="H4266" s="152"/>
      <c r="I4266" s="178"/>
      <c r="J4266" s="182"/>
      <c r="K4266" s="182"/>
      <c r="M4266" s="168"/>
      <c r="N4266" s="11"/>
    </row>
    <row r="4267" spans="1:14" ht="13" customHeight="1">
      <c r="A4267" s="161"/>
      <c r="B4267" s="162"/>
      <c r="C4267" s="163"/>
      <c r="D4267" s="164"/>
      <c r="E4267" s="165"/>
      <c r="F4267" s="166"/>
      <c r="G4267" s="167"/>
      <c r="H4267" s="153"/>
      <c r="I4267" s="180"/>
      <c r="J4267" s="183"/>
      <c r="K4267" s="183"/>
      <c r="M4267" s="128">
        <f>IF(B4267&lt;&gt;"計",ROUNDDOWN(E4267*G4267,0),SUM(M$1:M4266))</f>
        <v>0</v>
      </c>
      <c r="N4267" s="11" t="str">
        <f>IF((+H4267-M4267)&lt;&gt;0,H4267-M4267,IF(H4267&gt;0,"0",""))</f>
        <v/>
      </c>
    </row>
    <row r="4268" spans="1:14" ht="13" customHeight="1">
      <c r="A4268" s="157"/>
      <c r="B4268" s="158"/>
      <c r="C4268" s="159"/>
      <c r="D4268" s="160"/>
      <c r="E4268" s="150"/>
      <c r="F4268" s="151"/>
      <c r="G4268" s="150"/>
      <c r="H4268" s="152"/>
      <c r="I4268" s="178"/>
      <c r="J4268" s="182"/>
      <c r="K4268" s="182"/>
      <c r="M4268" s="168"/>
      <c r="N4268" s="11"/>
    </row>
    <row r="4269" spans="1:14" ht="13" customHeight="1">
      <c r="A4269" s="161"/>
      <c r="B4269" s="162"/>
      <c r="C4269" s="163"/>
      <c r="D4269" s="164"/>
      <c r="E4269" s="165"/>
      <c r="F4269" s="166"/>
      <c r="G4269" s="167"/>
      <c r="H4269" s="153"/>
      <c r="I4269" s="180"/>
      <c r="J4269" s="183"/>
      <c r="K4269" s="183"/>
      <c r="M4269" s="128">
        <f>IF(B4269&lt;&gt;"計",ROUNDDOWN(E4269*G4269,0),SUM(M$1:M4268))</f>
        <v>0</v>
      </c>
      <c r="N4269" s="11" t="str">
        <f>IF((+H4269-M4269)&lt;&gt;0,H4269-M4269,IF(H4269&gt;0,"0",""))</f>
        <v/>
      </c>
    </row>
    <row r="4270" spans="1:14" ht="13" customHeight="1">
      <c r="A4270" s="157"/>
      <c r="B4270" s="158"/>
      <c r="C4270" s="159"/>
      <c r="D4270" s="160"/>
      <c r="E4270" s="150"/>
      <c r="F4270" s="151"/>
      <c r="G4270" s="150"/>
      <c r="H4270" s="152"/>
      <c r="I4270" s="178"/>
      <c r="J4270" s="182"/>
      <c r="K4270" s="182"/>
      <c r="M4270" s="168"/>
      <c r="N4270" s="11"/>
    </row>
    <row r="4271" spans="1:14" ht="13" customHeight="1">
      <c r="A4271" s="161"/>
      <c r="B4271" s="162"/>
      <c r="C4271" s="163"/>
      <c r="D4271" s="164"/>
      <c r="E4271" s="165"/>
      <c r="F4271" s="166"/>
      <c r="G4271" s="167"/>
      <c r="H4271" s="153"/>
      <c r="I4271" s="180"/>
      <c r="J4271" s="183"/>
      <c r="K4271" s="183"/>
      <c r="M4271" s="128">
        <f>IF(B4271&lt;&gt;"計",ROUNDDOWN(E4271*G4271,0),SUM(M$1:M4270))</f>
        <v>0</v>
      </c>
      <c r="N4271" s="11" t="str">
        <f>IF((+H4271-M4271)&lt;&gt;0,H4271-M4271,IF(H4271&gt;0,"0",""))</f>
        <v/>
      </c>
    </row>
    <row r="4272" spans="1:14" ht="13" customHeight="1">
      <c r="A4272" s="157"/>
      <c r="B4272" s="158"/>
      <c r="C4272" s="159"/>
      <c r="D4272" s="160"/>
      <c r="E4272" s="150"/>
      <c r="F4272" s="151"/>
      <c r="G4272" s="150"/>
      <c r="H4272" s="152"/>
      <c r="I4272" s="178"/>
      <c r="J4272" s="182"/>
      <c r="K4272" s="182"/>
      <c r="M4272" s="168"/>
      <c r="N4272" s="11"/>
    </row>
    <row r="4273" spans="1:14" ht="13" customHeight="1">
      <c r="A4273" s="161"/>
      <c r="B4273" s="162"/>
      <c r="C4273" s="163"/>
      <c r="D4273" s="164"/>
      <c r="E4273" s="165"/>
      <c r="F4273" s="166"/>
      <c r="G4273" s="167"/>
      <c r="H4273" s="153"/>
      <c r="I4273" s="180"/>
      <c r="J4273" s="183"/>
      <c r="K4273" s="183"/>
      <c r="M4273" s="128">
        <f>IF(B4273&lt;&gt;"計",ROUNDDOWN(E4273*G4273,0),SUM(M$1:M4272))</f>
        <v>0</v>
      </c>
      <c r="N4273" s="11" t="str">
        <f>IF((+H4273-M4273)&lt;&gt;0,H4273-M4273,IF(H4273&gt;0,"0",""))</f>
        <v/>
      </c>
    </row>
    <row r="4274" spans="1:14" ht="13" customHeight="1">
      <c r="A4274" s="157"/>
      <c r="B4274" s="158"/>
      <c r="C4274" s="159"/>
      <c r="D4274" s="160"/>
      <c r="E4274" s="150"/>
      <c r="F4274" s="151"/>
      <c r="G4274" s="150"/>
      <c r="H4274" s="152"/>
      <c r="I4274" s="178"/>
      <c r="J4274" s="182"/>
      <c r="K4274" s="182"/>
      <c r="M4274" s="168"/>
      <c r="N4274" s="11"/>
    </row>
    <row r="4275" spans="1:14" ht="13" customHeight="1">
      <c r="A4275" s="161"/>
      <c r="B4275" s="162"/>
      <c r="C4275" s="163"/>
      <c r="D4275" s="164"/>
      <c r="E4275" s="165"/>
      <c r="F4275" s="166"/>
      <c r="G4275" s="167"/>
      <c r="H4275" s="153"/>
      <c r="I4275" s="180"/>
      <c r="J4275" s="183"/>
      <c r="K4275" s="183"/>
      <c r="M4275" s="128">
        <f>IF(B4275&lt;&gt;"計",ROUNDDOWN(E4275*G4275,0),SUM(M$1:M4274))</f>
        <v>0</v>
      </c>
      <c r="N4275" s="11" t="str">
        <f>IF((+H4275-M4275)&lt;&gt;0,H4275-M4275,IF(H4275&gt;0,"0",""))</f>
        <v/>
      </c>
    </row>
    <row r="4276" spans="1:14" ht="13" customHeight="1">
      <c r="A4276" s="157"/>
      <c r="B4276" s="158"/>
      <c r="C4276" s="159"/>
      <c r="D4276" s="160"/>
      <c r="E4276" s="150"/>
      <c r="F4276" s="151"/>
      <c r="G4276" s="150"/>
      <c r="H4276" s="152"/>
      <c r="I4276" s="178"/>
      <c r="J4276" s="182"/>
      <c r="K4276" s="182"/>
      <c r="M4276" s="168"/>
      <c r="N4276" s="11"/>
    </row>
    <row r="4277" spans="1:14" ht="13" customHeight="1">
      <c r="A4277" s="161"/>
      <c r="B4277" s="162"/>
      <c r="C4277" s="163"/>
      <c r="D4277" s="164"/>
      <c r="E4277" s="165"/>
      <c r="F4277" s="166"/>
      <c r="G4277" s="167"/>
      <c r="H4277" s="153"/>
      <c r="I4277" s="180"/>
      <c r="J4277" s="183"/>
      <c r="K4277" s="183"/>
      <c r="M4277" s="128">
        <f>IF(B4277&lt;&gt;"計",ROUNDDOWN(E4277*G4277,0),SUM(M$1:M4276))</f>
        <v>0</v>
      </c>
      <c r="N4277" s="11" t="str">
        <f>IF((+H4277-M4277)&lt;&gt;0,H4277-M4277,IF(H4277&gt;0,"0",""))</f>
        <v/>
      </c>
    </row>
    <row r="4278" spans="1:14" ht="13" customHeight="1">
      <c r="A4278" s="157"/>
      <c r="B4278" s="158"/>
      <c r="C4278" s="159"/>
      <c r="D4278" s="160"/>
      <c r="E4278" s="150"/>
      <c r="F4278" s="151"/>
      <c r="G4278" s="150"/>
      <c r="H4278" s="152"/>
      <c r="I4278" s="178"/>
      <c r="J4278" s="182"/>
      <c r="K4278" s="182"/>
      <c r="M4278" s="168"/>
      <c r="N4278" s="11"/>
    </row>
    <row r="4279" spans="1:14" ht="13" customHeight="1">
      <c r="A4279" s="161"/>
      <c r="B4279" s="162"/>
      <c r="C4279" s="163"/>
      <c r="D4279" s="164"/>
      <c r="E4279" s="165"/>
      <c r="F4279" s="166"/>
      <c r="G4279" s="167"/>
      <c r="H4279" s="153"/>
      <c r="I4279" s="180"/>
      <c r="J4279" s="183"/>
      <c r="K4279" s="183"/>
      <c r="M4279" s="128">
        <f>IF(B4279&lt;&gt;"計",ROUNDDOWN(E4279*G4279,0),SUM(M$1:M4278))</f>
        <v>0</v>
      </c>
      <c r="N4279" s="11" t="str">
        <f>IF((+H4279-M4279)&lt;&gt;0,H4279-M4279,IF(H4279&gt;0,"0",""))</f>
        <v/>
      </c>
    </row>
    <row r="4280" spans="1:14" ht="13" customHeight="1">
      <c r="A4280" s="157"/>
      <c r="B4280" s="158"/>
      <c r="C4280" s="159"/>
      <c r="D4280" s="160"/>
      <c r="E4280" s="150"/>
      <c r="F4280" s="151"/>
      <c r="G4280" s="150"/>
      <c r="H4280" s="152"/>
      <c r="I4280" s="178"/>
      <c r="J4280" s="182"/>
      <c r="K4280" s="182"/>
      <c r="M4280" s="168"/>
      <c r="N4280" s="11"/>
    </row>
    <row r="4281" spans="1:14" ht="13" customHeight="1">
      <c r="A4281" s="161"/>
      <c r="B4281" s="162"/>
      <c r="C4281" s="163"/>
      <c r="D4281" s="164"/>
      <c r="E4281" s="165"/>
      <c r="F4281" s="166"/>
      <c r="G4281" s="167"/>
      <c r="H4281" s="153"/>
      <c r="I4281" s="180"/>
      <c r="J4281" s="183"/>
      <c r="K4281" s="183"/>
      <c r="M4281" s="128">
        <f>IF(B4281&lt;&gt;"計",ROUNDDOWN(E4281*G4281,0),SUM(M$1:M4280))</f>
        <v>0</v>
      </c>
      <c r="N4281" s="11" t="str">
        <f>IF((+H4281-M4281)&lt;&gt;0,H4281-M4281,IF(H4281&gt;0,"0",""))</f>
        <v/>
      </c>
    </row>
    <row r="4282" spans="1:14" ht="13" customHeight="1">
      <c r="A4282" s="157"/>
      <c r="B4282" s="158"/>
      <c r="C4282" s="159"/>
      <c r="D4282" s="160"/>
      <c r="E4282" s="150"/>
      <c r="F4282" s="151"/>
      <c r="G4282" s="150"/>
      <c r="H4282" s="152"/>
      <c r="I4282" s="178"/>
      <c r="J4282" s="182"/>
      <c r="K4282" s="182"/>
      <c r="M4282" s="168"/>
      <c r="N4282" s="11"/>
    </row>
    <row r="4283" spans="1:14" ht="13" customHeight="1">
      <c r="A4283" s="161"/>
      <c r="B4283" s="162" t="s">
        <v>237</v>
      </c>
      <c r="C4283" s="163"/>
      <c r="D4283" s="164"/>
      <c r="E4283" s="165"/>
      <c r="F4283" s="166"/>
      <c r="G4283" s="167"/>
      <c r="H4283" s="153"/>
      <c r="I4283" s="180"/>
      <c r="J4283" s="183"/>
      <c r="K4283" s="183"/>
      <c r="M4283" s="128">
        <f>IF(B4283&lt;&gt;"計",ROUNDDOWN(E4283*G4283,0),SUM(M$4070:M4282))</f>
        <v>0</v>
      </c>
      <c r="N4283" s="11" t="str">
        <f>IF((+H4283-M4283)&lt;&gt;0,H4283-M4283,IF(H4283&gt;0,"0",""))</f>
        <v/>
      </c>
    </row>
    <row r="4284" spans="1:14" ht="13" customHeight="1">
      <c r="A4284" s="157"/>
      <c r="B4284" s="158"/>
      <c r="C4284" s="159"/>
      <c r="D4284" s="160"/>
      <c r="E4284" s="150"/>
      <c r="F4284" s="151"/>
      <c r="G4284" s="150"/>
      <c r="H4284" s="152"/>
      <c r="I4284" s="178"/>
      <c r="J4284" s="182"/>
      <c r="K4284" s="182"/>
      <c r="M4284" s="168"/>
      <c r="N4284" s="11"/>
    </row>
    <row r="4285" spans="1:14" ht="13" customHeight="1">
      <c r="A4285" s="161"/>
      <c r="B4285" s="162"/>
      <c r="C4285" s="163"/>
      <c r="D4285" s="164"/>
      <c r="E4285" s="165"/>
      <c r="F4285" s="166"/>
      <c r="G4285" s="167"/>
      <c r="H4285" s="153"/>
      <c r="I4285" s="180"/>
      <c r="J4285" s="183"/>
      <c r="K4285" s="183"/>
      <c r="M4285" s="128">
        <f>IF(B4285&lt;&gt;"計",ROUNDDOWN(E4285*G4285,0),SUM(M$1:M4284))</f>
        <v>0</v>
      </c>
      <c r="N4285" s="11" t="str">
        <f>IF((+H4285-M4285)&lt;&gt;0,H4285-M4285,IF(H4285&gt;0,"0",""))</f>
        <v/>
      </c>
    </row>
    <row r="4286" spans="1:14" ht="13" customHeight="1">
      <c r="A4286" s="157"/>
      <c r="B4286" s="158"/>
      <c r="C4286" s="159"/>
      <c r="D4286" s="160"/>
      <c r="E4286" s="150"/>
      <c r="F4286" s="151"/>
      <c r="G4286" s="150"/>
      <c r="H4286" s="152"/>
      <c r="I4286" s="178"/>
      <c r="J4286" s="182"/>
      <c r="K4286" s="182"/>
      <c r="M4286" s="168"/>
      <c r="N4286" s="11"/>
    </row>
    <row r="4287" spans="1:14" ht="13" customHeight="1">
      <c r="A4287" s="161" t="s">
        <v>275</v>
      </c>
      <c r="B4287" s="162" t="s">
        <v>276</v>
      </c>
      <c r="C4287" s="163"/>
      <c r="D4287" s="164"/>
      <c r="E4287" s="165"/>
      <c r="F4287" s="166"/>
      <c r="G4287" s="167"/>
      <c r="H4287" s="153"/>
      <c r="I4287" s="180"/>
      <c r="J4287" s="183"/>
      <c r="K4287" s="183"/>
      <c r="M4287" s="128">
        <f>IF(B4287&lt;&gt;"計",ROUNDDOWN(E4287*G4287,0),SUM(M$1:M4286))</f>
        <v>0</v>
      </c>
      <c r="N4287" s="11" t="str">
        <f>IF((+H4287-M4287)&lt;&gt;0,H4287-M4287,IF(H4287&gt;0,"0",""))</f>
        <v/>
      </c>
    </row>
    <row r="4288" spans="1:14" ht="13" customHeight="1">
      <c r="A4288" s="157"/>
      <c r="B4288" s="158"/>
      <c r="C4288" s="159"/>
      <c r="D4288" s="160"/>
      <c r="E4288" s="150"/>
      <c r="F4288" s="151"/>
      <c r="G4288" s="150"/>
      <c r="H4288" s="152"/>
      <c r="I4288" s="178"/>
      <c r="J4288" s="182"/>
      <c r="K4288" s="182"/>
      <c r="M4288" s="168"/>
      <c r="N4288" s="11"/>
    </row>
    <row r="4289" spans="1:14" ht="13" customHeight="1">
      <c r="A4289" s="161"/>
      <c r="B4289" s="162"/>
      <c r="C4289" s="163"/>
      <c r="D4289" s="164"/>
      <c r="E4289" s="165"/>
      <c r="F4289" s="166"/>
      <c r="G4289" s="167"/>
      <c r="H4289" s="153"/>
      <c r="I4289" s="180"/>
      <c r="J4289" s="183"/>
      <c r="K4289" s="183"/>
      <c r="M4289" s="128">
        <f>IF(B4289&lt;&gt;"計",ROUNDDOWN(E4289*G4289,0),SUM(M$1:M4288))</f>
        <v>0</v>
      </c>
      <c r="N4289" s="11" t="str">
        <f>IF((+H4289-M4289)&lt;&gt;0,H4289-M4289,IF(H4289&gt;0,"0",""))</f>
        <v/>
      </c>
    </row>
    <row r="4290" spans="1:14" ht="13" customHeight="1">
      <c r="A4290" s="171"/>
      <c r="B4290" s="158"/>
      <c r="C4290" s="159"/>
      <c r="D4290" s="160"/>
      <c r="E4290" s="150"/>
      <c r="F4290" s="151"/>
      <c r="G4290" s="150"/>
      <c r="H4290" s="152"/>
      <c r="I4290" s="178"/>
      <c r="J4290" s="182"/>
      <c r="K4290" s="182"/>
      <c r="M4290" s="168"/>
      <c r="N4290" s="11"/>
    </row>
    <row r="4291" spans="1:14" ht="13" customHeight="1">
      <c r="A4291" s="161"/>
      <c r="B4291" s="162" t="s">
        <v>467</v>
      </c>
      <c r="C4291" s="163"/>
      <c r="D4291" s="164"/>
      <c r="E4291" s="165"/>
      <c r="F4291" s="166"/>
      <c r="G4291" s="167"/>
      <c r="H4291" s="153"/>
      <c r="I4291" s="180"/>
      <c r="J4291" s="183"/>
      <c r="K4291" s="183"/>
      <c r="M4291" s="128">
        <f>IF(B4291&lt;&gt;"計",ROUNDDOWN(E4291*G4291,0),SUM(M$1:M4290))</f>
        <v>0</v>
      </c>
      <c r="N4291" s="11" t="str">
        <f>IF((+H4291-M4291)&lt;&gt;0,H4291-M4291,IF(H4291&gt;0,"0",""))</f>
        <v/>
      </c>
    </row>
    <row r="4292" spans="1:14" ht="13" customHeight="1">
      <c r="A4292" s="171"/>
      <c r="B4292" s="169" t="s">
        <v>1234</v>
      </c>
      <c r="C4292" s="159"/>
      <c r="D4292" s="170"/>
      <c r="E4292" s="150"/>
      <c r="F4292" s="151"/>
      <c r="G4292" s="150"/>
      <c r="H4292" s="152"/>
      <c r="I4292" s="178"/>
      <c r="J4292" s="182"/>
      <c r="K4292" s="182"/>
      <c r="M4292" s="168"/>
      <c r="N4292" s="11"/>
    </row>
    <row r="4293" spans="1:14" ht="13" customHeight="1">
      <c r="A4293" s="161"/>
      <c r="B4293" s="162" t="s">
        <v>1235</v>
      </c>
      <c r="C4293" s="163" t="s">
        <v>1236</v>
      </c>
      <c r="D4293" s="164"/>
      <c r="E4293" s="165">
        <v>1</v>
      </c>
      <c r="F4293" s="166" t="s">
        <v>269</v>
      </c>
      <c r="G4293" s="167"/>
      <c r="H4293" s="153"/>
      <c r="I4293" s="180"/>
      <c r="J4293" s="183"/>
      <c r="K4293" s="183"/>
      <c r="M4293" s="128">
        <f>IF(B4293&lt;&gt;"計",ROUNDDOWN(E4293*G4293,0),SUM(M$1:M4292))</f>
        <v>0</v>
      </c>
      <c r="N4293" s="11" t="str">
        <f>IF((+H4293-M4293)&lt;&gt;0,H4293-M4293,IF(H4293&gt;0,"0",""))</f>
        <v/>
      </c>
    </row>
    <row r="4294" spans="1:14" ht="13" customHeight="1">
      <c r="A4294" s="171"/>
      <c r="B4294" s="169" t="s">
        <v>1192</v>
      </c>
      <c r="C4294" s="159" t="s">
        <v>938</v>
      </c>
      <c r="D4294" s="170"/>
      <c r="E4294" s="150"/>
      <c r="F4294" s="151"/>
      <c r="G4294" s="150"/>
      <c r="H4294" s="152"/>
      <c r="I4294" s="178"/>
      <c r="J4294" s="182"/>
      <c r="K4294" s="182"/>
      <c r="M4294" s="168"/>
      <c r="N4294" s="11"/>
    </row>
    <row r="4295" spans="1:14" ht="13" customHeight="1">
      <c r="A4295" s="161"/>
      <c r="B4295" s="162" t="s">
        <v>1237</v>
      </c>
      <c r="C4295" s="163" t="s">
        <v>1238</v>
      </c>
      <c r="D4295" s="164"/>
      <c r="E4295" s="165">
        <v>1</v>
      </c>
      <c r="F4295" s="166" t="s">
        <v>269</v>
      </c>
      <c r="G4295" s="167"/>
      <c r="H4295" s="153"/>
      <c r="I4295" s="180"/>
      <c r="J4295" s="183"/>
      <c r="K4295" s="183"/>
      <c r="M4295" s="128">
        <f>IF(B4295&lt;&gt;"計",ROUNDDOWN(E4295*G4295,0),SUM(M$1:M4294))</f>
        <v>0</v>
      </c>
      <c r="N4295" s="11" t="str">
        <f>IF((+H4295-M4295)&lt;&gt;0,H4295-M4295,IF(H4295&gt;0,"0",""))</f>
        <v/>
      </c>
    </row>
    <row r="4296" spans="1:14" ht="13" customHeight="1">
      <c r="A4296" s="171"/>
      <c r="B4296" s="169" t="s">
        <v>1239</v>
      </c>
      <c r="C4296" s="159" t="s">
        <v>1240</v>
      </c>
      <c r="D4296" s="170"/>
      <c r="E4296" s="150"/>
      <c r="F4296" s="151"/>
      <c r="G4296" s="150"/>
      <c r="H4296" s="152"/>
      <c r="I4296" s="178"/>
      <c r="J4296" s="182"/>
      <c r="K4296" s="182"/>
      <c r="M4296" s="168"/>
      <c r="N4296" s="11"/>
    </row>
    <row r="4297" spans="1:14" ht="13" customHeight="1">
      <c r="A4297" s="161"/>
      <c r="B4297" s="162" t="s">
        <v>1237</v>
      </c>
      <c r="C4297" s="163" t="s">
        <v>1241</v>
      </c>
      <c r="D4297" s="164"/>
      <c r="E4297" s="165">
        <v>1</v>
      </c>
      <c r="F4297" s="166" t="s">
        <v>269</v>
      </c>
      <c r="G4297" s="167"/>
      <c r="H4297" s="153"/>
      <c r="I4297" s="180"/>
      <c r="J4297" s="183"/>
      <c r="K4297" s="183"/>
      <c r="M4297" s="128">
        <f>IF(B4297&lt;&gt;"計",ROUNDDOWN(E4297*G4297,0),SUM(M$1:M4296))</f>
        <v>0</v>
      </c>
      <c r="N4297" s="11" t="str">
        <f>IF((+H4297-M4297)&lt;&gt;0,H4297-M4297,IF(H4297&gt;0,"0",""))</f>
        <v/>
      </c>
    </row>
    <row r="4298" spans="1:14" ht="13" customHeight="1">
      <c r="A4298" s="171"/>
      <c r="B4298" s="169" t="s">
        <v>1196</v>
      </c>
      <c r="C4298" s="159" t="s">
        <v>1242</v>
      </c>
      <c r="D4298" s="170"/>
      <c r="E4298" s="150"/>
      <c r="F4298" s="151"/>
      <c r="G4298" s="150"/>
      <c r="H4298" s="152"/>
      <c r="I4298" s="178"/>
      <c r="J4298" s="182"/>
      <c r="K4298" s="182"/>
      <c r="M4298" s="168"/>
      <c r="N4298" s="11"/>
    </row>
    <row r="4299" spans="1:14" ht="13" customHeight="1">
      <c r="A4299" s="161"/>
      <c r="B4299" s="162" t="s">
        <v>468</v>
      </c>
      <c r="C4299" s="163" t="s">
        <v>1243</v>
      </c>
      <c r="D4299" s="164"/>
      <c r="E4299" s="165">
        <v>1</v>
      </c>
      <c r="F4299" s="166" t="s">
        <v>269</v>
      </c>
      <c r="G4299" s="167"/>
      <c r="H4299" s="153"/>
      <c r="I4299" s="180"/>
      <c r="J4299" s="183"/>
      <c r="K4299" s="183"/>
      <c r="M4299" s="128">
        <f>IF(B4299&lt;&gt;"計",ROUNDDOWN(E4299*G4299,0),SUM(M$1:M4298))</f>
        <v>0</v>
      </c>
      <c r="N4299" s="11" t="str">
        <f>IF((+H4299-M4299)&lt;&gt;0,H4299-M4299,IF(H4299&gt;0,"0",""))</f>
        <v/>
      </c>
    </row>
    <row r="4300" spans="1:14" ht="13" customHeight="1">
      <c r="A4300" s="171"/>
      <c r="B4300" s="158"/>
      <c r="C4300" s="159"/>
      <c r="D4300" s="160"/>
      <c r="E4300" s="150"/>
      <c r="F4300" s="151"/>
      <c r="G4300" s="150"/>
      <c r="H4300" s="152"/>
      <c r="I4300" s="178"/>
      <c r="J4300" s="182"/>
      <c r="K4300" s="182"/>
      <c r="M4300" s="168"/>
      <c r="N4300" s="11"/>
    </row>
    <row r="4301" spans="1:14" ht="13" customHeight="1">
      <c r="A4301" s="161"/>
      <c r="B4301" s="162" t="s">
        <v>316</v>
      </c>
      <c r="C4301" s="163"/>
      <c r="D4301" s="164"/>
      <c r="E4301" s="165"/>
      <c r="F4301" s="166"/>
      <c r="G4301" s="167"/>
      <c r="H4301" s="153"/>
      <c r="I4301" s="180"/>
      <c r="J4301" s="183"/>
      <c r="K4301" s="183"/>
      <c r="M4301" s="128">
        <f>IF(B4301&lt;&gt;"計",ROUNDDOWN(E4301*G4301,0),SUM(M$1:M4300))</f>
        <v>0</v>
      </c>
      <c r="N4301" s="11" t="str">
        <f>IF((+H4301-M4301)&lt;&gt;0,H4301-M4301,IF(H4301&gt;0,"0",""))</f>
        <v/>
      </c>
    </row>
    <row r="4302" spans="1:14" ht="13" customHeight="1">
      <c r="A4302" s="171"/>
      <c r="B4302" s="169" t="s">
        <v>1244</v>
      </c>
      <c r="C4302" s="159" t="s">
        <v>1245</v>
      </c>
      <c r="D4302" s="170"/>
      <c r="E4302" s="150"/>
      <c r="F4302" s="151"/>
      <c r="G4302" s="150"/>
      <c r="H4302" s="152"/>
      <c r="I4302" s="178"/>
      <c r="J4302" s="182"/>
      <c r="K4302" s="182"/>
      <c r="M4302" s="168"/>
      <c r="N4302" s="11"/>
    </row>
    <row r="4303" spans="1:14" ht="13" customHeight="1">
      <c r="A4303" s="161"/>
      <c r="B4303" s="162" t="s">
        <v>1246</v>
      </c>
      <c r="C4303" s="163" t="s">
        <v>1247</v>
      </c>
      <c r="D4303" s="164"/>
      <c r="E4303" s="165">
        <v>2</v>
      </c>
      <c r="F4303" s="166" t="s">
        <v>285</v>
      </c>
      <c r="G4303" s="167"/>
      <c r="H4303" s="153"/>
      <c r="I4303" s="180"/>
      <c r="J4303" s="183"/>
      <c r="K4303" s="183"/>
      <c r="M4303" s="128">
        <f>IF(B4303&lt;&gt;"計",ROUNDDOWN(E4303*G4303,0),SUM(M$1:M4302))</f>
        <v>0</v>
      </c>
      <c r="N4303" s="11" t="str">
        <f>IF((+H4303-M4303)&lt;&gt;0,H4303-M4303,IF(H4303&gt;0,"0",""))</f>
        <v/>
      </c>
    </row>
    <row r="4304" spans="1:14" ht="13" customHeight="1">
      <c r="A4304" s="171"/>
      <c r="B4304" s="158"/>
      <c r="C4304" s="159" t="s">
        <v>1248</v>
      </c>
      <c r="D4304" s="160"/>
      <c r="E4304" s="150"/>
      <c r="F4304" s="151"/>
      <c r="G4304" s="150"/>
      <c r="H4304" s="152"/>
      <c r="I4304" s="178"/>
      <c r="J4304" s="182"/>
      <c r="K4304" s="182"/>
      <c r="M4304" s="168"/>
      <c r="N4304" s="11"/>
    </row>
    <row r="4305" spans="1:14" ht="13" customHeight="1">
      <c r="A4305" s="161"/>
      <c r="B4305" s="162"/>
      <c r="C4305" s="163"/>
      <c r="D4305" s="164"/>
      <c r="E4305" s="165"/>
      <c r="F4305" s="166"/>
      <c r="G4305" s="167"/>
      <c r="H4305" s="153"/>
      <c r="I4305" s="180"/>
      <c r="J4305" s="183"/>
      <c r="K4305" s="183"/>
      <c r="M4305" s="128">
        <f>IF(B4305&lt;&gt;"計",ROUNDDOWN(E4305*G4305,0),SUM(M$1:M4304))</f>
        <v>0</v>
      </c>
      <c r="N4305" s="11" t="str">
        <f>IF((+H4305-M4305)&lt;&gt;0,H4305-M4305,IF(H4305&gt;0,"0",""))</f>
        <v/>
      </c>
    </row>
    <row r="4306" spans="1:14" ht="13" customHeight="1">
      <c r="A4306" s="171"/>
      <c r="B4306" s="169" t="s">
        <v>294</v>
      </c>
      <c r="C4306" s="159" t="s">
        <v>680</v>
      </c>
      <c r="D4306" s="170"/>
      <c r="E4306" s="150"/>
      <c r="F4306" s="151"/>
      <c r="G4306" s="150"/>
      <c r="H4306" s="152"/>
      <c r="I4306" s="178"/>
      <c r="J4306" s="182"/>
      <c r="K4306" s="182"/>
      <c r="M4306" s="168"/>
      <c r="N4306" s="11"/>
    </row>
    <row r="4307" spans="1:14" ht="13" customHeight="1">
      <c r="A4307" s="161"/>
      <c r="B4307" s="162" t="s">
        <v>475</v>
      </c>
      <c r="C4307" s="163" t="s">
        <v>476</v>
      </c>
      <c r="D4307" s="164"/>
      <c r="E4307" s="165">
        <v>12.5</v>
      </c>
      <c r="F4307" s="166" t="s">
        <v>274</v>
      </c>
      <c r="G4307" s="167"/>
      <c r="H4307" s="153"/>
      <c r="I4307" s="180"/>
      <c r="J4307" s="183"/>
      <c r="K4307" s="183"/>
      <c r="M4307" s="128">
        <f>IF(B4307&lt;&gt;"計",ROUNDDOWN(E4307*G4307,0),SUM(M$1:M4306))</f>
        <v>0</v>
      </c>
      <c r="N4307" s="11" t="str">
        <f>IF((+H4307-M4307)&lt;&gt;0,H4307-M4307,IF(H4307&gt;0,"0",""))</f>
        <v/>
      </c>
    </row>
    <row r="4308" spans="1:14" ht="13" customHeight="1">
      <c r="A4308" s="171"/>
      <c r="B4308" s="158"/>
      <c r="C4308" s="159" t="s">
        <v>477</v>
      </c>
      <c r="D4308" s="160"/>
      <c r="E4308" s="150"/>
      <c r="F4308" s="151"/>
      <c r="G4308" s="150"/>
      <c r="H4308" s="152"/>
      <c r="I4308" s="178"/>
      <c r="J4308" s="182"/>
      <c r="K4308" s="182"/>
      <c r="M4308" s="168"/>
      <c r="N4308" s="11"/>
    </row>
    <row r="4309" spans="1:14" ht="13" customHeight="1">
      <c r="A4309" s="161"/>
      <c r="B4309" s="162"/>
      <c r="C4309" s="163" t="s">
        <v>321</v>
      </c>
      <c r="D4309" s="164"/>
      <c r="E4309" s="165"/>
      <c r="F4309" s="166"/>
      <c r="G4309" s="167"/>
      <c r="H4309" s="153"/>
      <c r="I4309" s="180"/>
      <c r="J4309" s="183"/>
      <c r="K4309" s="183"/>
      <c r="M4309" s="128">
        <f>IF(B4309&lt;&gt;"計",ROUNDDOWN(E4309*G4309,0),SUM(M$1:M4308))</f>
        <v>0</v>
      </c>
      <c r="N4309" s="11" t="str">
        <f>IF((+H4309-M4309)&lt;&gt;0,H4309-M4309,IF(H4309&gt;0,"0",""))</f>
        <v/>
      </c>
    </row>
    <row r="4310" spans="1:14" ht="13" customHeight="1">
      <c r="A4310" s="171"/>
      <c r="B4310" s="158"/>
      <c r="C4310" s="159" t="s">
        <v>681</v>
      </c>
      <c r="D4310" s="160"/>
      <c r="E4310" s="150"/>
      <c r="F4310" s="151"/>
      <c r="G4310" s="150"/>
      <c r="H4310" s="152"/>
      <c r="I4310" s="178"/>
      <c r="J4310" s="182"/>
      <c r="K4310" s="182"/>
      <c r="M4310" s="168"/>
      <c r="N4310" s="11"/>
    </row>
    <row r="4311" spans="1:14" ht="13" customHeight="1">
      <c r="A4311" s="161"/>
      <c r="B4311" s="162"/>
      <c r="C4311" s="163"/>
      <c r="D4311" s="164"/>
      <c r="E4311" s="165"/>
      <c r="F4311" s="166"/>
      <c r="G4311" s="167"/>
      <c r="H4311" s="153"/>
      <c r="I4311" s="180"/>
      <c r="J4311" s="183"/>
      <c r="K4311" s="183"/>
      <c r="M4311" s="128">
        <f>IF(B4311&lt;&gt;"計",ROUNDDOWN(E4311*G4311,0),SUM(M$1:M4310))</f>
        <v>0</v>
      </c>
      <c r="N4311" s="11" t="str">
        <f>IF((+H4311-M4311)&lt;&gt;0,H4311-M4311,IF(H4311&gt;0,"0",""))</f>
        <v/>
      </c>
    </row>
    <row r="4312" spans="1:14" ht="13" customHeight="1">
      <c r="A4312" s="171"/>
      <c r="B4312" s="169" t="s">
        <v>294</v>
      </c>
      <c r="C4312" s="159" t="s">
        <v>680</v>
      </c>
      <c r="D4312" s="170"/>
      <c r="E4312" s="150"/>
      <c r="F4312" s="151"/>
      <c r="G4312" s="150"/>
      <c r="H4312" s="152"/>
      <c r="I4312" s="178"/>
      <c r="J4312" s="182"/>
      <c r="K4312" s="182"/>
      <c r="M4312" s="168"/>
      <c r="N4312" s="11"/>
    </row>
    <row r="4313" spans="1:14" ht="13" customHeight="1">
      <c r="A4313" s="161"/>
      <c r="B4313" s="162" t="s">
        <v>475</v>
      </c>
      <c r="C4313" s="163" t="s">
        <v>476</v>
      </c>
      <c r="D4313" s="164"/>
      <c r="E4313" s="165">
        <v>52.3</v>
      </c>
      <c r="F4313" s="166" t="s">
        <v>274</v>
      </c>
      <c r="G4313" s="167"/>
      <c r="H4313" s="153"/>
      <c r="I4313" s="180"/>
      <c r="J4313" s="183"/>
      <c r="K4313" s="183"/>
      <c r="M4313" s="128">
        <f>IF(B4313&lt;&gt;"計",ROUNDDOWN(E4313*G4313,0),SUM(M$1:M4312))</f>
        <v>0</v>
      </c>
      <c r="N4313" s="11" t="str">
        <f>IF((+H4313-M4313)&lt;&gt;0,H4313-M4313,IF(H4313&gt;0,"0",""))</f>
        <v/>
      </c>
    </row>
    <row r="4314" spans="1:14" ht="13" customHeight="1">
      <c r="A4314" s="171"/>
      <c r="B4314" s="158"/>
      <c r="C4314" s="159" t="s">
        <v>479</v>
      </c>
      <c r="D4314" s="160"/>
      <c r="E4314" s="150"/>
      <c r="F4314" s="151"/>
      <c r="G4314" s="150"/>
      <c r="H4314" s="152"/>
      <c r="I4314" s="178"/>
      <c r="J4314" s="182"/>
      <c r="K4314" s="182"/>
      <c r="M4314" s="168"/>
      <c r="N4314" s="11"/>
    </row>
    <row r="4315" spans="1:14" ht="13" customHeight="1">
      <c r="A4315" s="161"/>
      <c r="B4315" s="162"/>
      <c r="C4315" s="163" t="s">
        <v>474</v>
      </c>
      <c r="D4315" s="164"/>
      <c r="E4315" s="165"/>
      <c r="F4315" s="166"/>
      <c r="G4315" s="167"/>
      <c r="H4315" s="153"/>
      <c r="I4315" s="180"/>
      <c r="J4315" s="183"/>
      <c r="K4315" s="183"/>
      <c r="M4315" s="128">
        <f>IF(B4315&lt;&gt;"計",ROUNDDOWN(E4315*G4315,0),SUM(M$1:M4314))</f>
        <v>0</v>
      </c>
      <c r="N4315" s="11" t="str">
        <f>IF((+H4315-M4315)&lt;&gt;0,H4315-M4315,IF(H4315&gt;0,"0",""))</f>
        <v/>
      </c>
    </row>
    <row r="4316" spans="1:14" ht="13" customHeight="1">
      <c r="A4316" s="171"/>
      <c r="B4316" s="158"/>
      <c r="C4316" s="159" t="s">
        <v>478</v>
      </c>
      <c r="D4316" s="160"/>
      <c r="E4316" s="150"/>
      <c r="F4316" s="151"/>
      <c r="G4316" s="150"/>
      <c r="H4316" s="152"/>
      <c r="I4316" s="178"/>
      <c r="J4316" s="182"/>
      <c r="K4316" s="182"/>
      <c r="M4316" s="168"/>
      <c r="N4316" s="11"/>
    </row>
    <row r="4317" spans="1:14" ht="13" customHeight="1">
      <c r="A4317" s="161"/>
      <c r="B4317" s="162"/>
      <c r="C4317" s="163"/>
      <c r="D4317" s="164"/>
      <c r="E4317" s="165"/>
      <c r="F4317" s="166"/>
      <c r="G4317" s="167"/>
      <c r="H4317" s="153"/>
      <c r="I4317" s="180"/>
      <c r="J4317" s="183"/>
      <c r="K4317" s="183"/>
      <c r="M4317" s="128">
        <f>IF(B4317&lt;&gt;"計",ROUNDDOWN(E4317*G4317,0),SUM(M$1:M4316))</f>
        <v>0</v>
      </c>
      <c r="N4317" s="11" t="str">
        <f>IF((+H4317-M4317)&lt;&gt;0,H4317-M4317,IF(H4317&gt;0,"0",""))</f>
        <v/>
      </c>
    </row>
    <row r="4318" spans="1:14" ht="13" customHeight="1">
      <c r="A4318" s="171"/>
      <c r="B4318" s="169" t="s">
        <v>294</v>
      </c>
      <c r="C4318" s="159" t="s">
        <v>680</v>
      </c>
      <c r="D4318" s="170"/>
      <c r="E4318" s="150"/>
      <c r="F4318" s="151"/>
      <c r="G4318" s="150"/>
      <c r="H4318" s="152"/>
      <c r="I4318" s="178"/>
      <c r="J4318" s="182"/>
      <c r="K4318" s="182"/>
      <c r="M4318" s="168"/>
      <c r="N4318" s="11"/>
    </row>
    <row r="4319" spans="1:14" ht="13" customHeight="1">
      <c r="A4319" s="161"/>
      <c r="B4319" s="162" t="s">
        <v>475</v>
      </c>
      <c r="C4319" s="163" t="s">
        <v>476</v>
      </c>
      <c r="D4319" s="164"/>
      <c r="E4319" s="165">
        <v>1.8</v>
      </c>
      <c r="F4319" s="166" t="s">
        <v>274</v>
      </c>
      <c r="G4319" s="167"/>
      <c r="H4319" s="153"/>
      <c r="I4319" s="180"/>
      <c r="J4319" s="183"/>
      <c r="K4319" s="183"/>
      <c r="M4319" s="128">
        <f>IF(B4319&lt;&gt;"計",ROUNDDOWN(E4319*G4319,0),SUM(M$1:M4318))</f>
        <v>0</v>
      </c>
      <c r="N4319" s="11" t="str">
        <f>IF((+H4319-M4319)&lt;&gt;0,H4319-M4319,IF(H4319&gt;0,"0",""))</f>
        <v/>
      </c>
    </row>
    <row r="4320" spans="1:14" ht="13" customHeight="1">
      <c r="A4320" s="171"/>
      <c r="B4320" s="158"/>
      <c r="C4320" s="159" t="s">
        <v>477</v>
      </c>
      <c r="D4320" s="160"/>
      <c r="E4320" s="150"/>
      <c r="F4320" s="151"/>
      <c r="G4320" s="150"/>
      <c r="H4320" s="152"/>
      <c r="I4320" s="178"/>
      <c r="J4320" s="182"/>
      <c r="K4320" s="182"/>
      <c r="M4320" s="168"/>
      <c r="N4320" s="11"/>
    </row>
    <row r="4321" spans="1:14" ht="13" customHeight="1">
      <c r="A4321" s="161"/>
      <c r="B4321" s="162"/>
      <c r="C4321" s="163" t="s">
        <v>470</v>
      </c>
      <c r="D4321" s="164"/>
      <c r="E4321" s="165"/>
      <c r="F4321" s="166"/>
      <c r="G4321" s="167"/>
      <c r="H4321" s="153"/>
      <c r="I4321" s="180"/>
      <c r="J4321" s="183"/>
      <c r="K4321" s="183"/>
      <c r="M4321" s="128">
        <f>IF(B4321&lt;&gt;"計",ROUNDDOWN(E4321*G4321,0),SUM(M$1:M4320))</f>
        <v>0</v>
      </c>
      <c r="N4321" s="11" t="str">
        <f>IF((+H4321-M4321)&lt;&gt;0,H4321-M4321,IF(H4321&gt;0,"0",""))</f>
        <v/>
      </c>
    </row>
    <row r="4322" spans="1:14" ht="13" customHeight="1">
      <c r="A4322" s="171"/>
      <c r="B4322" s="169" t="s">
        <v>1249</v>
      </c>
      <c r="C4322" s="159" t="s">
        <v>1250</v>
      </c>
      <c r="D4322" s="170"/>
      <c r="E4322" s="150"/>
      <c r="F4322" s="151"/>
      <c r="G4322" s="150"/>
      <c r="H4322" s="152"/>
      <c r="I4322" s="178"/>
      <c r="J4322" s="182"/>
      <c r="K4322" s="182"/>
      <c r="M4322" s="168"/>
      <c r="N4322" s="11"/>
    </row>
    <row r="4323" spans="1:14" ht="13" customHeight="1">
      <c r="A4323" s="161"/>
      <c r="B4323" s="162" t="s">
        <v>475</v>
      </c>
      <c r="C4323" s="163" t="s">
        <v>476</v>
      </c>
      <c r="D4323" s="164"/>
      <c r="E4323" s="165">
        <v>2.2999999999999998</v>
      </c>
      <c r="F4323" s="166" t="s">
        <v>274</v>
      </c>
      <c r="G4323" s="167"/>
      <c r="H4323" s="153"/>
      <c r="I4323" s="180"/>
      <c r="J4323" s="183"/>
      <c r="K4323" s="183"/>
      <c r="M4323" s="128">
        <f>IF(B4323&lt;&gt;"計",ROUNDDOWN(E4323*G4323,0),SUM(M$1:M4322))</f>
        <v>0</v>
      </c>
      <c r="N4323" s="11" t="str">
        <f>IF((+H4323-M4323)&lt;&gt;0,H4323-M4323,IF(H4323&gt;0,"0",""))</f>
        <v/>
      </c>
    </row>
    <row r="4324" spans="1:14" ht="13" customHeight="1">
      <c r="A4324" s="171"/>
      <c r="B4324" s="158"/>
      <c r="C4324" s="159" t="s">
        <v>1251</v>
      </c>
      <c r="D4324" s="160"/>
      <c r="E4324" s="150"/>
      <c r="F4324" s="151"/>
      <c r="G4324" s="150"/>
      <c r="H4324" s="152"/>
      <c r="I4324" s="178"/>
      <c r="J4324" s="182"/>
      <c r="K4324" s="182"/>
      <c r="M4324" s="168"/>
      <c r="N4324" s="11"/>
    </row>
    <row r="4325" spans="1:14" ht="13" customHeight="1">
      <c r="A4325" s="161"/>
      <c r="B4325" s="162"/>
      <c r="C4325" s="163"/>
      <c r="D4325" s="164"/>
      <c r="E4325" s="165"/>
      <c r="F4325" s="166"/>
      <c r="G4325" s="167"/>
      <c r="H4325" s="153"/>
      <c r="I4325" s="180"/>
      <c r="J4325" s="183"/>
      <c r="K4325" s="183"/>
      <c r="M4325" s="128">
        <f>IF(B4325&lt;&gt;"計",ROUNDDOWN(E4325*G4325,0),SUM(M$1:M4324))</f>
        <v>0</v>
      </c>
      <c r="N4325" s="11" t="str">
        <f>IF((+H4325-M4325)&lt;&gt;0,H4325-M4325,IF(H4325&gt;0,"0",""))</f>
        <v/>
      </c>
    </row>
    <row r="4326" spans="1:14" ht="13" customHeight="1">
      <c r="A4326" s="171"/>
      <c r="B4326" s="169" t="s">
        <v>1252</v>
      </c>
      <c r="C4326" s="159" t="s">
        <v>1253</v>
      </c>
      <c r="D4326" s="170"/>
      <c r="E4326" s="150"/>
      <c r="F4326" s="151"/>
      <c r="G4326" s="150"/>
      <c r="H4326" s="152"/>
      <c r="I4326" s="178"/>
      <c r="J4326" s="182"/>
      <c r="K4326" s="182"/>
      <c r="M4326" s="168"/>
      <c r="N4326" s="11"/>
    </row>
    <row r="4327" spans="1:14" ht="13" customHeight="1">
      <c r="A4327" s="161"/>
      <c r="B4327" s="162" t="s">
        <v>1254</v>
      </c>
      <c r="C4327" s="163" t="s">
        <v>1255</v>
      </c>
      <c r="D4327" s="164"/>
      <c r="E4327" s="165">
        <v>7</v>
      </c>
      <c r="F4327" s="166" t="s">
        <v>285</v>
      </c>
      <c r="G4327" s="167"/>
      <c r="H4327" s="153"/>
      <c r="I4327" s="180"/>
      <c r="J4327" s="183"/>
      <c r="K4327" s="183"/>
      <c r="M4327" s="128">
        <f>IF(B4327&lt;&gt;"計",ROUNDDOWN(E4327*G4327,0),SUM(M$1:M4326))</f>
        <v>0</v>
      </c>
      <c r="N4327" s="11" t="str">
        <f>IF((+H4327-M4327)&lt;&gt;0,H4327-M4327,IF(H4327&gt;0,"0",""))</f>
        <v/>
      </c>
    </row>
    <row r="4328" spans="1:14" ht="13" customHeight="1">
      <c r="A4328" s="171"/>
      <c r="B4328" s="158"/>
      <c r="C4328" s="159" t="s">
        <v>1256</v>
      </c>
      <c r="D4328" s="160"/>
      <c r="E4328" s="150"/>
      <c r="F4328" s="151"/>
      <c r="G4328" s="150"/>
      <c r="H4328" s="152"/>
      <c r="I4328" s="178"/>
      <c r="J4328" s="182"/>
      <c r="K4328" s="182"/>
      <c r="M4328" s="168"/>
      <c r="N4328" s="11"/>
    </row>
    <row r="4329" spans="1:14" ht="13" customHeight="1">
      <c r="A4329" s="161"/>
      <c r="B4329" s="162"/>
      <c r="C4329" s="163"/>
      <c r="D4329" s="164"/>
      <c r="E4329" s="165"/>
      <c r="F4329" s="166"/>
      <c r="G4329" s="167"/>
      <c r="H4329" s="153"/>
      <c r="I4329" s="180"/>
      <c r="J4329" s="183"/>
      <c r="K4329" s="183"/>
      <c r="M4329" s="128">
        <f>IF(B4329&lt;&gt;"計",ROUNDDOWN(E4329*G4329,0),SUM(M$1:M4328))</f>
        <v>0</v>
      </c>
      <c r="N4329" s="11" t="str">
        <f>IF((+H4329-M4329)&lt;&gt;0,H4329-M4329,IF(H4329&gt;0,"0",""))</f>
        <v/>
      </c>
    </row>
    <row r="4330" spans="1:14" ht="13" customHeight="1">
      <c r="A4330" s="171"/>
      <c r="B4330" s="169" t="s">
        <v>1257</v>
      </c>
      <c r="C4330" s="159" t="s">
        <v>1258</v>
      </c>
      <c r="D4330" s="170"/>
      <c r="E4330" s="150"/>
      <c r="F4330" s="151"/>
      <c r="G4330" s="150"/>
      <c r="H4330" s="152"/>
      <c r="I4330" s="178"/>
      <c r="J4330" s="182"/>
      <c r="K4330" s="182"/>
      <c r="M4330" s="168"/>
      <c r="N4330" s="11"/>
    </row>
    <row r="4331" spans="1:14" ht="13" customHeight="1">
      <c r="A4331" s="161"/>
      <c r="B4331" s="162" t="s">
        <v>469</v>
      </c>
      <c r="C4331" s="163" t="s">
        <v>1259</v>
      </c>
      <c r="D4331" s="164"/>
      <c r="E4331" s="165">
        <v>6</v>
      </c>
      <c r="F4331" s="166" t="s">
        <v>1079</v>
      </c>
      <c r="G4331" s="167"/>
      <c r="H4331" s="153"/>
      <c r="I4331" s="180"/>
      <c r="J4331" s="183"/>
      <c r="K4331" s="183"/>
      <c r="M4331" s="128">
        <f>IF(B4331&lt;&gt;"計",ROUNDDOWN(E4331*G4331,0),SUM(M$1:M4330))</f>
        <v>0</v>
      </c>
      <c r="N4331" s="11" t="str">
        <f>IF((+H4331-M4331)&lt;&gt;0,H4331-M4331,IF(H4331&gt;0,"0",""))</f>
        <v/>
      </c>
    </row>
    <row r="4332" spans="1:14" ht="13" customHeight="1">
      <c r="A4332" s="171"/>
      <c r="B4332" s="169" t="s">
        <v>1260</v>
      </c>
      <c r="C4332" s="159" t="s">
        <v>1258</v>
      </c>
      <c r="D4332" s="170"/>
      <c r="E4332" s="150"/>
      <c r="F4332" s="151"/>
      <c r="G4332" s="150"/>
      <c r="H4332" s="152"/>
      <c r="I4332" s="178"/>
      <c r="J4332" s="182"/>
      <c r="K4332" s="182"/>
      <c r="M4332" s="168"/>
      <c r="N4332" s="11"/>
    </row>
    <row r="4333" spans="1:14" ht="13" customHeight="1">
      <c r="A4333" s="161"/>
      <c r="B4333" s="162" t="s">
        <v>469</v>
      </c>
      <c r="C4333" s="163" t="s">
        <v>1261</v>
      </c>
      <c r="D4333" s="164"/>
      <c r="E4333" s="165">
        <v>2</v>
      </c>
      <c r="F4333" s="166" t="s">
        <v>1079</v>
      </c>
      <c r="G4333" s="167"/>
      <c r="H4333" s="153"/>
      <c r="I4333" s="180"/>
      <c r="J4333" s="183"/>
      <c r="K4333" s="183"/>
      <c r="M4333" s="128">
        <f>IF(B4333&lt;&gt;"計",ROUNDDOWN(E4333*G4333,0),SUM(M$1:M4332))</f>
        <v>0</v>
      </c>
      <c r="N4333" s="11" t="str">
        <f>IF((+H4333-M4333)&lt;&gt;0,H4333-M4333,IF(H4333&gt;0,"0",""))</f>
        <v/>
      </c>
    </row>
    <row r="4334" spans="1:14" ht="13" customHeight="1">
      <c r="A4334" s="171"/>
      <c r="B4334" s="169" t="s">
        <v>1260</v>
      </c>
      <c r="C4334" s="159" t="s">
        <v>1262</v>
      </c>
      <c r="D4334" s="170"/>
      <c r="E4334" s="150"/>
      <c r="F4334" s="151"/>
      <c r="G4334" s="150"/>
      <c r="H4334" s="152"/>
      <c r="I4334" s="178"/>
      <c r="J4334" s="182"/>
      <c r="K4334" s="182"/>
      <c r="M4334" s="168"/>
      <c r="N4334" s="11"/>
    </row>
    <row r="4335" spans="1:14" ht="13" customHeight="1">
      <c r="A4335" s="161"/>
      <c r="B4335" s="162" t="s">
        <v>1263</v>
      </c>
      <c r="C4335" s="163" t="s">
        <v>1264</v>
      </c>
      <c r="D4335" s="164"/>
      <c r="E4335" s="165">
        <v>8</v>
      </c>
      <c r="F4335" s="166" t="s">
        <v>269</v>
      </c>
      <c r="G4335" s="167"/>
      <c r="H4335" s="153"/>
      <c r="I4335" s="180"/>
      <c r="J4335" s="183"/>
      <c r="K4335" s="183"/>
      <c r="M4335" s="128">
        <f>IF(B4335&lt;&gt;"計",ROUNDDOWN(E4335*G4335,0),SUM(M$1:M4334))</f>
        <v>0</v>
      </c>
      <c r="N4335" s="11" t="str">
        <f>IF((+H4335-M4335)&lt;&gt;0,H4335-M4335,IF(H4335&gt;0,"0",""))</f>
        <v/>
      </c>
    </row>
    <row r="4336" spans="1:14" ht="13" customHeight="1">
      <c r="A4336" s="171"/>
      <c r="B4336" s="158"/>
      <c r="C4336" s="159" t="s">
        <v>1265</v>
      </c>
      <c r="D4336" s="160"/>
      <c r="E4336" s="150"/>
      <c r="F4336" s="151"/>
      <c r="G4336" s="150"/>
      <c r="H4336" s="152"/>
      <c r="I4336" s="178"/>
      <c r="J4336" s="182"/>
      <c r="K4336" s="182"/>
      <c r="M4336" s="168"/>
      <c r="N4336" s="11"/>
    </row>
    <row r="4337" spans="1:14" ht="13" customHeight="1">
      <c r="A4337" s="161"/>
      <c r="B4337" s="162"/>
      <c r="C4337" s="163" t="s">
        <v>1266</v>
      </c>
      <c r="D4337" s="164"/>
      <c r="E4337" s="165"/>
      <c r="F4337" s="166"/>
      <c r="G4337" s="167"/>
      <c r="H4337" s="153"/>
      <c r="I4337" s="180"/>
      <c r="J4337" s="183"/>
      <c r="K4337" s="183"/>
      <c r="M4337" s="128">
        <f>IF(B4337&lt;&gt;"計",ROUNDDOWN(E4337*G4337,0),SUM(M$1:M4336))</f>
        <v>0</v>
      </c>
      <c r="N4337" s="11" t="str">
        <f>IF((+H4337-M4337)&lt;&gt;0,H4337-M4337,IF(H4337&gt;0,"0",""))</f>
        <v/>
      </c>
    </row>
    <row r="4338" spans="1:14" ht="13" customHeight="1">
      <c r="A4338" s="171"/>
      <c r="B4338" s="169" t="s">
        <v>1260</v>
      </c>
      <c r="C4338" s="159" t="s">
        <v>1267</v>
      </c>
      <c r="D4338" s="170"/>
      <c r="E4338" s="150"/>
      <c r="F4338" s="151"/>
      <c r="G4338" s="150"/>
      <c r="H4338" s="152"/>
      <c r="I4338" s="178"/>
      <c r="J4338" s="182"/>
      <c r="K4338" s="182"/>
      <c r="M4338" s="168"/>
      <c r="N4338" s="11"/>
    </row>
    <row r="4339" spans="1:14" ht="13" customHeight="1">
      <c r="A4339" s="161"/>
      <c r="B4339" s="162" t="s">
        <v>1268</v>
      </c>
      <c r="C4339" s="163" t="s">
        <v>1269</v>
      </c>
      <c r="D4339" s="164"/>
      <c r="E4339" s="165">
        <v>8</v>
      </c>
      <c r="F4339" s="166" t="s">
        <v>269</v>
      </c>
      <c r="G4339" s="167"/>
      <c r="H4339" s="153"/>
      <c r="I4339" s="180"/>
      <c r="J4339" s="183"/>
      <c r="K4339" s="183"/>
      <c r="M4339" s="128">
        <f>IF(B4339&lt;&gt;"計",ROUNDDOWN(E4339*G4339,0),SUM(M$1:M4338))</f>
        <v>0</v>
      </c>
      <c r="N4339" s="11" t="str">
        <f>IF((+H4339-M4339)&lt;&gt;0,H4339-M4339,IF(H4339&gt;0,"0",""))</f>
        <v/>
      </c>
    </row>
    <row r="4340" spans="1:14" ht="13" customHeight="1">
      <c r="A4340" s="171"/>
      <c r="B4340" s="169" t="s">
        <v>1252</v>
      </c>
      <c r="C4340" s="159"/>
      <c r="D4340" s="170"/>
      <c r="E4340" s="150"/>
      <c r="F4340" s="151"/>
      <c r="G4340" s="150"/>
      <c r="H4340" s="152"/>
      <c r="I4340" s="178"/>
      <c r="J4340" s="182"/>
      <c r="K4340" s="182"/>
      <c r="M4340" s="168"/>
      <c r="N4340" s="11"/>
    </row>
    <row r="4341" spans="1:14" ht="13" customHeight="1">
      <c r="A4341" s="161"/>
      <c r="B4341" s="162" t="s">
        <v>1254</v>
      </c>
      <c r="C4341" s="163" t="s">
        <v>1270</v>
      </c>
      <c r="D4341" s="164"/>
      <c r="E4341" s="165">
        <v>7</v>
      </c>
      <c r="F4341" s="166" t="s">
        <v>285</v>
      </c>
      <c r="G4341" s="167"/>
      <c r="H4341" s="153"/>
      <c r="I4341" s="180"/>
      <c r="J4341" s="183"/>
      <c r="K4341" s="183"/>
      <c r="M4341" s="128">
        <f>IF(B4341&lt;&gt;"計",ROUNDDOWN(E4341*G4341,0),SUM(M$1:M4340))</f>
        <v>0</v>
      </c>
      <c r="N4341" s="11" t="str">
        <f>IF((+H4341-M4341)&lt;&gt;0,H4341-M4341,IF(H4341&gt;0,"0",""))</f>
        <v/>
      </c>
    </row>
    <row r="4342" spans="1:14" ht="13" customHeight="1">
      <c r="A4342" s="171"/>
      <c r="B4342" s="169" t="s">
        <v>1252</v>
      </c>
      <c r="C4342" s="159" t="s">
        <v>1271</v>
      </c>
      <c r="D4342" s="170"/>
      <c r="E4342" s="150"/>
      <c r="F4342" s="151"/>
      <c r="G4342" s="150"/>
      <c r="H4342" s="152"/>
      <c r="I4342" s="178"/>
      <c r="J4342" s="182"/>
      <c r="K4342" s="182"/>
      <c r="M4342" s="168"/>
      <c r="N4342" s="11"/>
    </row>
    <row r="4343" spans="1:14" ht="13" customHeight="1">
      <c r="A4343" s="161"/>
      <c r="B4343" s="162" t="s">
        <v>754</v>
      </c>
      <c r="C4343" s="163" t="s">
        <v>1272</v>
      </c>
      <c r="D4343" s="164"/>
      <c r="E4343" s="165">
        <v>7</v>
      </c>
      <c r="F4343" s="166" t="s">
        <v>285</v>
      </c>
      <c r="G4343" s="167"/>
      <c r="H4343" s="153"/>
      <c r="I4343" s="180"/>
      <c r="J4343" s="183"/>
      <c r="K4343" s="183"/>
      <c r="M4343" s="128">
        <f>IF(B4343&lt;&gt;"計",ROUNDDOWN(E4343*G4343,0),SUM(M$1:M4342))</f>
        <v>0</v>
      </c>
      <c r="N4343" s="11" t="str">
        <f>IF((+H4343-M4343)&lt;&gt;0,H4343-M4343,IF(H4343&gt;0,"0",""))</f>
        <v/>
      </c>
    </row>
    <row r="4344" spans="1:14" ht="13" customHeight="1">
      <c r="A4344" s="171"/>
      <c r="B4344" s="158"/>
      <c r="C4344" s="159" t="s">
        <v>1273</v>
      </c>
      <c r="D4344" s="160"/>
      <c r="E4344" s="150"/>
      <c r="F4344" s="151"/>
      <c r="G4344" s="150"/>
      <c r="H4344" s="152"/>
      <c r="I4344" s="178"/>
      <c r="J4344" s="182"/>
      <c r="K4344" s="182"/>
      <c r="M4344" s="168"/>
      <c r="N4344" s="11"/>
    </row>
    <row r="4345" spans="1:14" ht="13" customHeight="1">
      <c r="A4345" s="161"/>
      <c r="B4345" s="162"/>
      <c r="C4345" s="163"/>
      <c r="D4345" s="164"/>
      <c r="E4345" s="165"/>
      <c r="F4345" s="166"/>
      <c r="G4345" s="167"/>
      <c r="H4345" s="153"/>
      <c r="I4345" s="180"/>
      <c r="J4345" s="183"/>
      <c r="K4345" s="183"/>
      <c r="M4345" s="128">
        <f>IF(B4345&lt;&gt;"計",ROUNDDOWN(E4345*G4345,0),SUM(M$1:M4344))</f>
        <v>0</v>
      </c>
      <c r="N4345" s="11" t="str">
        <f>IF((+H4345-M4345)&lt;&gt;0,H4345-M4345,IF(H4345&gt;0,"0",""))</f>
        <v/>
      </c>
    </row>
    <row r="4346" spans="1:14" ht="13" customHeight="1">
      <c r="A4346" s="171"/>
      <c r="B4346" s="169" t="s">
        <v>1249</v>
      </c>
      <c r="C4346" s="159"/>
      <c r="D4346" s="170"/>
      <c r="E4346" s="150"/>
      <c r="F4346" s="151"/>
      <c r="G4346" s="150"/>
      <c r="H4346" s="152"/>
      <c r="I4346" s="178"/>
      <c r="J4346" s="182"/>
      <c r="K4346" s="182"/>
      <c r="M4346" s="168"/>
      <c r="N4346" s="11"/>
    </row>
    <row r="4347" spans="1:14" ht="13" customHeight="1">
      <c r="A4347" s="161"/>
      <c r="B4347" s="162" t="s">
        <v>1274</v>
      </c>
      <c r="C4347" s="163" t="s">
        <v>1275</v>
      </c>
      <c r="D4347" s="164"/>
      <c r="E4347" s="165">
        <v>7</v>
      </c>
      <c r="F4347" s="166" t="s">
        <v>285</v>
      </c>
      <c r="G4347" s="167"/>
      <c r="H4347" s="153"/>
      <c r="I4347" s="180"/>
      <c r="J4347" s="183"/>
      <c r="K4347" s="183"/>
      <c r="M4347" s="128">
        <f>IF(B4347&lt;&gt;"計",ROUNDDOWN(E4347*G4347,0),SUM(M$1:M4346))</f>
        <v>0</v>
      </c>
      <c r="N4347" s="11" t="str">
        <f>IF((+H4347-M4347)&lt;&gt;0,H4347-M4347,IF(H4347&gt;0,"0",""))</f>
        <v/>
      </c>
    </row>
    <row r="4348" spans="1:14" ht="13" customHeight="1">
      <c r="A4348" s="171"/>
      <c r="B4348" s="169" t="s">
        <v>1276</v>
      </c>
      <c r="C4348" s="159" t="s">
        <v>1277</v>
      </c>
      <c r="D4348" s="170"/>
      <c r="E4348" s="150"/>
      <c r="F4348" s="151"/>
      <c r="G4348" s="150"/>
      <c r="H4348" s="152"/>
      <c r="I4348" s="178"/>
      <c r="J4348" s="182"/>
      <c r="K4348" s="182"/>
      <c r="M4348" s="168"/>
      <c r="N4348" s="11"/>
    </row>
    <row r="4349" spans="1:14" ht="13" customHeight="1">
      <c r="A4349" s="161"/>
      <c r="B4349" s="162" t="s">
        <v>469</v>
      </c>
      <c r="C4349" s="163" t="s">
        <v>1278</v>
      </c>
      <c r="D4349" s="164"/>
      <c r="E4349" s="165">
        <v>15.3</v>
      </c>
      <c r="F4349" s="166" t="s">
        <v>274</v>
      </c>
      <c r="G4349" s="167"/>
      <c r="H4349" s="153"/>
      <c r="I4349" s="180"/>
      <c r="J4349" s="183"/>
      <c r="K4349" s="183"/>
      <c r="M4349" s="128">
        <f>IF(B4349&lt;&gt;"計",ROUNDDOWN(E4349*G4349,0),SUM(M$1:M4348))</f>
        <v>0</v>
      </c>
      <c r="N4349" s="11" t="str">
        <f>IF((+H4349-M4349)&lt;&gt;0,H4349-M4349,IF(H4349&gt;0,"0",""))</f>
        <v/>
      </c>
    </row>
    <row r="4350" spans="1:14" ht="13" customHeight="1">
      <c r="A4350" s="171"/>
      <c r="B4350" s="158"/>
      <c r="C4350" s="159" t="s">
        <v>1279</v>
      </c>
      <c r="D4350" s="160"/>
      <c r="E4350" s="150"/>
      <c r="F4350" s="151"/>
      <c r="G4350" s="150"/>
      <c r="H4350" s="152"/>
      <c r="I4350" s="178"/>
      <c r="J4350" s="182"/>
      <c r="K4350" s="182"/>
      <c r="M4350" s="168"/>
      <c r="N4350" s="11"/>
    </row>
    <row r="4351" spans="1:14" ht="13" customHeight="1">
      <c r="A4351" s="161"/>
      <c r="B4351" s="162"/>
      <c r="C4351" s="163" t="s">
        <v>1280</v>
      </c>
      <c r="D4351" s="164"/>
      <c r="E4351" s="165"/>
      <c r="F4351" s="166"/>
      <c r="G4351" s="167"/>
      <c r="H4351" s="153"/>
      <c r="I4351" s="180"/>
      <c r="J4351" s="183"/>
      <c r="K4351" s="183"/>
      <c r="M4351" s="128">
        <f>IF(B4351&lt;&gt;"計",ROUNDDOWN(E4351*G4351,0),SUM(M$1:M4350))</f>
        <v>0</v>
      </c>
      <c r="N4351" s="11" t="str">
        <f>IF((+H4351-M4351)&lt;&gt;0,H4351-M4351,IF(H4351&gt;0,"0",""))</f>
        <v/>
      </c>
    </row>
    <row r="4352" spans="1:14" ht="13" customHeight="1">
      <c r="A4352" s="171"/>
      <c r="B4352" s="158"/>
      <c r="C4352" s="159" t="s">
        <v>1281</v>
      </c>
      <c r="D4352" s="160"/>
      <c r="E4352" s="150"/>
      <c r="F4352" s="151"/>
      <c r="G4352" s="150"/>
      <c r="H4352" s="152"/>
      <c r="I4352" s="178"/>
      <c r="J4352" s="182"/>
      <c r="K4352" s="182"/>
      <c r="M4352" s="168"/>
      <c r="N4352" s="11"/>
    </row>
    <row r="4353" spans="1:14" ht="13" customHeight="1">
      <c r="A4353" s="161"/>
      <c r="B4353" s="162"/>
      <c r="C4353" s="163"/>
      <c r="D4353" s="164"/>
      <c r="E4353" s="165"/>
      <c r="F4353" s="166"/>
      <c r="G4353" s="167"/>
      <c r="H4353" s="153"/>
      <c r="I4353" s="180"/>
      <c r="J4353" s="183"/>
      <c r="K4353" s="183"/>
      <c r="M4353" s="128">
        <f>IF(B4353&lt;&gt;"計",ROUNDDOWN(E4353*G4353,0),SUM(M$1:M4352))</f>
        <v>0</v>
      </c>
      <c r="N4353" s="11" t="str">
        <f>IF((+H4353-M4353)&lt;&gt;0,H4353-M4353,IF(H4353&gt;0,"0",""))</f>
        <v/>
      </c>
    </row>
    <row r="4354" spans="1:14" ht="13" customHeight="1">
      <c r="A4354" s="171"/>
      <c r="B4354" s="169" t="s">
        <v>1276</v>
      </c>
      <c r="C4354" s="159" t="s">
        <v>1277</v>
      </c>
      <c r="D4354" s="170"/>
      <c r="E4354" s="150"/>
      <c r="F4354" s="151"/>
      <c r="G4354" s="150"/>
      <c r="H4354" s="152"/>
      <c r="I4354" s="178"/>
      <c r="J4354" s="182"/>
      <c r="K4354" s="182"/>
      <c r="M4354" s="168"/>
      <c r="N4354" s="11"/>
    </row>
    <row r="4355" spans="1:14" ht="13" customHeight="1">
      <c r="A4355" s="161"/>
      <c r="B4355" s="162" t="s">
        <v>754</v>
      </c>
      <c r="C4355" s="163" t="s">
        <v>1282</v>
      </c>
      <c r="D4355" s="164"/>
      <c r="E4355" s="165">
        <v>5.2</v>
      </c>
      <c r="F4355" s="166" t="s">
        <v>285</v>
      </c>
      <c r="G4355" s="167"/>
      <c r="H4355" s="153"/>
      <c r="I4355" s="180"/>
      <c r="J4355" s="183"/>
      <c r="K4355" s="183"/>
      <c r="M4355" s="128">
        <f>IF(B4355&lt;&gt;"計",ROUNDDOWN(E4355*G4355,0),SUM(M$1:M4354))</f>
        <v>0</v>
      </c>
      <c r="N4355" s="11" t="str">
        <f>IF((+H4355-M4355)&lt;&gt;0,H4355-M4355,IF(H4355&gt;0,"0",""))</f>
        <v/>
      </c>
    </row>
    <row r="4356" spans="1:14" ht="13" customHeight="1">
      <c r="A4356" s="171"/>
      <c r="B4356" s="158"/>
      <c r="C4356" s="159" t="s">
        <v>1283</v>
      </c>
      <c r="D4356" s="160"/>
      <c r="E4356" s="150"/>
      <c r="F4356" s="151"/>
      <c r="G4356" s="150"/>
      <c r="H4356" s="152"/>
      <c r="I4356" s="178"/>
      <c r="J4356" s="182"/>
      <c r="K4356" s="182"/>
      <c r="M4356" s="168"/>
      <c r="N4356" s="11"/>
    </row>
    <row r="4357" spans="1:14" ht="13" customHeight="1">
      <c r="A4357" s="161"/>
      <c r="B4357" s="162"/>
      <c r="C4357" s="163"/>
      <c r="D4357" s="164"/>
      <c r="E4357" s="165"/>
      <c r="F4357" s="166"/>
      <c r="G4357" s="167"/>
      <c r="H4357" s="153"/>
      <c r="I4357" s="180"/>
      <c r="J4357" s="183"/>
      <c r="K4357" s="183"/>
      <c r="M4357" s="128">
        <f>IF(B4357&lt;&gt;"計",ROUNDDOWN(E4357*G4357,0),SUM(M$1:M4356))</f>
        <v>0</v>
      </c>
      <c r="N4357" s="11" t="str">
        <f>IF((+H4357-M4357)&lt;&gt;0,H4357-M4357,IF(H4357&gt;0,"0",""))</f>
        <v/>
      </c>
    </row>
    <row r="4358" spans="1:14" ht="13" customHeight="1">
      <c r="A4358" s="171"/>
      <c r="B4358" s="169" t="s">
        <v>1284</v>
      </c>
      <c r="C4358" s="159" t="s">
        <v>1285</v>
      </c>
      <c r="D4358" s="170"/>
      <c r="E4358" s="150"/>
      <c r="F4358" s="151"/>
      <c r="G4358" s="150"/>
      <c r="H4358" s="152"/>
      <c r="I4358" s="178"/>
      <c r="J4358" s="182"/>
      <c r="K4358" s="182"/>
      <c r="M4358" s="168"/>
      <c r="N4358" s="11"/>
    </row>
    <row r="4359" spans="1:14" ht="13" customHeight="1">
      <c r="A4359" s="161"/>
      <c r="B4359" s="162" t="s">
        <v>740</v>
      </c>
      <c r="C4359" s="163" t="s">
        <v>1286</v>
      </c>
      <c r="D4359" s="164"/>
      <c r="E4359" s="165">
        <v>3.5</v>
      </c>
      <c r="F4359" s="166" t="s">
        <v>285</v>
      </c>
      <c r="G4359" s="167"/>
      <c r="H4359" s="153"/>
      <c r="I4359" s="180"/>
      <c r="J4359" s="183"/>
      <c r="K4359" s="183"/>
      <c r="M4359" s="128">
        <f>IF(B4359&lt;&gt;"計",ROUNDDOWN(E4359*G4359,0),SUM(M$1:M4358))</f>
        <v>0</v>
      </c>
      <c r="N4359" s="11" t="str">
        <f>IF((+H4359-M4359)&lt;&gt;0,H4359-M4359,IF(H4359&gt;0,"0",""))</f>
        <v/>
      </c>
    </row>
    <row r="4360" spans="1:14" ht="13" customHeight="1">
      <c r="A4360" s="171"/>
      <c r="B4360" s="169" t="s">
        <v>294</v>
      </c>
      <c r="C4360" s="159" t="s">
        <v>317</v>
      </c>
      <c r="D4360" s="170"/>
      <c r="E4360" s="150"/>
      <c r="F4360" s="151"/>
      <c r="G4360" s="150"/>
      <c r="H4360" s="152"/>
      <c r="I4360" s="178"/>
      <c r="J4360" s="182"/>
      <c r="K4360" s="182"/>
      <c r="M4360" s="168"/>
      <c r="N4360" s="11"/>
    </row>
    <row r="4361" spans="1:14" ht="13" customHeight="1">
      <c r="A4361" s="161"/>
      <c r="B4361" s="162" t="s">
        <v>320</v>
      </c>
      <c r="C4361" s="163" t="s">
        <v>682</v>
      </c>
      <c r="D4361" s="164"/>
      <c r="E4361" s="165">
        <v>856</v>
      </c>
      <c r="F4361" s="166" t="s">
        <v>274</v>
      </c>
      <c r="G4361" s="167"/>
      <c r="H4361" s="153"/>
      <c r="I4361" s="180"/>
      <c r="J4361" s="183"/>
      <c r="K4361" s="183"/>
      <c r="M4361" s="128">
        <f>IF(B4361&lt;&gt;"計",ROUNDDOWN(E4361*G4361,0),SUM(M$1:M4360))</f>
        <v>0</v>
      </c>
      <c r="N4361" s="11" t="str">
        <f>IF((+H4361-M4361)&lt;&gt;0,H4361-M4361,IF(H4361&gt;0,"0",""))</f>
        <v/>
      </c>
    </row>
    <row r="4362" spans="1:14" ht="13" customHeight="1">
      <c r="A4362" s="171"/>
      <c r="B4362" s="158"/>
      <c r="C4362" s="159" t="s">
        <v>319</v>
      </c>
      <c r="D4362" s="160"/>
      <c r="E4362" s="150"/>
      <c r="F4362" s="151"/>
      <c r="G4362" s="150"/>
      <c r="H4362" s="152"/>
      <c r="I4362" s="178"/>
      <c r="J4362" s="182"/>
      <c r="K4362" s="182"/>
      <c r="M4362" s="168"/>
      <c r="N4362" s="11"/>
    </row>
    <row r="4363" spans="1:14" ht="13" customHeight="1">
      <c r="A4363" s="161"/>
      <c r="B4363" s="162"/>
      <c r="C4363" s="163"/>
      <c r="D4363" s="164"/>
      <c r="E4363" s="165"/>
      <c r="F4363" s="166"/>
      <c r="G4363" s="167"/>
      <c r="H4363" s="153"/>
      <c r="I4363" s="180"/>
      <c r="J4363" s="183"/>
      <c r="K4363" s="183"/>
      <c r="M4363" s="128">
        <f>IF(B4363&lt;&gt;"計",ROUNDDOWN(E4363*G4363,0),SUM(M$1:M4362))</f>
        <v>0</v>
      </c>
      <c r="N4363" s="11" t="str">
        <f>IF((+H4363-M4363)&lt;&gt;0,H4363-M4363,IF(H4363&gt;0,"0",""))</f>
        <v/>
      </c>
    </row>
    <row r="4364" spans="1:14" ht="13" customHeight="1">
      <c r="A4364" s="171"/>
      <c r="B4364" s="169" t="s">
        <v>294</v>
      </c>
      <c r="C4364" s="159" t="s">
        <v>317</v>
      </c>
      <c r="D4364" s="170"/>
      <c r="E4364" s="150"/>
      <c r="F4364" s="151"/>
      <c r="G4364" s="150"/>
      <c r="H4364" s="152"/>
      <c r="I4364" s="178"/>
      <c r="J4364" s="182"/>
      <c r="K4364" s="182"/>
      <c r="M4364" s="168"/>
      <c r="N4364" s="11"/>
    </row>
    <row r="4365" spans="1:14" ht="13" customHeight="1">
      <c r="A4365" s="161"/>
      <c r="B4365" s="162" t="s">
        <v>320</v>
      </c>
      <c r="C4365" s="163" t="s">
        <v>474</v>
      </c>
      <c r="D4365" s="164"/>
      <c r="E4365" s="165">
        <v>214</v>
      </c>
      <c r="F4365" s="166" t="s">
        <v>274</v>
      </c>
      <c r="G4365" s="167"/>
      <c r="H4365" s="153"/>
      <c r="I4365" s="180"/>
      <c r="J4365" s="183"/>
      <c r="K4365" s="183"/>
      <c r="M4365" s="128">
        <f>IF(B4365&lt;&gt;"計",ROUNDDOWN(E4365*G4365,0),SUM(M$1:M4364))</f>
        <v>0</v>
      </c>
      <c r="N4365" s="11" t="str">
        <f>IF((+H4365-M4365)&lt;&gt;0,H4365-M4365,IF(H4365&gt;0,"0",""))</f>
        <v/>
      </c>
    </row>
    <row r="4366" spans="1:14" ht="13" customHeight="1">
      <c r="A4366" s="171"/>
      <c r="B4366" s="158"/>
      <c r="C4366" s="159" t="s">
        <v>319</v>
      </c>
      <c r="D4366" s="160"/>
      <c r="E4366" s="150"/>
      <c r="F4366" s="151"/>
      <c r="G4366" s="150"/>
      <c r="H4366" s="152"/>
      <c r="I4366" s="178"/>
      <c r="J4366" s="182"/>
      <c r="K4366" s="182"/>
      <c r="M4366" s="168"/>
      <c r="N4366" s="11"/>
    </row>
    <row r="4367" spans="1:14" ht="13" customHeight="1">
      <c r="A4367" s="161"/>
      <c r="B4367" s="162"/>
      <c r="C4367" s="163"/>
      <c r="D4367" s="164"/>
      <c r="E4367" s="165"/>
      <c r="F4367" s="166"/>
      <c r="G4367" s="167"/>
      <c r="H4367" s="153"/>
      <c r="I4367" s="180"/>
      <c r="J4367" s="183"/>
      <c r="K4367" s="183"/>
      <c r="M4367" s="128">
        <f>IF(B4367&lt;&gt;"計",ROUNDDOWN(E4367*G4367,0),SUM(M$1:M4366))</f>
        <v>0</v>
      </c>
      <c r="N4367" s="11" t="str">
        <f>IF((+H4367-M4367)&lt;&gt;0,H4367-M4367,IF(H4367&gt;0,"0",""))</f>
        <v/>
      </c>
    </row>
    <row r="4368" spans="1:14" ht="13" customHeight="1">
      <c r="A4368" s="171"/>
      <c r="B4368" s="169" t="s">
        <v>294</v>
      </c>
      <c r="C4368" s="159" t="s">
        <v>317</v>
      </c>
      <c r="D4368" s="170"/>
      <c r="E4368" s="150"/>
      <c r="F4368" s="151"/>
      <c r="G4368" s="150"/>
      <c r="H4368" s="152"/>
      <c r="I4368" s="178"/>
      <c r="J4368" s="182"/>
      <c r="K4368" s="182"/>
      <c r="M4368" s="168"/>
      <c r="N4368" s="11"/>
    </row>
    <row r="4369" spans="1:14" ht="13" customHeight="1">
      <c r="A4369" s="161"/>
      <c r="B4369" s="162" t="s">
        <v>320</v>
      </c>
      <c r="C4369" s="163" t="s">
        <v>470</v>
      </c>
      <c r="D4369" s="164"/>
      <c r="E4369" s="165">
        <v>14</v>
      </c>
      <c r="F4369" s="166" t="s">
        <v>274</v>
      </c>
      <c r="G4369" s="167"/>
      <c r="H4369" s="153"/>
      <c r="I4369" s="180"/>
      <c r="J4369" s="183"/>
      <c r="K4369" s="183"/>
      <c r="M4369" s="128">
        <f>IF(B4369&lt;&gt;"計",ROUNDDOWN(E4369*G4369,0),SUM(M$1:M4368))</f>
        <v>0</v>
      </c>
      <c r="N4369" s="11" t="str">
        <f>IF((+H4369-M4369)&lt;&gt;0,H4369-M4369,IF(H4369&gt;0,"0",""))</f>
        <v/>
      </c>
    </row>
    <row r="4370" spans="1:14" ht="13" customHeight="1">
      <c r="A4370" s="171"/>
      <c r="B4370" s="158"/>
      <c r="C4370" s="159"/>
      <c r="D4370" s="160"/>
      <c r="E4370" s="150"/>
      <c r="F4370" s="151"/>
      <c r="G4370" s="150"/>
      <c r="H4370" s="152"/>
      <c r="I4370" s="178"/>
      <c r="J4370" s="182"/>
      <c r="K4370" s="182"/>
      <c r="M4370" s="168"/>
      <c r="N4370" s="11"/>
    </row>
    <row r="4371" spans="1:14" ht="13" customHeight="1">
      <c r="A4371" s="161"/>
      <c r="B4371" s="162"/>
      <c r="C4371" s="163"/>
      <c r="D4371" s="164"/>
      <c r="E4371" s="165"/>
      <c r="F4371" s="166"/>
      <c r="G4371" s="167"/>
      <c r="H4371" s="153"/>
      <c r="I4371" s="180"/>
      <c r="J4371" s="183"/>
      <c r="K4371" s="183"/>
      <c r="M4371" s="128">
        <f>IF(B4371&lt;&gt;"計",ROUNDDOWN(E4371*G4371,0),SUM(M$1:M4370))</f>
        <v>0</v>
      </c>
      <c r="N4371" s="11" t="str">
        <f>IF((+H4371-M4371)&lt;&gt;0,H4371-M4371,IF(H4371&gt;0,"0",""))</f>
        <v/>
      </c>
    </row>
    <row r="4372" spans="1:14" ht="13" customHeight="1">
      <c r="A4372" s="171"/>
      <c r="B4372" s="169" t="s">
        <v>984</v>
      </c>
      <c r="C4372" s="159" t="s">
        <v>472</v>
      </c>
      <c r="D4372" s="170"/>
      <c r="E4372" s="150"/>
      <c r="F4372" s="151"/>
      <c r="G4372" s="150"/>
      <c r="H4372" s="152"/>
      <c r="I4372" s="178"/>
      <c r="J4372" s="182"/>
      <c r="K4372" s="182"/>
      <c r="M4372" s="168"/>
      <c r="N4372" s="11"/>
    </row>
    <row r="4373" spans="1:14" ht="13" customHeight="1">
      <c r="A4373" s="161"/>
      <c r="B4373" s="162" t="s">
        <v>684</v>
      </c>
      <c r="C4373" s="163" t="s">
        <v>474</v>
      </c>
      <c r="D4373" s="164"/>
      <c r="E4373" s="165">
        <v>22.4</v>
      </c>
      <c r="F4373" s="166" t="s">
        <v>274</v>
      </c>
      <c r="G4373" s="167"/>
      <c r="H4373" s="153"/>
      <c r="I4373" s="180"/>
      <c r="J4373" s="183"/>
      <c r="K4373" s="183"/>
      <c r="M4373" s="128">
        <f>IF(B4373&lt;&gt;"計",ROUNDDOWN(E4373*G4373,0),SUM(M$1:M4372))</f>
        <v>0</v>
      </c>
      <c r="N4373" s="11" t="str">
        <f>IF((+H4373-M4373)&lt;&gt;0,H4373-M4373,IF(H4373&gt;0,"0",""))</f>
        <v/>
      </c>
    </row>
    <row r="4374" spans="1:14" ht="13" customHeight="1">
      <c r="A4374" s="171"/>
      <c r="B4374" s="158"/>
      <c r="C4374" s="159" t="s">
        <v>319</v>
      </c>
      <c r="D4374" s="160"/>
      <c r="E4374" s="150"/>
      <c r="F4374" s="151"/>
      <c r="G4374" s="150"/>
      <c r="H4374" s="152"/>
      <c r="I4374" s="178"/>
      <c r="J4374" s="182"/>
      <c r="K4374" s="182"/>
      <c r="M4374" s="168"/>
      <c r="N4374" s="11"/>
    </row>
    <row r="4375" spans="1:14" ht="13" customHeight="1">
      <c r="A4375" s="161"/>
      <c r="B4375" s="162"/>
      <c r="C4375" s="163"/>
      <c r="D4375" s="164"/>
      <c r="E4375" s="165"/>
      <c r="F4375" s="166"/>
      <c r="G4375" s="167"/>
      <c r="H4375" s="153"/>
      <c r="I4375" s="180"/>
      <c r="J4375" s="183"/>
      <c r="K4375" s="183"/>
      <c r="M4375" s="128">
        <f>IF(B4375&lt;&gt;"計",ROUNDDOWN(E4375*G4375,0),SUM(M$1:M4374))</f>
        <v>0</v>
      </c>
      <c r="N4375" s="11" t="str">
        <f>IF((+H4375-M4375)&lt;&gt;0,H4375-M4375,IF(H4375&gt;0,"0",""))</f>
        <v/>
      </c>
    </row>
    <row r="4376" spans="1:14" ht="13" customHeight="1">
      <c r="A4376" s="171"/>
      <c r="B4376" s="169" t="s">
        <v>984</v>
      </c>
      <c r="C4376" s="159" t="s">
        <v>986</v>
      </c>
      <c r="D4376" s="170"/>
      <c r="E4376" s="150"/>
      <c r="F4376" s="151"/>
      <c r="G4376" s="150"/>
      <c r="H4376" s="152"/>
      <c r="I4376" s="178"/>
      <c r="J4376" s="182"/>
      <c r="K4376" s="182"/>
      <c r="M4376" s="168"/>
      <c r="N4376" s="11"/>
    </row>
    <row r="4377" spans="1:14" ht="13" customHeight="1">
      <c r="A4377" s="161"/>
      <c r="B4377" s="162" t="s">
        <v>1287</v>
      </c>
      <c r="C4377" s="163" t="s">
        <v>470</v>
      </c>
      <c r="D4377" s="164"/>
      <c r="E4377" s="165">
        <v>4.9000000000000004</v>
      </c>
      <c r="F4377" s="166" t="s">
        <v>274</v>
      </c>
      <c r="G4377" s="167"/>
      <c r="H4377" s="153"/>
      <c r="I4377" s="180"/>
      <c r="J4377" s="183"/>
      <c r="K4377" s="183"/>
      <c r="M4377" s="128">
        <f>IF(B4377&lt;&gt;"計",ROUNDDOWN(E4377*G4377,0),SUM(M$1:M4376))</f>
        <v>0</v>
      </c>
      <c r="N4377" s="11" t="str">
        <f>IF((+H4377-M4377)&lt;&gt;0,H4377-M4377,IF(H4377&gt;0,"0",""))</f>
        <v/>
      </c>
    </row>
    <row r="4378" spans="1:14" ht="13" customHeight="1">
      <c r="A4378" s="171"/>
      <c r="B4378" s="169" t="s">
        <v>1288</v>
      </c>
      <c r="C4378" s="159" t="s">
        <v>1289</v>
      </c>
      <c r="D4378" s="170"/>
      <c r="E4378" s="150"/>
      <c r="F4378" s="151"/>
      <c r="G4378" s="150"/>
      <c r="H4378" s="152"/>
      <c r="I4378" s="178"/>
      <c r="J4378" s="182"/>
      <c r="K4378" s="182"/>
      <c r="M4378" s="168"/>
      <c r="N4378" s="11"/>
    </row>
    <row r="4379" spans="1:14" ht="13" customHeight="1">
      <c r="A4379" s="161"/>
      <c r="B4379" s="162" t="s">
        <v>1290</v>
      </c>
      <c r="C4379" s="163" t="s">
        <v>474</v>
      </c>
      <c r="D4379" s="164"/>
      <c r="E4379" s="165">
        <v>50.7</v>
      </c>
      <c r="F4379" s="166" t="s">
        <v>274</v>
      </c>
      <c r="G4379" s="167"/>
      <c r="H4379" s="153"/>
      <c r="I4379" s="180"/>
      <c r="J4379" s="183"/>
      <c r="K4379" s="183"/>
      <c r="M4379" s="128">
        <f>IF(B4379&lt;&gt;"計",ROUNDDOWN(E4379*G4379,0),SUM(M$1:M4378))</f>
        <v>0</v>
      </c>
      <c r="N4379" s="11" t="str">
        <f>IF((+H4379-M4379)&lt;&gt;0,H4379-M4379,IF(H4379&gt;0,"0",""))</f>
        <v/>
      </c>
    </row>
    <row r="4380" spans="1:14" ht="13" customHeight="1">
      <c r="A4380" s="171"/>
      <c r="B4380" s="158"/>
      <c r="C4380" s="159" t="s">
        <v>319</v>
      </c>
      <c r="D4380" s="160"/>
      <c r="E4380" s="150"/>
      <c r="F4380" s="151"/>
      <c r="G4380" s="150"/>
      <c r="H4380" s="152"/>
      <c r="I4380" s="178"/>
      <c r="J4380" s="182"/>
      <c r="K4380" s="182"/>
      <c r="M4380" s="168"/>
      <c r="N4380" s="11"/>
    </row>
    <row r="4381" spans="1:14" ht="13" customHeight="1">
      <c r="A4381" s="161"/>
      <c r="B4381" s="162"/>
      <c r="C4381" s="163"/>
      <c r="D4381" s="164"/>
      <c r="E4381" s="165"/>
      <c r="F4381" s="166"/>
      <c r="G4381" s="167"/>
      <c r="H4381" s="153"/>
      <c r="I4381" s="180"/>
      <c r="J4381" s="183"/>
      <c r="K4381" s="183"/>
      <c r="M4381" s="128">
        <f>IF(B4381&lt;&gt;"計",ROUNDDOWN(E4381*G4381,0),SUM(M$1:M4380))</f>
        <v>0</v>
      </c>
      <c r="N4381" s="11" t="str">
        <f>IF((+H4381-M4381)&lt;&gt;0,H4381-M4381,IF(H4381&gt;0,"0",""))</f>
        <v/>
      </c>
    </row>
    <row r="4382" spans="1:14" ht="13" customHeight="1">
      <c r="A4382" s="171"/>
      <c r="B4382" s="169" t="s">
        <v>1288</v>
      </c>
      <c r="C4382" s="159" t="s">
        <v>1291</v>
      </c>
      <c r="D4382" s="170"/>
      <c r="E4382" s="150"/>
      <c r="F4382" s="151"/>
      <c r="G4382" s="150"/>
      <c r="H4382" s="152"/>
      <c r="I4382" s="178"/>
      <c r="J4382" s="182"/>
      <c r="K4382" s="182"/>
      <c r="M4382" s="168"/>
      <c r="N4382" s="11"/>
    </row>
    <row r="4383" spans="1:14" ht="13" customHeight="1">
      <c r="A4383" s="161"/>
      <c r="B4383" s="162" t="s">
        <v>1290</v>
      </c>
      <c r="C4383" s="163" t="s">
        <v>470</v>
      </c>
      <c r="D4383" s="164"/>
      <c r="E4383" s="165">
        <v>7.4</v>
      </c>
      <c r="F4383" s="166" t="s">
        <v>274</v>
      </c>
      <c r="G4383" s="167"/>
      <c r="H4383" s="153"/>
      <c r="I4383" s="180"/>
      <c r="J4383" s="183"/>
      <c r="K4383" s="183"/>
      <c r="M4383" s="128">
        <f>IF(B4383&lt;&gt;"計",ROUNDDOWN(E4383*G4383,0),SUM(M$1:M4382))</f>
        <v>0</v>
      </c>
      <c r="N4383" s="11" t="str">
        <f>IF((+H4383-M4383)&lt;&gt;0,H4383-M4383,IF(H4383&gt;0,"0",""))</f>
        <v/>
      </c>
    </row>
    <row r="4384" spans="1:14" ht="13" customHeight="1">
      <c r="A4384" s="171"/>
      <c r="B4384" s="169" t="s">
        <v>294</v>
      </c>
      <c r="C4384" s="159" t="s">
        <v>462</v>
      </c>
      <c r="D4384" s="170"/>
      <c r="E4384" s="150"/>
      <c r="F4384" s="151"/>
      <c r="G4384" s="150"/>
      <c r="H4384" s="152"/>
      <c r="I4384" s="178"/>
      <c r="J4384" s="182"/>
      <c r="K4384" s="182"/>
      <c r="M4384" s="168"/>
      <c r="N4384" s="11"/>
    </row>
    <row r="4385" spans="1:14" ht="13" customHeight="1">
      <c r="A4385" s="161"/>
      <c r="B4385" s="162" t="s">
        <v>471</v>
      </c>
      <c r="C4385" s="163" t="s">
        <v>318</v>
      </c>
      <c r="D4385" s="164"/>
      <c r="E4385" s="165">
        <v>98.4</v>
      </c>
      <c r="F4385" s="166" t="s">
        <v>274</v>
      </c>
      <c r="G4385" s="167"/>
      <c r="H4385" s="153"/>
      <c r="I4385" s="180"/>
      <c r="J4385" s="183"/>
      <c r="K4385" s="183"/>
      <c r="M4385" s="128">
        <f>IF(B4385&lt;&gt;"計",ROUNDDOWN(E4385*G4385,0),SUM(M$1:M4384))</f>
        <v>0</v>
      </c>
      <c r="N4385" s="11" t="str">
        <f>IF((+H4385-M4385)&lt;&gt;0,H4385-M4385,IF(H4385&gt;0,"0",""))</f>
        <v/>
      </c>
    </row>
    <row r="4386" spans="1:14" ht="13" customHeight="1">
      <c r="A4386" s="171"/>
      <c r="B4386" s="158"/>
      <c r="C4386" s="159" t="s">
        <v>319</v>
      </c>
      <c r="D4386" s="160"/>
      <c r="E4386" s="150"/>
      <c r="F4386" s="151"/>
      <c r="G4386" s="150"/>
      <c r="H4386" s="152"/>
      <c r="I4386" s="178"/>
      <c r="J4386" s="182"/>
      <c r="K4386" s="182"/>
      <c r="M4386" s="168"/>
      <c r="N4386" s="11"/>
    </row>
    <row r="4387" spans="1:14" ht="13" customHeight="1">
      <c r="A4387" s="161"/>
      <c r="B4387" s="162"/>
      <c r="C4387" s="163"/>
      <c r="D4387" s="164"/>
      <c r="E4387" s="165"/>
      <c r="F4387" s="166"/>
      <c r="G4387" s="167"/>
      <c r="H4387" s="153"/>
      <c r="I4387" s="180"/>
      <c r="J4387" s="183"/>
      <c r="K4387" s="183"/>
      <c r="M4387" s="128">
        <f>IF(B4387&lt;&gt;"計",ROUNDDOWN(E4387*G4387,0),SUM(M$1:M4386))</f>
        <v>0</v>
      </c>
      <c r="N4387" s="11" t="str">
        <f>IF((+H4387-M4387)&lt;&gt;0,H4387-M4387,IF(H4387&gt;0,"0",""))</f>
        <v/>
      </c>
    </row>
    <row r="4388" spans="1:14" ht="13" customHeight="1">
      <c r="A4388" s="171"/>
      <c r="B4388" s="169" t="s">
        <v>294</v>
      </c>
      <c r="C4388" s="159" t="s">
        <v>462</v>
      </c>
      <c r="D4388" s="170"/>
      <c r="E4388" s="150"/>
      <c r="F4388" s="151"/>
      <c r="G4388" s="150"/>
      <c r="H4388" s="152"/>
      <c r="I4388" s="178"/>
      <c r="J4388" s="182"/>
      <c r="K4388" s="182"/>
      <c r="M4388" s="168"/>
      <c r="N4388" s="11"/>
    </row>
    <row r="4389" spans="1:14" ht="13" customHeight="1">
      <c r="A4389" s="161"/>
      <c r="B4389" s="162" t="s">
        <v>471</v>
      </c>
      <c r="C4389" s="163" t="s">
        <v>470</v>
      </c>
      <c r="D4389" s="164"/>
      <c r="E4389" s="165">
        <v>13.8</v>
      </c>
      <c r="F4389" s="166" t="s">
        <v>274</v>
      </c>
      <c r="G4389" s="167"/>
      <c r="H4389" s="153"/>
      <c r="I4389" s="180"/>
      <c r="J4389" s="183"/>
      <c r="K4389" s="183"/>
      <c r="M4389" s="128">
        <f>IF(B4389&lt;&gt;"計",ROUNDDOWN(E4389*G4389,0),SUM(M$1:M4388))</f>
        <v>0</v>
      </c>
      <c r="N4389" s="11" t="str">
        <f>IF((+H4389-M4389)&lt;&gt;0,H4389-M4389,IF(H4389&gt;0,"0",""))</f>
        <v/>
      </c>
    </row>
    <row r="4390" spans="1:14" ht="13" customHeight="1">
      <c r="A4390" s="171"/>
      <c r="B4390" s="169" t="s">
        <v>1276</v>
      </c>
      <c r="C4390" s="159" t="s">
        <v>1292</v>
      </c>
      <c r="D4390" s="170"/>
      <c r="E4390" s="150"/>
      <c r="F4390" s="151"/>
      <c r="G4390" s="150"/>
      <c r="H4390" s="152"/>
      <c r="I4390" s="178"/>
      <c r="J4390" s="182"/>
      <c r="K4390" s="182"/>
      <c r="M4390" s="168"/>
      <c r="N4390" s="11"/>
    </row>
    <row r="4391" spans="1:14" ht="13" customHeight="1">
      <c r="A4391" s="161"/>
      <c r="B4391" s="162" t="s">
        <v>1293</v>
      </c>
      <c r="C4391" s="163" t="s">
        <v>1294</v>
      </c>
      <c r="D4391" s="164"/>
      <c r="E4391" s="165">
        <v>12</v>
      </c>
      <c r="F4391" s="166" t="s">
        <v>446</v>
      </c>
      <c r="G4391" s="167"/>
      <c r="H4391" s="153"/>
      <c r="I4391" s="180"/>
      <c r="J4391" s="183"/>
      <c r="K4391" s="183"/>
      <c r="M4391" s="128">
        <f>IF(B4391&lt;&gt;"計",ROUNDDOWN(E4391*G4391,0),SUM(M$1:M4390))</f>
        <v>0</v>
      </c>
      <c r="N4391" s="11" t="str">
        <f>IF((+H4391-M4391)&lt;&gt;0,H4391-M4391,IF(H4391&gt;0,"0",""))</f>
        <v/>
      </c>
    </row>
    <row r="4392" spans="1:14" ht="13" customHeight="1">
      <c r="A4392" s="171"/>
      <c r="B4392" s="169" t="s">
        <v>1260</v>
      </c>
      <c r="C4392" s="159" t="s">
        <v>1292</v>
      </c>
      <c r="D4392" s="170"/>
      <c r="E4392" s="150"/>
      <c r="F4392" s="151"/>
      <c r="G4392" s="150"/>
      <c r="H4392" s="152"/>
      <c r="I4392" s="178"/>
      <c r="J4392" s="182"/>
      <c r="K4392" s="182"/>
      <c r="M4392" s="168"/>
      <c r="N4392" s="11"/>
    </row>
    <row r="4393" spans="1:14" ht="13" customHeight="1">
      <c r="A4393" s="161"/>
      <c r="B4393" s="162" t="s">
        <v>1293</v>
      </c>
      <c r="C4393" s="163" t="s">
        <v>1294</v>
      </c>
      <c r="D4393" s="164"/>
      <c r="E4393" s="165">
        <v>3</v>
      </c>
      <c r="F4393" s="166" t="s">
        <v>446</v>
      </c>
      <c r="G4393" s="167"/>
      <c r="H4393" s="153"/>
      <c r="I4393" s="180"/>
      <c r="J4393" s="183"/>
      <c r="K4393" s="183"/>
      <c r="M4393" s="128">
        <f>IF(B4393&lt;&gt;"計",ROUNDDOWN(E4393*G4393,0),SUM(M$1:M4392))</f>
        <v>0</v>
      </c>
      <c r="N4393" s="11" t="str">
        <f>IF((+H4393-M4393)&lt;&gt;0,H4393-M4393,IF(H4393&gt;0,"0",""))</f>
        <v/>
      </c>
    </row>
    <row r="4394" spans="1:14" ht="13" customHeight="1">
      <c r="A4394" s="171"/>
      <c r="B4394" s="169" t="s">
        <v>1295</v>
      </c>
      <c r="C4394" s="159" t="s">
        <v>318</v>
      </c>
      <c r="D4394" s="170"/>
      <c r="E4394" s="150"/>
      <c r="F4394" s="151"/>
      <c r="G4394" s="150"/>
      <c r="H4394" s="152"/>
      <c r="I4394" s="178"/>
      <c r="J4394" s="182"/>
      <c r="K4394" s="182"/>
      <c r="M4394" s="168"/>
      <c r="N4394" s="11"/>
    </row>
    <row r="4395" spans="1:14" ht="13" customHeight="1">
      <c r="A4395" s="161"/>
      <c r="B4395" s="162" t="s">
        <v>1296</v>
      </c>
      <c r="C4395" s="163" t="s">
        <v>319</v>
      </c>
      <c r="D4395" s="164"/>
      <c r="E4395" s="165">
        <v>3.2</v>
      </c>
      <c r="F4395" s="166" t="s">
        <v>274</v>
      </c>
      <c r="G4395" s="167"/>
      <c r="H4395" s="153"/>
      <c r="I4395" s="180"/>
      <c r="J4395" s="183"/>
      <c r="K4395" s="183"/>
      <c r="M4395" s="128">
        <f>IF(B4395&lt;&gt;"計",ROUNDDOWN(E4395*G4395,0),SUM(M$1:M4394))</f>
        <v>0</v>
      </c>
      <c r="N4395" s="11" t="str">
        <f>IF((+H4395-M4395)&lt;&gt;0,H4395-M4395,IF(H4395&gt;0,"0",""))</f>
        <v/>
      </c>
    </row>
    <row r="4396" spans="1:14" ht="13" customHeight="1">
      <c r="A4396" s="171"/>
      <c r="B4396" s="169" t="s">
        <v>1276</v>
      </c>
      <c r="C4396" s="159"/>
      <c r="D4396" s="170"/>
      <c r="E4396" s="150"/>
      <c r="F4396" s="151"/>
      <c r="G4396" s="150"/>
      <c r="H4396" s="152"/>
      <c r="I4396" s="178"/>
      <c r="J4396" s="182"/>
      <c r="K4396" s="182"/>
      <c r="M4396" s="168"/>
      <c r="N4396" s="11"/>
    </row>
    <row r="4397" spans="1:14" ht="13" customHeight="1">
      <c r="A4397" s="161"/>
      <c r="B4397" s="162" t="s">
        <v>1296</v>
      </c>
      <c r="C4397" s="163" t="s">
        <v>470</v>
      </c>
      <c r="D4397" s="164"/>
      <c r="E4397" s="165">
        <v>10.1</v>
      </c>
      <c r="F4397" s="166" t="s">
        <v>274</v>
      </c>
      <c r="G4397" s="167"/>
      <c r="H4397" s="153"/>
      <c r="I4397" s="180"/>
      <c r="J4397" s="183"/>
      <c r="K4397" s="183"/>
      <c r="M4397" s="128">
        <f>IF(B4397&lt;&gt;"計",ROUNDDOWN(E4397*G4397,0),SUM(M$1:M4396))</f>
        <v>0</v>
      </c>
      <c r="N4397" s="11" t="str">
        <f>IF((+H4397-M4397)&lt;&gt;0,H4397-M4397,IF(H4397&gt;0,"0",""))</f>
        <v/>
      </c>
    </row>
    <row r="4398" spans="1:14" ht="13" customHeight="1">
      <c r="A4398" s="171"/>
      <c r="B4398" s="169" t="s">
        <v>294</v>
      </c>
      <c r="C4398" s="159"/>
      <c r="D4398" s="170"/>
      <c r="E4398" s="150"/>
      <c r="F4398" s="151"/>
      <c r="G4398" s="150"/>
      <c r="H4398" s="152"/>
      <c r="I4398" s="178"/>
      <c r="J4398" s="182"/>
      <c r="K4398" s="182"/>
      <c r="M4398" s="168"/>
      <c r="N4398" s="11"/>
    </row>
    <row r="4399" spans="1:14" ht="13" customHeight="1">
      <c r="A4399" s="161"/>
      <c r="B4399" s="162" t="s">
        <v>337</v>
      </c>
      <c r="C4399" s="163" t="s">
        <v>1297</v>
      </c>
      <c r="D4399" s="164"/>
      <c r="E4399" s="165">
        <v>1.2</v>
      </c>
      <c r="F4399" s="166" t="s">
        <v>274</v>
      </c>
      <c r="G4399" s="167"/>
      <c r="H4399" s="153"/>
      <c r="I4399" s="180"/>
      <c r="J4399" s="183"/>
      <c r="K4399" s="183"/>
      <c r="M4399" s="128">
        <f>IF(B4399&lt;&gt;"計",ROUNDDOWN(E4399*G4399,0),SUM(M$1:M4398))</f>
        <v>0</v>
      </c>
      <c r="N4399" s="11" t="str">
        <f>IF((+H4399-M4399)&lt;&gt;0,H4399-M4399,IF(H4399&gt;0,"0",""))</f>
        <v/>
      </c>
    </row>
    <row r="4400" spans="1:14" ht="13" customHeight="1">
      <c r="A4400" s="171"/>
      <c r="B4400" s="169" t="s">
        <v>294</v>
      </c>
      <c r="C4400" s="159"/>
      <c r="D4400" s="170"/>
      <c r="E4400" s="150"/>
      <c r="F4400" s="151"/>
      <c r="G4400" s="150"/>
      <c r="H4400" s="152"/>
      <c r="I4400" s="178"/>
      <c r="J4400" s="182"/>
      <c r="K4400" s="182"/>
      <c r="M4400" s="168"/>
      <c r="N4400" s="11"/>
    </row>
    <row r="4401" spans="1:14" ht="13" customHeight="1">
      <c r="A4401" s="161"/>
      <c r="B4401" s="162" t="s">
        <v>337</v>
      </c>
      <c r="C4401" s="163" t="s">
        <v>1298</v>
      </c>
      <c r="D4401" s="164"/>
      <c r="E4401" s="165">
        <v>10.1</v>
      </c>
      <c r="F4401" s="166" t="s">
        <v>274</v>
      </c>
      <c r="G4401" s="167"/>
      <c r="H4401" s="153"/>
      <c r="I4401" s="180"/>
      <c r="J4401" s="183"/>
      <c r="K4401" s="183"/>
      <c r="M4401" s="128">
        <f>IF(B4401&lt;&gt;"計",ROUNDDOWN(E4401*G4401,0),SUM(M$1:M4400))</f>
        <v>0</v>
      </c>
      <c r="N4401" s="11" t="str">
        <f>IF((+H4401-M4401)&lt;&gt;0,H4401-M4401,IF(H4401&gt;0,"0",""))</f>
        <v/>
      </c>
    </row>
    <row r="4402" spans="1:14" ht="13" customHeight="1">
      <c r="A4402" s="171"/>
      <c r="B4402" s="169" t="s">
        <v>294</v>
      </c>
      <c r="C4402" s="159"/>
      <c r="D4402" s="170"/>
      <c r="E4402" s="150"/>
      <c r="F4402" s="151"/>
      <c r="G4402" s="150"/>
      <c r="H4402" s="152"/>
      <c r="I4402" s="178"/>
      <c r="J4402" s="182"/>
      <c r="K4402" s="182"/>
      <c r="M4402" s="168"/>
      <c r="N4402" s="11"/>
    </row>
    <row r="4403" spans="1:14" ht="13" customHeight="1">
      <c r="A4403" s="161"/>
      <c r="B4403" s="162" t="s">
        <v>337</v>
      </c>
      <c r="C4403" s="163" t="s">
        <v>987</v>
      </c>
      <c r="D4403" s="164"/>
      <c r="E4403" s="165">
        <v>26.1</v>
      </c>
      <c r="F4403" s="166" t="s">
        <v>274</v>
      </c>
      <c r="G4403" s="167"/>
      <c r="H4403" s="153"/>
      <c r="I4403" s="180"/>
      <c r="J4403" s="183"/>
      <c r="K4403" s="183"/>
      <c r="M4403" s="128">
        <f>IF(B4403&lt;&gt;"計",ROUNDDOWN(E4403*G4403,0),SUM(M$1:M4402))</f>
        <v>0</v>
      </c>
      <c r="N4403" s="11" t="str">
        <f>IF((+H4403-M4403)&lt;&gt;0,H4403-M4403,IF(H4403&gt;0,"0",""))</f>
        <v/>
      </c>
    </row>
    <row r="4404" spans="1:14" ht="13" customHeight="1">
      <c r="A4404" s="171"/>
      <c r="B4404" s="169" t="s">
        <v>294</v>
      </c>
      <c r="C4404" s="159"/>
      <c r="D4404" s="170"/>
      <c r="E4404" s="150"/>
      <c r="F4404" s="151"/>
      <c r="G4404" s="150"/>
      <c r="H4404" s="152"/>
      <c r="I4404" s="178"/>
      <c r="J4404" s="182"/>
      <c r="K4404" s="182"/>
      <c r="M4404" s="168"/>
      <c r="N4404" s="11"/>
    </row>
    <row r="4405" spans="1:14" ht="13" customHeight="1">
      <c r="A4405" s="161"/>
      <c r="B4405" s="162" t="s">
        <v>337</v>
      </c>
      <c r="C4405" s="163" t="s">
        <v>1299</v>
      </c>
      <c r="D4405" s="164"/>
      <c r="E4405" s="165">
        <v>14</v>
      </c>
      <c r="F4405" s="166" t="s">
        <v>274</v>
      </c>
      <c r="G4405" s="167"/>
      <c r="H4405" s="153"/>
      <c r="I4405" s="180"/>
      <c r="J4405" s="183"/>
      <c r="K4405" s="183"/>
      <c r="M4405" s="128">
        <f>IF(B4405&lt;&gt;"計",ROUNDDOWN(E4405*G4405,0),SUM(M$1:M4404))</f>
        <v>0</v>
      </c>
      <c r="N4405" s="11" t="str">
        <f>IF((+H4405-M4405)&lt;&gt;0,H4405-M4405,IF(H4405&gt;0,"0",""))</f>
        <v/>
      </c>
    </row>
    <row r="4406" spans="1:14" ht="13" customHeight="1">
      <c r="A4406" s="171"/>
      <c r="B4406" s="169" t="s">
        <v>294</v>
      </c>
      <c r="C4406" s="159"/>
      <c r="D4406" s="170"/>
      <c r="E4406" s="150"/>
      <c r="F4406" s="151"/>
      <c r="G4406" s="150"/>
      <c r="H4406" s="152"/>
      <c r="I4406" s="178"/>
      <c r="J4406" s="182"/>
      <c r="K4406" s="182"/>
      <c r="M4406" s="168"/>
      <c r="N4406" s="11"/>
    </row>
    <row r="4407" spans="1:14" ht="13" customHeight="1">
      <c r="A4407" s="161"/>
      <c r="B4407" s="162" t="s">
        <v>337</v>
      </c>
      <c r="C4407" s="163" t="s">
        <v>1300</v>
      </c>
      <c r="D4407" s="164"/>
      <c r="E4407" s="165">
        <v>1.8</v>
      </c>
      <c r="F4407" s="166" t="s">
        <v>274</v>
      </c>
      <c r="G4407" s="167"/>
      <c r="H4407" s="153"/>
      <c r="I4407" s="180"/>
      <c r="J4407" s="183"/>
      <c r="K4407" s="183"/>
      <c r="M4407" s="128">
        <f>IF(B4407&lt;&gt;"計",ROUNDDOWN(E4407*G4407,0),SUM(M$1:M4406))</f>
        <v>0</v>
      </c>
      <c r="N4407" s="11" t="str">
        <f>IF((+H4407-M4407)&lt;&gt;0,H4407-M4407,IF(H4407&gt;0,"0",""))</f>
        <v/>
      </c>
    </row>
    <row r="4408" spans="1:14" ht="13" customHeight="1">
      <c r="A4408" s="171"/>
      <c r="B4408" s="169" t="s">
        <v>1276</v>
      </c>
      <c r="C4408" s="159"/>
      <c r="D4408" s="170"/>
      <c r="E4408" s="150"/>
      <c r="F4408" s="151"/>
      <c r="G4408" s="150"/>
      <c r="H4408" s="152"/>
      <c r="I4408" s="178"/>
      <c r="J4408" s="182"/>
      <c r="K4408" s="182"/>
      <c r="M4408" s="168"/>
      <c r="N4408" s="11"/>
    </row>
    <row r="4409" spans="1:14" ht="13" customHeight="1">
      <c r="A4409" s="161"/>
      <c r="B4409" s="162" t="s">
        <v>1301</v>
      </c>
      <c r="C4409" s="163" t="s">
        <v>1728</v>
      </c>
      <c r="D4409" s="164"/>
      <c r="E4409" s="165">
        <v>9.3000000000000007</v>
      </c>
      <c r="F4409" s="166" t="s">
        <v>274</v>
      </c>
      <c r="G4409" s="167"/>
      <c r="H4409" s="153"/>
      <c r="I4409" s="180"/>
      <c r="J4409" s="183"/>
      <c r="K4409" s="183"/>
      <c r="M4409" s="128">
        <f>IF(B4409&lt;&gt;"計",ROUNDDOWN(E4409*G4409,0),SUM(M$1:M4408))</f>
        <v>0</v>
      </c>
      <c r="N4409" s="11" t="str">
        <f>IF((+H4409-M4409)&lt;&gt;0,H4409-M4409,IF(H4409&gt;0,"0",""))</f>
        <v/>
      </c>
    </row>
    <row r="4410" spans="1:14" ht="13" customHeight="1">
      <c r="A4410" s="171"/>
      <c r="B4410" s="169" t="s">
        <v>1276</v>
      </c>
      <c r="C4410" s="159" t="s">
        <v>1302</v>
      </c>
      <c r="D4410" s="170"/>
      <c r="E4410" s="150"/>
      <c r="F4410" s="151"/>
      <c r="G4410" s="150"/>
      <c r="H4410" s="152"/>
      <c r="I4410" s="178"/>
      <c r="J4410" s="182"/>
      <c r="K4410" s="182"/>
      <c r="M4410" s="168"/>
      <c r="N4410" s="11"/>
    </row>
    <row r="4411" spans="1:14" ht="13" customHeight="1">
      <c r="A4411" s="161"/>
      <c r="B4411" s="162" t="s">
        <v>1303</v>
      </c>
      <c r="C4411" s="163" t="s">
        <v>1304</v>
      </c>
      <c r="D4411" s="164"/>
      <c r="E4411" s="165">
        <v>6</v>
      </c>
      <c r="F4411" s="166" t="s">
        <v>274</v>
      </c>
      <c r="G4411" s="167"/>
      <c r="H4411" s="153"/>
      <c r="I4411" s="180"/>
      <c r="J4411" s="183"/>
      <c r="K4411" s="183"/>
      <c r="M4411" s="128">
        <f>IF(B4411&lt;&gt;"計",ROUNDDOWN(E4411*G4411,0),SUM(M$1:M4410))</f>
        <v>0</v>
      </c>
      <c r="N4411" s="11" t="str">
        <f>IF((+H4411-M4411)&lt;&gt;0,H4411-M4411,IF(H4411&gt;0,"0",""))</f>
        <v/>
      </c>
    </row>
    <row r="4412" spans="1:14" ht="13" customHeight="1">
      <c r="A4412" s="171"/>
      <c r="B4412" s="169"/>
      <c r="C4412" s="159" t="s">
        <v>1305</v>
      </c>
      <c r="D4412" s="170"/>
      <c r="E4412" s="150"/>
      <c r="F4412" s="151"/>
      <c r="G4412" s="150"/>
      <c r="H4412" s="152"/>
      <c r="I4412" s="178"/>
      <c r="J4412" s="182"/>
      <c r="K4412" s="182"/>
      <c r="M4412" s="168"/>
      <c r="N4412" s="11"/>
    </row>
    <row r="4413" spans="1:14" ht="13" customHeight="1">
      <c r="A4413" s="161"/>
      <c r="B4413" s="162" t="s">
        <v>565</v>
      </c>
      <c r="C4413" s="163" t="s">
        <v>1306</v>
      </c>
      <c r="D4413" s="164"/>
      <c r="E4413" s="165">
        <v>3.9</v>
      </c>
      <c r="F4413" s="166" t="s">
        <v>285</v>
      </c>
      <c r="G4413" s="167"/>
      <c r="H4413" s="153"/>
      <c r="I4413" s="180"/>
      <c r="J4413" s="183"/>
      <c r="K4413" s="183"/>
      <c r="M4413" s="128">
        <f>IF(B4413&lt;&gt;"計",ROUNDDOWN(E4413*G4413,0),SUM(M$1:M4412))</f>
        <v>0</v>
      </c>
      <c r="N4413" s="11" t="str">
        <f>IF((+H4413-M4413)&lt;&gt;0,H4413-M4413,IF(H4413&gt;0,"0",""))</f>
        <v/>
      </c>
    </row>
    <row r="4414" spans="1:14" ht="13" customHeight="1">
      <c r="A4414" s="171"/>
      <c r="B4414" s="169" t="s">
        <v>1307</v>
      </c>
      <c r="C4414" s="159"/>
      <c r="D4414" s="170"/>
      <c r="E4414" s="150"/>
      <c r="F4414" s="151"/>
      <c r="G4414" s="150"/>
      <c r="H4414" s="152"/>
      <c r="I4414" s="178"/>
      <c r="J4414" s="182"/>
      <c r="K4414" s="182"/>
      <c r="M4414" s="168"/>
      <c r="N4414" s="11"/>
    </row>
    <row r="4415" spans="1:14" ht="13" customHeight="1">
      <c r="A4415" s="161"/>
      <c r="B4415" s="162" t="s">
        <v>481</v>
      </c>
      <c r="C4415" s="163" t="s">
        <v>480</v>
      </c>
      <c r="D4415" s="164"/>
      <c r="E4415" s="165">
        <v>2.2999999999999998</v>
      </c>
      <c r="F4415" s="166" t="s">
        <v>274</v>
      </c>
      <c r="G4415" s="167"/>
      <c r="H4415" s="153"/>
      <c r="I4415" s="180"/>
      <c r="J4415" s="183"/>
      <c r="K4415" s="183"/>
      <c r="M4415" s="128">
        <f>IF(B4415&lt;&gt;"計",ROUNDDOWN(E4415*G4415,0),SUM(M$1:M4414))</f>
        <v>0</v>
      </c>
      <c r="N4415" s="11" t="str">
        <f>IF((+H4415-M4415)&lt;&gt;0,H4415-M4415,IF(H4415&gt;0,"0",""))</f>
        <v/>
      </c>
    </row>
    <row r="4416" spans="1:14" ht="13" customHeight="1">
      <c r="A4416" s="171"/>
      <c r="B4416" s="169" t="s">
        <v>1308</v>
      </c>
      <c r="C4416" s="159"/>
      <c r="D4416" s="170"/>
      <c r="E4416" s="150"/>
      <c r="F4416" s="151"/>
      <c r="G4416" s="150"/>
      <c r="H4416" s="152"/>
      <c r="I4416" s="178"/>
      <c r="J4416" s="182"/>
      <c r="K4416" s="182"/>
      <c r="M4416" s="168"/>
      <c r="N4416" s="11"/>
    </row>
    <row r="4417" spans="1:14" ht="13" customHeight="1">
      <c r="A4417" s="161"/>
      <c r="B4417" s="162" t="s">
        <v>1309</v>
      </c>
      <c r="C4417" s="163" t="s">
        <v>1310</v>
      </c>
      <c r="D4417" s="164"/>
      <c r="E4417" s="165">
        <v>2.2999999999999998</v>
      </c>
      <c r="F4417" s="166" t="s">
        <v>274</v>
      </c>
      <c r="G4417" s="167"/>
      <c r="H4417" s="153"/>
      <c r="I4417" s="180"/>
      <c r="J4417" s="183"/>
      <c r="K4417" s="183"/>
      <c r="M4417" s="128">
        <f>IF(B4417&lt;&gt;"計",ROUNDDOWN(E4417*G4417,0),SUM(M$1:M4416))</f>
        <v>0</v>
      </c>
      <c r="N4417" s="11" t="str">
        <f>IF((+H4417-M4417)&lt;&gt;0,H4417-M4417,IF(H4417&gt;0,"0",""))</f>
        <v/>
      </c>
    </row>
    <row r="4418" spans="1:14" ht="13" customHeight="1">
      <c r="A4418" s="171"/>
      <c r="B4418" s="169" t="s">
        <v>1729</v>
      </c>
      <c r="C4418" s="159"/>
      <c r="D4418" s="170"/>
      <c r="E4418" s="150"/>
      <c r="F4418" s="151"/>
      <c r="G4418" s="150"/>
      <c r="H4418" s="152"/>
      <c r="I4418" s="178"/>
      <c r="J4418" s="182"/>
      <c r="K4418" s="182"/>
      <c r="M4418" s="168"/>
      <c r="N4418" s="11"/>
    </row>
    <row r="4419" spans="1:14" ht="13" customHeight="1">
      <c r="A4419" s="161"/>
      <c r="B4419" s="162" t="s">
        <v>1730</v>
      </c>
      <c r="C4419" s="163" t="s">
        <v>1731</v>
      </c>
      <c r="D4419" s="164"/>
      <c r="E4419" s="165">
        <v>6.6</v>
      </c>
      <c r="F4419" s="166" t="s">
        <v>285</v>
      </c>
      <c r="G4419" s="167"/>
      <c r="H4419" s="153"/>
      <c r="I4419" s="180"/>
      <c r="J4419" s="183"/>
      <c r="K4419" s="183"/>
      <c r="M4419" s="128">
        <f>IF(B4419&lt;&gt;"計",ROUNDDOWN(E4419*G4419,0),SUM(M$1:M4418))</f>
        <v>0</v>
      </c>
      <c r="N4419" s="11" t="str">
        <f>IF((+H4419-M4419)&lt;&gt;0,H4419-M4419,IF(H4419&gt;0,"0",""))</f>
        <v/>
      </c>
    </row>
    <row r="4420" spans="1:14" ht="13" customHeight="1">
      <c r="A4420" s="171"/>
      <c r="B4420" s="169"/>
      <c r="C4420" s="159"/>
      <c r="D4420" s="170"/>
      <c r="E4420" s="150"/>
      <c r="F4420" s="151"/>
      <c r="G4420" s="150"/>
      <c r="H4420" s="152"/>
      <c r="I4420" s="178"/>
      <c r="J4420" s="182"/>
      <c r="K4420" s="182"/>
      <c r="M4420" s="168"/>
      <c r="N4420" s="11"/>
    </row>
    <row r="4421" spans="1:14" ht="13" customHeight="1">
      <c r="A4421" s="161"/>
      <c r="B4421" s="162" t="s">
        <v>323</v>
      </c>
      <c r="C4421" s="163"/>
      <c r="D4421" s="164"/>
      <c r="E4421" s="165"/>
      <c r="F4421" s="166"/>
      <c r="G4421" s="167"/>
      <c r="H4421" s="153"/>
      <c r="I4421" s="180"/>
      <c r="J4421" s="183"/>
      <c r="K4421" s="183"/>
      <c r="M4421" s="128">
        <f>IF(B4421&lt;&gt;"計",ROUNDDOWN(E4421*G4421,0),SUM(M$1:M4420))</f>
        <v>0</v>
      </c>
      <c r="N4421" s="11" t="str">
        <f>IF((+H4421-M4421)&lt;&gt;0,H4421-M4421,IF(H4421&gt;0,"0",""))</f>
        <v/>
      </c>
    </row>
    <row r="4422" spans="1:14" ht="13" customHeight="1">
      <c r="A4422" s="171"/>
      <c r="B4422" s="169" t="s">
        <v>685</v>
      </c>
      <c r="C4422" s="159"/>
      <c r="D4422" s="170"/>
      <c r="E4422" s="150"/>
      <c r="F4422" s="151"/>
      <c r="G4422" s="150"/>
      <c r="H4422" s="152"/>
      <c r="I4422" s="178"/>
      <c r="J4422" s="182"/>
      <c r="K4422" s="182"/>
      <c r="M4422" s="168"/>
      <c r="N4422" s="11"/>
    </row>
    <row r="4423" spans="1:14" ht="13" customHeight="1">
      <c r="A4423" s="161"/>
      <c r="B4423" s="162" t="s">
        <v>324</v>
      </c>
      <c r="C4423" s="163" t="s">
        <v>686</v>
      </c>
      <c r="D4423" s="164"/>
      <c r="E4423" s="165">
        <v>1140</v>
      </c>
      <c r="F4423" s="166" t="s">
        <v>285</v>
      </c>
      <c r="G4423" s="167"/>
      <c r="H4423" s="153"/>
      <c r="I4423" s="180"/>
      <c r="J4423" s="183"/>
      <c r="K4423" s="183"/>
      <c r="M4423" s="128">
        <f>IF(B4423&lt;&gt;"計",ROUNDDOWN(E4423*G4423,0),SUM(M$1:M4422))</f>
        <v>0</v>
      </c>
      <c r="N4423" s="11" t="str">
        <f>IF((+H4423-M4423)&lt;&gt;0,H4423-M4423,IF(H4423&gt;0,"0",""))</f>
        <v/>
      </c>
    </row>
    <row r="4424" spans="1:14" ht="13" customHeight="1">
      <c r="A4424" s="171"/>
      <c r="B4424" s="169" t="s">
        <v>685</v>
      </c>
      <c r="C4424" s="159"/>
      <c r="D4424" s="170"/>
      <c r="E4424" s="150"/>
      <c r="F4424" s="151"/>
      <c r="G4424" s="150"/>
      <c r="H4424" s="152"/>
      <c r="I4424" s="178"/>
      <c r="J4424" s="182"/>
      <c r="K4424" s="182"/>
      <c r="M4424" s="168"/>
      <c r="N4424" s="11"/>
    </row>
    <row r="4425" spans="1:14" ht="13" customHeight="1">
      <c r="A4425" s="161"/>
      <c r="B4425" s="162" t="s">
        <v>324</v>
      </c>
      <c r="C4425" s="163" t="s">
        <v>325</v>
      </c>
      <c r="D4425" s="164"/>
      <c r="E4425" s="165">
        <v>212</v>
      </c>
      <c r="F4425" s="166" t="s">
        <v>285</v>
      </c>
      <c r="G4425" s="167"/>
      <c r="H4425" s="153"/>
      <c r="I4425" s="180"/>
      <c r="J4425" s="183"/>
      <c r="K4425" s="183"/>
      <c r="M4425" s="128">
        <f>IF(B4425&lt;&gt;"計",ROUNDDOWN(E4425*G4425,0),SUM(M$1:M4424))</f>
        <v>0</v>
      </c>
      <c r="N4425" s="11" t="str">
        <f>IF((+H4425-M4425)&lt;&gt;0,H4425-M4425,IF(H4425&gt;0,"0",""))</f>
        <v/>
      </c>
    </row>
    <row r="4426" spans="1:14" ht="13" customHeight="1">
      <c r="A4426" s="171"/>
      <c r="B4426" s="169" t="s">
        <v>302</v>
      </c>
      <c r="C4426" s="159" t="s">
        <v>327</v>
      </c>
      <c r="D4426" s="170"/>
      <c r="E4426" s="150"/>
      <c r="F4426" s="151"/>
      <c r="G4426" s="150"/>
      <c r="H4426" s="152"/>
      <c r="I4426" s="178"/>
      <c r="J4426" s="182"/>
      <c r="K4426" s="182"/>
      <c r="M4426" s="168"/>
      <c r="N4426" s="11"/>
    </row>
    <row r="4427" spans="1:14" ht="13" customHeight="1">
      <c r="A4427" s="161"/>
      <c r="B4427" s="162" t="s">
        <v>328</v>
      </c>
      <c r="C4427" s="163" t="s">
        <v>330</v>
      </c>
      <c r="D4427" s="164"/>
      <c r="E4427" s="165">
        <v>1602</v>
      </c>
      <c r="F4427" s="166" t="s">
        <v>274</v>
      </c>
      <c r="G4427" s="167"/>
      <c r="H4427" s="153"/>
      <c r="I4427" s="180"/>
      <c r="J4427" s="183"/>
      <c r="K4427" s="183"/>
      <c r="M4427" s="128">
        <f>IF(B4427&lt;&gt;"計",ROUNDDOWN(E4427*G4427,0),SUM(M$1:M4426))</f>
        <v>0</v>
      </c>
      <c r="N4427" s="11" t="str">
        <f>IF((+H4427-M4427)&lt;&gt;0,H4427-M4427,IF(H4427&gt;0,"0",""))</f>
        <v/>
      </c>
    </row>
    <row r="4428" spans="1:14" ht="13" customHeight="1">
      <c r="A4428" s="171"/>
      <c r="B4428" s="158"/>
      <c r="C4428" s="159" t="s">
        <v>319</v>
      </c>
      <c r="D4428" s="160"/>
      <c r="E4428" s="150"/>
      <c r="F4428" s="151"/>
      <c r="G4428" s="150"/>
      <c r="H4428" s="152"/>
      <c r="I4428" s="178"/>
      <c r="J4428" s="182"/>
      <c r="K4428" s="182"/>
      <c r="M4428" s="168"/>
      <c r="N4428" s="11"/>
    </row>
    <row r="4429" spans="1:14" ht="13" customHeight="1">
      <c r="A4429" s="161"/>
      <c r="B4429" s="162"/>
      <c r="C4429" s="163"/>
      <c r="D4429" s="164"/>
      <c r="E4429" s="165"/>
      <c r="F4429" s="166"/>
      <c r="G4429" s="167"/>
      <c r="H4429" s="153"/>
      <c r="I4429" s="180"/>
      <c r="J4429" s="183"/>
      <c r="K4429" s="183"/>
      <c r="M4429" s="128">
        <f>IF(B4429&lt;&gt;"計",ROUNDDOWN(E4429*G4429,0),SUM(M$1:M4428))</f>
        <v>0</v>
      </c>
      <c r="N4429" s="11" t="str">
        <f>IF((+H4429-M4429)&lt;&gt;0,H4429-M4429,IF(H4429&gt;0,"0",""))</f>
        <v/>
      </c>
    </row>
    <row r="4430" spans="1:14" ht="13" customHeight="1">
      <c r="A4430" s="171"/>
      <c r="B4430" s="169" t="s">
        <v>331</v>
      </c>
      <c r="C4430" s="159" t="s">
        <v>327</v>
      </c>
      <c r="D4430" s="170"/>
      <c r="E4430" s="150"/>
      <c r="F4430" s="151"/>
      <c r="G4430" s="150"/>
      <c r="H4430" s="152"/>
      <c r="I4430" s="178"/>
      <c r="J4430" s="182"/>
      <c r="K4430" s="182"/>
      <c r="M4430" s="168"/>
      <c r="N4430" s="11"/>
    </row>
    <row r="4431" spans="1:14" ht="13" customHeight="1">
      <c r="A4431" s="161"/>
      <c r="B4431" s="162" t="s">
        <v>328</v>
      </c>
      <c r="C4431" s="163" t="s">
        <v>330</v>
      </c>
      <c r="D4431" s="164"/>
      <c r="E4431" s="165">
        <v>112</v>
      </c>
      <c r="F4431" s="166" t="s">
        <v>274</v>
      </c>
      <c r="G4431" s="167"/>
      <c r="H4431" s="153"/>
      <c r="I4431" s="180"/>
      <c r="J4431" s="183"/>
      <c r="K4431" s="183"/>
      <c r="M4431" s="128">
        <f>IF(B4431&lt;&gt;"計",ROUNDDOWN(E4431*G4431,0),SUM(M$1:M4430))</f>
        <v>0</v>
      </c>
      <c r="N4431" s="11" t="str">
        <f>IF((+H4431-M4431)&lt;&gt;0,H4431-M4431,IF(H4431&gt;0,"0",""))</f>
        <v/>
      </c>
    </row>
    <row r="4432" spans="1:14" ht="13" customHeight="1">
      <c r="A4432" s="171"/>
      <c r="B4432" s="158"/>
      <c r="C4432" s="159" t="s">
        <v>322</v>
      </c>
      <c r="D4432" s="160"/>
      <c r="E4432" s="150"/>
      <c r="F4432" s="151"/>
      <c r="G4432" s="150"/>
      <c r="H4432" s="152"/>
      <c r="I4432" s="178"/>
      <c r="J4432" s="182"/>
      <c r="K4432" s="182"/>
      <c r="M4432" s="168"/>
      <c r="N4432" s="11"/>
    </row>
    <row r="4433" spans="1:14" ht="13" customHeight="1">
      <c r="A4433" s="161"/>
      <c r="B4433" s="162"/>
      <c r="C4433" s="163"/>
      <c r="D4433" s="164"/>
      <c r="E4433" s="165"/>
      <c r="F4433" s="166"/>
      <c r="G4433" s="167"/>
      <c r="H4433" s="153"/>
      <c r="I4433" s="180"/>
      <c r="J4433" s="183"/>
      <c r="K4433" s="183"/>
      <c r="M4433" s="128">
        <f>IF(B4433&lt;&gt;"計",ROUNDDOWN(E4433*G4433,0),SUM(M$1:M4432))</f>
        <v>0</v>
      </c>
      <c r="N4433" s="11" t="str">
        <f>IF((+H4433-M4433)&lt;&gt;0,H4433-M4433,IF(H4433&gt;0,"0",""))</f>
        <v/>
      </c>
    </row>
    <row r="4434" spans="1:14" ht="13" customHeight="1">
      <c r="A4434" s="171"/>
      <c r="B4434" s="169" t="s">
        <v>302</v>
      </c>
      <c r="C4434" s="159" t="s">
        <v>327</v>
      </c>
      <c r="D4434" s="170"/>
      <c r="E4434" s="150"/>
      <c r="F4434" s="151"/>
      <c r="G4434" s="150"/>
      <c r="H4434" s="152"/>
      <c r="I4434" s="178"/>
      <c r="J4434" s="182"/>
      <c r="K4434" s="182"/>
      <c r="M4434" s="168"/>
      <c r="N4434" s="11"/>
    </row>
    <row r="4435" spans="1:14" ht="13" customHeight="1">
      <c r="A4435" s="161"/>
      <c r="B4435" s="162" t="s">
        <v>328</v>
      </c>
      <c r="C4435" s="163" t="s">
        <v>334</v>
      </c>
      <c r="D4435" s="164"/>
      <c r="E4435" s="165">
        <v>242</v>
      </c>
      <c r="F4435" s="166" t="s">
        <v>274</v>
      </c>
      <c r="G4435" s="167"/>
      <c r="H4435" s="153"/>
      <c r="I4435" s="180"/>
      <c r="J4435" s="183"/>
      <c r="K4435" s="183"/>
      <c r="M4435" s="128">
        <f>IF(B4435&lt;&gt;"計",ROUNDDOWN(E4435*G4435,0),SUM(M$1:M4434))</f>
        <v>0</v>
      </c>
      <c r="N4435" s="11" t="str">
        <f>IF((+H4435-M4435)&lt;&gt;0,H4435-M4435,IF(H4435&gt;0,"0",""))</f>
        <v/>
      </c>
    </row>
    <row r="4436" spans="1:14" ht="13" customHeight="1">
      <c r="A4436" s="171"/>
      <c r="B4436" s="169"/>
      <c r="C4436" s="159" t="s">
        <v>1311</v>
      </c>
      <c r="D4436" s="170"/>
      <c r="E4436" s="150"/>
      <c r="F4436" s="151"/>
      <c r="G4436" s="150"/>
      <c r="H4436" s="152"/>
      <c r="I4436" s="178"/>
      <c r="J4436" s="182"/>
      <c r="K4436" s="182"/>
      <c r="M4436" s="168"/>
      <c r="N4436" s="11"/>
    </row>
    <row r="4437" spans="1:14" ht="13" customHeight="1">
      <c r="A4437" s="161"/>
      <c r="B4437" s="162"/>
      <c r="C4437" s="163"/>
      <c r="D4437" s="164"/>
      <c r="E4437" s="165"/>
      <c r="F4437" s="166"/>
      <c r="G4437" s="167"/>
      <c r="H4437" s="153"/>
      <c r="I4437" s="180"/>
      <c r="J4437" s="183"/>
      <c r="K4437" s="183"/>
      <c r="M4437" s="128">
        <f>IF(B4437&lt;&gt;"計",ROUNDDOWN(E4437*G4437,0),SUM(M$1:M4436))</f>
        <v>0</v>
      </c>
      <c r="N4437" s="11" t="str">
        <f>IF((+H4437-M4437)&lt;&gt;0,H4437-M4437,IF(H4437&gt;0,"0",""))</f>
        <v/>
      </c>
    </row>
    <row r="4438" spans="1:14" ht="13" customHeight="1">
      <c r="A4438" s="171"/>
      <c r="B4438" s="169" t="s">
        <v>302</v>
      </c>
      <c r="C4438" s="159" t="s">
        <v>327</v>
      </c>
      <c r="D4438" s="170"/>
      <c r="E4438" s="150"/>
      <c r="F4438" s="151"/>
      <c r="G4438" s="150"/>
      <c r="H4438" s="152"/>
      <c r="I4438" s="178"/>
      <c r="J4438" s="182"/>
      <c r="K4438" s="182"/>
      <c r="M4438" s="168"/>
      <c r="N4438" s="11"/>
    </row>
    <row r="4439" spans="1:14" ht="13" customHeight="1">
      <c r="A4439" s="161"/>
      <c r="B4439" s="162" t="s">
        <v>328</v>
      </c>
      <c r="C4439" s="163" t="s">
        <v>334</v>
      </c>
      <c r="D4439" s="164"/>
      <c r="E4439" s="165">
        <v>802</v>
      </c>
      <c r="F4439" s="166" t="s">
        <v>274</v>
      </c>
      <c r="G4439" s="167"/>
      <c r="H4439" s="153"/>
      <c r="I4439" s="180"/>
      <c r="J4439" s="183"/>
      <c r="K4439" s="183"/>
      <c r="M4439" s="128">
        <f>IF(B4439&lt;&gt;"計",ROUNDDOWN(E4439*G4439,0),SUM(M$1:M4438))</f>
        <v>0</v>
      </c>
      <c r="N4439" s="11" t="str">
        <f>IF((+H4439-M4439)&lt;&gt;0,H4439-M4439,IF(H4439&gt;0,"0",""))</f>
        <v/>
      </c>
    </row>
    <row r="4440" spans="1:14" ht="13" customHeight="1">
      <c r="A4440" s="157"/>
      <c r="B4440" s="158"/>
      <c r="C4440" s="159" t="s">
        <v>319</v>
      </c>
      <c r="D4440" s="160"/>
      <c r="E4440" s="150"/>
      <c r="F4440" s="151"/>
      <c r="G4440" s="150"/>
      <c r="H4440" s="152"/>
      <c r="I4440" s="178"/>
      <c r="J4440" s="182"/>
      <c r="K4440" s="182"/>
      <c r="M4440" s="168"/>
      <c r="N4440" s="11"/>
    </row>
    <row r="4441" spans="1:14" ht="13" customHeight="1">
      <c r="A4441" s="161"/>
      <c r="B4441" s="162"/>
      <c r="C4441" s="163"/>
      <c r="D4441" s="164"/>
      <c r="E4441" s="165"/>
      <c r="F4441" s="166"/>
      <c r="G4441" s="167"/>
      <c r="H4441" s="153"/>
      <c r="I4441" s="180"/>
      <c r="J4441" s="183"/>
      <c r="K4441" s="183"/>
      <c r="M4441" s="128">
        <f>IF(B4441&lt;&gt;"計",ROUNDDOWN(E4441*G4441,0),SUM(M$1:M4440))</f>
        <v>0</v>
      </c>
      <c r="N4441" s="11" t="str">
        <f>IF((+H4441-M4441)&lt;&gt;0,H4441-M4441,IF(H4441&gt;0,"0",""))</f>
        <v/>
      </c>
    </row>
    <row r="4442" spans="1:14" ht="13" customHeight="1">
      <c r="A4442" s="157"/>
      <c r="B4442" s="169" t="s">
        <v>687</v>
      </c>
      <c r="C4442" s="159" t="s">
        <v>327</v>
      </c>
      <c r="D4442" s="170"/>
      <c r="E4442" s="150"/>
      <c r="F4442" s="151"/>
      <c r="G4442" s="150"/>
      <c r="H4442" s="152"/>
      <c r="I4442" s="178"/>
      <c r="J4442" s="182"/>
      <c r="K4442" s="182"/>
      <c r="M4442" s="168"/>
      <c r="N4442" s="11"/>
    </row>
    <row r="4443" spans="1:14" ht="13" customHeight="1">
      <c r="A4443" s="161"/>
      <c r="B4443" s="162" t="s">
        <v>328</v>
      </c>
      <c r="C4443" s="163" t="s">
        <v>334</v>
      </c>
      <c r="D4443" s="164"/>
      <c r="E4443" s="165">
        <v>112</v>
      </c>
      <c r="F4443" s="166" t="s">
        <v>274</v>
      </c>
      <c r="G4443" s="167"/>
      <c r="H4443" s="153"/>
      <c r="I4443" s="180"/>
      <c r="J4443" s="183"/>
      <c r="K4443" s="183"/>
      <c r="M4443" s="128">
        <f>IF(B4443&lt;&gt;"計",ROUNDDOWN(E4443*G4443,0),SUM(M$1:M4442))</f>
        <v>0</v>
      </c>
      <c r="N4443" s="11" t="str">
        <f>IF((+H4443-M4443)&lt;&gt;0,H4443-M4443,IF(H4443&gt;0,"0",""))</f>
        <v/>
      </c>
    </row>
    <row r="4444" spans="1:14" ht="13" customHeight="1">
      <c r="A4444" s="171"/>
      <c r="B4444" s="158"/>
      <c r="C4444" s="159" t="s">
        <v>319</v>
      </c>
      <c r="D4444" s="160"/>
      <c r="E4444" s="150"/>
      <c r="F4444" s="151"/>
      <c r="G4444" s="150"/>
      <c r="H4444" s="152"/>
      <c r="I4444" s="178"/>
      <c r="J4444" s="182"/>
      <c r="K4444" s="182"/>
      <c r="M4444" s="168"/>
      <c r="N4444" s="11"/>
    </row>
    <row r="4445" spans="1:14" ht="13" customHeight="1">
      <c r="A4445" s="161"/>
      <c r="B4445" s="162"/>
      <c r="C4445" s="163"/>
      <c r="D4445" s="164"/>
      <c r="E4445" s="165"/>
      <c r="F4445" s="166"/>
      <c r="G4445" s="167"/>
      <c r="H4445" s="153"/>
      <c r="I4445" s="180"/>
      <c r="J4445" s="183"/>
      <c r="K4445" s="183"/>
      <c r="M4445" s="128">
        <f>IF(B4445&lt;&gt;"計",ROUNDDOWN(E4445*G4445,0),SUM(M$1:M4444))</f>
        <v>0</v>
      </c>
      <c r="N4445" s="11" t="str">
        <f>IF((+H4445-M4445)&lt;&gt;0,H4445-M4445,IF(H4445&gt;0,"0",""))</f>
        <v/>
      </c>
    </row>
    <row r="4446" spans="1:14" ht="13" customHeight="1">
      <c r="A4446" s="171"/>
      <c r="B4446" s="169" t="s">
        <v>302</v>
      </c>
      <c r="C4446" s="159" t="s">
        <v>327</v>
      </c>
      <c r="D4446" s="170"/>
      <c r="E4446" s="150"/>
      <c r="F4446" s="151"/>
      <c r="G4446" s="150"/>
      <c r="H4446" s="152"/>
      <c r="I4446" s="178"/>
      <c r="J4446" s="182"/>
      <c r="K4446" s="182"/>
      <c r="M4446" s="168"/>
      <c r="N4446" s="11"/>
    </row>
    <row r="4447" spans="1:14" ht="13" customHeight="1">
      <c r="A4447" s="161"/>
      <c r="B4447" s="162" t="s">
        <v>328</v>
      </c>
      <c r="C4447" s="163" t="s">
        <v>329</v>
      </c>
      <c r="D4447" s="164"/>
      <c r="E4447" s="165">
        <v>4.2</v>
      </c>
      <c r="F4447" s="166" t="s">
        <v>274</v>
      </c>
      <c r="G4447" s="167"/>
      <c r="H4447" s="153"/>
      <c r="I4447" s="180"/>
      <c r="J4447" s="183"/>
      <c r="K4447" s="183"/>
      <c r="M4447" s="128">
        <f>IF(B4447&lt;&gt;"計",ROUNDDOWN(E4447*G4447,0),SUM(M$1:M4446))</f>
        <v>0</v>
      </c>
      <c r="N4447" s="11" t="str">
        <f>IF((+H4447-M4447)&lt;&gt;0,H4447-M4447,IF(H4447&gt;0,"0",""))</f>
        <v/>
      </c>
    </row>
    <row r="4448" spans="1:14" ht="13" customHeight="1">
      <c r="A4448" s="171"/>
      <c r="B4448" s="158"/>
      <c r="C4448" s="159" t="s">
        <v>322</v>
      </c>
      <c r="D4448" s="160"/>
      <c r="E4448" s="150"/>
      <c r="F4448" s="151"/>
      <c r="G4448" s="150"/>
      <c r="H4448" s="152"/>
      <c r="I4448" s="178"/>
      <c r="J4448" s="182"/>
      <c r="K4448" s="182"/>
      <c r="M4448" s="168"/>
      <c r="N4448" s="11"/>
    </row>
    <row r="4449" spans="1:14" ht="13" customHeight="1">
      <c r="A4449" s="161"/>
      <c r="B4449" s="162"/>
      <c r="C4449" s="163"/>
      <c r="D4449" s="164"/>
      <c r="E4449" s="165"/>
      <c r="F4449" s="166"/>
      <c r="G4449" s="167"/>
      <c r="H4449" s="153"/>
      <c r="I4449" s="180"/>
      <c r="J4449" s="183"/>
      <c r="K4449" s="183"/>
      <c r="M4449" s="128">
        <f>IF(B4449&lt;&gt;"計",ROUNDDOWN(E4449*G4449,0),SUM(M$1:M4448))</f>
        <v>0</v>
      </c>
      <c r="N4449" s="11" t="str">
        <f>IF((+H4449-M4449)&lt;&gt;0,H4449-M4449,IF(H4449&gt;0,"0",""))</f>
        <v/>
      </c>
    </row>
    <row r="4450" spans="1:14" ht="13" customHeight="1">
      <c r="A4450" s="171"/>
      <c r="B4450" s="169" t="s">
        <v>331</v>
      </c>
      <c r="C4450" s="159" t="s">
        <v>327</v>
      </c>
      <c r="D4450" s="170"/>
      <c r="E4450" s="150"/>
      <c r="F4450" s="151"/>
      <c r="G4450" s="150"/>
      <c r="H4450" s="152"/>
      <c r="I4450" s="178"/>
      <c r="J4450" s="182"/>
      <c r="K4450" s="182"/>
      <c r="M4450" s="168"/>
      <c r="N4450" s="11"/>
    </row>
    <row r="4451" spans="1:14" ht="13" customHeight="1">
      <c r="A4451" s="161"/>
      <c r="B4451" s="162" t="s">
        <v>328</v>
      </c>
      <c r="C4451" s="163" t="s">
        <v>329</v>
      </c>
      <c r="D4451" s="164"/>
      <c r="E4451" s="165">
        <v>21.2</v>
      </c>
      <c r="F4451" s="166" t="s">
        <v>274</v>
      </c>
      <c r="G4451" s="167"/>
      <c r="H4451" s="153"/>
      <c r="I4451" s="180"/>
      <c r="J4451" s="183"/>
      <c r="K4451" s="183"/>
      <c r="M4451" s="128">
        <f>IF(B4451&lt;&gt;"計",ROUNDDOWN(E4451*G4451,0),SUM(M$1:M4450))</f>
        <v>0</v>
      </c>
      <c r="N4451" s="11" t="str">
        <f>IF((+H4451-M4451)&lt;&gt;0,H4451-M4451,IF(H4451&gt;0,"0",""))</f>
        <v/>
      </c>
    </row>
    <row r="4452" spans="1:14" ht="13" customHeight="1">
      <c r="A4452" s="171"/>
      <c r="B4452" s="158"/>
      <c r="C4452" s="159" t="s">
        <v>319</v>
      </c>
      <c r="D4452" s="160"/>
      <c r="E4452" s="150"/>
      <c r="F4452" s="151"/>
      <c r="G4452" s="150"/>
      <c r="H4452" s="152"/>
      <c r="I4452" s="178"/>
      <c r="J4452" s="182"/>
      <c r="K4452" s="182"/>
      <c r="M4452" s="168"/>
      <c r="N4452" s="11"/>
    </row>
    <row r="4453" spans="1:14" ht="13" customHeight="1">
      <c r="A4453" s="161"/>
      <c r="B4453" s="162"/>
      <c r="C4453" s="163"/>
      <c r="D4453" s="164"/>
      <c r="E4453" s="165"/>
      <c r="F4453" s="166"/>
      <c r="G4453" s="167"/>
      <c r="H4453" s="153"/>
      <c r="I4453" s="180"/>
      <c r="J4453" s="183"/>
      <c r="K4453" s="183"/>
      <c r="M4453" s="128">
        <f>IF(B4453&lt;&gt;"計",ROUNDDOWN(E4453*G4453,0),SUM(M$1:M4452))</f>
        <v>0</v>
      </c>
      <c r="N4453" s="11" t="str">
        <f>IF((+H4453-M4453)&lt;&gt;0,H4453-M4453,IF(H4453&gt;0,"0",""))</f>
        <v/>
      </c>
    </row>
    <row r="4454" spans="1:14" ht="13" customHeight="1">
      <c r="A4454" s="171"/>
      <c r="B4454" s="169" t="s">
        <v>302</v>
      </c>
      <c r="C4454" s="159" t="s">
        <v>327</v>
      </c>
      <c r="D4454" s="170"/>
      <c r="E4454" s="150"/>
      <c r="F4454" s="151"/>
      <c r="G4454" s="150"/>
      <c r="H4454" s="152"/>
      <c r="I4454" s="178"/>
      <c r="J4454" s="182"/>
      <c r="K4454" s="182"/>
      <c r="M4454" s="168"/>
      <c r="N4454" s="11"/>
    </row>
    <row r="4455" spans="1:14" ht="13" customHeight="1">
      <c r="A4455" s="161"/>
      <c r="B4455" s="162" t="s">
        <v>328</v>
      </c>
      <c r="C4455" s="163" t="s">
        <v>333</v>
      </c>
      <c r="D4455" s="164"/>
      <c r="E4455" s="165">
        <v>245</v>
      </c>
      <c r="F4455" s="166" t="s">
        <v>274</v>
      </c>
      <c r="G4455" s="167"/>
      <c r="H4455" s="153"/>
      <c r="I4455" s="180"/>
      <c r="J4455" s="183"/>
      <c r="K4455" s="183"/>
      <c r="M4455" s="128">
        <f>IF(B4455&lt;&gt;"計",ROUNDDOWN(E4455*G4455,0),SUM(M$1:M4454))</f>
        <v>0</v>
      </c>
      <c r="N4455" s="11" t="str">
        <f>IF((+H4455-M4455)&lt;&gt;0,H4455-M4455,IF(H4455&gt;0,"0",""))</f>
        <v/>
      </c>
    </row>
    <row r="4456" spans="1:14" ht="13" customHeight="1">
      <c r="A4456" s="171"/>
      <c r="B4456" s="169" t="s">
        <v>331</v>
      </c>
      <c r="C4456" s="159" t="s">
        <v>327</v>
      </c>
      <c r="D4456" s="170"/>
      <c r="E4456" s="150"/>
      <c r="F4456" s="151"/>
      <c r="G4456" s="150"/>
      <c r="H4456" s="152"/>
      <c r="I4456" s="178"/>
      <c r="J4456" s="182"/>
      <c r="K4456" s="182"/>
      <c r="M4456" s="168"/>
      <c r="N4456" s="11"/>
    </row>
    <row r="4457" spans="1:14" ht="13" customHeight="1">
      <c r="A4457" s="161"/>
      <c r="B4457" s="162" t="s">
        <v>328</v>
      </c>
      <c r="C4457" s="163" t="s">
        <v>333</v>
      </c>
      <c r="D4457" s="164"/>
      <c r="E4457" s="165">
        <v>0.6</v>
      </c>
      <c r="F4457" s="166" t="s">
        <v>274</v>
      </c>
      <c r="G4457" s="167"/>
      <c r="H4457" s="153"/>
      <c r="I4457" s="180"/>
      <c r="J4457" s="183"/>
      <c r="K4457" s="183"/>
      <c r="M4457" s="128">
        <f>IF(B4457&lt;&gt;"計",ROUNDDOWN(E4457*G4457,0),SUM(M$1:M4456))</f>
        <v>0</v>
      </c>
      <c r="N4457" s="11" t="str">
        <f>IF((+H4457-M4457)&lt;&gt;0,H4457-M4457,IF(H4457&gt;0,"0",""))</f>
        <v/>
      </c>
    </row>
    <row r="4458" spans="1:14" ht="13" customHeight="1">
      <c r="A4458" s="171"/>
      <c r="B4458" s="169" t="s">
        <v>688</v>
      </c>
      <c r="C4458" s="159" t="s">
        <v>327</v>
      </c>
      <c r="D4458" s="170"/>
      <c r="E4458" s="150"/>
      <c r="F4458" s="151"/>
      <c r="G4458" s="150"/>
      <c r="H4458" s="152"/>
      <c r="I4458" s="178"/>
      <c r="J4458" s="182"/>
      <c r="K4458" s="182"/>
      <c r="M4458" s="168"/>
      <c r="N4458" s="11"/>
    </row>
    <row r="4459" spans="1:14" ht="13" customHeight="1">
      <c r="A4459" s="161"/>
      <c r="B4459" s="162" t="s">
        <v>328</v>
      </c>
      <c r="C4459" s="163" t="s">
        <v>333</v>
      </c>
      <c r="D4459" s="164"/>
      <c r="E4459" s="165">
        <v>33.9</v>
      </c>
      <c r="F4459" s="166" t="s">
        <v>274</v>
      </c>
      <c r="G4459" s="167"/>
      <c r="H4459" s="153"/>
      <c r="I4459" s="180"/>
      <c r="J4459" s="183"/>
      <c r="K4459" s="183"/>
      <c r="M4459" s="128">
        <f>IF(B4459&lt;&gt;"計",ROUNDDOWN(E4459*G4459,0),SUM(M$1:M4458))</f>
        <v>0</v>
      </c>
      <c r="N4459" s="11" t="str">
        <f>IF((+H4459-M4459)&lt;&gt;0,H4459-M4459,IF(H4459&gt;0,"0",""))</f>
        <v/>
      </c>
    </row>
    <row r="4460" spans="1:14" ht="13" customHeight="1">
      <c r="A4460" s="171"/>
      <c r="B4460" s="169" t="s">
        <v>302</v>
      </c>
      <c r="C4460" s="159" t="s">
        <v>327</v>
      </c>
      <c r="D4460" s="170"/>
      <c r="E4460" s="150"/>
      <c r="F4460" s="151"/>
      <c r="G4460" s="150"/>
      <c r="H4460" s="152"/>
      <c r="I4460" s="178"/>
      <c r="J4460" s="182"/>
      <c r="K4460" s="182"/>
      <c r="M4460" s="168"/>
      <c r="N4460" s="11"/>
    </row>
    <row r="4461" spans="1:14" ht="13" customHeight="1">
      <c r="A4461" s="161"/>
      <c r="B4461" s="162" t="s">
        <v>328</v>
      </c>
      <c r="C4461" s="163" t="s">
        <v>470</v>
      </c>
      <c r="D4461" s="164"/>
      <c r="E4461" s="165">
        <v>3.8</v>
      </c>
      <c r="F4461" s="166" t="s">
        <v>274</v>
      </c>
      <c r="G4461" s="167"/>
      <c r="H4461" s="153"/>
      <c r="I4461" s="180"/>
      <c r="J4461" s="183"/>
      <c r="K4461" s="183"/>
      <c r="M4461" s="128">
        <f>IF(B4461&lt;&gt;"計",ROUNDDOWN(E4461*G4461,0),SUM(M$1:M4460))</f>
        <v>0</v>
      </c>
      <c r="N4461" s="11" t="str">
        <f>IF((+H4461-M4461)&lt;&gt;0,H4461-M4461,IF(H4461&gt;0,"0",""))</f>
        <v/>
      </c>
    </row>
    <row r="4462" spans="1:14" ht="13" customHeight="1">
      <c r="A4462" s="171"/>
      <c r="B4462" s="169" t="s">
        <v>1312</v>
      </c>
      <c r="C4462" s="159" t="s">
        <v>1313</v>
      </c>
      <c r="D4462" s="170"/>
      <c r="E4462" s="150"/>
      <c r="F4462" s="151"/>
      <c r="G4462" s="150"/>
      <c r="H4462" s="152"/>
      <c r="I4462" s="178"/>
      <c r="J4462" s="182"/>
      <c r="K4462" s="182"/>
      <c r="M4462" s="168"/>
      <c r="N4462" s="11"/>
    </row>
    <row r="4463" spans="1:14" ht="13" customHeight="1">
      <c r="A4463" s="161"/>
      <c r="B4463" s="162" t="s">
        <v>1314</v>
      </c>
      <c r="C4463" s="163" t="s">
        <v>1315</v>
      </c>
      <c r="D4463" s="164"/>
      <c r="E4463" s="165">
        <v>7.9</v>
      </c>
      <c r="F4463" s="166" t="s">
        <v>274</v>
      </c>
      <c r="G4463" s="167"/>
      <c r="H4463" s="153"/>
      <c r="I4463" s="180"/>
      <c r="J4463" s="183"/>
      <c r="K4463" s="183"/>
      <c r="M4463" s="128">
        <f>IF(B4463&lt;&gt;"計",ROUNDDOWN(E4463*G4463,0),SUM(M$1:M4462))</f>
        <v>0</v>
      </c>
      <c r="N4463" s="11" t="str">
        <f>IF((+H4463-M4463)&lt;&gt;0,H4463-M4463,IF(H4463&gt;0,"0",""))</f>
        <v/>
      </c>
    </row>
    <row r="4464" spans="1:14" ht="13" customHeight="1">
      <c r="A4464" s="171"/>
      <c r="B4464" s="169" t="s">
        <v>1312</v>
      </c>
      <c r="C4464" s="159"/>
      <c r="D4464" s="170"/>
      <c r="E4464" s="150"/>
      <c r="F4464" s="151"/>
      <c r="G4464" s="150"/>
      <c r="H4464" s="152"/>
      <c r="I4464" s="178"/>
      <c r="J4464" s="182"/>
      <c r="K4464" s="182"/>
      <c r="M4464" s="168"/>
      <c r="N4464" s="11"/>
    </row>
    <row r="4465" spans="1:14" ht="13" customHeight="1">
      <c r="A4465" s="161"/>
      <c r="B4465" s="162" t="s">
        <v>1316</v>
      </c>
      <c r="C4465" s="163" t="s">
        <v>1317</v>
      </c>
      <c r="D4465" s="164"/>
      <c r="E4465" s="165">
        <v>8.5</v>
      </c>
      <c r="F4465" s="166" t="s">
        <v>285</v>
      </c>
      <c r="G4465" s="167"/>
      <c r="H4465" s="153"/>
      <c r="I4465" s="180"/>
      <c r="J4465" s="183"/>
      <c r="K4465" s="183"/>
      <c r="M4465" s="128">
        <f>IF(B4465&lt;&gt;"計",ROUNDDOWN(E4465*G4465,0),SUM(M$1:M4464))</f>
        <v>0</v>
      </c>
      <c r="N4465" s="11" t="str">
        <f>IF((+H4465-M4465)&lt;&gt;0,H4465-M4465,IF(H4465&gt;0,"0",""))</f>
        <v/>
      </c>
    </row>
    <row r="4466" spans="1:14" ht="13" customHeight="1">
      <c r="A4466" s="171"/>
      <c r="B4466" s="169" t="s">
        <v>1318</v>
      </c>
      <c r="C4466" s="159" t="s">
        <v>507</v>
      </c>
      <c r="D4466" s="170"/>
      <c r="E4466" s="150"/>
      <c r="F4466" s="151"/>
      <c r="G4466" s="150"/>
      <c r="H4466" s="152"/>
      <c r="I4466" s="178"/>
      <c r="J4466" s="182"/>
      <c r="K4466" s="182"/>
      <c r="M4466" s="168"/>
      <c r="N4466" s="11"/>
    </row>
    <row r="4467" spans="1:14" ht="13" customHeight="1">
      <c r="A4467" s="161"/>
      <c r="B4467" s="162" t="s">
        <v>1319</v>
      </c>
      <c r="C4467" s="163" t="s">
        <v>1320</v>
      </c>
      <c r="D4467" s="164"/>
      <c r="E4467" s="165">
        <v>8.6999999999999993</v>
      </c>
      <c r="F4467" s="166" t="s">
        <v>285</v>
      </c>
      <c r="G4467" s="167"/>
      <c r="H4467" s="153"/>
      <c r="I4467" s="180"/>
      <c r="J4467" s="183"/>
      <c r="K4467" s="183"/>
      <c r="M4467" s="128">
        <f>IF(B4467&lt;&gt;"計",ROUNDDOWN(E4467*G4467,0),SUM(M$1:M4466))</f>
        <v>0</v>
      </c>
      <c r="N4467" s="11" t="str">
        <f>IF((+H4467-M4467)&lt;&gt;0,H4467-M4467,IF(H4467&gt;0,"0",""))</f>
        <v/>
      </c>
    </row>
    <row r="4468" spans="1:14" ht="13" customHeight="1">
      <c r="A4468" s="171"/>
      <c r="B4468" s="169"/>
      <c r="C4468" s="159" t="s">
        <v>1321</v>
      </c>
      <c r="D4468" s="170"/>
      <c r="E4468" s="150"/>
      <c r="F4468" s="151"/>
      <c r="G4468" s="150"/>
      <c r="H4468" s="152"/>
      <c r="I4468" s="178"/>
      <c r="J4468" s="182"/>
      <c r="K4468" s="182"/>
      <c r="M4468" s="168"/>
      <c r="N4468" s="11"/>
    </row>
    <row r="4469" spans="1:14" ht="13" customHeight="1">
      <c r="A4469" s="161"/>
      <c r="B4469" s="162"/>
      <c r="C4469" s="163" t="s">
        <v>1322</v>
      </c>
      <c r="D4469" s="164"/>
      <c r="E4469" s="165"/>
      <c r="F4469" s="166"/>
      <c r="G4469" s="167"/>
      <c r="H4469" s="153"/>
      <c r="I4469" s="180"/>
      <c r="J4469" s="183"/>
      <c r="K4469" s="183"/>
      <c r="M4469" s="128">
        <f>IF(B4469&lt;&gt;"計",ROUNDDOWN(E4469*G4469,0),SUM(M$1:M4468))</f>
        <v>0</v>
      </c>
      <c r="N4469" s="11" t="str">
        <f>IF((+H4469-M4469)&lt;&gt;0,H4469-M4469,IF(H4469&gt;0,"0",""))</f>
        <v/>
      </c>
    </row>
    <row r="4470" spans="1:14" ht="13" customHeight="1">
      <c r="A4470" s="171"/>
      <c r="B4470" s="169"/>
      <c r="C4470" s="159" t="s">
        <v>1323</v>
      </c>
      <c r="D4470" s="170"/>
      <c r="E4470" s="150"/>
      <c r="F4470" s="151"/>
      <c r="G4470" s="150"/>
      <c r="H4470" s="152"/>
      <c r="I4470" s="178"/>
      <c r="J4470" s="182"/>
      <c r="K4470" s="182"/>
      <c r="M4470" s="168"/>
      <c r="N4470" s="11"/>
    </row>
    <row r="4471" spans="1:14" ht="13" customHeight="1">
      <c r="A4471" s="161"/>
      <c r="B4471" s="162"/>
      <c r="C4471" s="163" t="s">
        <v>1324</v>
      </c>
      <c r="D4471" s="164"/>
      <c r="E4471" s="165"/>
      <c r="F4471" s="166"/>
      <c r="G4471" s="167"/>
      <c r="H4471" s="153"/>
      <c r="I4471" s="180"/>
      <c r="J4471" s="183"/>
      <c r="K4471" s="183"/>
      <c r="M4471" s="128">
        <f>IF(B4471&lt;&gt;"計",ROUNDDOWN(E4471*G4471,0),SUM(M$1:M4470))</f>
        <v>0</v>
      </c>
      <c r="N4471" s="11" t="str">
        <f>IF((+H4471-M4471)&lt;&gt;0,H4471-M4471,IF(H4471&gt;0,"0",""))</f>
        <v/>
      </c>
    </row>
    <row r="4472" spans="1:14" ht="13" customHeight="1">
      <c r="A4472" s="171"/>
      <c r="B4472" s="169" t="s">
        <v>1325</v>
      </c>
      <c r="C4472" s="159" t="s">
        <v>1326</v>
      </c>
      <c r="D4472" s="170"/>
      <c r="E4472" s="150"/>
      <c r="F4472" s="151"/>
      <c r="G4472" s="150"/>
      <c r="H4472" s="152"/>
      <c r="I4472" s="178"/>
      <c r="J4472" s="182"/>
      <c r="K4472" s="182"/>
      <c r="M4472" s="168"/>
      <c r="N4472" s="11"/>
    </row>
    <row r="4473" spans="1:14" ht="13" customHeight="1">
      <c r="A4473" s="161"/>
      <c r="B4473" s="162" t="s">
        <v>1319</v>
      </c>
      <c r="C4473" s="163" t="s">
        <v>1320</v>
      </c>
      <c r="D4473" s="164"/>
      <c r="E4473" s="165">
        <v>6.1</v>
      </c>
      <c r="F4473" s="166" t="s">
        <v>285</v>
      </c>
      <c r="G4473" s="167"/>
      <c r="H4473" s="153"/>
      <c r="I4473" s="180"/>
      <c r="J4473" s="183"/>
      <c r="K4473" s="183"/>
      <c r="M4473" s="128">
        <f>IF(B4473&lt;&gt;"計",ROUNDDOWN(E4473*G4473,0),SUM(M$1:M4472))</f>
        <v>0</v>
      </c>
      <c r="N4473" s="11" t="str">
        <f>IF((+H4473-M4473)&lt;&gt;0,H4473-M4473,IF(H4473&gt;0,"0",""))</f>
        <v/>
      </c>
    </row>
    <row r="4474" spans="1:14" ht="13" customHeight="1">
      <c r="A4474" s="171"/>
      <c r="B4474" s="169"/>
      <c r="C4474" s="159" t="s">
        <v>1321</v>
      </c>
      <c r="D4474" s="170"/>
      <c r="E4474" s="150"/>
      <c r="F4474" s="151"/>
      <c r="G4474" s="150"/>
      <c r="H4474" s="152"/>
      <c r="I4474" s="178"/>
      <c r="J4474" s="182"/>
      <c r="K4474" s="182"/>
      <c r="M4474" s="168"/>
      <c r="N4474" s="11"/>
    </row>
    <row r="4475" spans="1:14" ht="13" customHeight="1">
      <c r="A4475" s="161"/>
      <c r="B4475" s="162"/>
      <c r="C4475" s="163" t="s">
        <v>1322</v>
      </c>
      <c r="D4475" s="164"/>
      <c r="E4475" s="165"/>
      <c r="F4475" s="166"/>
      <c r="G4475" s="167"/>
      <c r="H4475" s="153"/>
      <c r="I4475" s="180"/>
      <c r="J4475" s="183"/>
      <c r="K4475" s="183"/>
      <c r="M4475" s="128">
        <f>IF(B4475&lt;&gt;"計",ROUNDDOWN(E4475*G4475,0),SUM(M$1:M4474))</f>
        <v>0</v>
      </c>
      <c r="N4475" s="11" t="str">
        <f>IF((+H4475-M4475)&lt;&gt;0,H4475-M4475,IF(H4475&gt;0,"0",""))</f>
        <v/>
      </c>
    </row>
    <row r="4476" spans="1:14" ht="13" customHeight="1">
      <c r="A4476" s="171"/>
      <c r="B4476" s="169"/>
      <c r="C4476" s="159" t="s">
        <v>1323</v>
      </c>
      <c r="D4476" s="170"/>
      <c r="E4476" s="150"/>
      <c r="F4476" s="151"/>
      <c r="G4476" s="150"/>
      <c r="H4476" s="152"/>
      <c r="I4476" s="178"/>
      <c r="J4476" s="182"/>
      <c r="K4476" s="182"/>
      <c r="M4476" s="168"/>
      <c r="N4476" s="11"/>
    </row>
    <row r="4477" spans="1:14" ht="13" customHeight="1">
      <c r="A4477" s="161"/>
      <c r="B4477" s="162"/>
      <c r="C4477" s="163" t="s">
        <v>1324</v>
      </c>
      <c r="D4477" s="164"/>
      <c r="E4477" s="165"/>
      <c r="F4477" s="166"/>
      <c r="G4477" s="167"/>
      <c r="H4477" s="153"/>
      <c r="I4477" s="180"/>
      <c r="J4477" s="183"/>
      <c r="K4477" s="183"/>
      <c r="M4477" s="128">
        <f>IF(B4477&lt;&gt;"計",ROUNDDOWN(E4477*G4477,0),SUM(M$1:M4476))</f>
        <v>0</v>
      </c>
      <c r="N4477" s="11" t="str">
        <f>IF((+H4477-M4477)&lt;&gt;0,H4477-M4477,IF(H4477&gt;0,"0",""))</f>
        <v/>
      </c>
    </row>
    <row r="4478" spans="1:14" ht="13" customHeight="1">
      <c r="A4478" s="171"/>
      <c r="B4478" s="169" t="s">
        <v>1327</v>
      </c>
      <c r="C4478" s="159" t="s">
        <v>507</v>
      </c>
      <c r="D4478" s="170"/>
      <c r="E4478" s="150"/>
      <c r="F4478" s="151"/>
      <c r="G4478" s="150"/>
      <c r="H4478" s="152"/>
      <c r="I4478" s="178"/>
      <c r="J4478" s="182"/>
      <c r="K4478" s="182"/>
      <c r="M4478" s="168"/>
      <c r="N4478" s="11"/>
    </row>
    <row r="4479" spans="1:14" ht="13" customHeight="1">
      <c r="A4479" s="161"/>
      <c r="B4479" s="162" t="s">
        <v>1319</v>
      </c>
      <c r="C4479" s="163" t="s">
        <v>1320</v>
      </c>
      <c r="D4479" s="164"/>
      <c r="E4479" s="165">
        <v>2.2999999999999998</v>
      </c>
      <c r="F4479" s="166" t="s">
        <v>285</v>
      </c>
      <c r="G4479" s="167"/>
      <c r="H4479" s="153"/>
      <c r="I4479" s="180"/>
      <c r="J4479" s="183"/>
      <c r="K4479" s="183"/>
      <c r="M4479" s="128">
        <f>IF(B4479&lt;&gt;"計",ROUNDDOWN(E4479*G4479,0),SUM(M$1:M4478))</f>
        <v>0</v>
      </c>
      <c r="N4479" s="11" t="str">
        <f>IF((+H4479-M4479)&lt;&gt;0,H4479-M4479,IF(H4479&gt;0,"0",""))</f>
        <v/>
      </c>
    </row>
    <row r="4480" spans="1:14" ht="13" customHeight="1">
      <c r="A4480" s="171"/>
      <c r="B4480" s="169"/>
      <c r="C4480" s="159" t="s">
        <v>1321</v>
      </c>
      <c r="D4480" s="170"/>
      <c r="E4480" s="150"/>
      <c r="F4480" s="151"/>
      <c r="G4480" s="150"/>
      <c r="H4480" s="152"/>
      <c r="I4480" s="178"/>
      <c r="J4480" s="182"/>
      <c r="K4480" s="182"/>
      <c r="M4480" s="168"/>
      <c r="N4480" s="11"/>
    </row>
    <row r="4481" spans="1:14" ht="13" customHeight="1">
      <c r="A4481" s="161"/>
      <c r="B4481" s="162"/>
      <c r="C4481" s="163" t="s">
        <v>1322</v>
      </c>
      <c r="D4481" s="164"/>
      <c r="E4481" s="165"/>
      <c r="F4481" s="166"/>
      <c r="G4481" s="167"/>
      <c r="H4481" s="153"/>
      <c r="I4481" s="180"/>
      <c r="J4481" s="183"/>
      <c r="K4481" s="183"/>
      <c r="M4481" s="128">
        <f>IF(B4481&lt;&gt;"計",ROUNDDOWN(E4481*G4481,0),SUM(M$1:M4480))</f>
        <v>0</v>
      </c>
      <c r="N4481" s="11" t="str">
        <f>IF((+H4481-M4481)&lt;&gt;0,H4481-M4481,IF(H4481&gt;0,"0",""))</f>
        <v/>
      </c>
    </row>
    <row r="4482" spans="1:14" ht="13" customHeight="1">
      <c r="A4482" s="171"/>
      <c r="B4482" s="169"/>
      <c r="C4482" s="159" t="s">
        <v>1323</v>
      </c>
      <c r="D4482" s="170"/>
      <c r="E4482" s="150"/>
      <c r="F4482" s="151"/>
      <c r="G4482" s="150"/>
      <c r="H4482" s="152"/>
      <c r="I4482" s="178"/>
      <c r="J4482" s="182"/>
      <c r="K4482" s="182"/>
      <c r="M4482" s="168"/>
      <c r="N4482" s="11"/>
    </row>
    <row r="4483" spans="1:14" ht="13" customHeight="1">
      <c r="A4483" s="161"/>
      <c r="B4483" s="162"/>
      <c r="C4483" s="163" t="s">
        <v>1324</v>
      </c>
      <c r="D4483" s="164"/>
      <c r="E4483" s="165"/>
      <c r="F4483" s="166"/>
      <c r="G4483" s="167"/>
      <c r="H4483" s="153"/>
      <c r="I4483" s="180"/>
      <c r="J4483" s="183"/>
      <c r="K4483" s="183"/>
      <c r="M4483" s="128">
        <f>IF(B4483&lt;&gt;"計",ROUNDDOWN(E4483*G4483,0),SUM(M$1:M4482))</f>
        <v>0</v>
      </c>
      <c r="N4483" s="11" t="str">
        <f>IF((+H4483-M4483)&lt;&gt;0,H4483-M4483,IF(H4483&gt;0,"0",""))</f>
        <v/>
      </c>
    </row>
    <row r="4484" spans="1:14" ht="13" customHeight="1">
      <c r="A4484" s="171"/>
      <c r="B4484" s="169" t="s">
        <v>1318</v>
      </c>
      <c r="C4484" s="159" t="s">
        <v>507</v>
      </c>
      <c r="D4484" s="170"/>
      <c r="E4484" s="150"/>
      <c r="F4484" s="151"/>
      <c r="G4484" s="150"/>
      <c r="H4484" s="152"/>
      <c r="I4484" s="178"/>
      <c r="J4484" s="182"/>
      <c r="K4484" s="182"/>
      <c r="M4484" s="168"/>
      <c r="N4484" s="11"/>
    </row>
    <row r="4485" spans="1:14" ht="13" customHeight="1">
      <c r="A4485" s="161"/>
      <c r="B4485" s="162" t="s">
        <v>1319</v>
      </c>
      <c r="C4485" s="163" t="s">
        <v>1320</v>
      </c>
      <c r="D4485" s="164"/>
      <c r="E4485" s="165">
        <v>10.5</v>
      </c>
      <c r="F4485" s="166" t="s">
        <v>285</v>
      </c>
      <c r="G4485" s="167"/>
      <c r="H4485" s="153"/>
      <c r="I4485" s="180"/>
      <c r="J4485" s="183"/>
      <c r="K4485" s="183"/>
      <c r="M4485" s="128">
        <f>IF(B4485&lt;&gt;"計",ROUNDDOWN(E4485*G4485,0),SUM(M$1:M4484))</f>
        <v>0</v>
      </c>
      <c r="N4485" s="11" t="str">
        <f>IF((+H4485-M4485)&lt;&gt;0,H4485-M4485,IF(H4485&gt;0,"0",""))</f>
        <v/>
      </c>
    </row>
    <row r="4486" spans="1:14" ht="13" customHeight="1">
      <c r="A4486" s="171"/>
      <c r="B4486" s="169"/>
      <c r="C4486" s="159" t="s">
        <v>1321</v>
      </c>
      <c r="D4486" s="170"/>
      <c r="E4486" s="150"/>
      <c r="F4486" s="151"/>
      <c r="G4486" s="150"/>
      <c r="H4486" s="152"/>
      <c r="I4486" s="178"/>
      <c r="J4486" s="182"/>
      <c r="K4486" s="182"/>
      <c r="M4486" s="168"/>
      <c r="N4486" s="11"/>
    </row>
    <row r="4487" spans="1:14" ht="13" customHeight="1">
      <c r="A4487" s="161"/>
      <c r="B4487" s="162"/>
      <c r="C4487" s="163" t="s">
        <v>1322</v>
      </c>
      <c r="D4487" s="164"/>
      <c r="E4487" s="165"/>
      <c r="F4487" s="166"/>
      <c r="G4487" s="167"/>
      <c r="H4487" s="153"/>
      <c r="I4487" s="180"/>
      <c r="J4487" s="183"/>
      <c r="K4487" s="183"/>
      <c r="M4487" s="128">
        <f>IF(B4487&lt;&gt;"計",ROUNDDOWN(E4487*G4487,0),SUM(M$1:M4486))</f>
        <v>0</v>
      </c>
      <c r="N4487" s="11" t="str">
        <f>IF((+H4487-M4487)&lt;&gt;0,H4487-M4487,IF(H4487&gt;0,"0",""))</f>
        <v/>
      </c>
    </row>
    <row r="4488" spans="1:14" ht="13" customHeight="1">
      <c r="A4488" s="171"/>
      <c r="B4488" s="169"/>
      <c r="C4488" s="159" t="s">
        <v>1323</v>
      </c>
      <c r="D4488" s="170"/>
      <c r="E4488" s="150"/>
      <c r="F4488" s="151"/>
      <c r="G4488" s="150"/>
      <c r="H4488" s="152"/>
      <c r="I4488" s="178"/>
      <c r="J4488" s="182"/>
      <c r="K4488" s="182"/>
      <c r="M4488" s="168"/>
      <c r="N4488" s="11"/>
    </row>
    <row r="4489" spans="1:14" ht="13" customHeight="1">
      <c r="A4489" s="161"/>
      <c r="B4489" s="162"/>
      <c r="C4489" s="163" t="s">
        <v>695</v>
      </c>
      <c r="D4489" s="164"/>
      <c r="E4489" s="165"/>
      <c r="F4489" s="166"/>
      <c r="G4489" s="167"/>
      <c r="H4489" s="153"/>
      <c r="I4489" s="180"/>
      <c r="J4489" s="183"/>
      <c r="K4489" s="183"/>
      <c r="M4489" s="128">
        <f>IF(B4489&lt;&gt;"計",ROUNDDOWN(E4489*G4489,0),SUM(M$1:M4488))</f>
        <v>0</v>
      </c>
      <c r="N4489" s="11" t="str">
        <f>IF((+H4489-M4489)&lt;&gt;0,H4489-M4489,IF(H4489&gt;0,"0",""))</f>
        <v/>
      </c>
    </row>
    <row r="4490" spans="1:14" ht="13" customHeight="1">
      <c r="A4490" s="171"/>
      <c r="B4490" s="158"/>
      <c r="C4490" s="159" t="s">
        <v>1328</v>
      </c>
      <c r="D4490" s="160"/>
      <c r="E4490" s="150"/>
      <c r="F4490" s="151"/>
      <c r="G4490" s="150"/>
      <c r="H4490" s="152"/>
      <c r="I4490" s="178"/>
      <c r="J4490" s="182"/>
      <c r="K4490" s="182"/>
      <c r="M4490" s="168"/>
      <c r="N4490" s="11"/>
    </row>
    <row r="4491" spans="1:14" ht="13" customHeight="1">
      <c r="A4491" s="161"/>
      <c r="B4491" s="162"/>
      <c r="C4491" s="163"/>
      <c r="D4491" s="164"/>
      <c r="E4491" s="165"/>
      <c r="F4491" s="166"/>
      <c r="G4491" s="167"/>
      <c r="H4491" s="153"/>
      <c r="I4491" s="180"/>
      <c r="J4491" s="183"/>
      <c r="K4491" s="183"/>
      <c r="M4491" s="128">
        <f>IF(B4491&lt;&gt;"計",ROUNDDOWN(E4491*G4491,0),SUM(M$1:M4490))</f>
        <v>0</v>
      </c>
      <c r="N4491" s="11" t="str">
        <f>IF((+H4491-M4491)&lt;&gt;0,H4491-M4491,IF(H4491&gt;0,"0",""))</f>
        <v/>
      </c>
    </row>
    <row r="4492" spans="1:14" ht="13" customHeight="1">
      <c r="A4492" s="171"/>
      <c r="B4492" s="169" t="s">
        <v>1327</v>
      </c>
      <c r="C4492" s="159" t="s">
        <v>507</v>
      </c>
      <c r="D4492" s="170"/>
      <c r="E4492" s="150"/>
      <c r="F4492" s="151"/>
      <c r="G4492" s="150"/>
      <c r="H4492" s="152"/>
      <c r="I4492" s="178"/>
      <c r="J4492" s="182"/>
      <c r="K4492" s="182"/>
      <c r="M4492" s="168"/>
      <c r="N4492" s="11"/>
    </row>
    <row r="4493" spans="1:14" ht="13" customHeight="1">
      <c r="A4493" s="161"/>
      <c r="B4493" s="162" t="s">
        <v>1319</v>
      </c>
      <c r="C4493" s="163" t="s">
        <v>1320</v>
      </c>
      <c r="D4493" s="164"/>
      <c r="E4493" s="165">
        <v>3.1</v>
      </c>
      <c r="F4493" s="166" t="s">
        <v>285</v>
      </c>
      <c r="G4493" s="167"/>
      <c r="H4493" s="153"/>
      <c r="I4493" s="180"/>
      <c r="J4493" s="183"/>
      <c r="K4493" s="183"/>
      <c r="M4493" s="128">
        <f>IF(B4493&lt;&gt;"計",ROUNDDOWN(E4493*G4493,0),SUM(M$1:M4492))</f>
        <v>0</v>
      </c>
      <c r="N4493" s="11" t="str">
        <f>IF((+H4493-M4493)&lt;&gt;0,H4493-M4493,IF(H4493&gt;0,"0",""))</f>
        <v/>
      </c>
    </row>
    <row r="4494" spans="1:14" ht="13" customHeight="1">
      <c r="A4494" s="171"/>
      <c r="B4494" s="169"/>
      <c r="C4494" s="159" t="s">
        <v>1321</v>
      </c>
      <c r="D4494" s="170"/>
      <c r="E4494" s="150"/>
      <c r="F4494" s="151"/>
      <c r="G4494" s="150"/>
      <c r="H4494" s="152"/>
      <c r="I4494" s="178"/>
      <c r="J4494" s="182"/>
      <c r="K4494" s="182"/>
      <c r="M4494" s="168"/>
      <c r="N4494" s="11"/>
    </row>
    <row r="4495" spans="1:14" ht="13" customHeight="1">
      <c r="A4495" s="161"/>
      <c r="B4495" s="162"/>
      <c r="C4495" s="163" t="s">
        <v>1322</v>
      </c>
      <c r="D4495" s="164"/>
      <c r="E4495" s="165"/>
      <c r="F4495" s="166"/>
      <c r="G4495" s="167"/>
      <c r="H4495" s="153"/>
      <c r="I4495" s="180"/>
      <c r="J4495" s="183"/>
      <c r="K4495" s="183"/>
      <c r="M4495" s="128">
        <f>IF(B4495&lt;&gt;"計",ROUNDDOWN(E4495*G4495,0),SUM(M$1:M4494))</f>
        <v>0</v>
      </c>
      <c r="N4495" s="11" t="str">
        <f>IF((+H4495-M4495)&lt;&gt;0,H4495-M4495,IF(H4495&gt;0,"0",""))</f>
        <v/>
      </c>
    </row>
    <row r="4496" spans="1:14" ht="13" customHeight="1">
      <c r="A4496" s="171"/>
      <c r="B4496" s="169"/>
      <c r="C4496" s="159" t="s">
        <v>1323</v>
      </c>
      <c r="D4496" s="170"/>
      <c r="E4496" s="150"/>
      <c r="F4496" s="151"/>
      <c r="G4496" s="150"/>
      <c r="H4496" s="152"/>
      <c r="I4496" s="178"/>
      <c r="J4496" s="182"/>
      <c r="K4496" s="182"/>
      <c r="M4496" s="168"/>
      <c r="N4496" s="11"/>
    </row>
    <row r="4497" spans="1:14" ht="13" customHeight="1">
      <c r="A4497" s="161"/>
      <c r="B4497" s="162"/>
      <c r="C4497" s="163" t="s">
        <v>695</v>
      </c>
      <c r="D4497" s="164"/>
      <c r="E4497" s="165"/>
      <c r="F4497" s="166"/>
      <c r="G4497" s="167"/>
      <c r="H4497" s="153"/>
      <c r="I4497" s="180"/>
      <c r="J4497" s="183"/>
      <c r="K4497" s="183"/>
      <c r="M4497" s="128">
        <f>IF(B4497&lt;&gt;"計",ROUNDDOWN(E4497*G4497,0),SUM(M$1:M4496))</f>
        <v>0</v>
      </c>
      <c r="N4497" s="11" t="str">
        <f>IF((+H4497-M4497)&lt;&gt;0,H4497-M4497,IF(H4497&gt;0,"0",""))</f>
        <v/>
      </c>
    </row>
    <row r="4498" spans="1:14" ht="13" customHeight="1">
      <c r="A4498" s="171"/>
      <c r="B4498" s="158"/>
      <c r="C4498" s="159" t="s">
        <v>1329</v>
      </c>
      <c r="D4498" s="160"/>
      <c r="E4498" s="150"/>
      <c r="F4498" s="151"/>
      <c r="G4498" s="150"/>
      <c r="H4498" s="152"/>
      <c r="I4498" s="178"/>
      <c r="J4498" s="182"/>
      <c r="K4498" s="182"/>
      <c r="M4498" s="168"/>
      <c r="N4498" s="11"/>
    </row>
    <row r="4499" spans="1:14" ht="13" customHeight="1">
      <c r="A4499" s="161"/>
      <c r="B4499" s="162"/>
      <c r="C4499" s="163"/>
      <c r="D4499" s="164"/>
      <c r="E4499" s="165"/>
      <c r="F4499" s="166"/>
      <c r="G4499" s="167"/>
      <c r="H4499" s="153"/>
      <c r="I4499" s="180"/>
      <c r="J4499" s="183"/>
      <c r="K4499" s="183"/>
      <c r="M4499" s="128">
        <f>IF(B4499&lt;&gt;"計",ROUNDDOWN(E4499*G4499,0),SUM(M$1:M4498))</f>
        <v>0</v>
      </c>
      <c r="N4499" s="11" t="str">
        <f>IF((+H4499-M4499)&lt;&gt;0,H4499-M4499,IF(H4499&gt;0,"0",""))</f>
        <v/>
      </c>
    </row>
    <row r="4500" spans="1:14" ht="13" customHeight="1">
      <c r="A4500" s="171"/>
      <c r="B4500" s="169" t="s">
        <v>1318</v>
      </c>
      <c r="C4500" s="159" t="s">
        <v>507</v>
      </c>
      <c r="D4500" s="170"/>
      <c r="E4500" s="150"/>
      <c r="F4500" s="151"/>
      <c r="G4500" s="150"/>
      <c r="H4500" s="152"/>
      <c r="I4500" s="178"/>
      <c r="J4500" s="182"/>
      <c r="K4500" s="182"/>
      <c r="M4500" s="168"/>
      <c r="N4500" s="11"/>
    </row>
    <row r="4501" spans="1:14" ht="13" customHeight="1">
      <c r="A4501" s="161"/>
      <c r="B4501" s="162" t="s">
        <v>1319</v>
      </c>
      <c r="C4501" s="163" t="s">
        <v>1320</v>
      </c>
      <c r="D4501" s="164"/>
      <c r="E4501" s="165">
        <v>1.4</v>
      </c>
      <c r="F4501" s="166" t="s">
        <v>285</v>
      </c>
      <c r="G4501" s="167"/>
      <c r="H4501" s="153"/>
      <c r="I4501" s="180"/>
      <c r="J4501" s="183"/>
      <c r="K4501" s="183"/>
      <c r="M4501" s="128">
        <f>IF(B4501&lt;&gt;"計",ROUNDDOWN(E4501*G4501,0),SUM(M$1:M4500))</f>
        <v>0</v>
      </c>
      <c r="N4501" s="11" t="str">
        <f>IF((+H4501-M4501)&lt;&gt;0,H4501-M4501,IF(H4501&gt;0,"0",""))</f>
        <v/>
      </c>
    </row>
    <row r="4502" spans="1:14" ht="13" customHeight="1">
      <c r="A4502" s="171"/>
      <c r="B4502" s="169"/>
      <c r="C4502" s="159" t="s">
        <v>1321</v>
      </c>
      <c r="D4502" s="170"/>
      <c r="E4502" s="150"/>
      <c r="F4502" s="151"/>
      <c r="G4502" s="150"/>
      <c r="H4502" s="152"/>
      <c r="I4502" s="178"/>
      <c r="J4502" s="182"/>
      <c r="K4502" s="182"/>
      <c r="M4502" s="168"/>
      <c r="N4502" s="11"/>
    </row>
    <row r="4503" spans="1:14" ht="13" customHeight="1">
      <c r="A4503" s="161"/>
      <c r="B4503" s="162"/>
      <c r="C4503" s="163" t="s">
        <v>1322</v>
      </c>
      <c r="D4503" s="164"/>
      <c r="E4503" s="165"/>
      <c r="F4503" s="166"/>
      <c r="G4503" s="167"/>
      <c r="H4503" s="153"/>
      <c r="I4503" s="180"/>
      <c r="J4503" s="183"/>
      <c r="K4503" s="183"/>
      <c r="M4503" s="128">
        <f>IF(B4503&lt;&gt;"計",ROUNDDOWN(E4503*G4503,0),SUM(M$1:M4502))</f>
        <v>0</v>
      </c>
      <c r="N4503" s="11" t="str">
        <f>IF((+H4503-M4503)&lt;&gt;0,H4503-M4503,IF(H4503&gt;0,"0",""))</f>
        <v/>
      </c>
    </row>
    <row r="4504" spans="1:14" ht="13" customHeight="1">
      <c r="A4504" s="171"/>
      <c r="B4504" s="169"/>
      <c r="C4504" s="159" t="s">
        <v>1323</v>
      </c>
      <c r="D4504" s="170"/>
      <c r="E4504" s="150"/>
      <c r="F4504" s="151"/>
      <c r="G4504" s="150"/>
      <c r="H4504" s="152"/>
      <c r="I4504" s="178"/>
      <c r="J4504" s="182"/>
      <c r="K4504" s="182"/>
      <c r="M4504" s="168"/>
      <c r="N4504" s="11"/>
    </row>
    <row r="4505" spans="1:14" ht="13" customHeight="1">
      <c r="A4505" s="161"/>
      <c r="B4505" s="162"/>
      <c r="C4505" s="163" t="s">
        <v>333</v>
      </c>
      <c r="D4505" s="164"/>
      <c r="E4505" s="165"/>
      <c r="F4505" s="166"/>
      <c r="G4505" s="167"/>
      <c r="H4505" s="153"/>
      <c r="I4505" s="180"/>
      <c r="J4505" s="183"/>
      <c r="K4505" s="183"/>
      <c r="M4505" s="128">
        <f>IF(B4505&lt;&gt;"計",ROUNDDOWN(E4505*G4505,0),SUM(M$1:M4504))</f>
        <v>0</v>
      </c>
      <c r="N4505" s="11" t="str">
        <f>IF((+H4505-M4505)&lt;&gt;0,H4505-M4505,IF(H4505&gt;0,"0",""))</f>
        <v/>
      </c>
    </row>
    <row r="4506" spans="1:14" ht="13" customHeight="1">
      <c r="A4506" s="171"/>
      <c r="B4506" s="169" t="s">
        <v>1330</v>
      </c>
      <c r="C4506" s="159"/>
      <c r="D4506" s="170"/>
      <c r="E4506" s="150"/>
      <c r="F4506" s="151"/>
      <c r="G4506" s="150"/>
      <c r="H4506" s="152"/>
      <c r="I4506" s="178"/>
      <c r="J4506" s="182"/>
      <c r="K4506" s="182"/>
      <c r="M4506" s="168"/>
      <c r="N4506" s="11"/>
    </row>
    <row r="4507" spans="1:14" ht="13" customHeight="1">
      <c r="A4507" s="161"/>
      <c r="B4507" s="162" t="s">
        <v>1331</v>
      </c>
      <c r="C4507" s="163" t="s">
        <v>333</v>
      </c>
      <c r="D4507" s="164"/>
      <c r="E4507" s="165">
        <v>10</v>
      </c>
      <c r="F4507" s="166" t="s">
        <v>274</v>
      </c>
      <c r="G4507" s="167"/>
      <c r="H4507" s="153"/>
      <c r="I4507" s="180"/>
      <c r="J4507" s="183"/>
      <c r="K4507" s="183"/>
      <c r="M4507" s="128">
        <f>IF(B4507&lt;&gt;"計",ROUNDDOWN(E4507*G4507,0),SUM(M$1:M4506))</f>
        <v>0</v>
      </c>
      <c r="N4507" s="11" t="str">
        <f>IF((+H4507-M4507)&lt;&gt;0,H4507-M4507,IF(H4507&gt;0,"0",""))</f>
        <v/>
      </c>
    </row>
    <row r="4508" spans="1:14" ht="13" customHeight="1">
      <c r="A4508" s="171"/>
      <c r="B4508" s="158"/>
      <c r="C4508" s="159"/>
      <c r="D4508" s="160"/>
      <c r="E4508" s="150"/>
      <c r="F4508" s="151"/>
      <c r="G4508" s="150"/>
      <c r="H4508" s="152"/>
      <c r="I4508" s="178"/>
      <c r="J4508" s="182"/>
      <c r="K4508" s="182"/>
      <c r="M4508" s="168"/>
      <c r="N4508" s="11"/>
    </row>
    <row r="4509" spans="1:14" ht="13" customHeight="1">
      <c r="A4509" s="161"/>
      <c r="B4509" s="162"/>
      <c r="C4509" s="163"/>
      <c r="D4509" s="164"/>
      <c r="E4509" s="165"/>
      <c r="F4509" s="166"/>
      <c r="G4509" s="167"/>
      <c r="H4509" s="153"/>
      <c r="I4509" s="180"/>
      <c r="J4509" s="183"/>
      <c r="K4509" s="183"/>
      <c r="M4509" s="128">
        <f>IF(B4509&lt;&gt;"計",ROUNDDOWN(E4509*G4509,0),SUM(M$1:M4508))</f>
        <v>0</v>
      </c>
      <c r="N4509" s="11" t="str">
        <f>IF((+H4509-M4509)&lt;&gt;0,H4509-M4509,IF(H4509&gt;0,"0",""))</f>
        <v/>
      </c>
    </row>
    <row r="4510" spans="1:14" ht="13" customHeight="1">
      <c r="A4510" s="171"/>
      <c r="B4510" s="169" t="s">
        <v>1332</v>
      </c>
      <c r="C4510" s="159" t="s">
        <v>1333</v>
      </c>
      <c r="D4510" s="170"/>
      <c r="E4510" s="150"/>
      <c r="F4510" s="151"/>
      <c r="G4510" s="150"/>
      <c r="H4510" s="152"/>
      <c r="I4510" s="178"/>
      <c r="J4510" s="182"/>
      <c r="K4510" s="182"/>
      <c r="M4510" s="168"/>
      <c r="N4510" s="11"/>
    </row>
    <row r="4511" spans="1:14" ht="13" customHeight="1">
      <c r="A4511" s="161"/>
      <c r="B4511" s="162" t="s">
        <v>484</v>
      </c>
      <c r="C4511" s="163" t="s">
        <v>1334</v>
      </c>
      <c r="D4511" s="164"/>
      <c r="E4511" s="165">
        <v>15.7</v>
      </c>
      <c r="F4511" s="166" t="s">
        <v>285</v>
      </c>
      <c r="G4511" s="167"/>
      <c r="H4511" s="153"/>
      <c r="I4511" s="180"/>
      <c r="J4511" s="183"/>
      <c r="K4511" s="183"/>
      <c r="M4511" s="128">
        <f>IF(B4511&lt;&gt;"計",ROUNDDOWN(E4511*G4511,0),SUM(M$1:M4510))</f>
        <v>0</v>
      </c>
      <c r="N4511" s="11" t="str">
        <f>IF((+H4511-M4511)&lt;&gt;0,H4511-M4511,IF(H4511&gt;0,"0",""))</f>
        <v/>
      </c>
    </row>
    <row r="4512" spans="1:14" ht="13" customHeight="1">
      <c r="A4512" s="157"/>
      <c r="B4512" s="169" t="s">
        <v>689</v>
      </c>
      <c r="C4512" s="159"/>
      <c r="D4512" s="170"/>
      <c r="E4512" s="150"/>
      <c r="F4512" s="151"/>
      <c r="G4512" s="150"/>
      <c r="H4512" s="152"/>
      <c r="I4512" s="178"/>
      <c r="J4512" s="182"/>
      <c r="K4512" s="182"/>
      <c r="M4512" s="168"/>
      <c r="N4512" s="11"/>
    </row>
    <row r="4513" spans="1:14" ht="13" customHeight="1">
      <c r="A4513" s="161"/>
      <c r="B4513" s="162" t="s">
        <v>690</v>
      </c>
      <c r="C4513" s="163" t="s">
        <v>691</v>
      </c>
      <c r="D4513" s="164"/>
      <c r="E4513" s="165">
        <v>2</v>
      </c>
      <c r="F4513" s="166" t="s">
        <v>285</v>
      </c>
      <c r="G4513" s="167"/>
      <c r="H4513" s="153"/>
      <c r="I4513" s="180"/>
      <c r="J4513" s="183"/>
      <c r="K4513" s="183"/>
      <c r="M4513" s="128">
        <f>IF(B4513&lt;&gt;"計",ROUNDDOWN(E4513*G4513,0),SUM(M$1:M4512))</f>
        <v>0</v>
      </c>
      <c r="N4513" s="11" t="str">
        <f>IF((+H4513-M4513)&lt;&gt;0,H4513-M4513,IF(H4513&gt;0,"0",""))</f>
        <v/>
      </c>
    </row>
    <row r="4514" spans="1:14" ht="13" customHeight="1">
      <c r="A4514" s="171"/>
      <c r="B4514" s="169" t="s">
        <v>302</v>
      </c>
      <c r="C4514" s="159" t="s">
        <v>1335</v>
      </c>
      <c r="D4514" s="170"/>
      <c r="E4514" s="150"/>
      <c r="F4514" s="151"/>
      <c r="G4514" s="150"/>
      <c r="H4514" s="152"/>
      <c r="I4514" s="178"/>
      <c r="J4514" s="182"/>
      <c r="K4514" s="182"/>
      <c r="M4514" s="168"/>
      <c r="N4514" s="11"/>
    </row>
    <row r="4515" spans="1:14" ht="13" customHeight="1">
      <c r="A4515" s="161"/>
      <c r="B4515" s="162" t="s">
        <v>339</v>
      </c>
      <c r="C4515" s="163" t="s">
        <v>1336</v>
      </c>
      <c r="D4515" s="164"/>
      <c r="E4515" s="165">
        <v>0.2</v>
      </c>
      <c r="F4515" s="166" t="s">
        <v>274</v>
      </c>
      <c r="G4515" s="167"/>
      <c r="H4515" s="153"/>
      <c r="I4515" s="180"/>
      <c r="J4515" s="183"/>
      <c r="K4515" s="183"/>
      <c r="M4515" s="128">
        <f>IF(B4515&lt;&gt;"計",ROUNDDOWN(E4515*G4515,0),SUM(M$1:M4514))</f>
        <v>0</v>
      </c>
      <c r="N4515" s="11" t="str">
        <f>IF((+H4515-M4515)&lt;&gt;0,H4515-M4515,IF(H4515&gt;0,"0",""))</f>
        <v/>
      </c>
    </row>
    <row r="4516" spans="1:14" ht="13" customHeight="1">
      <c r="A4516" s="171"/>
      <c r="B4516" s="169" t="s">
        <v>1040</v>
      </c>
      <c r="C4516" s="159" t="s">
        <v>692</v>
      </c>
      <c r="D4516" s="170"/>
      <c r="E4516" s="150"/>
      <c r="F4516" s="151"/>
      <c r="G4516" s="150"/>
      <c r="H4516" s="152"/>
      <c r="I4516" s="178"/>
      <c r="J4516" s="182"/>
      <c r="K4516" s="182"/>
      <c r="M4516" s="168"/>
      <c r="N4516" s="11"/>
    </row>
    <row r="4517" spans="1:14" ht="13" customHeight="1">
      <c r="A4517" s="161"/>
      <c r="B4517" s="162" t="s">
        <v>359</v>
      </c>
      <c r="C4517" s="163" t="s">
        <v>693</v>
      </c>
      <c r="D4517" s="164"/>
      <c r="E4517" s="165">
        <v>5.9</v>
      </c>
      <c r="F4517" s="166" t="s">
        <v>274</v>
      </c>
      <c r="G4517" s="167"/>
      <c r="H4517" s="153"/>
      <c r="I4517" s="180"/>
      <c r="J4517" s="183"/>
      <c r="K4517" s="183"/>
      <c r="M4517" s="128">
        <f>IF(B4517&lt;&gt;"計",ROUNDDOWN(E4517*G4517,0),SUM(M$1:M4516))</f>
        <v>0</v>
      </c>
      <c r="N4517" s="11" t="str">
        <f>IF((+H4517-M4517)&lt;&gt;0,H4517-M4517,IF(H4517&gt;0,"0",""))</f>
        <v/>
      </c>
    </row>
    <row r="4518" spans="1:14" ht="13" customHeight="1">
      <c r="A4518" s="171"/>
      <c r="B4518" s="169" t="s">
        <v>331</v>
      </c>
      <c r="C4518" s="159" t="s">
        <v>692</v>
      </c>
      <c r="D4518" s="170"/>
      <c r="E4518" s="150"/>
      <c r="F4518" s="151"/>
      <c r="G4518" s="150"/>
      <c r="H4518" s="152"/>
      <c r="I4518" s="178"/>
      <c r="J4518" s="182"/>
      <c r="K4518" s="182"/>
      <c r="M4518" s="168"/>
      <c r="N4518" s="11"/>
    </row>
    <row r="4519" spans="1:14" ht="13" customHeight="1">
      <c r="A4519" s="161"/>
      <c r="B4519" s="162" t="s">
        <v>339</v>
      </c>
      <c r="C4519" s="163" t="s">
        <v>693</v>
      </c>
      <c r="D4519" s="164"/>
      <c r="E4519" s="165">
        <v>0.6</v>
      </c>
      <c r="F4519" s="166" t="s">
        <v>274</v>
      </c>
      <c r="G4519" s="167"/>
      <c r="H4519" s="153"/>
      <c r="I4519" s="180"/>
      <c r="J4519" s="183"/>
      <c r="K4519" s="183"/>
      <c r="M4519" s="128">
        <f>IF(B4519&lt;&gt;"計",ROUNDDOWN(E4519*G4519,0),SUM(M$1:M4518))</f>
        <v>0</v>
      </c>
      <c r="N4519" s="11" t="str">
        <f>IF((+H4519-M4519)&lt;&gt;0,H4519-M4519,IF(H4519&gt;0,"0",""))</f>
        <v/>
      </c>
    </row>
    <row r="4520" spans="1:14" ht="13" customHeight="1">
      <c r="A4520" s="171"/>
      <c r="B4520" s="169" t="s">
        <v>302</v>
      </c>
      <c r="C4520" s="159"/>
      <c r="D4520" s="170"/>
      <c r="E4520" s="150"/>
      <c r="F4520" s="151"/>
      <c r="G4520" s="150"/>
      <c r="H4520" s="152"/>
      <c r="I4520" s="178"/>
      <c r="J4520" s="182"/>
      <c r="K4520" s="182"/>
      <c r="M4520" s="168"/>
      <c r="N4520" s="11"/>
    </row>
    <row r="4521" spans="1:14" ht="13" customHeight="1">
      <c r="A4521" s="161"/>
      <c r="B4521" s="162" t="s">
        <v>694</v>
      </c>
      <c r="C4521" s="163" t="s">
        <v>695</v>
      </c>
      <c r="D4521" s="164"/>
      <c r="E4521" s="165">
        <v>797</v>
      </c>
      <c r="F4521" s="166" t="s">
        <v>274</v>
      </c>
      <c r="G4521" s="167"/>
      <c r="H4521" s="153"/>
      <c r="I4521" s="180"/>
      <c r="J4521" s="183"/>
      <c r="K4521" s="183"/>
      <c r="M4521" s="128">
        <f>IF(B4521&lt;&gt;"計",ROUNDDOWN(E4521*G4521,0),SUM(M$1:M4520))</f>
        <v>0</v>
      </c>
      <c r="N4521" s="11" t="str">
        <f>IF((+H4521-M4521)&lt;&gt;0,H4521-M4521,IF(H4521&gt;0,"0",""))</f>
        <v/>
      </c>
    </row>
    <row r="4522" spans="1:14" ht="13" customHeight="1">
      <c r="A4522" s="171"/>
      <c r="B4522" s="169" t="s">
        <v>331</v>
      </c>
      <c r="C4522" s="159"/>
      <c r="D4522" s="170"/>
      <c r="E4522" s="150"/>
      <c r="F4522" s="151"/>
      <c r="G4522" s="150"/>
      <c r="H4522" s="152"/>
      <c r="I4522" s="178"/>
      <c r="J4522" s="182"/>
      <c r="K4522" s="182"/>
      <c r="M4522" s="168"/>
      <c r="N4522" s="11"/>
    </row>
    <row r="4523" spans="1:14" ht="13" customHeight="1">
      <c r="A4523" s="161"/>
      <c r="B4523" s="162" t="s">
        <v>694</v>
      </c>
      <c r="C4523" s="163" t="s">
        <v>695</v>
      </c>
      <c r="D4523" s="164"/>
      <c r="E4523" s="165">
        <v>148</v>
      </c>
      <c r="F4523" s="166" t="s">
        <v>274</v>
      </c>
      <c r="G4523" s="167"/>
      <c r="H4523" s="153"/>
      <c r="I4523" s="180"/>
      <c r="J4523" s="183"/>
      <c r="K4523" s="183"/>
      <c r="M4523" s="128">
        <f>IF(B4523&lt;&gt;"計",ROUNDDOWN(E4523*G4523,0),SUM(M$1:M4522))</f>
        <v>0</v>
      </c>
      <c r="N4523" s="11" t="str">
        <f>IF((+H4523-M4523)&lt;&gt;0,H4523-M4523,IF(H4523&gt;0,"0",""))</f>
        <v/>
      </c>
    </row>
    <row r="4524" spans="1:14" ht="13" customHeight="1">
      <c r="A4524" s="171"/>
      <c r="B4524" s="169" t="s">
        <v>302</v>
      </c>
      <c r="C4524" s="159"/>
      <c r="D4524" s="170"/>
      <c r="E4524" s="150"/>
      <c r="F4524" s="151"/>
      <c r="G4524" s="150"/>
      <c r="H4524" s="152"/>
      <c r="I4524" s="178"/>
      <c r="J4524" s="182"/>
      <c r="K4524" s="182"/>
      <c r="M4524" s="168"/>
      <c r="N4524" s="11"/>
    </row>
    <row r="4525" spans="1:14" ht="13" customHeight="1">
      <c r="A4525" s="161"/>
      <c r="B4525" s="162" t="s">
        <v>335</v>
      </c>
      <c r="C4525" s="163" t="s">
        <v>336</v>
      </c>
      <c r="D4525" s="164"/>
      <c r="E4525" s="165">
        <v>3.4</v>
      </c>
      <c r="F4525" s="166" t="s">
        <v>274</v>
      </c>
      <c r="G4525" s="167"/>
      <c r="H4525" s="153"/>
      <c r="I4525" s="180"/>
      <c r="J4525" s="183"/>
      <c r="K4525" s="183"/>
      <c r="M4525" s="128">
        <f>IF(B4525&lt;&gt;"計",ROUNDDOWN(E4525*G4525,0),SUM(M$1:M4524))</f>
        <v>0</v>
      </c>
      <c r="N4525" s="11" t="str">
        <f>IF((+H4525-M4525)&lt;&gt;0,H4525-M4525,IF(H4525&gt;0,"0",""))</f>
        <v/>
      </c>
    </row>
    <row r="4526" spans="1:14" ht="13" customHeight="1">
      <c r="A4526" s="171"/>
      <c r="B4526" s="169" t="s">
        <v>1040</v>
      </c>
      <c r="C4526" s="159"/>
      <c r="D4526" s="170"/>
      <c r="E4526" s="150"/>
      <c r="F4526" s="151"/>
      <c r="G4526" s="150"/>
      <c r="H4526" s="152"/>
      <c r="I4526" s="178"/>
      <c r="J4526" s="182"/>
      <c r="K4526" s="182"/>
      <c r="M4526" s="168"/>
      <c r="N4526" s="11"/>
    </row>
    <row r="4527" spans="1:14" ht="13" customHeight="1">
      <c r="A4527" s="161"/>
      <c r="B4527" s="162" t="s">
        <v>1064</v>
      </c>
      <c r="C4527" s="163" t="s">
        <v>338</v>
      </c>
      <c r="D4527" s="164"/>
      <c r="E4527" s="165">
        <v>0.4</v>
      </c>
      <c r="F4527" s="166" t="s">
        <v>274</v>
      </c>
      <c r="G4527" s="167"/>
      <c r="H4527" s="153"/>
      <c r="I4527" s="180"/>
      <c r="J4527" s="183"/>
      <c r="K4527" s="183"/>
      <c r="M4527" s="128">
        <f>IF(B4527&lt;&gt;"計",ROUNDDOWN(E4527*G4527,0),SUM(M$1:M4526))</f>
        <v>0</v>
      </c>
      <c r="N4527" s="11" t="str">
        <f>IF((+H4527-M4527)&lt;&gt;0,H4527-M4527,IF(H4527&gt;0,"0",""))</f>
        <v/>
      </c>
    </row>
    <row r="4528" spans="1:14" ht="13" customHeight="1">
      <c r="A4528" s="171"/>
      <c r="B4528" s="169" t="s">
        <v>302</v>
      </c>
      <c r="C4528" s="159" t="s">
        <v>338</v>
      </c>
      <c r="D4528" s="170"/>
      <c r="E4528" s="150"/>
      <c r="F4528" s="151"/>
      <c r="G4528" s="150"/>
      <c r="H4528" s="152"/>
      <c r="I4528" s="178"/>
      <c r="J4528" s="182"/>
      <c r="K4528" s="182"/>
      <c r="M4528" s="168"/>
      <c r="N4528" s="11"/>
    </row>
    <row r="4529" spans="1:14" ht="13" customHeight="1">
      <c r="A4529" s="161"/>
      <c r="B4529" s="162" t="s">
        <v>1337</v>
      </c>
      <c r="C4529" s="163" t="s">
        <v>1338</v>
      </c>
      <c r="D4529" s="164"/>
      <c r="E4529" s="165">
        <v>3.4</v>
      </c>
      <c r="F4529" s="166" t="s">
        <v>274</v>
      </c>
      <c r="G4529" s="167"/>
      <c r="H4529" s="153"/>
      <c r="I4529" s="180"/>
      <c r="J4529" s="183"/>
      <c r="K4529" s="183"/>
      <c r="M4529" s="128">
        <f>IF(B4529&lt;&gt;"計",ROUNDDOWN(E4529*G4529,0),SUM(M$1:M4528))</f>
        <v>0</v>
      </c>
      <c r="N4529" s="11" t="str">
        <f>IF((+H4529-M4529)&lt;&gt;0,H4529-M4529,IF(H4529&gt;0,"0",""))</f>
        <v/>
      </c>
    </row>
    <row r="4530" spans="1:14" ht="13" customHeight="1">
      <c r="A4530" s="171"/>
      <c r="B4530" s="169" t="s">
        <v>302</v>
      </c>
      <c r="C4530" s="159" t="s">
        <v>988</v>
      </c>
      <c r="D4530" s="170"/>
      <c r="E4530" s="150"/>
      <c r="F4530" s="151"/>
      <c r="G4530" s="150"/>
      <c r="H4530" s="152"/>
      <c r="I4530" s="178"/>
      <c r="J4530" s="182"/>
      <c r="K4530" s="182"/>
      <c r="M4530" s="168"/>
      <c r="N4530" s="11"/>
    </row>
    <row r="4531" spans="1:14" ht="13" customHeight="1">
      <c r="A4531" s="161"/>
      <c r="B4531" s="162" t="s">
        <v>339</v>
      </c>
      <c r="C4531" s="163" t="s">
        <v>989</v>
      </c>
      <c r="D4531" s="164"/>
      <c r="E4531" s="165">
        <v>3.9</v>
      </c>
      <c r="F4531" s="166" t="s">
        <v>274</v>
      </c>
      <c r="G4531" s="167"/>
      <c r="H4531" s="153"/>
      <c r="I4531" s="180"/>
      <c r="J4531" s="183"/>
      <c r="K4531" s="183"/>
      <c r="M4531" s="128">
        <f>IF(B4531&lt;&gt;"計",ROUNDDOWN(E4531*G4531,0),SUM(M$1:M4530))</f>
        <v>0</v>
      </c>
      <c r="N4531" s="11" t="str">
        <f>IF((+H4531-M4531)&lt;&gt;0,H4531-M4531,IF(H4531&gt;0,"0",""))</f>
        <v/>
      </c>
    </row>
    <row r="4532" spans="1:14" ht="13" customHeight="1">
      <c r="A4532" s="171"/>
      <c r="B4532" s="169" t="s">
        <v>302</v>
      </c>
      <c r="C4532" s="159"/>
      <c r="D4532" s="170"/>
      <c r="E4532" s="150"/>
      <c r="F4532" s="151"/>
      <c r="G4532" s="150"/>
      <c r="H4532" s="152"/>
      <c r="I4532" s="178"/>
      <c r="J4532" s="182"/>
      <c r="K4532" s="182"/>
      <c r="M4532" s="168"/>
      <c r="N4532" s="11"/>
    </row>
    <row r="4533" spans="1:14" ht="13" customHeight="1">
      <c r="A4533" s="161"/>
      <c r="B4533" s="162" t="s">
        <v>339</v>
      </c>
      <c r="C4533" s="163" t="s">
        <v>486</v>
      </c>
      <c r="D4533" s="164"/>
      <c r="E4533" s="165">
        <v>62.8</v>
      </c>
      <c r="F4533" s="166" t="s">
        <v>274</v>
      </c>
      <c r="G4533" s="167"/>
      <c r="H4533" s="153"/>
      <c r="I4533" s="180"/>
      <c r="J4533" s="183"/>
      <c r="K4533" s="183"/>
      <c r="M4533" s="128">
        <f>IF(B4533&lt;&gt;"計",ROUNDDOWN(E4533*G4533,0),SUM(M$1:M4532))</f>
        <v>0</v>
      </c>
      <c r="N4533" s="11" t="str">
        <f>IF((+H4533-M4533)&lt;&gt;0,H4533-M4533,IF(H4533&gt;0,"0",""))</f>
        <v/>
      </c>
    </row>
    <row r="4534" spans="1:14" ht="13" customHeight="1">
      <c r="A4534" s="171"/>
      <c r="B4534" s="169" t="s">
        <v>302</v>
      </c>
      <c r="C4534" s="159" t="s">
        <v>341</v>
      </c>
      <c r="D4534" s="170"/>
      <c r="E4534" s="150"/>
      <c r="F4534" s="151"/>
      <c r="G4534" s="150"/>
      <c r="H4534" s="152"/>
      <c r="I4534" s="178"/>
      <c r="J4534" s="182"/>
      <c r="K4534" s="182"/>
      <c r="M4534" s="168"/>
      <c r="N4534" s="11"/>
    </row>
    <row r="4535" spans="1:14" ht="13" customHeight="1">
      <c r="A4535" s="161"/>
      <c r="B4535" s="162" t="s">
        <v>339</v>
      </c>
      <c r="C4535" s="163" t="s">
        <v>340</v>
      </c>
      <c r="D4535" s="164"/>
      <c r="E4535" s="165">
        <v>184</v>
      </c>
      <c r="F4535" s="166" t="s">
        <v>274</v>
      </c>
      <c r="G4535" s="167"/>
      <c r="H4535" s="153"/>
      <c r="I4535" s="180"/>
      <c r="J4535" s="183"/>
      <c r="K4535" s="183"/>
      <c r="M4535" s="128">
        <f>IF(B4535&lt;&gt;"計",ROUNDDOWN(E4535*G4535,0),SUM(M$1:M4534))</f>
        <v>0</v>
      </c>
      <c r="N4535" s="11" t="str">
        <f>IF((+H4535-M4535)&lt;&gt;0,H4535-M4535,IF(H4535&gt;0,"0",""))</f>
        <v/>
      </c>
    </row>
    <row r="4536" spans="1:14" ht="13" customHeight="1">
      <c r="A4536" s="171"/>
      <c r="B4536" s="169" t="s">
        <v>302</v>
      </c>
      <c r="C4536" s="159" t="s">
        <v>697</v>
      </c>
      <c r="D4536" s="170"/>
      <c r="E4536" s="150"/>
      <c r="F4536" s="151"/>
      <c r="G4536" s="150"/>
      <c r="H4536" s="152"/>
      <c r="I4536" s="178"/>
      <c r="J4536" s="182"/>
      <c r="K4536" s="182"/>
      <c r="M4536" s="168"/>
      <c r="N4536" s="11"/>
    </row>
    <row r="4537" spans="1:14" ht="13" customHeight="1">
      <c r="A4537" s="161"/>
      <c r="B4537" s="162" t="s">
        <v>487</v>
      </c>
      <c r="C4537" s="163" t="s">
        <v>698</v>
      </c>
      <c r="D4537" s="164"/>
      <c r="E4537" s="165">
        <v>3.8</v>
      </c>
      <c r="F4537" s="166" t="s">
        <v>274</v>
      </c>
      <c r="G4537" s="167"/>
      <c r="H4537" s="153"/>
      <c r="I4537" s="180"/>
      <c r="J4537" s="183"/>
      <c r="K4537" s="183"/>
      <c r="M4537" s="128">
        <f>IF(B4537&lt;&gt;"計",ROUNDDOWN(E4537*G4537,0),SUM(M$1:M4536))</f>
        <v>0</v>
      </c>
      <c r="N4537" s="11" t="str">
        <f>IF((+H4537-M4537)&lt;&gt;0,H4537-M4537,IF(H4537&gt;0,"0",""))</f>
        <v/>
      </c>
    </row>
    <row r="4538" spans="1:14" ht="13" customHeight="1">
      <c r="A4538" s="171"/>
      <c r="B4538" s="169" t="s">
        <v>302</v>
      </c>
      <c r="C4538" s="159" t="s">
        <v>699</v>
      </c>
      <c r="D4538" s="170"/>
      <c r="E4538" s="150"/>
      <c r="F4538" s="151"/>
      <c r="G4538" s="150"/>
      <c r="H4538" s="152"/>
      <c r="I4538" s="178"/>
      <c r="J4538" s="182"/>
      <c r="K4538" s="182"/>
      <c r="M4538" s="168"/>
      <c r="N4538" s="11"/>
    </row>
    <row r="4539" spans="1:14" ht="13" customHeight="1">
      <c r="A4539" s="161"/>
      <c r="B4539" s="162" t="s">
        <v>487</v>
      </c>
      <c r="C4539" s="163" t="s">
        <v>698</v>
      </c>
      <c r="D4539" s="164"/>
      <c r="E4539" s="165">
        <v>48.5</v>
      </c>
      <c r="F4539" s="166" t="s">
        <v>274</v>
      </c>
      <c r="G4539" s="167"/>
      <c r="H4539" s="153"/>
      <c r="I4539" s="180"/>
      <c r="J4539" s="183"/>
      <c r="K4539" s="183"/>
      <c r="M4539" s="128">
        <f>IF(B4539&lt;&gt;"計",ROUNDDOWN(E4539*G4539,0),SUM(M$1:M4538))</f>
        <v>0</v>
      </c>
      <c r="N4539" s="11" t="str">
        <f>IF((+H4539-M4539)&lt;&gt;0,H4539-M4539,IF(H4539&gt;0,"0",""))</f>
        <v/>
      </c>
    </row>
    <row r="4540" spans="1:14" ht="13" customHeight="1">
      <c r="A4540" s="171"/>
      <c r="B4540" s="169"/>
      <c r="C4540" s="159" t="s">
        <v>1339</v>
      </c>
      <c r="D4540" s="170"/>
      <c r="E4540" s="150"/>
      <c r="F4540" s="151"/>
      <c r="G4540" s="150"/>
      <c r="H4540" s="152"/>
      <c r="I4540" s="178"/>
      <c r="J4540" s="182"/>
      <c r="K4540" s="182"/>
      <c r="M4540" s="168"/>
      <c r="N4540" s="11"/>
    </row>
    <row r="4541" spans="1:14" ht="13" customHeight="1">
      <c r="A4541" s="161"/>
      <c r="B4541" s="162" t="s">
        <v>484</v>
      </c>
      <c r="C4541" s="163" t="s">
        <v>1340</v>
      </c>
      <c r="D4541" s="164"/>
      <c r="E4541" s="165">
        <v>5.4</v>
      </c>
      <c r="F4541" s="166" t="s">
        <v>285</v>
      </c>
      <c r="G4541" s="167"/>
      <c r="H4541" s="153"/>
      <c r="I4541" s="180"/>
      <c r="J4541" s="183"/>
      <c r="K4541" s="183"/>
      <c r="M4541" s="128">
        <f>IF(B4541&lt;&gt;"計",ROUNDDOWN(E4541*G4541,0),SUM(M$1:M4540))</f>
        <v>0</v>
      </c>
      <c r="N4541" s="11" t="str">
        <f>IF((+H4541-M4541)&lt;&gt;0,H4541-M4541,IF(H4541&gt;0,"0",""))</f>
        <v/>
      </c>
    </row>
    <row r="4542" spans="1:14" ht="13" customHeight="1">
      <c r="A4542" s="171"/>
      <c r="B4542" s="169"/>
      <c r="C4542" s="159"/>
      <c r="D4542" s="170"/>
      <c r="E4542" s="150"/>
      <c r="F4542" s="151"/>
      <c r="G4542" s="150"/>
      <c r="H4542" s="152"/>
      <c r="I4542" s="178"/>
      <c r="J4542" s="182"/>
      <c r="K4542" s="182"/>
      <c r="M4542" s="168"/>
      <c r="N4542" s="11"/>
    </row>
    <row r="4543" spans="1:14" ht="13" customHeight="1">
      <c r="A4543" s="161"/>
      <c r="B4543" s="162" t="s">
        <v>488</v>
      </c>
      <c r="C4543" s="163" t="s">
        <v>489</v>
      </c>
      <c r="D4543" s="164"/>
      <c r="E4543" s="165">
        <v>12.5</v>
      </c>
      <c r="F4543" s="166" t="s">
        <v>285</v>
      </c>
      <c r="G4543" s="167"/>
      <c r="H4543" s="153"/>
      <c r="I4543" s="180"/>
      <c r="J4543" s="183"/>
      <c r="K4543" s="183"/>
      <c r="M4543" s="128">
        <f>IF(B4543&lt;&gt;"計",ROUNDDOWN(E4543*G4543,0),SUM(M$1:M4542))</f>
        <v>0</v>
      </c>
      <c r="N4543" s="11" t="str">
        <f>IF((+H4543-M4543)&lt;&gt;0,H4543-M4543,IF(H4543&gt;0,"0",""))</f>
        <v/>
      </c>
    </row>
    <row r="4544" spans="1:14" ht="13" customHeight="1">
      <c r="A4544" s="171"/>
      <c r="B4544" s="169" t="s">
        <v>301</v>
      </c>
      <c r="C4544" s="159"/>
      <c r="D4544" s="170"/>
      <c r="E4544" s="150"/>
      <c r="F4544" s="151"/>
      <c r="G4544" s="150"/>
      <c r="H4544" s="152"/>
      <c r="I4544" s="178"/>
      <c r="J4544" s="182"/>
      <c r="K4544" s="182"/>
      <c r="M4544" s="168"/>
      <c r="N4544" s="11"/>
    </row>
    <row r="4545" spans="1:14" ht="13" customHeight="1">
      <c r="A4545" s="161"/>
      <c r="B4545" s="162" t="s">
        <v>342</v>
      </c>
      <c r="C4545" s="163" t="s">
        <v>343</v>
      </c>
      <c r="D4545" s="164"/>
      <c r="E4545" s="165">
        <v>172</v>
      </c>
      <c r="F4545" s="166" t="s">
        <v>274</v>
      </c>
      <c r="G4545" s="167"/>
      <c r="H4545" s="153"/>
      <c r="I4545" s="180"/>
      <c r="J4545" s="183"/>
      <c r="K4545" s="183"/>
      <c r="M4545" s="128">
        <f>IF(B4545&lt;&gt;"計",ROUNDDOWN(E4545*G4545,0),SUM(M$1:M4544))</f>
        <v>0</v>
      </c>
      <c r="N4545" s="11" t="str">
        <f>IF((+H4545-M4545)&lt;&gt;0,H4545-M4545,IF(H4545&gt;0,"0",""))</f>
        <v/>
      </c>
    </row>
    <row r="4546" spans="1:14" ht="13" customHeight="1">
      <c r="A4546" s="171"/>
      <c r="B4546" s="169" t="s">
        <v>302</v>
      </c>
      <c r="C4546" s="159"/>
      <c r="D4546" s="170"/>
      <c r="E4546" s="150"/>
      <c r="F4546" s="151"/>
      <c r="G4546" s="150"/>
      <c r="H4546" s="152"/>
      <c r="I4546" s="178"/>
      <c r="J4546" s="182"/>
      <c r="K4546" s="182"/>
      <c r="M4546" s="168"/>
      <c r="N4546" s="11"/>
    </row>
    <row r="4547" spans="1:14" ht="13" customHeight="1">
      <c r="A4547" s="161"/>
      <c r="B4547" s="162" t="s">
        <v>342</v>
      </c>
      <c r="C4547" s="163" t="s">
        <v>343</v>
      </c>
      <c r="D4547" s="164"/>
      <c r="E4547" s="165">
        <v>13.5</v>
      </c>
      <c r="F4547" s="166" t="s">
        <v>274</v>
      </c>
      <c r="G4547" s="167"/>
      <c r="H4547" s="153"/>
      <c r="I4547" s="180"/>
      <c r="J4547" s="183"/>
      <c r="K4547" s="183"/>
      <c r="M4547" s="128">
        <f>IF(B4547&lt;&gt;"計",ROUNDDOWN(E4547*G4547,0),SUM(M$1:M4546))</f>
        <v>0</v>
      </c>
      <c r="N4547" s="11" t="str">
        <f>IF((+H4547-M4547)&lt;&gt;0,H4547-M4547,IF(H4547&gt;0,"0",""))</f>
        <v/>
      </c>
    </row>
    <row r="4548" spans="1:14" ht="13" customHeight="1">
      <c r="A4548" s="171"/>
      <c r="B4548" s="169" t="s">
        <v>1341</v>
      </c>
      <c r="C4548" s="159"/>
      <c r="D4548" s="170"/>
      <c r="E4548" s="150"/>
      <c r="F4548" s="151"/>
      <c r="G4548" s="150"/>
      <c r="H4548" s="152"/>
      <c r="I4548" s="178"/>
      <c r="J4548" s="182"/>
      <c r="K4548" s="182"/>
      <c r="M4548" s="168"/>
      <c r="N4548" s="11"/>
    </row>
    <row r="4549" spans="1:14" ht="13" customHeight="1">
      <c r="A4549" s="161"/>
      <c r="B4549" s="162" t="s">
        <v>342</v>
      </c>
      <c r="C4549" s="163" t="s">
        <v>1342</v>
      </c>
      <c r="D4549" s="164"/>
      <c r="E4549" s="165">
        <v>7.9</v>
      </c>
      <c r="F4549" s="166" t="s">
        <v>274</v>
      </c>
      <c r="G4549" s="167"/>
      <c r="H4549" s="153"/>
      <c r="I4549" s="180"/>
      <c r="J4549" s="183"/>
      <c r="K4549" s="183"/>
      <c r="M4549" s="128">
        <f>IF(B4549&lt;&gt;"計",ROUNDDOWN(E4549*G4549,0),SUM(M$1:M4548))</f>
        <v>0</v>
      </c>
      <c r="N4549" s="11" t="str">
        <f>IF((+H4549-M4549)&lt;&gt;0,H4549-M4549,IF(H4549&gt;0,"0",""))</f>
        <v/>
      </c>
    </row>
    <row r="4550" spans="1:14" ht="13" customHeight="1">
      <c r="A4550" s="171"/>
      <c r="B4550" s="169"/>
      <c r="C4550" s="159" t="s">
        <v>490</v>
      </c>
      <c r="D4550" s="170"/>
      <c r="E4550" s="150"/>
      <c r="F4550" s="151"/>
      <c r="G4550" s="150"/>
      <c r="H4550" s="152"/>
      <c r="I4550" s="178"/>
      <c r="J4550" s="182"/>
      <c r="K4550" s="182"/>
      <c r="M4550" s="168"/>
      <c r="N4550" s="11"/>
    </row>
    <row r="4551" spans="1:14" ht="13" customHeight="1">
      <c r="A4551" s="161"/>
      <c r="B4551" s="162" t="s">
        <v>345</v>
      </c>
      <c r="C4551" s="163" t="s">
        <v>1343</v>
      </c>
      <c r="D4551" s="164"/>
      <c r="E4551" s="165">
        <v>2</v>
      </c>
      <c r="F4551" s="166" t="s">
        <v>269</v>
      </c>
      <c r="G4551" s="167"/>
      <c r="H4551" s="153"/>
      <c r="I4551" s="180"/>
      <c r="J4551" s="183"/>
      <c r="K4551" s="183"/>
      <c r="M4551" s="128">
        <f>IF(B4551&lt;&gt;"計",ROUNDDOWN(E4551*G4551,0),SUM(M$1:M4550))</f>
        <v>0</v>
      </c>
      <c r="N4551" s="11" t="str">
        <f>IF((+H4551-M4551)&lt;&gt;0,H4551-M4551,IF(H4551&gt;0,"0",""))</f>
        <v/>
      </c>
    </row>
    <row r="4552" spans="1:14" ht="13" customHeight="1">
      <c r="A4552" s="171"/>
      <c r="B4552" s="169"/>
      <c r="C4552" s="159" t="s">
        <v>344</v>
      </c>
      <c r="D4552" s="170"/>
      <c r="E4552" s="150"/>
      <c r="F4552" s="151"/>
      <c r="G4552" s="150"/>
      <c r="H4552" s="152"/>
      <c r="I4552" s="178"/>
      <c r="J4552" s="182"/>
      <c r="K4552" s="182"/>
      <c r="M4552" s="168"/>
      <c r="N4552" s="11"/>
    </row>
    <row r="4553" spans="1:14" ht="13" customHeight="1">
      <c r="A4553" s="161"/>
      <c r="B4553" s="162" t="s">
        <v>345</v>
      </c>
      <c r="C4553" s="163" t="s">
        <v>706</v>
      </c>
      <c r="D4553" s="164"/>
      <c r="E4553" s="165">
        <v>69</v>
      </c>
      <c r="F4553" s="166" t="s">
        <v>269</v>
      </c>
      <c r="G4553" s="167"/>
      <c r="H4553" s="153"/>
      <c r="I4553" s="180"/>
      <c r="J4553" s="183"/>
      <c r="K4553" s="183"/>
      <c r="M4553" s="128">
        <f>IF(B4553&lt;&gt;"計",ROUNDDOWN(E4553*G4553,0),SUM(M$1:M4552))</f>
        <v>0</v>
      </c>
      <c r="N4553" s="11" t="str">
        <f>IF((+H4553-M4553)&lt;&gt;0,H4553-M4553,IF(H4553&gt;0,"0",""))</f>
        <v/>
      </c>
    </row>
    <row r="4554" spans="1:14" ht="13" customHeight="1">
      <c r="A4554" s="171"/>
      <c r="B4554" s="169"/>
      <c r="C4554" s="159" t="s">
        <v>344</v>
      </c>
      <c r="D4554" s="170"/>
      <c r="E4554" s="150"/>
      <c r="F4554" s="151"/>
      <c r="G4554" s="150"/>
      <c r="H4554" s="152"/>
      <c r="I4554" s="178"/>
      <c r="J4554" s="182"/>
      <c r="K4554" s="182"/>
      <c r="M4554" s="168"/>
      <c r="N4554" s="11"/>
    </row>
    <row r="4555" spans="1:14" ht="13" customHeight="1">
      <c r="A4555" s="161"/>
      <c r="B4555" s="162" t="s">
        <v>345</v>
      </c>
      <c r="C4555" s="163" t="s">
        <v>705</v>
      </c>
      <c r="D4555" s="164"/>
      <c r="E4555" s="165">
        <v>1</v>
      </c>
      <c r="F4555" s="166" t="s">
        <v>269</v>
      </c>
      <c r="G4555" s="167"/>
      <c r="H4555" s="153"/>
      <c r="I4555" s="180"/>
      <c r="J4555" s="183"/>
      <c r="K4555" s="183"/>
      <c r="M4555" s="128">
        <f>IF(B4555&lt;&gt;"計",ROUNDDOWN(E4555*G4555,0),SUM(M$1:M4554))</f>
        <v>0</v>
      </c>
      <c r="N4555" s="11" t="str">
        <f>IF((+H4555-M4555)&lt;&gt;0,H4555-M4555,IF(H4555&gt;0,"0",""))</f>
        <v/>
      </c>
    </row>
    <row r="4556" spans="1:14" ht="13" customHeight="1">
      <c r="A4556" s="171"/>
      <c r="B4556" s="169"/>
      <c r="C4556" s="159" t="s">
        <v>709</v>
      </c>
      <c r="D4556" s="170"/>
      <c r="E4556" s="150"/>
      <c r="F4556" s="151"/>
      <c r="G4556" s="150"/>
      <c r="H4556" s="152"/>
      <c r="I4556" s="178"/>
      <c r="J4556" s="182"/>
      <c r="K4556" s="182"/>
      <c r="M4556" s="168"/>
      <c r="N4556" s="11"/>
    </row>
    <row r="4557" spans="1:14" ht="13" customHeight="1">
      <c r="A4557" s="161"/>
      <c r="B4557" s="162" t="s">
        <v>345</v>
      </c>
      <c r="C4557" s="163" t="s">
        <v>707</v>
      </c>
      <c r="D4557" s="164"/>
      <c r="E4557" s="165">
        <v>1</v>
      </c>
      <c r="F4557" s="166" t="s">
        <v>269</v>
      </c>
      <c r="G4557" s="167"/>
      <c r="H4557" s="153"/>
      <c r="I4557" s="180"/>
      <c r="J4557" s="183"/>
      <c r="K4557" s="183"/>
      <c r="M4557" s="128">
        <f>IF(B4557&lt;&gt;"計",ROUNDDOWN(E4557*G4557,0),SUM(M$1:M4556))</f>
        <v>0</v>
      </c>
      <c r="N4557" s="11" t="str">
        <f>IF((+H4557-M4557)&lt;&gt;0,H4557-M4557,IF(H4557&gt;0,"0",""))</f>
        <v/>
      </c>
    </row>
    <row r="4558" spans="1:14" ht="13" customHeight="1">
      <c r="A4558" s="171"/>
      <c r="B4558" s="169"/>
      <c r="C4558" s="159" t="s">
        <v>344</v>
      </c>
      <c r="D4558" s="170"/>
      <c r="E4558" s="150"/>
      <c r="F4558" s="151"/>
      <c r="G4558" s="150"/>
      <c r="H4558" s="152"/>
      <c r="I4558" s="178"/>
      <c r="J4558" s="182"/>
      <c r="K4558" s="182"/>
      <c r="M4558" s="168"/>
      <c r="N4558" s="11"/>
    </row>
    <row r="4559" spans="1:14" ht="13" customHeight="1">
      <c r="A4559" s="161"/>
      <c r="B4559" s="162" t="s">
        <v>345</v>
      </c>
      <c r="C4559" s="163" t="s">
        <v>491</v>
      </c>
      <c r="D4559" s="164"/>
      <c r="E4559" s="165">
        <v>2</v>
      </c>
      <c r="F4559" s="166" t="s">
        <v>269</v>
      </c>
      <c r="G4559" s="167"/>
      <c r="H4559" s="153"/>
      <c r="I4559" s="180"/>
      <c r="J4559" s="183"/>
      <c r="K4559" s="183"/>
      <c r="M4559" s="128">
        <f>IF(B4559&lt;&gt;"計",ROUNDDOWN(E4559*G4559,0),SUM(M$1:M4558))</f>
        <v>0</v>
      </c>
      <c r="N4559" s="11" t="str">
        <f>IF((+H4559-M4559)&lt;&gt;0,H4559-M4559,IF(H4559&gt;0,"0",""))</f>
        <v/>
      </c>
    </row>
    <row r="4560" spans="1:14" ht="13" customHeight="1">
      <c r="A4560" s="171"/>
      <c r="B4560" s="169"/>
      <c r="C4560" s="159"/>
      <c r="D4560" s="170"/>
      <c r="E4560" s="150"/>
      <c r="F4560" s="151"/>
      <c r="G4560" s="150"/>
      <c r="H4560" s="152"/>
      <c r="I4560" s="178"/>
      <c r="J4560" s="182"/>
      <c r="K4560" s="182"/>
      <c r="M4560" s="168"/>
      <c r="N4560" s="11"/>
    </row>
    <row r="4561" spans="1:14" ht="13" customHeight="1">
      <c r="A4561" s="161"/>
      <c r="B4561" s="162" t="s">
        <v>346</v>
      </c>
      <c r="C4561" s="163"/>
      <c r="D4561" s="164"/>
      <c r="E4561" s="165"/>
      <c r="F4561" s="166"/>
      <c r="G4561" s="167"/>
      <c r="H4561" s="153"/>
      <c r="I4561" s="180"/>
      <c r="J4561" s="183"/>
      <c r="K4561" s="183"/>
      <c r="M4561" s="128">
        <f>IF(B4561&lt;&gt;"計",ROUNDDOWN(E4561*G4561,0),SUM(M$1:M4560))</f>
        <v>0</v>
      </c>
      <c r="N4561" s="11" t="str">
        <f>IF((+H4561-M4561)&lt;&gt;0,H4561-M4561,IF(H4561&gt;0,"0",""))</f>
        <v/>
      </c>
    </row>
    <row r="4562" spans="1:14" ht="13" customHeight="1">
      <c r="A4562" s="171"/>
      <c r="B4562" s="169" t="s">
        <v>711</v>
      </c>
      <c r="C4562" s="159" t="s">
        <v>1344</v>
      </c>
      <c r="D4562" s="170"/>
      <c r="E4562" s="150"/>
      <c r="F4562" s="151"/>
      <c r="G4562" s="150"/>
      <c r="H4562" s="152"/>
      <c r="I4562" s="178"/>
      <c r="J4562" s="182"/>
      <c r="K4562" s="182"/>
      <c r="M4562" s="168"/>
      <c r="N4562" s="11"/>
    </row>
    <row r="4563" spans="1:14" ht="13" customHeight="1">
      <c r="A4563" s="161"/>
      <c r="B4563" s="162" t="s">
        <v>1345</v>
      </c>
      <c r="C4563" s="163" t="s">
        <v>1346</v>
      </c>
      <c r="D4563" s="164"/>
      <c r="E4563" s="165">
        <v>22.4</v>
      </c>
      <c r="F4563" s="166" t="s">
        <v>274</v>
      </c>
      <c r="G4563" s="167"/>
      <c r="H4563" s="153"/>
      <c r="I4563" s="180"/>
      <c r="J4563" s="183"/>
      <c r="K4563" s="183"/>
      <c r="M4563" s="128">
        <f>IF(B4563&lt;&gt;"計",ROUNDDOWN(E4563*G4563,0),SUM(M$1:M4562))</f>
        <v>0</v>
      </c>
      <c r="N4563" s="11" t="str">
        <f>IF((+H4563-M4563)&lt;&gt;0,H4563-M4563,IF(H4563&gt;0,"0",""))</f>
        <v/>
      </c>
    </row>
    <row r="4564" spans="1:14" ht="13" customHeight="1">
      <c r="A4564" s="171"/>
      <c r="B4564" s="158"/>
      <c r="C4564" s="159" t="s">
        <v>483</v>
      </c>
      <c r="D4564" s="160"/>
      <c r="E4564" s="150"/>
      <c r="F4564" s="151"/>
      <c r="G4564" s="150"/>
      <c r="H4564" s="152"/>
      <c r="I4564" s="178"/>
      <c r="J4564" s="182"/>
      <c r="K4564" s="182"/>
      <c r="M4564" s="168"/>
      <c r="N4564" s="11"/>
    </row>
    <row r="4565" spans="1:14" ht="13" customHeight="1">
      <c r="A4565" s="161"/>
      <c r="B4565" s="162"/>
      <c r="C4565" s="163"/>
      <c r="D4565" s="164"/>
      <c r="E4565" s="165"/>
      <c r="F4565" s="166"/>
      <c r="G4565" s="167"/>
      <c r="H4565" s="153"/>
      <c r="I4565" s="180"/>
      <c r="J4565" s="183"/>
      <c r="K4565" s="183"/>
      <c r="M4565" s="128">
        <f>IF(B4565&lt;&gt;"計",ROUNDDOWN(E4565*G4565,0),SUM(M$1:M4564))</f>
        <v>0</v>
      </c>
      <c r="N4565" s="11" t="str">
        <f>IF((+H4565-M4565)&lt;&gt;0,H4565-M4565,IF(H4565&gt;0,"0",""))</f>
        <v/>
      </c>
    </row>
    <row r="4566" spans="1:14" ht="13" customHeight="1">
      <c r="A4566" s="171"/>
      <c r="B4566" s="169" t="s">
        <v>711</v>
      </c>
      <c r="C4566" s="159" t="s">
        <v>712</v>
      </c>
      <c r="D4566" s="170"/>
      <c r="E4566" s="150"/>
      <c r="F4566" s="151"/>
      <c r="G4566" s="150"/>
      <c r="H4566" s="152"/>
      <c r="I4566" s="178"/>
      <c r="J4566" s="182"/>
      <c r="K4566" s="182"/>
      <c r="M4566" s="168"/>
      <c r="N4566" s="11"/>
    </row>
    <row r="4567" spans="1:14" ht="13" customHeight="1">
      <c r="A4567" s="161"/>
      <c r="B4567" s="162" t="s">
        <v>713</v>
      </c>
      <c r="C4567" s="163" t="s">
        <v>714</v>
      </c>
      <c r="D4567" s="164"/>
      <c r="E4567" s="165">
        <v>30.3</v>
      </c>
      <c r="F4567" s="166" t="s">
        <v>274</v>
      </c>
      <c r="G4567" s="167"/>
      <c r="H4567" s="153"/>
      <c r="I4567" s="180"/>
      <c r="J4567" s="183"/>
      <c r="K4567" s="183"/>
      <c r="M4567" s="128">
        <f>IF(B4567&lt;&gt;"計",ROUNDDOWN(E4567*G4567,0),SUM(M$1:M4566))</f>
        <v>0</v>
      </c>
      <c r="N4567" s="11" t="str">
        <f>IF((+H4567-M4567)&lt;&gt;0,H4567-M4567,IF(H4567&gt;0,"0",""))</f>
        <v/>
      </c>
    </row>
    <row r="4568" spans="1:14" ht="13" customHeight="1">
      <c r="A4568" s="171"/>
      <c r="B4568" s="158"/>
      <c r="C4568" s="159" t="s">
        <v>715</v>
      </c>
      <c r="D4568" s="160"/>
      <c r="E4568" s="150"/>
      <c r="F4568" s="151"/>
      <c r="G4568" s="150"/>
      <c r="H4568" s="152"/>
      <c r="I4568" s="178"/>
      <c r="J4568" s="182"/>
      <c r="K4568" s="182"/>
      <c r="M4568" s="168"/>
      <c r="N4568" s="11"/>
    </row>
    <row r="4569" spans="1:14" ht="13" customHeight="1">
      <c r="A4569" s="161"/>
      <c r="B4569" s="162"/>
      <c r="C4569" s="163"/>
      <c r="D4569" s="164"/>
      <c r="E4569" s="165"/>
      <c r="F4569" s="166"/>
      <c r="G4569" s="167"/>
      <c r="H4569" s="153"/>
      <c r="I4569" s="180"/>
      <c r="J4569" s="183"/>
      <c r="K4569" s="183"/>
      <c r="M4569" s="128">
        <f>IF(B4569&lt;&gt;"計",ROUNDDOWN(E4569*G4569,0),SUM(M$1:M4568))</f>
        <v>0</v>
      </c>
      <c r="N4569" s="11" t="str">
        <f>IF((+H4569-M4569)&lt;&gt;0,H4569-M4569,IF(H4569&gt;0,"0",""))</f>
        <v/>
      </c>
    </row>
    <row r="4570" spans="1:14" ht="13" customHeight="1">
      <c r="A4570" s="171"/>
      <c r="B4570" s="169"/>
      <c r="C4570" s="159" t="s">
        <v>349</v>
      </c>
      <c r="D4570" s="170"/>
      <c r="E4570" s="150"/>
      <c r="F4570" s="151"/>
      <c r="G4570" s="150"/>
      <c r="H4570" s="152"/>
      <c r="I4570" s="178"/>
      <c r="J4570" s="182"/>
      <c r="K4570" s="182"/>
      <c r="M4570" s="168"/>
      <c r="N4570" s="11"/>
    </row>
    <row r="4571" spans="1:14" ht="13" customHeight="1">
      <c r="A4571" s="161"/>
      <c r="B4571" s="162" t="s">
        <v>347</v>
      </c>
      <c r="C4571" s="163" t="s">
        <v>348</v>
      </c>
      <c r="D4571" s="164"/>
      <c r="E4571" s="165">
        <v>5.6</v>
      </c>
      <c r="F4571" s="166" t="s">
        <v>274</v>
      </c>
      <c r="G4571" s="167"/>
      <c r="H4571" s="153"/>
      <c r="I4571" s="180"/>
      <c r="J4571" s="183"/>
      <c r="K4571" s="183"/>
      <c r="M4571" s="128">
        <f>IF(B4571&lt;&gt;"計",ROUNDDOWN(E4571*G4571,0),SUM(M$1:M4570))</f>
        <v>0</v>
      </c>
      <c r="N4571" s="11" t="str">
        <f>IF((+H4571-M4571)&lt;&gt;0,H4571-M4571,IF(H4571&gt;0,"0",""))</f>
        <v/>
      </c>
    </row>
    <row r="4572" spans="1:14" ht="13" customHeight="1">
      <c r="A4572" s="171"/>
      <c r="B4572" s="169"/>
      <c r="C4572" s="159" t="s">
        <v>1347</v>
      </c>
      <c r="D4572" s="170"/>
      <c r="E4572" s="150"/>
      <c r="F4572" s="151"/>
      <c r="G4572" s="150"/>
      <c r="H4572" s="152"/>
      <c r="I4572" s="178"/>
      <c r="J4572" s="182"/>
      <c r="K4572" s="182"/>
      <c r="M4572" s="168"/>
      <c r="N4572" s="11"/>
    </row>
    <row r="4573" spans="1:14" ht="13" customHeight="1">
      <c r="A4573" s="161"/>
      <c r="B4573" s="162"/>
      <c r="C4573" s="163"/>
      <c r="D4573" s="164"/>
      <c r="E4573" s="165"/>
      <c r="F4573" s="166"/>
      <c r="G4573" s="167"/>
      <c r="H4573" s="153"/>
      <c r="I4573" s="180"/>
      <c r="J4573" s="183"/>
      <c r="K4573" s="183"/>
      <c r="M4573" s="128">
        <f>IF(B4573&lt;&gt;"計",ROUNDDOWN(E4573*G4573,0),SUM(M$1:M4572))</f>
        <v>0</v>
      </c>
      <c r="N4573" s="11" t="str">
        <f>IF((+H4573-M4573)&lt;&gt;0,H4573-M4573,IF(H4573&gt;0,"0",""))</f>
        <v/>
      </c>
    </row>
    <row r="4574" spans="1:14" ht="13" customHeight="1">
      <c r="A4574" s="171"/>
      <c r="B4574" s="169" t="s">
        <v>351</v>
      </c>
      <c r="C4574" s="159" t="s">
        <v>580</v>
      </c>
      <c r="D4574" s="170"/>
      <c r="E4574" s="150"/>
      <c r="F4574" s="151"/>
      <c r="G4574" s="150"/>
      <c r="H4574" s="152"/>
      <c r="I4574" s="178"/>
      <c r="J4574" s="182"/>
      <c r="K4574" s="182"/>
      <c r="M4574" s="168"/>
      <c r="N4574" s="11"/>
    </row>
    <row r="4575" spans="1:14" ht="13" customHeight="1">
      <c r="A4575" s="161"/>
      <c r="B4575" s="162" t="s">
        <v>347</v>
      </c>
      <c r="C4575" s="163" t="s">
        <v>352</v>
      </c>
      <c r="D4575" s="164"/>
      <c r="E4575" s="165">
        <v>2</v>
      </c>
      <c r="F4575" s="166" t="s">
        <v>269</v>
      </c>
      <c r="G4575" s="167"/>
      <c r="H4575" s="153"/>
      <c r="I4575" s="180"/>
      <c r="J4575" s="183"/>
      <c r="K4575" s="183"/>
      <c r="M4575" s="128">
        <f>IF(B4575&lt;&gt;"計",ROUNDDOWN(E4575*G4575,0),SUM(M$1:M4574))</f>
        <v>0</v>
      </c>
      <c r="N4575" s="11" t="str">
        <f>IF((+H4575-M4575)&lt;&gt;0,H4575-M4575,IF(H4575&gt;0,"0",""))</f>
        <v/>
      </c>
    </row>
    <row r="4576" spans="1:14" ht="13" customHeight="1">
      <c r="A4576" s="171"/>
      <c r="B4576" s="169"/>
      <c r="C4576" s="159" t="s">
        <v>348</v>
      </c>
      <c r="D4576" s="170"/>
      <c r="E4576" s="150"/>
      <c r="F4576" s="151"/>
      <c r="G4576" s="150"/>
      <c r="H4576" s="152"/>
      <c r="I4576" s="178"/>
      <c r="J4576" s="182"/>
      <c r="K4576" s="182"/>
      <c r="M4576" s="168"/>
      <c r="N4576" s="11"/>
    </row>
    <row r="4577" spans="1:14" ht="13" customHeight="1">
      <c r="A4577" s="161"/>
      <c r="B4577" s="162"/>
      <c r="C4577" s="163" t="s">
        <v>350</v>
      </c>
      <c r="D4577" s="164"/>
      <c r="E4577" s="165"/>
      <c r="F4577" s="166"/>
      <c r="G4577" s="167"/>
      <c r="H4577" s="153"/>
      <c r="I4577" s="180"/>
      <c r="J4577" s="183"/>
      <c r="K4577" s="183"/>
      <c r="M4577" s="128">
        <f>IF(B4577&lt;&gt;"計",ROUNDDOWN(E4577*G4577,0),SUM(M$1:M4576))</f>
        <v>0</v>
      </c>
      <c r="N4577" s="11" t="str">
        <f>IF((+H4577-M4577)&lt;&gt;0,H4577-M4577,IF(H4577&gt;0,"0",""))</f>
        <v/>
      </c>
    </row>
    <row r="4578" spans="1:14" ht="13" customHeight="1">
      <c r="A4578" s="171"/>
      <c r="B4578" s="169" t="s">
        <v>351</v>
      </c>
      <c r="C4578" s="159" t="s">
        <v>628</v>
      </c>
      <c r="D4578" s="170"/>
      <c r="E4578" s="150"/>
      <c r="F4578" s="151"/>
      <c r="G4578" s="150"/>
      <c r="H4578" s="152"/>
      <c r="I4578" s="178"/>
      <c r="J4578" s="182"/>
      <c r="K4578" s="182"/>
      <c r="M4578" s="168"/>
      <c r="N4578" s="11"/>
    </row>
    <row r="4579" spans="1:14" ht="13" customHeight="1">
      <c r="A4579" s="161"/>
      <c r="B4579" s="162" t="s">
        <v>347</v>
      </c>
      <c r="C4579" s="163" t="s">
        <v>352</v>
      </c>
      <c r="D4579" s="164"/>
      <c r="E4579" s="165">
        <v>2</v>
      </c>
      <c r="F4579" s="166" t="s">
        <v>269</v>
      </c>
      <c r="G4579" s="167"/>
      <c r="H4579" s="153"/>
      <c r="I4579" s="180"/>
      <c r="J4579" s="183"/>
      <c r="K4579" s="183"/>
      <c r="M4579" s="128">
        <f>IF(B4579&lt;&gt;"計",ROUNDDOWN(E4579*G4579,0),SUM(M$1:M4578))</f>
        <v>0</v>
      </c>
      <c r="N4579" s="11" t="str">
        <f>IF((+H4579-M4579)&lt;&gt;0,H4579-M4579,IF(H4579&gt;0,"0",""))</f>
        <v/>
      </c>
    </row>
    <row r="4580" spans="1:14" ht="13" customHeight="1">
      <c r="A4580" s="171"/>
      <c r="B4580" s="169"/>
      <c r="C4580" s="159" t="s">
        <v>348</v>
      </c>
      <c r="D4580" s="170"/>
      <c r="E4580" s="150"/>
      <c r="F4580" s="151"/>
      <c r="G4580" s="150"/>
      <c r="H4580" s="152"/>
      <c r="I4580" s="178"/>
      <c r="J4580" s="182"/>
      <c r="K4580" s="182"/>
      <c r="M4580" s="168"/>
      <c r="N4580" s="11"/>
    </row>
    <row r="4581" spans="1:14" ht="13" customHeight="1">
      <c r="A4581" s="161"/>
      <c r="B4581" s="162"/>
      <c r="C4581" s="163" t="s">
        <v>350</v>
      </c>
      <c r="D4581" s="164"/>
      <c r="E4581" s="165"/>
      <c r="F4581" s="166"/>
      <c r="G4581" s="167"/>
      <c r="H4581" s="153"/>
      <c r="I4581" s="180"/>
      <c r="J4581" s="183"/>
      <c r="K4581" s="183"/>
      <c r="M4581" s="128">
        <f>IF(B4581&lt;&gt;"計",ROUNDDOWN(E4581*G4581,0),SUM(M$1:M4580))</f>
        <v>0</v>
      </c>
      <c r="N4581" s="11" t="str">
        <f>IF((+H4581-M4581)&lt;&gt;0,H4581-M4581,IF(H4581&gt;0,"0",""))</f>
        <v/>
      </c>
    </row>
    <row r="4582" spans="1:14" ht="13" customHeight="1">
      <c r="A4582" s="171"/>
      <c r="B4582" s="169"/>
      <c r="C4582" s="159" t="s">
        <v>716</v>
      </c>
      <c r="D4582" s="170"/>
      <c r="E4582" s="150"/>
      <c r="F4582" s="151"/>
      <c r="G4582" s="150"/>
      <c r="H4582" s="152"/>
      <c r="I4582" s="178"/>
      <c r="J4582" s="182"/>
      <c r="K4582" s="182"/>
      <c r="M4582" s="168"/>
      <c r="N4582" s="11"/>
    </row>
    <row r="4583" spans="1:14" ht="13" customHeight="1">
      <c r="A4583" s="161"/>
      <c r="B4583" s="162" t="s">
        <v>347</v>
      </c>
      <c r="C4583" s="163" t="s">
        <v>348</v>
      </c>
      <c r="D4583" s="164"/>
      <c r="E4583" s="165">
        <v>22.8</v>
      </c>
      <c r="F4583" s="166" t="s">
        <v>274</v>
      </c>
      <c r="G4583" s="167"/>
      <c r="H4583" s="153"/>
      <c r="I4583" s="180"/>
      <c r="J4583" s="183"/>
      <c r="K4583" s="183"/>
      <c r="M4583" s="128">
        <f>IF(B4583&lt;&gt;"計",ROUNDDOWN(E4583*G4583,0),SUM(M$1:M4582))</f>
        <v>0</v>
      </c>
      <c r="N4583" s="11" t="str">
        <f>IF((+H4583-M4583)&lt;&gt;0,H4583-M4583,IF(H4583&gt;0,"0",""))</f>
        <v/>
      </c>
    </row>
    <row r="4584" spans="1:14" ht="13" customHeight="1">
      <c r="A4584" s="171"/>
      <c r="B4584" s="169"/>
      <c r="C4584" s="159" t="s">
        <v>350</v>
      </c>
      <c r="D4584" s="170"/>
      <c r="E4584" s="150"/>
      <c r="F4584" s="151"/>
      <c r="G4584" s="150"/>
      <c r="H4584" s="152"/>
      <c r="I4584" s="178"/>
      <c r="J4584" s="182"/>
      <c r="K4584" s="182"/>
      <c r="M4584" s="168"/>
      <c r="N4584" s="11"/>
    </row>
    <row r="4585" spans="1:14" ht="13" customHeight="1">
      <c r="A4585" s="161"/>
      <c r="B4585" s="162"/>
      <c r="C4585" s="163"/>
      <c r="D4585" s="164"/>
      <c r="E4585" s="165"/>
      <c r="F4585" s="166"/>
      <c r="G4585" s="167"/>
      <c r="H4585" s="153"/>
      <c r="I4585" s="180"/>
      <c r="J4585" s="183"/>
      <c r="K4585" s="183"/>
      <c r="M4585" s="128">
        <f>IF(B4585&lt;&gt;"計",ROUNDDOWN(E4585*G4585,0),SUM(M$1:M4584))</f>
        <v>0</v>
      </c>
      <c r="N4585" s="11" t="str">
        <f>IF((+H4585-M4585)&lt;&gt;0,H4585-M4585,IF(H4585&gt;0,"0",""))</f>
        <v/>
      </c>
    </row>
    <row r="4586" spans="1:14" ht="13" customHeight="1">
      <c r="A4586" s="171"/>
      <c r="B4586" s="169" t="s">
        <v>307</v>
      </c>
      <c r="C4586" s="159" t="s">
        <v>460</v>
      </c>
      <c r="D4586" s="170"/>
      <c r="E4586" s="150"/>
      <c r="F4586" s="151"/>
      <c r="G4586" s="150"/>
      <c r="H4586" s="152"/>
      <c r="I4586" s="178"/>
      <c r="J4586" s="182"/>
      <c r="K4586" s="182"/>
      <c r="M4586" s="168"/>
      <c r="N4586" s="11"/>
    </row>
    <row r="4587" spans="1:14" ht="13" customHeight="1">
      <c r="A4587" s="161"/>
      <c r="B4587" s="162" t="s">
        <v>347</v>
      </c>
      <c r="C4587" s="163" t="s">
        <v>495</v>
      </c>
      <c r="D4587" s="164"/>
      <c r="E4587" s="165">
        <v>9</v>
      </c>
      <c r="F4587" s="166" t="s">
        <v>269</v>
      </c>
      <c r="G4587" s="167"/>
      <c r="H4587" s="153"/>
      <c r="I4587" s="180"/>
      <c r="J4587" s="183"/>
      <c r="K4587" s="183"/>
      <c r="M4587" s="128">
        <f>IF(B4587&lt;&gt;"計",ROUNDDOWN(E4587*G4587,0),SUM(M$1:M4586))</f>
        <v>0</v>
      </c>
      <c r="N4587" s="11" t="str">
        <f>IF((+H4587-M4587)&lt;&gt;0,H4587-M4587,IF(H4587&gt;0,"0",""))</f>
        <v/>
      </c>
    </row>
    <row r="4588" spans="1:14" ht="13" customHeight="1">
      <c r="A4588" s="171"/>
      <c r="B4588" s="169"/>
      <c r="C4588" s="159" t="s">
        <v>348</v>
      </c>
      <c r="D4588" s="170"/>
      <c r="E4588" s="150"/>
      <c r="F4588" s="151"/>
      <c r="G4588" s="150"/>
      <c r="H4588" s="152"/>
      <c r="I4588" s="178"/>
      <c r="J4588" s="182"/>
      <c r="K4588" s="182"/>
      <c r="M4588" s="168"/>
      <c r="N4588" s="11"/>
    </row>
    <row r="4589" spans="1:14" ht="13" customHeight="1">
      <c r="A4589" s="161"/>
      <c r="B4589" s="162"/>
      <c r="C4589" s="163" t="s">
        <v>350</v>
      </c>
      <c r="D4589" s="164"/>
      <c r="E4589" s="165"/>
      <c r="F4589" s="166"/>
      <c r="G4589" s="167"/>
      <c r="H4589" s="153"/>
      <c r="I4589" s="180"/>
      <c r="J4589" s="183"/>
      <c r="K4589" s="183"/>
      <c r="M4589" s="128">
        <f>IF(B4589&lt;&gt;"計",ROUNDDOWN(E4589*G4589,0),SUM(M$1:M4588))</f>
        <v>0</v>
      </c>
      <c r="N4589" s="11" t="str">
        <f>IF((+H4589-M4589)&lt;&gt;0,H4589-M4589,IF(H4589&gt;0,"0",""))</f>
        <v/>
      </c>
    </row>
    <row r="4590" spans="1:14" ht="13" customHeight="1">
      <c r="A4590" s="171"/>
      <c r="B4590" s="169" t="s">
        <v>307</v>
      </c>
      <c r="C4590" s="159" t="s">
        <v>630</v>
      </c>
      <c r="D4590" s="170"/>
      <c r="E4590" s="150"/>
      <c r="F4590" s="151"/>
      <c r="G4590" s="150"/>
      <c r="H4590" s="152"/>
      <c r="I4590" s="178"/>
      <c r="J4590" s="182"/>
      <c r="K4590" s="182"/>
      <c r="M4590" s="168"/>
      <c r="N4590" s="11"/>
    </row>
    <row r="4591" spans="1:14" ht="13" customHeight="1">
      <c r="A4591" s="161"/>
      <c r="B4591" s="162" t="s">
        <v>347</v>
      </c>
      <c r="C4591" s="163" t="s">
        <v>495</v>
      </c>
      <c r="D4591" s="164"/>
      <c r="E4591" s="165">
        <v>2</v>
      </c>
      <c r="F4591" s="166" t="s">
        <v>269</v>
      </c>
      <c r="G4591" s="167"/>
      <c r="H4591" s="153"/>
      <c r="I4591" s="180"/>
      <c r="J4591" s="183"/>
      <c r="K4591" s="183"/>
      <c r="M4591" s="128">
        <f>IF(B4591&lt;&gt;"計",ROUNDDOWN(E4591*G4591,0),SUM(M$1:M4590))</f>
        <v>0</v>
      </c>
      <c r="N4591" s="11" t="str">
        <f>IF((+H4591-M4591)&lt;&gt;0,H4591-M4591,IF(H4591&gt;0,"0",""))</f>
        <v/>
      </c>
    </row>
    <row r="4592" spans="1:14" ht="13" customHeight="1">
      <c r="A4592" s="171"/>
      <c r="B4592" s="169"/>
      <c r="C4592" s="159" t="s">
        <v>348</v>
      </c>
      <c r="D4592" s="170"/>
      <c r="E4592" s="150"/>
      <c r="F4592" s="151"/>
      <c r="G4592" s="150"/>
      <c r="H4592" s="152"/>
      <c r="I4592" s="178"/>
      <c r="J4592" s="182"/>
      <c r="K4592" s="182"/>
      <c r="M4592" s="168"/>
      <c r="N4592" s="11"/>
    </row>
    <row r="4593" spans="1:14" ht="13" customHeight="1">
      <c r="A4593" s="161"/>
      <c r="B4593" s="162"/>
      <c r="C4593" s="163" t="s">
        <v>350</v>
      </c>
      <c r="D4593" s="164"/>
      <c r="E4593" s="165"/>
      <c r="F4593" s="166"/>
      <c r="G4593" s="167"/>
      <c r="H4593" s="153"/>
      <c r="I4593" s="180"/>
      <c r="J4593" s="183"/>
      <c r="K4593" s="183"/>
      <c r="M4593" s="128">
        <f>IF(B4593&lt;&gt;"計",ROUNDDOWN(E4593*G4593,0),SUM(M$1:M4592))</f>
        <v>0</v>
      </c>
      <c r="N4593" s="11" t="str">
        <f>IF((+H4593-M4593)&lt;&gt;0,H4593-M4593,IF(H4593&gt;0,"0",""))</f>
        <v/>
      </c>
    </row>
    <row r="4594" spans="1:14" ht="13" customHeight="1">
      <c r="A4594" s="171"/>
      <c r="B4594" s="169" t="s">
        <v>307</v>
      </c>
      <c r="C4594" s="159" t="s">
        <v>629</v>
      </c>
      <c r="D4594" s="170"/>
      <c r="E4594" s="150"/>
      <c r="F4594" s="151"/>
      <c r="G4594" s="150"/>
      <c r="H4594" s="152"/>
      <c r="I4594" s="178"/>
      <c r="J4594" s="182"/>
      <c r="K4594" s="182"/>
      <c r="M4594" s="168"/>
      <c r="N4594" s="11"/>
    </row>
    <row r="4595" spans="1:14" ht="13" customHeight="1">
      <c r="A4595" s="161"/>
      <c r="B4595" s="162" t="s">
        <v>347</v>
      </c>
      <c r="C4595" s="163" t="s">
        <v>495</v>
      </c>
      <c r="D4595" s="164"/>
      <c r="E4595" s="165">
        <v>2</v>
      </c>
      <c r="F4595" s="166" t="s">
        <v>269</v>
      </c>
      <c r="G4595" s="167"/>
      <c r="H4595" s="153"/>
      <c r="I4595" s="180"/>
      <c r="J4595" s="183"/>
      <c r="K4595" s="183"/>
      <c r="M4595" s="128">
        <f>IF(B4595&lt;&gt;"計",ROUNDDOWN(E4595*G4595,0),SUM(M$1:M4594))</f>
        <v>0</v>
      </c>
      <c r="N4595" s="11" t="str">
        <f>IF((+H4595-M4595)&lt;&gt;0,H4595-M4595,IF(H4595&gt;0,"0",""))</f>
        <v/>
      </c>
    </row>
    <row r="4596" spans="1:14" ht="13" customHeight="1">
      <c r="A4596" s="171"/>
      <c r="B4596" s="169"/>
      <c r="C4596" s="159" t="s">
        <v>348</v>
      </c>
      <c r="D4596" s="170"/>
      <c r="E4596" s="150"/>
      <c r="F4596" s="151"/>
      <c r="G4596" s="150"/>
      <c r="H4596" s="152"/>
      <c r="I4596" s="178"/>
      <c r="J4596" s="182"/>
      <c r="K4596" s="182"/>
      <c r="M4596" s="168"/>
      <c r="N4596" s="11"/>
    </row>
    <row r="4597" spans="1:14" ht="13" customHeight="1">
      <c r="A4597" s="161"/>
      <c r="B4597" s="162"/>
      <c r="C4597" s="163" t="s">
        <v>350</v>
      </c>
      <c r="D4597" s="164"/>
      <c r="E4597" s="165"/>
      <c r="F4597" s="166"/>
      <c r="G4597" s="167"/>
      <c r="H4597" s="153"/>
      <c r="I4597" s="180"/>
      <c r="J4597" s="183"/>
      <c r="K4597" s="183"/>
      <c r="M4597" s="128">
        <f>IF(B4597&lt;&gt;"計",ROUNDDOWN(E4597*G4597,0),SUM(M$1:M4596))</f>
        <v>0</v>
      </c>
      <c r="N4597" s="11" t="str">
        <f>IF((+H4597-M4597)&lt;&gt;0,H4597-M4597,IF(H4597&gt;0,"0",""))</f>
        <v/>
      </c>
    </row>
    <row r="4598" spans="1:14" ht="13" customHeight="1">
      <c r="A4598" s="171"/>
      <c r="B4598" s="169" t="s">
        <v>307</v>
      </c>
      <c r="C4598" s="159" t="s">
        <v>1203</v>
      </c>
      <c r="D4598" s="170"/>
      <c r="E4598" s="150"/>
      <c r="F4598" s="151"/>
      <c r="G4598" s="150"/>
      <c r="H4598" s="152"/>
      <c r="I4598" s="178"/>
      <c r="J4598" s="182"/>
      <c r="K4598" s="182"/>
      <c r="M4598" s="168"/>
      <c r="N4598" s="11"/>
    </row>
    <row r="4599" spans="1:14" ht="13" customHeight="1">
      <c r="A4599" s="161"/>
      <c r="B4599" s="162" t="s">
        <v>347</v>
      </c>
      <c r="C4599" s="163" t="s">
        <v>495</v>
      </c>
      <c r="D4599" s="164"/>
      <c r="E4599" s="165">
        <v>1</v>
      </c>
      <c r="F4599" s="166" t="s">
        <v>269</v>
      </c>
      <c r="G4599" s="167"/>
      <c r="H4599" s="153"/>
      <c r="I4599" s="180"/>
      <c r="J4599" s="183"/>
      <c r="K4599" s="183"/>
      <c r="M4599" s="128">
        <f>IF(B4599&lt;&gt;"計",ROUNDDOWN(E4599*G4599,0),SUM(M$1:M4598))</f>
        <v>0</v>
      </c>
      <c r="N4599" s="11" t="str">
        <f>IF((+H4599-M4599)&lt;&gt;0,H4599-M4599,IF(H4599&gt;0,"0",""))</f>
        <v/>
      </c>
    </row>
    <row r="4600" spans="1:14" ht="13" customHeight="1">
      <c r="A4600" s="171"/>
      <c r="B4600" s="169"/>
      <c r="C4600" s="159" t="s">
        <v>348</v>
      </c>
      <c r="D4600" s="170"/>
      <c r="E4600" s="150"/>
      <c r="F4600" s="151"/>
      <c r="G4600" s="150"/>
      <c r="H4600" s="152"/>
      <c r="I4600" s="178"/>
      <c r="J4600" s="182"/>
      <c r="K4600" s="182"/>
      <c r="M4600" s="168"/>
      <c r="N4600" s="11"/>
    </row>
    <row r="4601" spans="1:14" ht="13" customHeight="1">
      <c r="A4601" s="161"/>
      <c r="B4601" s="162"/>
      <c r="C4601" s="163" t="s">
        <v>350</v>
      </c>
      <c r="D4601" s="164"/>
      <c r="E4601" s="165"/>
      <c r="F4601" s="166"/>
      <c r="G4601" s="167"/>
      <c r="H4601" s="153"/>
      <c r="I4601" s="180"/>
      <c r="J4601" s="183"/>
      <c r="K4601" s="183"/>
      <c r="M4601" s="128">
        <f>IF(B4601&lt;&gt;"計",ROUNDDOWN(E4601*G4601,0),SUM(M$1:M4600))</f>
        <v>0</v>
      </c>
      <c r="N4601" s="11" t="str">
        <f>IF((+H4601-M4601)&lt;&gt;0,H4601-M4601,IF(H4601&gt;0,"0",""))</f>
        <v/>
      </c>
    </row>
    <row r="4602" spans="1:14" ht="13" customHeight="1">
      <c r="A4602" s="171"/>
      <c r="B4602" s="169"/>
      <c r="C4602" s="159"/>
      <c r="D4602" s="170"/>
      <c r="E4602" s="150"/>
      <c r="F4602" s="151"/>
      <c r="G4602" s="150"/>
      <c r="H4602" s="152"/>
      <c r="I4602" s="178"/>
      <c r="J4602" s="182"/>
      <c r="K4602" s="182"/>
      <c r="M4602" s="168"/>
      <c r="N4602" s="11"/>
    </row>
    <row r="4603" spans="1:14" ht="13" customHeight="1">
      <c r="A4603" s="161"/>
      <c r="B4603" s="162" t="s">
        <v>496</v>
      </c>
      <c r="C4603" s="163" t="s">
        <v>717</v>
      </c>
      <c r="D4603" s="164"/>
      <c r="E4603" s="165">
        <v>6.2</v>
      </c>
      <c r="F4603" s="166" t="s">
        <v>285</v>
      </c>
      <c r="G4603" s="167"/>
      <c r="H4603" s="153"/>
      <c r="I4603" s="180"/>
      <c r="J4603" s="183"/>
      <c r="K4603" s="183"/>
      <c r="M4603" s="128">
        <f>IF(B4603&lt;&gt;"計",ROUNDDOWN(E4603*G4603,0),SUM(M$1:M4602))</f>
        <v>0</v>
      </c>
      <c r="N4603" s="11" t="str">
        <f>IF((+H4603-M4603)&lt;&gt;0,H4603-M4603,IF(H4603&gt;0,"0",""))</f>
        <v/>
      </c>
    </row>
    <row r="4604" spans="1:14" ht="13" customHeight="1">
      <c r="A4604" s="171"/>
      <c r="B4604" s="169"/>
      <c r="C4604" s="159"/>
      <c r="D4604" s="170"/>
      <c r="E4604" s="150"/>
      <c r="F4604" s="151"/>
      <c r="G4604" s="150"/>
      <c r="H4604" s="152"/>
      <c r="I4604" s="178"/>
      <c r="J4604" s="182"/>
      <c r="K4604" s="182"/>
      <c r="M4604" s="168"/>
      <c r="N4604" s="11"/>
    </row>
    <row r="4605" spans="1:14" ht="13" customHeight="1">
      <c r="A4605" s="161"/>
      <c r="B4605" s="162" t="s">
        <v>496</v>
      </c>
      <c r="C4605" s="163" t="s">
        <v>718</v>
      </c>
      <c r="D4605" s="164"/>
      <c r="E4605" s="165">
        <v>4.0999999999999996</v>
      </c>
      <c r="F4605" s="166" t="s">
        <v>285</v>
      </c>
      <c r="G4605" s="167"/>
      <c r="H4605" s="153"/>
      <c r="I4605" s="180"/>
      <c r="J4605" s="183"/>
      <c r="K4605" s="183"/>
      <c r="M4605" s="128">
        <f>IF(B4605&lt;&gt;"計",ROUNDDOWN(E4605*G4605,0),SUM(M$1:M4604))</f>
        <v>0</v>
      </c>
      <c r="N4605" s="11" t="str">
        <f>IF((+H4605-M4605)&lt;&gt;0,H4605-M4605,IF(H4605&gt;0,"0",""))</f>
        <v/>
      </c>
    </row>
    <row r="4606" spans="1:14" ht="13" customHeight="1">
      <c r="A4606" s="171"/>
      <c r="B4606" s="169"/>
      <c r="C4606" s="159"/>
      <c r="D4606" s="170"/>
      <c r="E4606" s="150"/>
      <c r="F4606" s="151"/>
      <c r="G4606" s="150"/>
      <c r="H4606" s="152"/>
      <c r="I4606" s="178"/>
      <c r="J4606" s="182"/>
      <c r="K4606" s="182"/>
      <c r="M4606" s="168"/>
      <c r="N4606" s="11"/>
    </row>
    <row r="4607" spans="1:14" ht="13" customHeight="1">
      <c r="A4607" s="161"/>
      <c r="B4607" s="162" t="s">
        <v>354</v>
      </c>
      <c r="C4607" s="163" t="s">
        <v>353</v>
      </c>
      <c r="D4607" s="164"/>
      <c r="E4607" s="165">
        <v>21</v>
      </c>
      <c r="F4607" s="166" t="s">
        <v>269</v>
      </c>
      <c r="G4607" s="167"/>
      <c r="H4607" s="153"/>
      <c r="I4607" s="180"/>
      <c r="J4607" s="183"/>
      <c r="K4607" s="183"/>
      <c r="M4607" s="128">
        <f>IF(B4607&lt;&gt;"計",ROUNDDOWN(E4607*G4607,0),SUM(M$1:M4606))</f>
        <v>0</v>
      </c>
      <c r="N4607" s="11" t="str">
        <f>IF((+H4607-M4607)&lt;&gt;0,H4607-M4607,IF(H4607&gt;0,"0",""))</f>
        <v/>
      </c>
    </row>
    <row r="4608" spans="1:14" ht="13" customHeight="1">
      <c r="A4608" s="171"/>
      <c r="B4608" s="169"/>
      <c r="C4608" s="159" t="s">
        <v>361</v>
      </c>
      <c r="D4608" s="170"/>
      <c r="E4608" s="150"/>
      <c r="F4608" s="151"/>
      <c r="G4608" s="150"/>
      <c r="H4608" s="152"/>
      <c r="I4608" s="178"/>
      <c r="J4608" s="182"/>
      <c r="K4608" s="182"/>
      <c r="M4608" s="168"/>
      <c r="N4608" s="11"/>
    </row>
    <row r="4609" spans="1:14" ht="13" customHeight="1">
      <c r="A4609" s="161"/>
      <c r="B4609" s="162" t="s">
        <v>362</v>
      </c>
      <c r="C4609" s="163" t="s">
        <v>363</v>
      </c>
      <c r="D4609" s="164"/>
      <c r="E4609" s="165">
        <v>15</v>
      </c>
      <c r="F4609" s="166" t="s">
        <v>269</v>
      </c>
      <c r="G4609" s="167"/>
      <c r="H4609" s="153"/>
      <c r="I4609" s="180"/>
      <c r="J4609" s="183"/>
      <c r="K4609" s="183"/>
      <c r="M4609" s="128">
        <f>IF(B4609&lt;&gt;"計",ROUNDDOWN(E4609*G4609,0),SUM(M$1:M4608))</f>
        <v>0</v>
      </c>
      <c r="N4609" s="11" t="str">
        <f>IF((+H4609-M4609)&lt;&gt;0,H4609-M4609,IF(H4609&gt;0,"0",""))</f>
        <v/>
      </c>
    </row>
    <row r="4610" spans="1:14" ht="13" customHeight="1">
      <c r="A4610" s="171"/>
      <c r="B4610" s="169"/>
      <c r="C4610" s="159" t="s">
        <v>361</v>
      </c>
      <c r="D4610" s="170"/>
      <c r="E4610" s="150"/>
      <c r="F4610" s="151"/>
      <c r="G4610" s="150"/>
      <c r="H4610" s="152"/>
      <c r="I4610" s="178"/>
      <c r="J4610" s="182"/>
      <c r="K4610" s="182"/>
      <c r="M4610" s="168"/>
      <c r="N4610" s="11"/>
    </row>
    <row r="4611" spans="1:14" ht="13" customHeight="1">
      <c r="A4611" s="161"/>
      <c r="B4611" s="162" t="s">
        <v>362</v>
      </c>
      <c r="C4611" s="163" t="s">
        <v>364</v>
      </c>
      <c r="D4611" s="164"/>
      <c r="E4611" s="165">
        <v>8</v>
      </c>
      <c r="F4611" s="166" t="s">
        <v>269</v>
      </c>
      <c r="G4611" s="167"/>
      <c r="H4611" s="153"/>
      <c r="I4611" s="180"/>
      <c r="J4611" s="183"/>
      <c r="K4611" s="183"/>
      <c r="M4611" s="128">
        <f>IF(B4611&lt;&gt;"計",ROUNDDOWN(E4611*G4611,0),SUM(M$1:M4610))</f>
        <v>0</v>
      </c>
      <c r="N4611" s="11" t="str">
        <f>IF((+H4611-M4611)&lt;&gt;0,H4611-M4611,IF(H4611&gt;0,"0",""))</f>
        <v/>
      </c>
    </row>
    <row r="4612" spans="1:14" ht="13" customHeight="1">
      <c r="A4612" s="171"/>
      <c r="B4612" s="169" t="s">
        <v>308</v>
      </c>
      <c r="C4612" s="159" t="s">
        <v>327</v>
      </c>
      <c r="D4612" s="170"/>
      <c r="E4612" s="150"/>
      <c r="F4612" s="151"/>
      <c r="G4612" s="150"/>
      <c r="H4612" s="152"/>
      <c r="I4612" s="178"/>
      <c r="J4612" s="182"/>
      <c r="K4612" s="182"/>
      <c r="M4612" s="168"/>
      <c r="N4612" s="11"/>
    </row>
    <row r="4613" spans="1:14" ht="13" customHeight="1">
      <c r="A4613" s="161"/>
      <c r="B4613" s="162" t="s">
        <v>328</v>
      </c>
      <c r="C4613" s="163" t="s">
        <v>719</v>
      </c>
      <c r="D4613" s="164"/>
      <c r="E4613" s="165">
        <v>823</v>
      </c>
      <c r="F4613" s="166" t="s">
        <v>274</v>
      </c>
      <c r="G4613" s="167"/>
      <c r="H4613" s="153"/>
      <c r="I4613" s="180"/>
      <c r="J4613" s="183"/>
      <c r="K4613" s="183"/>
      <c r="M4613" s="128">
        <f>IF(B4613&lt;&gt;"計",ROUNDDOWN(E4613*G4613,0),SUM(M$1:M4612))</f>
        <v>0</v>
      </c>
      <c r="N4613" s="11" t="str">
        <f>IF((+H4613-M4613)&lt;&gt;0,H4613-M4613,IF(H4613&gt;0,"0",""))</f>
        <v/>
      </c>
    </row>
    <row r="4614" spans="1:14" ht="13" customHeight="1">
      <c r="A4614" s="171"/>
      <c r="B4614" s="158"/>
      <c r="C4614" s="159" t="s">
        <v>577</v>
      </c>
      <c r="D4614" s="160"/>
      <c r="E4614" s="150"/>
      <c r="F4614" s="151"/>
      <c r="G4614" s="150"/>
      <c r="H4614" s="152"/>
      <c r="I4614" s="178"/>
      <c r="J4614" s="182"/>
      <c r="K4614" s="182"/>
      <c r="M4614" s="168"/>
      <c r="N4614" s="11"/>
    </row>
    <row r="4615" spans="1:14" ht="13" customHeight="1">
      <c r="A4615" s="161"/>
      <c r="B4615" s="162"/>
      <c r="C4615" s="163"/>
      <c r="D4615" s="164"/>
      <c r="E4615" s="165"/>
      <c r="F4615" s="166"/>
      <c r="G4615" s="167"/>
      <c r="H4615" s="153"/>
      <c r="I4615" s="180"/>
      <c r="J4615" s="183"/>
      <c r="K4615" s="183"/>
      <c r="M4615" s="128">
        <f>IF(B4615&lt;&gt;"計",ROUNDDOWN(E4615*G4615,0),SUM(M$1:M4614))</f>
        <v>0</v>
      </c>
      <c r="N4615" s="11" t="str">
        <f>IF((+H4615-M4615)&lt;&gt;0,H4615-M4615,IF(H4615&gt;0,"0",""))</f>
        <v/>
      </c>
    </row>
    <row r="4616" spans="1:14" ht="13" customHeight="1">
      <c r="A4616" s="171"/>
      <c r="B4616" s="169" t="s">
        <v>309</v>
      </c>
      <c r="C4616" s="159" t="s">
        <v>327</v>
      </c>
      <c r="D4616" s="170"/>
      <c r="E4616" s="150"/>
      <c r="F4616" s="151"/>
      <c r="G4616" s="150"/>
      <c r="H4616" s="152"/>
      <c r="I4616" s="178"/>
      <c r="J4616" s="182"/>
      <c r="K4616" s="182"/>
      <c r="M4616" s="168"/>
      <c r="N4616" s="11"/>
    </row>
    <row r="4617" spans="1:14" ht="13" customHeight="1">
      <c r="A4617" s="161"/>
      <c r="B4617" s="162" t="s">
        <v>328</v>
      </c>
      <c r="C4617" s="163" t="s">
        <v>330</v>
      </c>
      <c r="D4617" s="164"/>
      <c r="E4617" s="165">
        <v>13.4</v>
      </c>
      <c r="F4617" s="166" t="s">
        <v>274</v>
      </c>
      <c r="G4617" s="167"/>
      <c r="H4617" s="153"/>
      <c r="I4617" s="180"/>
      <c r="J4617" s="183"/>
      <c r="K4617" s="183"/>
      <c r="M4617" s="128">
        <f>IF(B4617&lt;&gt;"計",ROUNDDOWN(E4617*G4617,0),SUM(M$1:M4616))</f>
        <v>0</v>
      </c>
      <c r="N4617" s="11" t="str">
        <f>IF((+H4617-M4617)&lt;&gt;0,H4617-M4617,IF(H4617&gt;0,"0",""))</f>
        <v/>
      </c>
    </row>
    <row r="4618" spans="1:14" ht="13" customHeight="1">
      <c r="A4618" s="171"/>
      <c r="B4618" s="158"/>
      <c r="C4618" s="159" t="s">
        <v>322</v>
      </c>
      <c r="D4618" s="160"/>
      <c r="E4618" s="150"/>
      <c r="F4618" s="151"/>
      <c r="G4618" s="150"/>
      <c r="H4618" s="152"/>
      <c r="I4618" s="178"/>
      <c r="J4618" s="182"/>
      <c r="K4618" s="182"/>
      <c r="M4618" s="168"/>
      <c r="N4618" s="11"/>
    </row>
    <row r="4619" spans="1:14" ht="13" customHeight="1">
      <c r="A4619" s="161"/>
      <c r="B4619" s="162"/>
      <c r="C4619" s="163"/>
      <c r="D4619" s="164"/>
      <c r="E4619" s="165"/>
      <c r="F4619" s="166"/>
      <c r="G4619" s="167"/>
      <c r="H4619" s="153"/>
      <c r="I4619" s="180"/>
      <c r="J4619" s="183"/>
      <c r="K4619" s="183"/>
      <c r="M4619" s="128">
        <f>IF(B4619&lt;&gt;"計",ROUNDDOWN(E4619*G4619,0),SUM(M$1:M4618))</f>
        <v>0</v>
      </c>
      <c r="N4619" s="11" t="str">
        <f>IF((+H4619-M4619)&lt;&gt;0,H4619-M4619,IF(H4619&gt;0,"0",""))</f>
        <v/>
      </c>
    </row>
    <row r="4620" spans="1:14" ht="13" customHeight="1">
      <c r="A4620" s="171"/>
      <c r="B4620" s="169" t="s">
        <v>542</v>
      </c>
      <c r="C4620" s="159" t="s">
        <v>327</v>
      </c>
      <c r="D4620" s="170"/>
      <c r="E4620" s="150"/>
      <c r="F4620" s="151"/>
      <c r="G4620" s="150"/>
      <c r="H4620" s="152"/>
      <c r="I4620" s="178"/>
      <c r="J4620" s="182"/>
      <c r="K4620" s="182"/>
      <c r="M4620" s="168"/>
      <c r="N4620" s="11"/>
    </row>
    <row r="4621" spans="1:14" ht="13" customHeight="1">
      <c r="A4621" s="161"/>
      <c r="B4621" s="162" t="s">
        <v>328</v>
      </c>
      <c r="C4621" s="163" t="s">
        <v>330</v>
      </c>
      <c r="D4621" s="164"/>
      <c r="E4621" s="165">
        <v>136</v>
      </c>
      <c r="F4621" s="166" t="s">
        <v>274</v>
      </c>
      <c r="G4621" s="167"/>
      <c r="H4621" s="153"/>
      <c r="I4621" s="180"/>
      <c r="J4621" s="183"/>
      <c r="K4621" s="183"/>
      <c r="M4621" s="128">
        <f>IF(B4621&lt;&gt;"計",ROUNDDOWN(E4621*G4621,0),SUM(M$1:M4620))</f>
        <v>0</v>
      </c>
      <c r="N4621" s="11" t="str">
        <f>IF((+H4621-M4621)&lt;&gt;0,H4621-M4621,IF(H4621&gt;0,"0",""))</f>
        <v/>
      </c>
    </row>
    <row r="4622" spans="1:14" ht="13" customHeight="1">
      <c r="A4622" s="171"/>
      <c r="B4622" s="158"/>
      <c r="C4622" s="159" t="s">
        <v>322</v>
      </c>
      <c r="D4622" s="160"/>
      <c r="E4622" s="150"/>
      <c r="F4622" s="151"/>
      <c r="G4622" s="150"/>
      <c r="H4622" s="152"/>
      <c r="I4622" s="178"/>
      <c r="J4622" s="182"/>
      <c r="K4622" s="182"/>
      <c r="M4622" s="168"/>
      <c r="N4622" s="11"/>
    </row>
    <row r="4623" spans="1:14" ht="13" customHeight="1">
      <c r="A4623" s="161"/>
      <c r="B4623" s="162"/>
      <c r="C4623" s="163"/>
      <c r="D4623" s="164"/>
      <c r="E4623" s="165"/>
      <c r="F4623" s="166"/>
      <c r="G4623" s="167"/>
      <c r="H4623" s="153"/>
      <c r="I4623" s="180"/>
      <c r="J4623" s="183"/>
      <c r="K4623" s="183"/>
      <c r="M4623" s="128">
        <f>IF(B4623&lt;&gt;"計",ROUNDDOWN(E4623*G4623,0),SUM(M$1:M4622))</f>
        <v>0</v>
      </c>
      <c r="N4623" s="11" t="str">
        <f>IF((+H4623-M4623)&lt;&gt;0,H4623-M4623,IF(H4623&gt;0,"0",""))</f>
        <v/>
      </c>
    </row>
    <row r="4624" spans="1:14" ht="13" customHeight="1">
      <c r="A4624" s="171"/>
      <c r="B4624" s="169" t="s">
        <v>542</v>
      </c>
      <c r="C4624" s="159" t="s">
        <v>327</v>
      </c>
      <c r="D4624" s="170"/>
      <c r="E4624" s="150"/>
      <c r="F4624" s="151"/>
      <c r="G4624" s="150"/>
      <c r="H4624" s="152"/>
      <c r="I4624" s="178"/>
      <c r="J4624" s="182"/>
      <c r="K4624" s="182"/>
      <c r="M4624" s="168"/>
      <c r="N4624" s="11"/>
    </row>
    <row r="4625" spans="1:14" ht="13" customHeight="1">
      <c r="A4625" s="161"/>
      <c r="B4625" s="162" t="s">
        <v>328</v>
      </c>
      <c r="C4625" s="163" t="s">
        <v>996</v>
      </c>
      <c r="D4625" s="164"/>
      <c r="E4625" s="165">
        <v>25.3</v>
      </c>
      <c r="F4625" s="166" t="s">
        <v>274</v>
      </c>
      <c r="G4625" s="167"/>
      <c r="H4625" s="153"/>
      <c r="I4625" s="180"/>
      <c r="J4625" s="183"/>
      <c r="K4625" s="183"/>
      <c r="M4625" s="128">
        <f>IF(B4625&lt;&gt;"計",ROUNDDOWN(E4625*G4625,0),SUM(M$1:M4624))</f>
        <v>0</v>
      </c>
      <c r="N4625" s="11" t="str">
        <f>IF((+H4625-M4625)&lt;&gt;0,H4625-M4625,IF(H4625&gt;0,"0",""))</f>
        <v/>
      </c>
    </row>
    <row r="4626" spans="1:14" ht="13" customHeight="1">
      <c r="A4626" s="171"/>
      <c r="B4626" s="158"/>
      <c r="C4626" s="159" t="s">
        <v>322</v>
      </c>
      <c r="D4626" s="160"/>
      <c r="E4626" s="150"/>
      <c r="F4626" s="151"/>
      <c r="G4626" s="150"/>
      <c r="H4626" s="152"/>
      <c r="I4626" s="178"/>
      <c r="J4626" s="182"/>
      <c r="K4626" s="182"/>
      <c r="M4626" s="168"/>
      <c r="N4626" s="11"/>
    </row>
    <row r="4627" spans="1:14" ht="13" customHeight="1">
      <c r="A4627" s="161"/>
      <c r="B4627" s="162"/>
      <c r="C4627" s="163"/>
      <c r="D4627" s="164"/>
      <c r="E4627" s="165"/>
      <c r="F4627" s="166"/>
      <c r="G4627" s="167"/>
      <c r="H4627" s="153"/>
      <c r="I4627" s="180"/>
      <c r="J4627" s="183"/>
      <c r="K4627" s="183"/>
      <c r="M4627" s="128">
        <f>IF(B4627&lt;&gt;"計",ROUNDDOWN(E4627*G4627,0),SUM(M$1:M4626))</f>
        <v>0</v>
      </c>
      <c r="N4627" s="11" t="str">
        <f>IF((+H4627-M4627)&lt;&gt;0,H4627-M4627,IF(H4627&gt;0,"0",""))</f>
        <v/>
      </c>
    </row>
    <row r="4628" spans="1:14" ht="13" customHeight="1">
      <c r="A4628" s="171"/>
      <c r="B4628" s="169" t="s">
        <v>308</v>
      </c>
      <c r="C4628" s="159" t="s">
        <v>327</v>
      </c>
      <c r="D4628" s="170"/>
      <c r="E4628" s="150"/>
      <c r="F4628" s="151"/>
      <c r="G4628" s="150"/>
      <c r="H4628" s="152"/>
      <c r="I4628" s="178"/>
      <c r="J4628" s="182"/>
      <c r="K4628" s="182"/>
      <c r="M4628" s="168"/>
      <c r="N4628" s="11"/>
    </row>
    <row r="4629" spans="1:14" ht="13" customHeight="1">
      <c r="A4629" s="161"/>
      <c r="B4629" s="162" t="s">
        <v>328</v>
      </c>
      <c r="C4629" s="163" t="s">
        <v>333</v>
      </c>
      <c r="D4629" s="164"/>
      <c r="E4629" s="165">
        <v>19</v>
      </c>
      <c r="F4629" s="166" t="s">
        <v>274</v>
      </c>
      <c r="G4629" s="167"/>
      <c r="H4629" s="153"/>
      <c r="I4629" s="180"/>
      <c r="J4629" s="183"/>
      <c r="K4629" s="183"/>
      <c r="M4629" s="128">
        <f>IF(B4629&lt;&gt;"計",ROUNDDOWN(E4629*G4629,0),SUM(M$1:M4628))</f>
        <v>0</v>
      </c>
      <c r="N4629" s="11" t="str">
        <f>IF((+H4629-M4629)&lt;&gt;0,H4629-M4629,IF(H4629&gt;0,"0",""))</f>
        <v/>
      </c>
    </row>
    <row r="4630" spans="1:14" ht="13" customHeight="1">
      <c r="A4630" s="171"/>
      <c r="B4630" s="169" t="s">
        <v>542</v>
      </c>
      <c r="C4630" s="159" t="s">
        <v>485</v>
      </c>
      <c r="D4630" s="170"/>
      <c r="E4630" s="150"/>
      <c r="F4630" s="151"/>
      <c r="G4630" s="150"/>
      <c r="H4630" s="152"/>
      <c r="I4630" s="178"/>
      <c r="J4630" s="182"/>
      <c r="K4630" s="182"/>
      <c r="M4630" s="168"/>
      <c r="N4630" s="11"/>
    </row>
    <row r="4631" spans="1:14" ht="13" customHeight="1">
      <c r="A4631" s="161"/>
      <c r="B4631" s="162" t="s">
        <v>328</v>
      </c>
      <c r="C4631" s="163" t="s">
        <v>333</v>
      </c>
      <c r="D4631" s="164"/>
      <c r="E4631" s="165">
        <v>18.100000000000001</v>
      </c>
      <c r="F4631" s="166" t="s">
        <v>274</v>
      </c>
      <c r="G4631" s="167"/>
      <c r="H4631" s="153"/>
      <c r="I4631" s="180"/>
      <c r="J4631" s="183"/>
      <c r="K4631" s="183"/>
      <c r="M4631" s="128">
        <f>IF(B4631&lt;&gt;"計",ROUNDDOWN(E4631*G4631,0),SUM(M$1:M4630))</f>
        <v>0</v>
      </c>
      <c r="N4631" s="11" t="str">
        <f>IF((+H4631-M4631)&lt;&gt;0,H4631-M4631,IF(H4631&gt;0,"0",""))</f>
        <v/>
      </c>
    </row>
    <row r="4632" spans="1:14" ht="13" customHeight="1">
      <c r="A4632" s="171"/>
      <c r="B4632" s="169" t="s">
        <v>309</v>
      </c>
      <c r="C4632" s="159" t="s">
        <v>327</v>
      </c>
      <c r="D4632" s="170"/>
      <c r="E4632" s="150"/>
      <c r="F4632" s="151"/>
      <c r="G4632" s="150"/>
      <c r="H4632" s="152"/>
      <c r="I4632" s="178"/>
      <c r="J4632" s="182"/>
      <c r="K4632" s="182"/>
      <c r="M4632" s="168"/>
      <c r="N4632" s="11"/>
    </row>
    <row r="4633" spans="1:14" ht="13" customHeight="1">
      <c r="A4633" s="161"/>
      <c r="B4633" s="162" t="s">
        <v>328</v>
      </c>
      <c r="C4633" s="163" t="s">
        <v>333</v>
      </c>
      <c r="D4633" s="164"/>
      <c r="E4633" s="165">
        <v>0.9</v>
      </c>
      <c r="F4633" s="166" t="s">
        <v>274</v>
      </c>
      <c r="G4633" s="167"/>
      <c r="H4633" s="153"/>
      <c r="I4633" s="180"/>
      <c r="J4633" s="183"/>
      <c r="K4633" s="183"/>
      <c r="M4633" s="128">
        <f>IF(B4633&lt;&gt;"計",ROUNDDOWN(E4633*G4633,0),SUM(M$1:M4632))</f>
        <v>0</v>
      </c>
      <c r="N4633" s="11" t="str">
        <f>IF((+H4633-M4633)&lt;&gt;0,H4633-M4633,IF(H4633&gt;0,"0",""))</f>
        <v/>
      </c>
    </row>
    <row r="4634" spans="1:14" ht="13" customHeight="1">
      <c r="A4634" s="171"/>
      <c r="B4634" s="169" t="s">
        <v>351</v>
      </c>
      <c r="C4634" s="159" t="s">
        <v>969</v>
      </c>
      <c r="D4634" s="170"/>
      <c r="E4634" s="150"/>
      <c r="F4634" s="151"/>
      <c r="G4634" s="150"/>
      <c r="H4634" s="152"/>
      <c r="I4634" s="178"/>
      <c r="J4634" s="182"/>
      <c r="K4634" s="182"/>
      <c r="M4634" s="168"/>
      <c r="N4634" s="11"/>
    </row>
    <row r="4635" spans="1:14" ht="13" customHeight="1">
      <c r="A4635" s="161"/>
      <c r="B4635" s="162" t="s">
        <v>328</v>
      </c>
      <c r="C4635" s="163" t="s">
        <v>485</v>
      </c>
      <c r="D4635" s="164"/>
      <c r="E4635" s="165">
        <v>8</v>
      </c>
      <c r="F4635" s="166" t="s">
        <v>269</v>
      </c>
      <c r="G4635" s="167"/>
      <c r="H4635" s="153"/>
      <c r="I4635" s="180"/>
      <c r="J4635" s="183"/>
      <c r="K4635" s="183"/>
      <c r="M4635" s="128">
        <f>IF(B4635&lt;&gt;"計",ROUNDDOWN(E4635*G4635,0),SUM(M$1:M4634))</f>
        <v>0</v>
      </c>
      <c r="N4635" s="11" t="str">
        <f>IF((+H4635-M4635)&lt;&gt;0,H4635-M4635,IF(H4635&gt;0,"0",""))</f>
        <v/>
      </c>
    </row>
    <row r="4636" spans="1:14" ht="13" customHeight="1">
      <c r="A4636" s="171"/>
      <c r="B4636" s="169"/>
      <c r="C4636" s="159" t="s">
        <v>333</v>
      </c>
      <c r="D4636" s="170"/>
      <c r="E4636" s="150"/>
      <c r="F4636" s="151"/>
      <c r="G4636" s="150"/>
      <c r="H4636" s="152"/>
      <c r="I4636" s="178"/>
      <c r="J4636" s="182"/>
      <c r="K4636" s="182"/>
      <c r="M4636" s="168"/>
      <c r="N4636" s="11"/>
    </row>
    <row r="4637" spans="1:14" ht="13" customHeight="1">
      <c r="A4637" s="161"/>
      <c r="B4637" s="162"/>
      <c r="C4637" s="163"/>
      <c r="D4637" s="164"/>
      <c r="E4637" s="165"/>
      <c r="F4637" s="166"/>
      <c r="G4637" s="167"/>
      <c r="H4637" s="153"/>
      <c r="I4637" s="180"/>
      <c r="J4637" s="183"/>
      <c r="K4637" s="183"/>
      <c r="M4637" s="128">
        <f>IF(B4637&lt;&gt;"計",ROUNDDOWN(E4637*G4637,0),SUM(M$1:M4636))</f>
        <v>0</v>
      </c>
      <c r="N4637" s="11" t="str">
        <f>IF((+H4637-M4637)&lt;&gt;0,H4637-M4637,IF(H4637&gt;0,"0",""))</f>
        <v/>
      </c>
    </row>
    <row r="4638" spans="1:14" ht="13" customHeight="1">
      <c r="A4638" s="171"/>
      <c r="B4638" s="169" t="s">
        <v>308</v>
      </c>
      <c r="C4638" s="159"/>
      <c r="D4638" s="170"/>
      <c r="E4638" s="150"/>
      <c r="F4638" s="151"/>
      <c r="G4638" s="150"/>
      <c r="H4638" s="152"/>
      <c r="I4638" s="178"/>
      <c r="J4638" s="182"/>
      <c r="K4638" s="182"/>
      <c r="M4638" s="168"/>
      <c r="N4638" s="11"/>
    </row>
    <row r="4639" spans="1:14" ht="13" customHeight="1">
      <c r="A4639" s="161"/>
      <c r="B4639" s="162" t="s">
        <v>355</v>
      </c>
      <c r="C4639" s="163" t="s">
        <v>356</v>
      </c>
      <c r="D4639" s="164"/>
      <c r="E4639" s="165">
        <v>5.6</v>
      </c>
      <c r="F4639" s="166" t="s">
        <v>274</v>
      </c>
      <c r="G4639" s="167"/>
      <c r="H4639" s="153"/>
      <c r="I4639" s="180"/>
      <c r="J4639" s="183"/>
      <c r="K4639" s="183"/>
      <c r="M4639" s="128">
        <f>IF(B4639&lt;&gt;"計",ROUNDDOWN(E4639*G4639,0),SUM(M$1:M4638))</f>
        <v>0</v>
      </c>
      <c r="N4639" s="11" t="str">
        <f>IF((+H4639-M4639)&lt;&gt;0,H4639-M4639,IF(H4639&gt;0,"0",""))</f>
        <v/>
      </c>
    </row>
    <row r="4640" spans="1:14" ht="13" customHeight="1">
      <c r="A4640" s="171"/>
      <c r="B4640" s="169" t="s">
        <v>720</v>
      </c>
      <c r="C4640" s="159" t="s">
        <v>969</v>
      </c>
      <c r="D4640" s="170"/>
      <c r="E4640" s="150"/>
      <c r="F4640" s="151"/>
      <c r="G4640" s="150"/>
      <c r="H4640" s="152"/>
      <c r="I4640" s="178"/>
      <c r="J4640" s="182"/>
      <c r="K4640" s="182"/>
      <c r="M4640" s="168"/>
      <c r="N4640" s="11"/>
    </row>
    <row r="4641" spans="1:14" ht="13" customHeight="1">
      <c r="A4641" s="161"/>
      <c r="B4641" s="162" t="s">
        <v>721</v>
      </c>
      <c r="C4641" s="163" t="s">
        <v>358</v>
      </c>
      <c r="D4641" s="164"/>
      <c r="E4641" s="165">
        <v>1</v>
      </c>
      <c r="F4641" s="166" t="s">
        <v>269</v>
      </c>
      <c r="G4641" s="167"/>
      <c r="H4641" s="153"/>
      <c r="I4641" s="180"/>
      <c r="J4641" s="183"/>
      <c r="K4641" s="183"/>
      <c r="M4641" s="128">
        <f>IF(B4641&lt;&gt;"計",ROUNDDOWN(E4641*G4641,0),SUM(M$1:M4640))</f>
        <v>0</v>
      </c>
      <c r="N4641" s="11" t="str">
        <f>IF((+H4641-M4641)&lt;&gt;0,H4641-M4641,IF(H4641&gt;0,"0",""))</f>
        <v/>
      </c>
    </row>
    <row r="4642" spans="1:14" ht="13" customHeight="1">
      <c r="A4642" s="171"/>
      <c r="B4642" s="169" t="s">
        <v>720</v>
      </c>
      <c r="C4642" s="159" t="s">
        <v>580</v>
      </c>
      <c r="D4642" s="170"/>
      <c r="E4642" s="150"/>
      <c r="F4642" s="151"/>
      <c r="G4642" s="150"/>
      <c r="H4642" s="152"/>
      <c r="I4642" s="178"/>
      <c r="J4642" s="182"/>
      <c r="K4642" s="182"/>
      <c r="M4642" s="168"/>
      <c r="N4642" s="11"/>
    </row>
    <row r="4643" spans="1:14" ht="13" customHeight="1">
      <c r="A4643" s="161"/>
      <c r="B4643" s="162" t="s">
        <v>721</v>
      </c>
      <c r="C4643" s="163" t="s">
        <v>358</v>
      </c>
      <c r="D4643" s="164"/>
      <c r="E4643" s="165">
        <v>2</v>
      </c>
      <c r="F4643" s="166" t="s">
        <v>269</v>
      </c>
      <c r="G4643" s="167"/>
      <c r="H4643" s="153"/>
      <c r="I4643" s="180"/>
      <c r="J4643" s="183"/>
      <c r="K4643" s="183"/>
      <c r="M4643" s="128">
        <f>IF(B4643&lt;&gt;"計",ROUNDDOWN(E4643*G4643,0),SUM(M$1:M4642))</f>
        <v>0</v>
      </c>
      <c r="N4643" s="11" t="str">
        <f>IF((+H4643-M4643)&lt;&gt;0,H4643-M4643,IF(H4643&gt;0,"0",""))</f>
        <v/>
      </c>
    </row>
    <row r="4644" spans="1:14" ht="13" customHeight="1">
      <c r="A4644" s="171"/>
      <c r="B4644" s="169" t="s">
        <v>357</v>
      </c>
      <c r="C4644" s="159" t="s">
        <v>628</v>
      </c>
      <c r="D4644" s="170"/>
      <c r="E4644" s="150"/>
      <c r="F4644" s="151"/>
      <c r="G4644" s="150"/>
      <c r="H4644" s="152"/>
      <c r="I4644" s="178"/>
      <c r="J4644" s="182"/>
      <c r="K4644" s="182"/>
      <c r="M4644" s="168"/>
      <c r="N4644" s="11"/>
    </row>
    <row r="4645" spans="1:14" ht="13" customHeight="1">
      <c r="A4645" s="161"/>
      <c r="B4645" s="162" t="s">
        <v>721</v>
      </c>
      <c r="C4645" s="163" t="s">
        <v>358</v>
      </c>
      <c r="D4645" s="164"/>
      <c r="E4645" s="165">
        <v>2</v>
      </c>
      <c r="F4645" s="166" t="s">
        <v>269</v>
      </c>
      <c r="G4645" s="167"/>
      <c r="H4645" s="153"/>
      <c r="I4645" s="180"/>
      <c r="J4645" s="183"/>
      <c r="K4645" s="183"/>
      <c r="M4645" s="128">
        <f>IF(B4645&lt;&gt;"計",ROUNDDOWN(E4645*G4645,0),SUM(M$1:M4644))</f>
        <v>0</v>
      </c>
      <c r="N4645" s="11" t="str">
        <f>IF((+H4645-M4645)&lt;&gt;0,H4645-M4645,IF(H4645&gt;0,"0",""))</f>
        <v/>
      </c>
    </row>
    <row r="4646" spans="1:14" ht="13" customHeight="1">
      <c r="A4646" s="171"/>
      <c r="B4646" s="169" t="s">
        <v>357</v>
      </c>
      <c r="C4646" s="159" t="s">
        <v>1203</v>
      </c>
      <c r="D4646" s="170"/>
      <c r="E4646" s="150"/>
      <c r="F4646" s="151"/>
      <c r="G4646" s="150"/>
      <c r="H4646" s="152"/>
      <c r="I4646" s="178"/>
      <c r="J4646" s="182"/>
      <c r="K4646" s="182"/>
      <c r="M4646" s="168"/>
      <c r="N4646" s="11"/>
    </row>
    <row r="4647" spans="1:14" ht="13" customHeight="1">
      <c r="A4647" s="161"/>
      <c r="B4647" s="162" t="s">
        <v>721</v>
      </c>
      <c r="C4647" s="163" t="s">
        <v>358</v>
      </c>
      <c r="D4647" s="164"/>
      <c r="E4647" s="165">
        <v>1</v>
      </c>
      <c r="F4647" s="166" t="s">
        <v>269</v>
      </c>
      <c r="G4647" s="167"/>
      <c r="H4647" s="153"/>
      <c r="I4647" s="180"/>
      <c r="J4647" s="183"/>
      <c r="K4647" s="183"/>
      <c r="M4647" s="128">
        <f>IF(B4649&lt;&gt;"計",ROUNDDOWN(E4649*G4649,0),SUM(M$1:M4646))</f>
        <v>0</v>
      </c>
      <c r="N4647" s="11" t="str">
        <f>IF((+H4649-M4647)&lt;&gt;0,H4649-M4647,IF(H4649&gt;0,"0",""))</f>
        <v/>
      </c>
    </row>
    <row r="4648" spans="1:14" ht="13" customHeight="1">
      <c r="A4648" s="171"/>
      <c r="B4648" s="169" t="s">
        <v>308</v>
      </c>
      <c r="C4648" s="159"/>
      <c r="D4648" s="170"/>
      <c r="E4648" s="150"/>
      <c r="F4648" s="151"/>
      <c r="G4648" s="150"/>
      <c r="H4648" s="152"/>
      <c r="I4648" s="178"/>
      <c r="J4648" s="182"/>
      <c r="K4648" s="182"/>
      <c r="M4648" s="168"/>
      <c r="N4648" s="11"/>
    </row>
    <row r="4649" spans="1:14" ht="13" customHeight="1">
      <c r="A4649" s="161"/>
      <c r="B4649" s="162" t="s">
        <v>359</v>
      </c>
      <c r="C4649" s="163" t="s">
        <v>722</v>
      </c>
      <c r="D4649" s="164"/>
      <c r="E4649" s="165">
        <v>14.1</v>
      </c>
      <c r="F4649" s="166" t="s">
        <v>274</v>
      </c>
      <c r="G4649" s="167"/>
      <c r="H4649" s="153"/>
      <c r="I4649" s="180"/>
      <c r="J4649" s="183"/>
      <c r="K4649" s="183"/>
      <c r="M4649" s="128">
        <f>IF(B4651&lt;&gt;"計",ROUNDDOWN(E4651*G4651,0),SUM(M$1:M4648))</f>
        <v>0</v>
      </c>
      <c r="N4649" s="11" t="str">
        <f>IF((+H4651-M4649)&lt;&gt;0,H4651-M4649,IF(H4651&gt;0,"0",""))</f>
        <v/>
      </c>
    </row>
    <row r="4650" spans="1:14" ht="13" customHeight="1">
      <c r="A4650" s="171"/>
      <c r="B4650" s="169" t="s">
        <v>308</v>
      </c>
      <c r="C4650" s="159"/>
      <c r="D4650" s="170"/>
      <c r="E4650" s="150"/>
      <c r="F4650" s="151"/>
      <c r="G4650" s="150"/>
      <c r="H4650" s="152"/>
      <c r="I4650" s="178"/>
      <c r="J4650" s="182"/>
      <c r="K4650" s="182"/>
      <c r="M4650" s="168"/>
      <c r="N4650" s="11"/>
    </row>
    <row r="4651" spans="1:14" ht="13" customHeight="1">
      <c r="A4651" s="161"/>
      <c r="B4651" s="162" t="s">
        <v>359</v>
      </c>
      <c r="C4651" s="163" t="s">
        <v>486</v>
      </c>
      <c r="D4651" s="164"/>
      <c r="E4651" s="165">
        <v>4.9000000000000004</v>
      </c>
      <c r="F4651" s="166" t="s">
        <v>274</v>
      </c>
      <c r="G4651" s="167"/>
      <c r="H4651" s="153"/>
      <c r="I4651" s="180"/>
      <c r="J4651" s="183"/>
      <c r="K4651" s="183"/>
      <c r="M4651" s="128">
        <f>IF(B4653&lt;&gt;"計",ROUNDDOWN(E4653*G4653,0),SUM(M$1:M4650))</f>
        <v>0</v>
      </c>
      <c r="N4651" s="11" t="str">
        <f>IF((+H4653-M4651)&lt;&gt;0,H4653-M4651,IF(H4653&gt;0,"0",""))</f>
        <v/>
      </c>
    </row>
    <row r="4652" spans="1:14" ht="13" customHeight="1">
      <c r="A4652" s="171"/>
      <c r="B4652" s="169" t="s">
        <v>309</v>
      </c>
      <c r="C4652" s="159" t="s">
        <v>723</v>
      </c>
      <c r="D4652" s="170"/>
      <c r="E4652" s="150"/>
      <c r="F4652" s="151"/>
      <c r="G4652" s="150"/>
      <c r="H4652" s="152"/>
      <c r="I4652" s="178"/>
      <c r="J4652" s="182"/>
      <c r="K4652" s="182"/>
      <c r="M4652" s="168"/>
      <c r="N4652" s="11"/>
    </row>
    <row r="4653" spans="1:14" ht="13" customHeight="1">
      <c r="A4653" s="161"/>
      <c r="B4653" s="162" t="s">
        <v>339</v>
      </c>
      <c r="C4653" s="163" t="s">
        <v>722</v>
      </c>
      <c r="D4653" s="164"/>
      <c r="E4653" s="165">
        <v>6.2</v>
      </c>
      <c r="F4653" s="166" t="s">
        <v>494</v>
      </c>
      <c r="G4653" s="167"/>
      <c r="H4653" s="153"/>
      <c r="I4653" s="180"/>
      <c r="J4653" s="183"/>
      <c r="K4653" s="183"/>
      <c r="M4653" s="128">
        <f>IF(B4655&lt;&gt;"計",ROUNDDOWN(E4655*G4655,0),SUM(M$1:M4652))</f>
        <v>0</v>
      </c>
      <c r="N4653" s="11" t="str">
        <f>IF((+H4655-M4653)&lt;&gt;0,H4655-M4653,IF(H4655&gt;0,"0",""))</f>
        <v/>
      </c>
    </row>
    <row r="4654" spans="1:14" ht="13" customHeight="1">
      <c r="A4654" s="171"/>
      <c r="B4654" s="169" t="s">
        <v>542</v>
      </c>
      <c r="C4654" s="159" t="s">
        <v>1348</v>
      </c>
      <c r="D4654" s="170"/>
      <c r="E4654" s="150"/>
      <c r="F4654" s="151"/>
      <c r="G4654" s="150"/>
      <c r="H4654" s="152"/>
      <c r="I4654" s="178"/>
      <c r="J4654" s="182"/>
      <c r="K4654" s="182"/>
      <c r="M4654" s="168"/>
      <c r="N4654" s="11"/>
    </row>
    <row r="4655" spans="1:14" ht="13" customHeight="1">
      <c r="A4655" s="161"/>
      <c r="B4655" s="162" t="s">
        <v>339</v>
      </c>
      <c r="C4655" s="163" t="s">
        <v>998</v>
      </c>
      <c r="D4655" s="164"/>
      <c r="E4655" s="165">
        <v>2.6</v>
      </c>
      <c r="F4655" s="166" t="s">
        <v>274</v>
      </c>
      <c r="G4655" s="167"/>
      <c r="H4655" s="153"/>
      <c r="I4655" s="180"/>
      <c r="J4655" s="183"/>
      <c r="K4655" s="183"/>
      <c r="M4655" s="128">
        <f>IF(B4657&lt;&gt;"計",ROUNDDOWN(E4657*G4657,0),SUM(M$1:M4654))</f>
        <v>0</v>
      </c>
      <c r="N4655" s="11" t="str">
        <f>IF((+H4657-M4655)&lt;&gt;0,H4657-M4655,IF(H4657&gt;0,"0",""))</f>
        <v/>
      </c>
    </row>
    <row r="4656" spans="1:14" ht="13" customHeight="1">
      <c r="A4656" s="171"/>
      <c r="B4656" s="169" t="s">
        <v>542</v>
      </c>
      <c r="C4656" s="159" t="s">
        <v>997</v>
      </c>
      <c r="D4656" s="170"/>
      <c r="E4656" s="150"/>
      <c r="F4656" s="151"/>
      <c r="G4656" s="150"/>
      <c r="H4656" s="152"/>
      <c r="I4656" s="178"/>
      <c r="J4656" s="182"/>
      <c r="K4656" s="182"/>
      <c r="M4656" s="168"/>
      <c r="N4656" s="11"/>
    </row>
    <row r="4657" spans="1:14" ht="13" customHeight="1">
      <c r="A4657" s="161"/>
      <c r="B4657" s="162" t="s">
        <v>339</v>
      </c>
      <c r="C4657" s="163" t="s">
        <v>998</v>
      </c>
      <c r="D4657" s="164"/>
      <c r="E4657" s="165">
        <v>15.4</v>
      </c>
      <c r="F4657" s="166" t="s">
        <v>274</v>
      </c>
      <c r="G4657" s="167"/>
      <c r="H4657" s="153"/>
      <c r="I4657" s="180"/>
      <c r="J4657" s="183"/>
      <c r="K4657" s="183"/>
      <c r="M4657" s="128">
        <f>IF(B4659&lt;&gt;"計",ROUNDDOWN(E4659*G4659,0),SUM(M$1:M4656))</f>
        <v>0</v>
      </c>
      <c r="N4657" s="11" t="str">
        <f>IF((+H4659-M4657)&lt;&gt;0,H4659-M4657,IF(H4659&gt;0,"0",""))</f>
        <v/>
      </c>
    </row>
    <row r="4658" spans="1:14" ht="13" customHeight="1">
      <c r="A4658" s="171"/>
      <c r="B4658" s="169" t="s">
        <v>357</v>
      </c>
      <c r="C4658" s="159" t="s">
        <v>460</v>
      </c>
      <c r="D4658" s="170"/>
      <c r="E4658" s="150"/>
      <c r="F4658" s="151"/>
      <c r="G4658" s="150"/>
      <c r="H4658" s="152"/>
      <c r="I4658" s="178"/>
      <c r="J4658" s="182"/>
      <c r="K4658" s="182"/>
      <c r="M4658" s="168"/>
      <c r="N4658" s="11"/>
    </row>
    <row r="4659" spans="1:14" ht="13" customHeight="1">
      <c r="A4659" s="161"/>
      <c r="B4659" s="162" t="s">
        <v>339</v>
      </c>
      <c r="C4659" s="163" t="s">
        <v>486</v>
      </c>
      <c r="D4659" s="164"/>
      <c r="E4659" s="165">
        <v>7</v>
      </c>
      <c r="F4659" s="166" t="s">
        <v>269</v>
      </c>
      <c r="G4659" s="167"/>
      <c r="H4659" s="153"/>
      <c r="I4659" s="180"/>
      <c r="J4659" s="183"/>
      <c r="K4659" s="183"/>
      <c r="M4659" s="128">
        <f>IF(B4647&lt;&gt;"計",ROUNDDOWN(E4647*G4647,0),SUM(M$1:M4658))</f>
        <v>0</v>
      </c>
      <c r="N4659" s="11" t="str">
        <f>IF((+H4647-M4659)&lt;&gt;0,H4647-M4659,IF(H4647&gt;0,"0",""))</f>
        <v/>
      </c>
    </row>
    <row r="4660" spans="1:14" ht="13" customHeight="1">
      <c r="A4660" s="171"/>
      <c r="B4660" s="169" t="s">
        <v>308</v>
      </c>
      <c r="C4660" s="159"/>
      <c r="D4660" s="170"/>
      <c r="E4660" s="150"/>
      <c r="F4660" s="151"/>
      <c r="G4660" s="150"/>
      <c r="H4660" s="152"/>
      <c r="I4660" s="178"/>
      <c r="J4660" s="182"/>
      <c r="K4660" s="182"/>
      <c r="M4660" s="168"/>
      <c r="N4660" s="11"/>
    </row>
    <row r="4661" spans="1:14" ht="13" customHeight="1">
      <c r="A4661" s="161"/>
      <c r="B4661" s="162" t="s">
        <v>731</v>
      </c>
      <c r="C4661" s="163" t="s">
        <v>732</v>
      </c>
      <c r="D4661" s="164"/>
      <c r="E4661" s="165">
        <v>3.8</v>
      </c>
      <c r="F4661" s="166" t="s">
        <v>274</v>
      </c>
      <c r="G4661" s="167"/>
      <c r="H4661" s="153"/>
      <c r="I4661" s="180"/>
      <c r="J4661" s="183"/>
      <c r="K4661" s="183"/>
      <c r="M4661" s="128">
        <f>IF(B4661&lt;&gt;"計",ROUNDDOWN(E4661*G4661,0),SUM(M$1:M4660))</f>
        <v>0</v>
      </c>
      <c r="N4661" s="11" t="str">
        <f>IF((+H4661-M4661)&lt;&gt;0,H4661-M4661,IF(H4661&gt;0,"0",""))</f>
        <v/>
      </c>
    </row>
    <row r="4662" spans="1:14" ht="13" customHeight="1">
      <c r="A4662" s="171"/>
      <c r="B4662" s="169" t="s">
        <v>357</v>
      </c>
      <c r="C4662" s="159" t="s">
        <v>969</v>
      </c>
      <c r="D4662" s="170"/>
      <c r="E4662" s="150"/>
      <c r="F4662" s="151"/>
      <c r="G4662" s="150"/>
      <c r="H4662" s="152"/>
      <c r="I4662" s="178"/>
      <c r="J4662" s="182"/>
      <c r="K4662" s="182"/>
      <c r="M4662" s="168"/>
      <c r="N4662" s="11"/>
    </row>
    <row r="4663" spans="1:14" ht="13" customHeight="1">
      <c r="A4663" s="161"/>
      <c r="B4663" s="162" t="s">
        <v>731</v>
      </c>
      <c r="C4663" s="163" t="s">
        <v>732</v>
      </c>
      <c r="D4663" s="164"/>
      <c r="E4663" s="165">
        <v>1</v>
      </c>
      <c r="F4663" s="166" t="s">
        <v>269</v>
      </c>
      <c r="G4663" s="167"/>
      <c r="H4663" s="153"/>
      <c r="I4663" s="180"/>
      <c r="J4663" s="183"/>
      <c r="K4663" s="183"/>
      <c r="M4663" s="128">
        <f>IF(B4663&lt;&gt;"計",ROUNDDOWN(E4663*G4663,0),SUM(M$1:M4662))</f>
        <v>0</v>
      </c>
      <c r="N4663" s="11" t="str">
        <f>IF((+H4663-M4663)&lt;&gt;0,H4663-M4663,IF(H4663&gt;0,"0",""))</f>
        <v/>
      </c>
    </row>
    <row r="4664" spans="1:14" ht="13" customHeight="1">
      <c r="A4664" s="171"/>
      <c r="B4664" s="169" t="s">
        <v>357</v>
      </c>
      <c r="C4664" s="159" t="s">
        <v>630</v>
      </c>
      <c r="D4664" s="170"/>
      <c r="E4664" s="150"/>
      <c r="F4664" s="151"/>
      <c r="G4664" s="150"/>
      <c r="H4664" s="152"/>
      <c r="I4664" s="178"/>
      <c r="J4664" s="182"/>
      <c r="K4664" s="182"/>
      <c r="M4664" s="168"/>
      <c r="N4664" s="11"/>
    </row>
    <row r="4665" spans="1:14" ht="13" customHeight="1">
      <c r="A4665" s="161"/>
      <c r="B4665" s="162" t="s">
        <v>731</v>
      </c>
      <c r="C4665" s="163" t="s">
        <v>732</v>
      </c>
      <c r="D4665" s="164"/>
      <c r="E4665" s="165">
        <v>2</v>
      </c>
      <c r="F4665" s="166" t="s">
        <v>269</v>
      </c>
      <c r="G4665" s="167"/>
      <c r="H4665" s="153"/>
      <c r="I4665" s="180"/>
      <c r="J4665" s="183"/>
      <c r="K4665" s="183"/>
      <c r="M4665" s="128">
        <f>IF(B4665&lt;&gt;"計",ROUNDDOWN(E4665*G4665,0),SUM(M$1:M4664))</f>
        <v>0</v>
      </c>
      <c r="N4665" s="11" t="str">
        <f>IF((+H4665-M4665)&lt;&gt;0,H4665-M4665,IF(H4665&gt;0,"0",""))</f>
        <v/>
      </c>
    </row>
    <row r="4666" spans="1:14" ht="13" customHeight="1">
      <c r="A4666" s="171"/>
      <c r="B4666" s="169" t="s">
        <v>357</v>
      </c>
      <c r="C4666" s="159" t="s">
        <v>629</v>
      </c>
      <c r="D4666" s="170"/>
      <c r="E4666" s="150"/>
      <c r="F4666" s="151"/>
      <c r="G4666" s="150"/>
      <c r="H4666" s="152"/>
      <c r="I4666" s="178"/>
      <c r="J4666" s="182"/>
      <c r="K4666" s="182"/>
      <c r="M4666" s="168"/>
      <c r="N4666" s="11"/>
    </row>
    <row r="4667" spans="1:14" ht="13" customHeight="1">
      <c r="A4667" s="161"/>
      <c r="B4667" s="162" t="s">
        <v>731</v>
      </c>
      <c r="C4667" s="163" t="s">
        <v>732</v>
      </c>
      <c r="D4667" s="164"/>
      <c r="E4667" s="165">
        <v>2</v>
      </c>
      <c r="F4667" s="166" t="s">
        <v>269</v>
      </c>
      <c r="G4667" s="167"/>
      <c r="H4667" s="153"/>
      <c r="I4667" s="180"/>
      <c r="J4667" s="183"/>
      <c r="K4667" s="183"/>
      <c r="M4667" s="128">
        <f>IF(B4667&lt;&gt;"計",ROUNDDOWN(E4667*G4667,0),SUM(M$1:M4666))</f>
        <v>0</v>
      </c>
      <c r="N4667" s="11" t="str">
        <f>IF((+H4667-M4667)&lt;&gt;0,H4667-M4667,IF(H4667&gt;0,"0",""))</f>
        <v/>
      </c>
    </row>
    <row r="4668" spans="1:14" ht="13" customHeight="1">
      <c r="A4668" s="171"/>
      <c r="B4668" s="169" t="s">
        <v>309</v>
      </c>
      <c r="C4668" s="159" t="s">
        <v>733</v>
      </c>
      <c r="D4668" s="170"/>
      <c r="E4668" s="150"/>
      <c r="F4668" s="151"/>
      <c r="G4668" s="150"/>
      <c r="H4668" s="152"/>
      <c r="I4668" s="178"/>
      <c r="J4668" s="182"/>
      <c r="K4668" s="182"/>
      <c r="M4668" s="168"/>
      <c r="N4668" s="11"/>
    </row>
    <row r="4669" spans="1:14" ht="13" customHeight="1">
      <c r="A4669" s="161"/>
      <c r="B4669" s="162" t="s">
        <v>731</v>
      </c>
      <c r="C4669" s="163" t="s">
        <v>732</v>
      </c>
      <c r="D4669" s="164"/>
      <c r="E4669" s="165">
        <v>4.0999999999999996</v>
      </c>
      <c r="F4669" s="166" t="s">
        <v>494</v>
      </c>
      <c r="G4669" s="167"/>
      <c r="H4669" s="153"/>
      <c r="I4669" s="180"/>
      <c r="J4669" s="183"/>
      <c r="K4669" s="183"/>
      <c r="M4669" s="128">
        <f>IF(B4669&lt;&gt;"計",ROUNDDOWN(E4669*G4669,0),SUM(M$1:M4668))</f>
        <v>0</v>
      </c>
      <c r="N4669" s="11" t="str">
        <f>IF((+H4669-M4669)&lt;&gt;0,H4669-M4669,IF(H4669&gt;0,"0",""))</f>
        <v/>
      </c>
    </row>
    <row r="4670" spans="1:14" ht="13" customHeight="1">
      <c r="A4670" s="171"/>
      <c r="B4670" s="169"/>
      <c r="C4670" s="159"/>
      <c r="D4670" s="170"/>
      <c r="E4670" s="150"/>
      <c r="F4670" s="151"/>
      <c r="G4670" s="150"/>
      <c r="H4670" s="152"/>
      <c r="I4670" s="178"/>
      <c r="J4670" s="182"/>
      <c r="K4670" s="182"/>
      <c r="M4670" s="168"/>
      <c r="N4670" s="11"/>
    </row>
    <row r="4671" spans="1:14" ht="13" customHeight="1">
      <c r="A4671" s="161"/>
      <c r="B4671" s="162" t="s">
        <v>360</v>
      </c>
      <c r="C4671" s="163" t="s">
        <v>314</v>
      </c>
      <c r="D4671" s="164"/>
      <c r="E4671" s="165">
        <v>95</v>
      </c>
      <c r="F4671" s="166" t="s">
        <v>285</v>
      </c>
      <c r="G4671" s="167"/>
      <c r="H4671" s="153"/>
      <c r="I4671" s="180"/>
      <c r="J4671" s="183"/>
      <c r="K4671" s="183"/>
      <c r="M4671" s="128">
        <f>IF(B4671&lt;&gt;"計",ROUNDDOWN(E4671*G4671,0),SUM(M$1:M4670))</f>
        <v>0</v>
      </c>
      <c r="N4671" s="11" t="str">
        <f>IF((+H4671-M4671)&lt;&gt;0,H4671-M4671,IF(H4671&gt;0,"0",""))</f>
        <v/>
      </c>
    </row>
    <row r="4672" spans="1:14" ht="13" customHeight="1">
      <c r="A4672" s="171"/>
      <c r="B4672" s="169"/>
      <c r="C4672" s="159"/>
      <c r="D4672" s="170"/>
      <c r="E4672" s="150"/>
      <c r="F4672" s="151"/>
      <c r="G4672" s="150"/>
      <c r="H4672" s="152"/>
      <c r="I4672" s="178"/>
      <c r="J4672" s="182"/>
      <c r="K4672" s="182"/>
      <c r="M4672" s="168"/>
      <c r="N4672" s="11"/>
    </row>
    <row r="4673" spans="1:14" ht="13" customHeight="1">
      <c r="A4673" s="161"/>
      <c r="B4673" s="162" t="s">
        <v>497</v>
      </c>
      <c r="C4673" s="163" t="s">
        <v>314</v>
      </c>
      <c r="D4673" s="164"/>
      <c r="E4673" s="165">
        <v>10.3</v>
      </c>
      <c r="F4673" s="166" t="s">
        <v>285</v>
      </c>
      <c r="G4673" s="167"/>
      <c r="H4673" s="153"/>
      <c r="I4673" s="180"/>
      <c r="J4673" s="183"/>
      <c r="K4673" s="183"/>
      <c r="M4673" s="128">
        <f>IF(B4673&lt;&gt;"計",ROUNDDOWN(E4673*G4673,0),SUM(M$1:M4672))</f>
        <v>0</v>
      </c>
      <c r="N4673" s="11" t="str">
        <f>IF((+H4673-M4673)&lt;&gt;0,H4673-M4673,IF(H4673&gt;0,"0",""))</f>
        <v/>
      </c>
    </row>
    <row r="4674" spans="1:14" ht="13" customHeight="1">
      <c r="A4674" s="171"/>
      <c r="B4674" s="169"/>
      <c r="C4674" s="159"/>
      <c r="D4674" s="170"/>
      <c r="E4674" s="150"/>
      <c r="F4674" s="151"/>
      <c r="G4674" s="150"/>
      <c r="H4674" s="152"/>
      <c r="I4674" s="178"/>
      <c r="J4674" s="182"/>
      <c r="K4674" s="182"/>
      <c r="M4674" s="168"/>
      <c r="N4674" s="11"/>
    </row>
    <row r="4675" spans="1:14" ht="13" customHeight="1">
      <c r="A4675" s="161"/>
      <c r="B4675" s="162" t="s">
        <v>365</v>
      </c>
      <c r="C4675" s="163"/>
      <c r="D4675" s="164"/>
      <c r="E4675" s="165"/>
      <c r="F4675" s="166"/>
      <c r="G4675" s="167"/>
      <c r="H4675" s="153"/>
      <c r="I4675" s="180"/>
      <c r="J4675" s="183"/>
      <c r="K4675" s="183"/>
      <c r="M4675" s="128">
        <f>IF(B4675&lt;&gt;"計",ROUNDDOWN(E4675*G4675,0),SUM(M$1:M4674))</f>
        <v>0</v>
      </c>
      <c r="N4675" s="11" t="str">
        <f>IF((+H4675-M4675)&lt;&gt;0,H4675-M4675,IF(H4675&gt;0,"0",""))</f>
        <v/>
      </c>
    </row>
    <row r="4676" spans="1:14" ht="13" customHeight="1">
      <c r="A4676" s="171"/>
      <c r="B4676" s="169" t="s">
        <v>498</v>
      </c>
      <c r="C4676" s="159"/>
      <c r="D4676" s="170"/>
      <c r="E4676" s="150"/>
      <c r="F4676" s="151"/>
      <c r="G4676" s="150"/>
      <c r="H4676" s="152"/>
      <c r="I4676" s="178"/>
      <c r="J4676" s="182"/>
      <c r="K4676" s="182"/>
      <c r="M4676" s="168"/>
      <c r="N4676" s="11"/>
    </row>
    <row r="4677" spans="1:14" ht="13" customHeight="1">
      <c r="A4677" s="161"/>
      <c r="B4677" s="162" t="s">
        <v>499</v>
      </c>
      <c r="C4677" s="163" t="s">
        <v>500</v>
      </c>
      <c r="D4677" s="164"/>
      <c r="E4677" s="165">
        <v>9.9</v>
      </c>
      <c r="F4677" s="166" t="s">
        <v>285</v>
      </c>
      <c r="G4677" s="167"/>
      <c r="H4677" s="153"/>
      <c r="I4677" s="180"/>
      <c r="J4677" s="183"/>
      <c r="K4677" s="183"/>
      <c r="M4677" s="128">
        <f>IF(B4677&lt;&gt;"計",ROUNDDOWN(E4677*G4677,0),SUM(M$1:M4676))</f>
        <v>0</v>
      </c>
      <c r="N4677" s="11" t="str">
        <f>IF((+H4677-M4677)&lt;&gt;0,H4677-M4677,IF(H4677&gt;0,"0",""))</f>
        <v/>
      </c>
    </row>
    <row r="4678" spans="1:14" ht="13" customHeight="1">
      <c r="A4678" s="171"/>
      <c r="B4678" s="169" t="s">
        <v>734</v>
      </c>
      <c r="C4678" s="159" t="s">
        <v>502</v>
      </c>
      <c r="D4678" s="170"/>
      <c r="E4678" s="150"/>
      <c r="F4678" s="151"/>
      <c r="G4678" s="150"/>
      <c r="H4678" s="152"/>
      <c r="I4678" s="178"/>
      <c r="J4678" s="182"/>
      <c r="K4678" s="182"/>
      <c r="M4678" s="168"/>
      <c r="N4678" s="11"/>
    </row>
    <row r="4679" spans="1:14" ht="13" customHeight="1">
      <c r="A4679" s="161"/>
      <c r="B4679" s="162" t="s">
        <v>503</v>
      </c>
      <c r="C4679" s="163" t="s">
        <v>735</v>
      </c>
      <c r="D4679" s="164"/>
      <c r="E4679" s="165">
        <v>168</v>
      </c>
      <c r="F4679" s="166" t="s">
        <v>285</v>
      </c>
      <c r="G4679" s="167"/>
      <c r="H4679" s="153"/>
      <c r="I4679" s="180"/>
      <c r="J4679" s="183"/>
      <c r="K4679" s="183"/>
      <c r="M4679" s="128">
        <f>IF(B4679&lt;&gt;"計",ROUNDDOWN(E4679*G4679,0),SUM(M$1:M4678))</f>
        <v>0</v>
      </c>
      <c r="N4679" s="11" t="str">
        <f>IF((+H4679-M4679)&lt;&gt;0,H4679-M4679,IF(H4679&gt;0,"0",""))</f>
        <v/>
      </c>
    </row>
    <row r="4680" spans="1:14" ht="13" customHeight="1">
      <c r="A4680" s="171"/>
      <c r="B4680" s="169" t="s">
        <v>501</v>
      </c>
      <c r="C4680" s="159" t="s">
        <v>502</v>
      </c>
      <c r="D4680" s="170"/>
      <c r="E4680" s="150"/>
      <c r="F4680" s="151"/>
      <c r="G4680" s="150"/>
      <c r="H4680" s="152"/>
      <c r="I4680" s="178"/>
      <c r="J4680" s="182"/>
      <c r="K4680" s="182"/>
      <c r="M4680" s="168"/>
      <c r="N4680" s="11"/>
    </row>
    <row r="4681" spans="1:14" ht="13" customHeight="1">
      <c r="A4681" s="161"/>
      <c r="B4681" s="162" t="s">
        <v>503</v>
      </c>
      <c r="C4681" s="163" t="s">
        <v>504</v>
      </c>
      <c r="D4681" s="164"/>
      <c r="E4681" s="165">
        <v>9</v>
      </c>
      <c r="F4681" s="166" t="s">
        <v>285</v>
      </c>
      <c r="G4681" s="167"/>
      <c r="H4681" s="153"/>
      <c r="I4681" s="180"/>
      <c r="J4681" s="183"/>
      <c r="K4681" s="183"/>
      <c r="M4681" s="128">
        <f>IF(B4681&lt;&gt;"計",ROUNDDOWN(E4681*G4681,0),SUM(M$1:M4680))</f>
        <v>0</v>
      </c>
      <c r="N4681" s="11" t="str">
        <f>IF((+H4681-M4681)&lt;&gt;0,H4681-M4681,IF(H4681&gt;0,"0",""))</f>
        <v/>
      </c>
    </row>
    <row r="4682" spans="1:14" ht="13" customHeight="1">
      <c r="A4682" s="171"/>
      <c r="B4682" s="169" t="s">
        <v>739</v>
      </c>
      <c r="C4682" s="159"/>
      <c r="D4682" s="170"/>
      <c r="E4682" s="150"/>
      <c r="F4682" s="151"/>
      <c r="G4682" s="150"/>
      <c r="H4682" s="152"/>
      <c r="I4682" s="178"/>
      <c r="J4682" s="182"/>
      <c r="K4682" s="182"/>
      <c r="M4682" s="168"/>
      <c r="N4682" s="11"/>
    </row>
    <row r="4683" spans="1:14" ht="13" customHeight="1">
      <c r="A4683" s="161"/>
      <c r="B4683" s="162" t="s">
        <v>740</v>
      </c>
      <c r="C4683" s="163" t="s">
        <v>741</v>
      </c>
      <c r="D4683" s="164"/>
      <c r="E4683" s="165">
        <v>4.5999999999999996</v>
      </c>
      <c r="F4683" s="166" t="s">
        <v>285</v>
      </c>
      <c r="G4683" s="167"/>
      <c r="H4683" s="153"/>
      <c r="I4683" s="180"/>
      <c r="J4683" s="183"/>
      <c r="K4683" s="183"/>
      <c r="M4683" s="128">
        <f>IF(B4683&lt;&gt;"計",ROUNDDOWN(E4683*G4683,0),SUM(M$1:M4682))</f>
        <v>0</v>
      </c>
      <c r="N4683" s="11" t="str">
        <f>IF((+H4683-M4683)&lt;&gt;0,H4683-M4683,IF(H4683&gt;0,"0",""))</f>
        <v/>
      </c>
    </row>
    <row r="4684" spans="1:14" ht="13" customHeight="1">
      <c r="A4684" s="171"/>
      <c r="B4684" s="169" t="s">
        <v>1349</v>
      </c>
      <c r="C4684" s="159"/>
      <c r="D4684" s="170"/>
      <c r="E4684" s="150"/>
      <c r="F4684" s="151"/>
      <c r="G4684" s="150"/>
      <c r="H4684" s="152"/>
      <c r="I4684" s="178"/>
      <c r="J4684" s="182"/>
      <c r="K4684" s="182"/>
      <c r="M4684" s="168"/>
      <c r="N4684" s="11"/>
    </row>
    <row r="4685" spans="1:14" ht="13" customHeight="1">
      <c r="A4685" s="161"/>
      <c r="B4685" s="162" t="s">
        <v>1350</v>
      </c>
      <c r="C4685" s="163" t="s">
        <v>1351</v>
      </c>
      <c r="D4685" s="164"/>
      <c r="E4685" s="165">
        <v>3</v>
      </c>
      <c r="F4685" s="166" t="s">
        <v>285</v>
      </c>
      <c r="G4685" s="167"/>
      <c r="H4685" s="153"/>
      <c r="I4685" s="180"/>
      <c r="J4685" s="183"/>
      <c r="K4685" s="183"/>
      <c r="M4685" s="128">
        <f>IF(B4685&lt;&gt;"計",ROUNDDOWN(E4685*G4685,0),SUM(M$1:M4684))</f>
        <v>0</v>
      </c>
      <c r="N4685" s="11" t="str">
        <f>IF((+H4685-M4685)&lt;&gt;0,H4685-M4685,IF(H4685&gt;0,"0",""))</f>
        <v/>
      </c>
    </row>
    <row r="4686" spans="1:14" ht="13" customHeight="1">
      <c r="A4686" s="171"/>
      <c r="B4686" s="169" t="s">
        <v>1349</v>
      </c>
      <c r="C4686" s="159"/>
      <c r="D4686" s="170"/>
      <c r="E4686" s="150"/>
      <c r="F4686" s="151"/>
      <c r="G4686" s="150"/>
      <c r="H4686" s="152"/>
      <c r="I4686" s="178"/>
      <c r="J4686" s="182"/>
      <c r="K4686" s="182"/>
      <c r="M4686" s="168"/>
      <c r="N4686" s="11"/>
    </row>
    <row r="4687" spans="1:14" ht="13" customHeight="1">
      <c r="A4687" s="161"/>
      <c r="B4687" s="162" t="s">
        <v>1352</v>
      </c>
      <c r="C4687" s="163" t="s">
        <v>1353</v>
      </c>
      <c r="D4687" s="164"/>
      <c r="E4687" s="165">
        <v>8</v>
      </c>
      <c r="F4687" s="166" t="s">
        <v>285</v>
      </c>
      <c r="G4687" s="167"/>
      <c r="H4687" s="153"/>
      <c r="I4687" s="180"/>
      <c r="J4687" s="183"/>
      <c r="K4687" s="183"/>
      <c r="M4687" s="128">
        <f>IF(B4687&lt;&gt;"計",ROUNDDOWN(E4687*G4687,0),SUM(M$1:M4686))</f>
        <v>0</v>
      </c>
      <c r="N4687" s="11" t="str">
        <f>IF((+H4687-M4687)&lt;&gt;0,H4687-M4687,IF(H4687&gt;0,"0",""))</f>
        <v/>
      </c>
    </row>
    <row r="4688" spans="1:14" ht="13" customHeight="1">
      <c r="A4688" s="171"/>
      <c r="B4688" s="169" t="s">
        <v>1354</v>
      </c>
      <c r="C4688" s="159"/>
      <c r="D4688" s="170"/>
      <c r="E4688" s="150"/>
      <c r="F4688" s="151"/>
      <c r="G4688" s="150"/>
      <c r="H4688" s="152"/>
      <c r="I4688" s="178"/>
      <c r="J4688" s="182"/>
      <c r="K4688" s="182"/>
      <c r="M4688" s="168"/>
      <c r="N4688" s="11"/>
    </row>
    <row r="4689" spans="1:14" ht="13" customHeight="1">
      <c r="A4689" s="161"/>
      <c r="B4689" s="162" t="s">
        <v>1350</v>
      </c>
      <c r="C4689" s="163" t="s">
        <v>1355</v>
      </c>
      <c r="D4689" s="164"/>
      <c r="E4689" s="165">
        <v>4.5999999999999996</v>
      </c>
      <c r="F4689" s="166" t="s">
        <v>285</v>
      </c>
      <c r="G4689" s="167"/>
      <c r="H4689" s="153"/>
      <c r="I4689" s="180"/>
      <c r="J4689" s="183"/>
      <c r="K4689" s="183"/>
      <c r="M4689" s="128">
        <f>IF(B4689&lt;&gt;"計",ROUNDDOWN(E4689*G4689,0),SUM(M$1:M4688))</f>
        <v>0</v>
      </c>
      <c r="N4689" s="11" t="str">
        <f>IF((+H4689-M4689)&lt;&gt;0,H4689-M4689,IF(H4689&gt;0,"0",""))</f>
        <v/>
      </c>
    </row>
    <row r="4690" spans="1:14" ht="13" customHeight="1">
      <c r="A4690" s="171"/>
      <c r="B4690" s="169" t="s">
        <v>742</v>
      </c>
      <c r="C4690" s="159" t="s">
        <v>706</v>
      </c>
      <c r="D4690" s="170"/>
      <c r="E4690" s="150"/>
      <c r="F4690" s="151"/>
      <c r="G4690" s="150"/>
      <c r="H4690" s="152"/>
      <c r="I4690" s="178"/>
      <c r="J4690" s="182"/>
      <c r="K4690" s="182"/>
      <c r="M4690" s="168"/>
      <c r="N4690" s="11"/>
    </row>
    <row r="4691" spans="1:14" ht="13" customHeight="1">
      <c r="A4691" s="161"/>
      <c r="B4691" s="162" t="s">
        <v>743</v>
      </c>
      <c r="C4691" s="163" t="s">
        <v>744</v>
      </c>
      <c r="D4691" s="164"/>
      <c r="E4691" s="165">
        <v>69</v>
      </c>
      <c r="F4691" s="166" t="s">
        <v>269</v>
      </c>
      <c r="G4691" s="167"/>
      <c r="H4691" s="153"/>
      <c r="I4691" s="180"/>
      <c r="J4691" s="183"/>
      <c r="K4691" s="183"/>
      <c r="M4691" s="128">
        <f>IF(B4691&lt;&gt;"計",ROUNDDOWN(E4691*G4691,0),SUM(M$1:M4690))</f>
        <v>0</v>
      </c>
      <c r="N4691" s="11" t="str">
        <f>IF((+H4691-M4691)&lt;&gt;0,H4691-M4691,IF(H4691&gt;0,"0",""))</f>
        <v/>
      </c>
    </row>
    <row r="4692" spans="1:14" ht="13" customHeight="1">
      <c r="A4692" s="171"/>
      <c r="B4692" s="169" t="s">
        <v>742</v>
      </c>
      <c r="C4692" s="159" t="s">
        <v>753</v>
      </c>
      <c r="D4692" s="170"/>
      <c r="E4692" s="150"/>
      <c r="F4692" s="151"/>
      <c r="G4692" s="150"/>
      <c r="H4692" s="152"/>
      <c r="I4692" s="178"/>
      <c r="J4692" s="182"/>
      <c r="K4692" s="182"/>
      <c r="M4692" s="168"/>
      <c r="N4692" s="11"/>
    </row>
    <row r="4693" spans="1:14" ht="13" customHeight="1">
      <c r="A4693" s="161"/>
      <c r="B4693" s="162" t="s">
        <v>754</v>
      </c>
      <c r="C4693" s="163" t="s">
        <v>755</v>
      </c>
      <c r="D4693" s="164"/>
      <c r="E4693" s="165">
        <v>69</v>
      </c>
      <c r="F4693" s="166" t="s">
        <v>269</v>
      </c>
      <c r="G4693" s="167"/>
      <c r="H4693" s="153"/>
      <c r="I4693" s="180"/>
      <c r="J4693" s="183"/>
      <c r="K4693" s="183"/>
      <c r="M4693" s="128">
        <f>IF(B4693&lt;&gt;"計",ROUNDDOWN(E4693*G4693,0),SUM(M$1:M4692))</f>
        <v>0</v>
      </c>
      <c r="N4693" s="11" t="str">
        <f>IF((+H4693-M4693)&lt;&gt;0,H4693-M4693,IF(H4693&gt;0,"0",""))</f>
        <v/>
      </c>
    </row>
    <row r="4694" spans="1:14" ht="13" customHeight="1">
      <c r="A4694" s="171"/>
      <c r="B4694" s="169"/>
      <c r="C4694" s="159" t="s">
        <v>756</v>
      </c>
      <c r="D4694" s="170"/>
      <c r="E4694" s="150"/>
      <c r="F4694" s="151"/>
      <c r="G4694" s="150"/>
      <c r="H4694" s="152"/>
      <c r="I4694" s="178"/>
      <c r="J4694" s="182"/>
      <c r="K4694" s="182"/>
      <c r="M4694" s="168"/>
      <c r="N4694" s="11"/>
    </row>
    <row r="4695" spans="1:14" ht="13" customHeight="1">
      <c r="A4695" s="161"/>
      <c r="B4695" s="162"/>
      <c r="C4695" s="163" t="s">
        <v>757</v>
      </c>
      <c r="D4695" s="164"/>
      <c r="E4695" s="165"/>
      <c r="F4695" s="166"/>
      <c r="G4695" s="167"/>
      <c r="H4695" s="153"/>
      <c r="I4695" s="180"/>
      <c r="J4695" s="183"/>
      <c r="K4695" s="183"/>
      <c r="M4695" s="128">
        <f>IF(B4695&lt;&gt;"計",ROUNDDOWN(E4695*G4695,0),SUM(M$1:M4694))</f>
        <v>0</v>
      </c>
      <c r="N4695" s="11" t="str">
        <f>IF((+H4695-M4695)&lt;&gt;0,H4695-M4695,IF(H4695&gt;0,"0",""))</f>
        <v/>
      </c>
    </row>
    <row r="4696" spans="1:14" ht="13" customHeight="1">
      <c r="A4696" s="171"/>
      <c r="B4696" s="169" t="s">
        <v>1349</v>
      </c>
      <c r="C4696" s="159" t="s">
        <v>1356</v>
      </c>
      <c r="D4696" s="170"/>
      <c r="E4696" s="150"/>
      <c r="F4696" s="151"/>
      <c r="G4696" s="150"/>
      <c r="H4696" s="152"/>
      <c r="I4696" s="178"/>
      <c r="J4696" s="182"/>
      <c r="K4696" s="182"/>
      <c r="M4696" s="168"/>
      <c r="N4696" s="11"/>
    </row>
    <row r="4697" spans="1:14" ht="13" customHeight="1">
      <c r="A4697" s="161"/>
      <c r="B4697" s="162" t="s">
        <v>763</v>
      </c>
      <c r="C4697" s="163" t="s">
        <v>760</v>
      </c>
      <c r="D4697" s="164"/>
      <c r="E4697" s="165">
        <v>1</v>
      </c>
      <c r="F4697" s="166" t="s">
        <v>269</v>
      </c>
      <c r="G4697" s="167"/>
      <c r="H4697" s="153"/>
      <c r="I4697" s="180"/>
      <c r="J4697" s="183"/>
      <c r="K4697" s="183"/>
      <c r="M4697" s="128">
        <f>IF(B4697&lt;&gt;"計",ROUNDDOWN(E4697*G4697,0),SUM(M$1:M4696))</f>
        <v>0</v>
      </c>
      <c r="N4697" s="11" t="str">
        <f>IF((+H4697-M4697)&lt;&gt;0,H4697-M4697,IF(H4697&gt;0,"0",""))</f>
        <v/>
      </c>
    </row>
    <row r="4698" spans="1:14" ht="13" customHeight="1">
      <c r="A4698" s="171"/>
      <c r="B4698" s="169"/>
      <c r="C4698" s="159" t="s">
        <v>1357</v>
      </c>
      <c r="D4698" s="170"/>
      <c r="E4698" s="150"/>
      <c r="F4698" s="151"/>
      <c r="G4698" s="150"/>
      <c r="H4698" s="152"/>
      <c r="I4698" s="178"/>
      <c r="J4698" s="182"/>
      <c r="K4698" s="182"/>
      <c r="M4698" s="168"/>
      <c r="N4698" s="11"/>
    </row>
    <row r="4699" spans="1:14" ht="13" customHeight="1">
      <c r="A4699" s="161"/>
      <c r="B4699" s="162"/>
      <c r="C4699" s="163"/>
      <c r="D4699" s="164"/>
      <c r="E4699" s="165"/>
      <c r="F4699" s="166"/>
      <c r="G4699" s="167"/>
      <c r="H4699" s="153"/>
      <c r="I4699" s="180"/>
      <c r="J4699" s="183"/>
      <c r="K4699" s="183"/>
      <c r="M4699" s="128">
        <f>IF(B4699&lt;&gt;"計",ROUNDDOWN(E4699*G4699,0),SUM(M$1:M4698))</f>
        <v>0</v>
      </c>
      <c r="N4699" s="11" t="str">
        <f>IF((+H4699-M4699)&lt;&gt;0,H4699-M4699,IF(H4699&gt;0,"0",""))</f>
        <v/>
      </c>
    </row>
    <row r="4700" spans="1:14" ht="13" customHeight="1">
      <c r="A4700" s="171"/>
      <c r="B4700" s="169" t="s">
        <v>1358</v>
      </c>
      <c r="C4700" s="159" t="s">
        <v>1359</v>
      </c>
      <c r="D4700" s="170"/>
      <c r="E4700" s="150"/>
      <c r="F4700" s="151"/>
      <c r="G4700" s="150"/>
      <c r="H4700" s="152"/>
      <c r="I4700" s="178"/>
      <c r="J4700" s="182"/>
      <c r="K4700" s="182"/>
      <c r="M4700" s="168"/>
      <c r="N4700" s="11"/>
    </row>
    <row r="4701" spans="1:14" ht="13" customHeight="1">
      <c r="A4701" s="161"/>
      <c r="B4701" s="162" t="s">
        <v>1360</v>
      </c>
      <c r="C4701" s="163" t="s">
        <v>1342</v>
      </c>
      <c r="D4701" s="164"/>
      <c r="E4701" s="165">
        <v>2.1</v>
      </c>
      <c r="F4701" s="166" t="s">
        <v>285</v>
      </c>
      <c r="G4701" s="167"/>
      <c r="H4701" s="153"/>
      <c r="I4701" s="180"/>
      <c r="J4701" s="183"/>
      <c r="K4701" s="183"/>
      <c r="M4701" s="128">
        <f>IF(B4701&lt;&gt;"計",ROUNDDOWN(E4701*G4701,0),SUM(M$1:M4700))</f>
        <v>0</v>
      </c>
      <c r="N4701" s="11" t="str">
        <f>IF((+H4701-M4701)&lt;&gt;0,H4701-M4701,IF(H4701&gt;0,"0",""))</f>
        <v/>
      </c>
    </row>
    <row r="4702" spans="1:14" ht="13" customHeight="1">
      <c r="A4702" s="171"/>
      <c r="B4702" s="169" t="s">
        <v>1361</v>
      </c>
      <c r="C4702" s="159" t="s">
        <v>1362</v>
      </c>
      <c r="D4702" s="170"/>
      <c r="E4702" s="150"/>
      <c r="F4702" s="151"/>
      <c r="G4702" s="150"/>
      <c r="H4702" s="152"/>
      <c r="I4702" s="178"/>
      <c r="J4702" s="182"/>
      <c r="K4702" s="182"/>
      <c r="M4702" s="168"/>
      <c r="N4702" s="11"/>
    </row>
    <row r="4703" spans="1:14" ht="13" customHeight="1">
      <c r="A4703" s="161"/>
      <c r="B4703" s="162" t="s">
        <v>1360</v>
      </c>
      <c r="C4703" s="163" t="s">
        <v>1342</v>
      </c>
      <c r="D4703" s="164"/>
      <c r="E4703" s="165">
        <v>1.3</v>
      </c>
      <c r="F4703" s="166" t="s">
        <v>285</v>
      </c>
      <c r="G4703" s="167"/>
      <c r="H4703" s="153"/>
      <c r="I4703" s="180"/>
      <c r="J4703" s="183"/>
      <c r="K4703" s="183"/>
      <c r="M4703" s="128">
        <f>IF(B4703&lt;&gt;"計",ROUNDDOWN(E4703*G4703,0),SUM(M$1:M4702))</f>
        <v>0</v>
      </c>
      <c r="N4703" s="11" t="str">
        <f>IF((+H4703-M4703)&lt;&gt;0,H4703-M4703,IF(H4703&gt;0,"0",""))</f>
        <v/>
      </c>
    </row>
    <row r="4704" spans="1:14" ht="13" customHeight="1">
      <c r="A4704" s="171"/>
      <c r="B4704" s="169" t="s">
        <v>1363</v>
      </c>
      <c r="C4704" s="159" t="s">
        <v>1364</v>
      </c>
      <c r="D4704" s="170"/>
      <c r="E4704" s="150"/>
      <c r="F4704" s="151"/>
      <c r="G4704" s="150"/>
      <c r="H4704" s="152"/>
      <c r="I4704" s="178"/>
      <c r="J4704" s="182"/>
      <c r="K4704" s="182"/>
      <c r="M4704" s="168"/>
      <c r="N4704" s="11"/>
    </row>
    <row r="4705" spans="1:14" ht="13" customHeight="1">
      <c r="A4705" s="161"/>
      <c r="B4705" s="162" t="s">
        <v>1360</v>
      </c>
      <c r="C4705" s="163" t="s">
        <v>1342</v>
      </c>
      <c r="D4705" s="164"/>
      <c r="E4705" s="165">
        <v>2</v>
      </c>
      <c r="F4705" s="166" t="s">
        <v>285</v>
      </c>
      <c r="G4705" s="167"/>
      <c r="H4705" s="153"/>
      <c r="I4705" s="180"/>
      <c r="J4705" s="183"/>
      <c r="K4705" s="183"/>
      <c r="M4705" s="128">
        <f>IF(B4705&lt;&gt;"計",ROUNDDOWN(E4705*G4705,0),SUM(M$1:M4704))</f>
        <v>0</v>
      </c>
      <c r="N4705" s="11" t="str">
        <f>IF((+H4705-M4705)&lt;&gt;0,H4705-M4705,IF(H4705&gt;0,"0",""))</f>
        <v/>
      </c>
    </row>
    <row r="4706" spans="1:14" ht="13" customHeight="1">
      <c r="A4706" s="171"/>
      <c r="B4706" s="169" t="s">
        <v>1361</v>
      </c>
      <c r="C4706" s="159" t="s">
        <v>1365</v>
      </c>
      <c r="D4706" s="170"/>
      <c r="E4706" s="150"/>
      <c r="F4706" s="151"/>
      <c r="G4706" s="150"/>
      <c r="H4706" s="152"/>
      <c r="I4706" s="178"/>
      <c r="J4706" s="182"/>
      <c r="K4706" s="182"/>
      <c r="M4706" s="168"/>
      <c r="N4706" s="11"/>
    </row>
    <row r="4707" spans="1:14" ht="13" customHeight="1">
      <c r="A4707" s="161"/>
      <c r="B4707" s="162" t="s">
        <v>1360</v>
      </c>
      <c r="C4707" s="163" t="s">
        <v>1342</v>
      </c>
      <c r="D4707" s="164"/>
      <c r="E4707" s="165">
        <v>2.2000000000000002</v>
      </c>
      <c r="F4707" s="166" t="s">
        <v>285</v>
      </c>
      <c r="G4707" s="167"/>
      <c r="H4707" s="153"/>
      <c r="I4707" s="180"/>
      <c r="J4707" s="183"/>
      <c r="K4707" s="183"/>
      <c r="M4707" s="128">
        <f>IF(B4707&lt;&gt;"計",ROUNDDOWN(E4707*G4707,0),SUM(M$1:M4706))</f>
        <v>0</v>
      </c>
      <c r="N4707" s="11" t="str">
        <f>IF((+H4707-M4707)&lt;&gt;0,H4707-M4707,IF(H4707&gt;0,"0",""))</f>
        <v/>
      </c>
    </row>
    <row r="4708" spans="1:14" ht="13" customHeight="1">
      <c r="A4708" s="171"/>
      <c r="B4708" s="169" t="s">
        <v>1361</v>
      </c>
      <c r="C4708" s="159" t="s">
        <v>1366</v>
      </c>
      <c r="D4708" s="170"/>
      <c r="E4708" s="150"/>
      <c r="F4708" s="151"/>
      <c r="G4708" s="150"/>
      <c r="H4708" s="152"/>
      <c r="I4708" s="178"/>
      <c r="J4708" s="182"/>
      <c r="K4708" s="182"/>
      <c r="M4708" s="168"/>
      <c r="N4708" s="11"/>
    </row>
    <row r="4709" spans="1:14" ht="13" customHeight="1">
      <c r="A4709" s="161"/>
      <c r="B4709" s="162" t="s">
        <v>1360</v>
      </c>
      <c r="C4709" s="163" t="s">
        <v>1342</v>
      </c>
      <c r="D4709" s="164"/>
      <c r="E4709" s="165">
        <v>1</v>
      </c>
      <c r="F4709" s="166" t="s">
        <v>285</v>
      </c>
      <c r="G4709" s="167"/>
      <c r="H4709" s="153"/>
      <c r="I4709" s="180"/>
      <c r="J4709" s="183"/>
      <c r="K4709" s="183"/>
      <c r="M4709" s="128">
        <f>IF(B4709&lt;&gt;"計",ROUNDDOWN(E4709*G4709,0),SUM(M$1:M4708))</f>
        <v>0</v>
      </c>
      <c r="N4709" s="11" t="str">
        <f>IF((+H4709-M4709)&lt;&gt;0,H4709-M4709,IF(H4709&gt;0,"0",""))</f>
        <v/>
      </c>
    </row>
    <row r="4710" spans="1:14" ht="13" customHeight="1">
      <c r="A4710" s="171"/>
      <c r="B4710" s="169" t="s">
        <v>1367</v>
      </c>
      <c r="C4710" s="159" t="s">
        <v>1368</v>
      </c>
      <c r="D4710" s="170"/>
      <c r="E4710" s="150"/>
      <c r="F4710" s="151"/>
      <c r="G4710" s="150"/>
      <c r="H4710" s="152"/>
      <c r="I4710" s="178"/>
      <c r="J4710" s="182"/>
      <c r="K4710" s="182"/>
      <c r="M4710" s="168"/>
      <c r="N4710" s="11"/>
    </row>
    <row r="4711" spans="1:14" ht="13" customHeight="1">
      <c r="A4711" s="161"/>
      <c r="B4711" s="162" t="s">
        <v>1369</v>
      </c>
      <c r="C4711" s="163" t="s">
        <v>1370</v>
      </c>
      <c r="D4711" s="164"/>
      <c r="E4711" s="165">
        <v>1</v>
      </c>
      <c r="F4711" s="166" t="s">
        <v>269</v>
      </c>
      <c r="G4711" s="167"/>
      <c r="H4711" s="153"/>
      <c r="I4711" s="180"/>
      <c r="J4711" s="183"/>
      <c r="K4711" s="183"/>
      <c r="M4711" s="128">
        <f>IF(B4711&lt;&gt;"計",ROUNDDOWN(E4711*G4711,0),SUM(M$1:M4710))</f>
        <v>0</v>
      </c>
      <c r="N4711" s="11" t="str">
        <f>IF((+H4711-M4711)&lt;&gt;0,H4711-M4711,IF(H4711&gt;0,"0",""))</f>
        <v/>
      </c>
    </row>
    <row r="4712" spans="1:14" ht="13" customHeight="1">
      <c r="A4712" s="171"/>
      <c r="B4712" s="158"/>
      <c r="C4712" s="159" t="s">
        <v>1371</v>
      </c>
      <c r="D4712" s="160"/>
      <c r="E4712" s="150"/>
      <c r="F4712" s="151"/>
      <c r="G4712" s="150"/>
      <c r="H4712" s="152"/>
      <c r="I4712" s="178"/>
      <c r="J4712" s="182"/>
      <c r="K4712" s="182"/>
      <c r="M4712" s="168"/>
      <c r="N4712" s="11"/>
    </row>
    <row r="4713" spans="1:14" ht="13" customHeight="1">
      <c r="A4713" s="161"/>
      <c r="B4713" s="162"/>
      <c r="C4713" s="163" t="s">
        <v>1372</v>
      </c>
      <c r="D4713" s="164"/>
      <c r="E4713" s="165"/>
      <c r="F4713" s="166"/>
      <c r="G4713" s="167"/>
      <c r="H4713" s="153"/>
      <c r="I4713" s="180"/>
      <c r="J4713" s="183"/>
      <c r="K4713" s="183"/>
      <c r="M4713" s="128">
        <f>IF(B4713&lt;&gt;"計",ROUNDDOWN(E4713*G4713,0),SUM(M$1:M4712))</f>
        <v>0</v>
      </c>
      <c r="N4713" s="11" t="str">
        <f>IF((+H4713-M4713)&lt;&gt;0,H4713-M4713,IF(H4713&gt;0,"0",""))</f>
        <v/>
      </c>
    </row>
    <row r="4714" spans="1:14" ht="13" customHeight="1">
      <c r="A4714" s="171"/>
      <c r="B4714" s="169" t="s">
        <v>1373</v>
      </c>
      <c r="C4714" s="159" t="s">
        <v>1374</v>
      </c>
      <c r="D4714" s="170"/>
      <c r="E4714" s="150"/>
      <c r="F4714" s="151"/>
      <c r="G4714" s="150"/>
      <c r="H4714" s="152"/>
      <c r="I4714" s="178"/>
      <c r="J4714" s="182"/>
      <c r="K4714" s="182"/>
      <c r="M4714" s="168"/>
      <c r="N4714" s="11"/>
    </row>
    <row r="4715" spans="1:14" ht="13" customHeight="1">
      <c r="A4715" s="161"/>
      <c r="B4715" s="162" t="s">
        <v>1369</v>
      </c>
      <c r="C4715" s="163" t="s">
        <v>1375</v>
      </c>
      <c r="D4715" s="164"/>
      <c r="E4715" s="165">
        <v>1</v>
      </c>
      <c r="F4715" s="166" t="s">
        <v>269</v>
      </c>
      <c r="G4715" s="167"/>
      <c r="H4715" s="153"/>
      <c r="I4715" s="180"/>
      <c r="J4715" s="183"/>
      <c r="K4715" s="183"/>
      <c r="M4715" s="128">
        <f>IF(B4715&lt;&gt;"計",ROUNDDOWN(E4715*G4715,0),SUM(M$1:M4714))</f>
        <v>0</v>
      </c>
      <c r="N4715" s="11" t="str">
        <f>IF((+H4715-M4715)&lt;&gt;0,H4715-M4715,IF(H4715&gt;0,"0",""))</f>
        <v/>
      </c>
    </row>
    <row r="4716" spans="1:14" ht="13" customHeight="1">
      <c r="A4716" s="171"/>
      <c r="B4716" s="158"/>
      <c r="C4716" s="159" t="s">
        <v>1376</v>
      </c>
      <c r="D4716" s="160"/>
      <c r="E4716" s="150"/>
      <c r="F4716" s="151"/>
      <c r="G4716" s="150"/>
      <c r="H4716" s="152"/>
      <c r="I4716" s="178"/>
      <c r="J4716" s="182"/>
      <c r="K4716" s="182"/>
      <c r="M4716" s="168"/>
      <c r="N4716" s="11"/>
    </row>
    <row r="4717" spans="1:14" ht="13" customHeight="1">
      <c r="A4717" s="161"/>
      <c r="B4717" s="162"/>
      <c r="C4717" s="163" t="s">
        <v>1377</v>
      </c>
      <c r="D4717" s="164"/>
      <c r="E4717" s="165"/>
      <c r="F4717" s="166"/>
      <c r="G4717" s="167"/>
      <c r="H4717" s="153"/>
      <c r="I4717" s="180"/>
      <c r="J4717" s="183"/>
      <c r="K4717" s="183"/>
      <c r="M4717" s="128">
        <f>IF(B4717&lt;&gt;"計",ROUNDDOWN(E4717*G4717,0),SUM(M$1:M4716))</f>
        <v>0</v>
      </c>
      <c r="N4717" s="11" t="str">
        <f>IF((+H4717-M4717)&lt;&gt;0,H4717-M4717,IF(H4717&gt;0,"0",""))</f>
        <v/>
      </c>
    </row>
    <row r="4718" spans="1:14" ht="13" customHeight="1">
      <c r="A4718" s="171"/>
      <c r="B4718" s="169" t="s">
        <v>1378</v>
      </c>
      <c r="C4718" s="159"/>
      <c r="D4718" s="170"/>
      <c r="E4718" s="150"/>
      <c r="F4718" s="151"/>
      <c r="G4718" s="150"/>
      <c r="H4718" s="152"/>
      <c r="I4718" s="178"/>
      <c r="J4718" s="182"/>
      <c r="K4718" s="182"/>
      <c r="M4718" s="168"/>
      <c r="N4718" s="11"/>
    </row>
    <row r="4719" spans="1:14" ht="13" customHeight="1">
      <c r="A4719" s="161"/>
      <c r="B4719" s="162" t="s">
        <v>506</v>
      </c>
      <c r="C4719" s="163" t="s">
        <v>1211</v>
      </c>
      <c r="D4719" s="164"/>
      <c r="E4719" s="165">
        <v>6</v>
      </c>
      <c r="F4719" s="166" t="s">
        <v>285</v>
      </c>
      <c r="G4719" s="167"/>
      <c r="H4719" s="153"/>
      <c r="I4719" s="180"/>
      <c r="J4719" s="183"/>
      <c r="K4719" s="183"/>
      <c r="M4719" s="128">
        <f>IF(B4719&lt;&gt;"計",ROUNDDOWN(E4719*G4719,0),SUM(M$1:M4718))</f>
        <v>0</v>
      </c>
      <c r="N4719" s="11" t="str">
        <f>IF((+H4719-M4719)&lt;&gt;0,H4719-M4719,IF(H4719&gt;0,"0",""))</f>
        <v/>
      </c>
    </row>
    <row r="4720" spans="1:14" ht="13" customHeight="1">
      <c r="A4720" s="171"/>
      <c r="B4720" s="169" t="s">
        <v>768</v>
      </c>
      <c r="C4720" s="159" t="s">
        <v>769</v>
      </c>
      <c r="D4720" s="170"/>
      <c r="E4720" s="150"/>
      <c r="F4720" s="151"/>
      <c r="G4720" s="150"/>
      <c r="H4720" s="152"/>
      <c r="I4720" s="178"/>
      <c r="J4720" s="182"/>
      <c r="K4720" s="182"/>
      <c r="M4720" s="168"/>
      <c r="N4720" s="11"/>
    </row>
    <row r="4721" spans="1:14" ht="13" customHeight="1">
      <c r="A4721" s="161"/>
      <c r="B4721" s="162" t="s">
        <v>770</v>
      </c>
      <c r="C4721" s="163" t="s">
        <v>771</v>
      </c>
      <c r="D4721" s="164"/>
      <c r="E4721" s="165">
        <v>105</v>
      </c>
      <c r="F4721" s="166" t="s">
        <v>285</v>
      </c>
      <c r="G4721" s="167"/>
      <c r="H4721" s="153"/>
      <c r="I4721" s="180"/>
      <c r="J4721" s="183"/>
      <c r="K4721" s="183"/>
      <c r="M4721" s="128">
        <f>IF(B4721&lt;&gt;"計",ROUNDDOWN(E4721*G4721,0),SUM(M$1:M4720))</f>
        <v>0</v>
      </c>
      <c r="N4721" s="11" t="str">
        <f>IF((+H4721-M4721)&lt;&gt;0,H4721-M4721,IF(H4721&gt;0,"0",""))</f>
        <v/>
      </c>
    </row>
    <row r="4722" spans="1:14" ht="13" customHeight="1">
      <c r="A4722" s="171"/>
      <c r="B4722" s="169" t="s">
        <v>1379</v>
      </c>
      <c r="C4722" s="159" t="s">
        <v>1019</v>
      </c>
      <c r="D4722" s="170"/>
      <c r="E4722" s="150"/>
      <c r="F4722" s="151"/>
      <c r="G4722" s="150"/>
      <c r="H4722" s="152"/>
      <c r="I4722" s="178"/>
      <c r="J4722" s="182"/>
      <c r="K4722" s="182"/>
      <c r="M4722" s="168"/>
      <c r="N4722" s="11"/>
    </row>
    <row r="4723" spans="1:14" ht="13" customHeight="1">
      <c r="A4723" s="161"/>
      <c r="B4723" s="162" t="s">
        <v>1380</v>
      </c>
      <c r="C4723" s="163" t="s">
        <v>1381</v>
      </c>
      <c r="D4723" s="164"/>
      <c r="E4723" s="165">
        <v>10.5</v>
      </c>
      <c r="F4723" s="166" t="s">
        <v>494</v>
      </c>
      <c r="G4723" s="167"/>
      <c r="H4723" s="153"/>
      <c r="I4723" s="180"/>
      <c r="J4723" s="183"/>
      <c r="K4723" s="183"/>
      <c r="M4723" s="128">
        <f>IF(B4723&lt;&gt;"計",ROUNDDOWN(E4723*G4723,0),SUM(M$1:M4722))</f>
        <v>0</v>
      </c>
      <c r="N4723" s="11" t="str">
        <f>IF((+H4723-M4723)&lt;&gt;0,H4723-M4723,IF(H4723&gt;0,"0",""))</f>
        <v/>
      </c>
    </row>
    <row r="4724" spans="1:14" ht="13" customHeight="1">
      <c r="A4724" s="171"/>
      <c r="B4724" s="169" t="s">
        <v>1382</v>
      </c>
      <c r="C4724" s="159" t="s">
        <v>1383</v>
      </c>
      <c r="D4724" s="170"/>
      <c r="E4724" s="150"/>
      <c r="F4724" s="151"/>
      <c r="G4724" s="150"/>
      <c r="H4724" s="152"/>
      <c r="I4724" s="178"/>
      <c r="J4724" s="182"/>
      <c r="K4724" s="182"/>
      <c r="M4724" s="168"/>
      <c r="N4724" s="11"/>
    </row>
    <row r="4725" spans="1:14" ht="13" customHeight="1">
      <c r="A4725" s="161"/>
      <c r="B4725" s="162" t="s">
        <v>1384</v>
      </c>
      <c r="C4725" s="163" t="s">
        <v>1385</v>
      </c>
      <c r="D4725" s="164"/>
      <c r="E4725" s="165">
        <v>4</v>
      </c>
      <c r="F4725" s="166" t="s">
        <v>269</v>
      </c>
      <c r="G4725" s="167"/>
      <c r="H4725" s="153"/>
      <c r="I4725" s="180"/>
      <c r="J4725" s="183"/>
      <c r="K4725" s="183"/>
      <c r="M4725" s="128">
        <f>IF(B4725&lt;&gt;"計",ROUNDDOWN(E4725*G4725,0),SUM(M$1:M4724))</f>
        <v>0</v>
      </c>
      <c r="N4725" s="11" t="str">
        <f>IF((+H4725-M4725)&lt;&gt;0,H4725-M4725,IF(H4725&gt;0,"0",""))</f>
        <v/>
      </c>
    </row>
    <row r="4726" spans="1:14" ht="13" customHeight="1">
      <c r="A4726" s="171"/>
      <c r="B4726" s="169"/>
      <c r="C4726" s="159" t="s">
        <v>1386</v>
      </c>
      <c r="D4726" s="170"/>
      <c r="E4726" s="150"/>
      <c r="F4726" s="151"/>
      <c r="G4726" s="150"/>
      <c r="H4726" s="152"/>
      <c r="I4726" s="178"/>
      <c r="J4726" s="182"/>
      <c r="K4726" s="182"/>
      <c r="M4726" s="168"/>
      <c r="N4726" s="11"/>
    </row>
    <row r="4727" spans="1:14" ht="13" customHeight="1">
      <c r="A4727" s="161"/>
      <c r="B4727" s="162"/>
      <c r="C4727" s="163" t="s">
        <v>1387</v>
      </c>
      <c r="D4727" s="164"/>
      <c r="E4727" s="165"/>
      <c r="F4727" s="166"/>
      <c r="G4727" s="167"/>
      <c r="H4727" s="153"/>
      <c r="I4727" s="180"/>
      <c r="J4727" s="183"/>
      <c r="K4727" s="183"/>
      <c r="M4727" s="128">
        <f>IF(B4727&lt;&gt;"計",ROUNDDOWN(E4727*G4727,0),SUM(M$1:M4726))</f>
        <v>0</v>
      </c>
      <c r="N4727" s="11" t="str">
        <f>IF((+H4727-M4727)&lt;&gt;0,H4727-M4727,IF(H4727&gt;0,"0",""))</f>
        <v/>
      </c>
    </row>
    <row r="4728" spans="1:14" ht="13" customHeight="1">
      <c r="A4728" s="171"/>
      <c r="B4728" s="169" t="s">
        <v>1367</v>
      </c>
      <c r="C4728" s="159" t="s">
        <v>1388</v>
      </c>
      <c r="D4728" s="170"/>
      <c r="E4728" s="150"/>
      <c r="F4728" s="151"/>
      <c r="G4728" s="150"/>
      <c r="H4728" s="152"/>
      <c r="I4728" s="178"/>
      <c r="J4728" s="182"/>
      <c r="K4728" s="182"/>
      <c r="M4728" s="168"/>
      <c r="N4728" s="11"/>
    </row>
    <row r="4729" spans="1:14" ht="13" customHeight="1">
      <c r="A4729" s="161"/>
      <c r="B4729" s="162" t="s">
        <v>1389</v>
      </c>
      <c r="C4729" s="163" t="s">
        <v>1390</v>
      </c>
      <c r="D4729" s="164"/>
      <c r="E4729" s="165">
        <v>1</v>
      </c>
      <c r="F4729" s="166" t="s">
        <v>269</v>
      </c>
      <c r="G4729" s="167"/>
      <c r="H4729" s="153"/>
      <c r="I4729" s="180"/>
      <c r="J4729" s="183"/>
      <c r="K4729" s="183"/>
      <c r="M4729" s="128">
        <f>IF(B4729&lt;&gt;"計",ROUNDDOWN(E4729*G4729,0),SUM(M$1:M4728))</f>
        <v>0</v>
      </c>
      <c r="N4729" s="11" t="str">
        <f>IF((+H4729-M4729)&lt;&gt;0,H4729-M4729,IF(H4729&gt;0,"0",""))</f>
        <v/>
      </c>
    </row>
    <row r="4730" spans="1:14" ht="13" customHeight="1">
      <c r="A4730" s="171"/>
      <c r="B4730" s="169" t="s">
        <v>1373</v>
      </c>
      <c r="C4730" s="159" t="s">
        <v>1388</v>
      </c>
      <c r="D4730" s="170"/>
      <c r="E4730" s="150"/>
      <c r="F4730" s="151"/>
      <c r="G4730" s="150"/>
      <c r="H4730" s="152"/>
      <c r="I4730" s="178"/>
      <c r="J4730" s="182"/>
      <c r="K4730" s="182"/>
      <c r="M4730" s="168"/>
      <c r="N4730" s="11"/>
    </row>
    <row r="4731" spans="1:14" ht="13" customHeight="1">
      <c r="A4731" s="161"/>
      <c r="B4731" s="162" t="s">
        <v>1389</v>
      </c>
      <c r="C4731" s="163" t="s">
        <v>1390</v>
      </c>
      <c r="D4731" s="164"/>
      <c r="E4731" s="165">
        <v>1</v>
      </c>
      <c r="F4731" s="166" t="s">
        <v>269</v>
      </c>
      <c r="G4731" s="167"/>
      <c r="H4731" s="153"/>
      <c r="I4731" s="180"/>
      <c r="J4731" s="183"/>
      <c r="K4731" s="183"/>
      <c r="M4731" s="128">
        <f>IF(B4731&lt;&gt;"計",ROUNDDOWN(E4731*G4731,0),SUM(M$1:M4730))</f>
        <v>0</v>
      </c>
      <c r="N4731" s="11" t="str">
        <f>IF((+H4731-M4731)&lt;&gt;0,H4731-M4731,IF(H4731&gt;0,"0",""))</f>
        <v/>
      </c>
    </row>
    <row r="4732" spans="1:14" ht="13" customHeight="1">
      <c r="A4732" s="171"/>
      <c r="B4732" s="169" t="s">
        <v>1349</v>
      </c>
      <c r="C4732" s="159" t="s">
        <v>1391</v>
      </c>
      <c r="D4732" s="170"/>
      <c r="E4732" s="150"/>
      <c r="F4732" s="151"/>
      <c r="G4732" s="150"/>
      <c r="H4732" s="152"/>
      <c r="I4732" s="178"/>
      <c r="J4732" s="182"/>
      <c r="K4732" s="182"/>
      <c r="M4732" s="168"/>
      <c r="N4732" s="11"/>
    </row>
    <row r="4733" spans="1:14" ht="13" customHeight="1">
      <c r="A4733" s="161"/>
      <c r="B4733" s="162" t="s">
        <v>1392</v>
      </c>
      <c r="C4733" s="163" t="s">
        <v>1393</v>
      </c>
      <c r="D4733" s="164"/>
      <c r="E4733" s="165">
        <v>2</v>
      </c>
      <c r="F4733" s="166" t="s">
        <v>269</v>
      </c>
      <c r="G4733" s="167"/>
      <c r="H4733" s="153"/>
      <c r="I4733" s="180"/>
      <c r="J4733" s="183"/>
      <c r="K4733" s="183"/>
      <c r="M4733" s="128">
        <f>IF(B4733&lt;&gt;"計",ROUNDDOWN(E4733*G4733,0),SUM(M$1:M4732))</f>
        <v>0</v>
      </c>
      <c r="N4733" s="11" t="str">
        <f>IF((+H4733-M4733)&lt;&gt;0,H4733-M4733,IF(H4733&gt;0,"0",""))</f>
        <v/>
      </c>
    </row>
    <row r="4734" spans="1:14" ht="13" customHeight="1">
      <c r="A4734" s="171"/>
      <c r="B4734" s="169" t="s">
        <v>1349</v>
      </c>
      <c r="C4734" s="159" t="s">
        <v>1394</v>
      </c>
      <c r="D4734" s="170"/>
      <c r="E4734" s="150"/>
      <c r="F4734" s="151"/>
      <c r="G4734" s="150"/>
      <c r="H4734" s="152"/>
      <c r="I4734" s="178"/>
      <c r="J4734" s="182"/>
      <c r="K4734" s="182"/>
      <c r="M4734" s="168"/>
      <c r="N4734" s="11"/>
    </row>
    <row r="4735" spans="1:14" ht="13" customHeight="1">
      <c r="A4735" s="161"/>
      <c r="B4735" s="162" t="s">
        <v>1395</v>
      </c>
      <c r="C4735" s="163" t="s">
        <v>1396</v>
      </c>
      <c r="D4735" s="164"/>
      <c r="E4735" s="165">
        <v>1</v>
      </c>
      <c r="F4735" s="166" t="s">
        <v>269</v>
      </c>
      <c r="G4735" s="167"/>
      <c r="H4735" s="153"/>
      <c r="I4735" s="180"/>
      <c r="J4735" s="183"/>
      <c r="K4735" s="183"/>
      <c r="M4735" s="128">
        <f>IF(B4735&lt;&gt;"計",ROUNDDOWN(E4735*G4735,0),SUM(M$1:M4734))</f>
        <v>0</v>
      </c>
      <c r="N4735" s="11" t="str">
        <f>IF((+H4735-M4735)&lt;&gt;0,H4735-M4735,IF(H4735&gt;0,"0",""))</f>
        <v/>
      </c>
    </row>
    <row r="4736" spans="1:14" ht="13" customHeight="1">
      <c r="A4736" s="171"/>
      <c r="B4736" s="158"/>
      <c r="C4736" s="159" t="s">
        <v>1397</v>
      </c>
      <c r="D4736" s="160"/>
      <c r="E4736" s="150"/>
      <c r="F4736" s="151"/>
      <c r="G4736" s="150"/>
      <c r="H4736" s="152"/>
      <c r="I4736" s="178"/>
      <c r="J4736" s="182"/>
      <c r="K4736" s="182"/>
      <c r="M4736" s="168"/>
      <c r="N4736" s="11"/>
    </row>
    <row r="4737" spans="1:14" ht="13" customHeight="1">
      <c r="A4737" s="161"/>
      <c r="B4737" s="162"/>
      <c r="C4737" s="163" t="s">
        <v>1398</v>
      </c>
      <c r="D4737" s="164"/>
      <c r="E4737" s="165"/>
      <c r="F4737" s="166"/>
      <c r="G4737" s="167"/>
      <c r="H4737" s="153"/>
      <c r="I4737" s="180"/>
      <c r="J4737" s="183"/>
      <c r="K4737" s="183"/>
      <c r="M4737" s="128">
        <f>IF(B4737&lt;&gt;"計",ROUNDDOWN(E4737*G4737,0),SUM(M$1:M4736))</f>
        <v>0</v>
      </c>
      <c r="N4737" s="11" t="str">
        <f>IF((+H4737-M4737)&lt;&gt;0,H4737-M4737,IF(H4737&gt;0,"0",""))</f>
        <v/>
      </c>
    </row>
    <row r="4738" spans="1:14" ht="13" customHeight="1">
      <c r="A4738" s="171"/>
      <c r="B4738" s="169"/>
      <c r="C4738" s="159" t="s">
        <v>1399</v>
      </c>
      <c r="D4738" s="170"/>
      <c r="E4738" s="150"/>
      <c r="F4738" s="151"/>
      <c r="G4738" s="150"/>
      <c r="H4738" s="152"/>
      <c r="I4738" s="178"/>
      <c r="J4738" s="182"/>
      <c r="K4738" s="182"/>
      <c r="M4738" s="168"/>
      <c r="N4738" s="11"/>
    </row>
    <row r="4739" spans="1:14" ht="13" customHeight="1">
      <c r="A4739" s="161"/>
      <c r="B4739" s="162"/>
      <c r="C4739" s="163" t="s">
        <v>1400</v>
      </c>
      <c r="D4739" s="164"/>
      <c r="E4739" s="165"/>
      <c r="F4739" s="166"/>
      <c r="G4739" s="167"/>
      <c r="H4739" s="153"/>
      <c r="I4739" s="180"/>
      <c r="J4739" s="183"/>
      <c r="K4739" s="183"/>
      <c r="M4739" s="128">
        <f>IF(B4739&lt;&gt;"計",ROUNDDOWN(E4739*G4739,0),SUM(M$1:M4738))</f>
        <v>0</v>
      </c>
      <c r="N4739" s="11" t="str">
        <f>IF((+H4739-M4739)&lt;&gt;0,H4739-M4739,IF(H4739&gt;0,"0",""))</f>
        <v/>
      </c>
    </row>
    <row r="4740" spans="1:14" ht="13" customHeight="1">
      <c r="A4740" s="171"/>
      <c r="B4740" s="169"/>
      <c r="C4740" s="159" t="s">
        <v>1401</v>
      </c>
      <c r="D4740" s="170"/>
      <c r="E4740" s="150"/>
      <c r="F4740" s="151"/>
      <c r="G4740" s="150"/>
      <c r="H4740" s="152"/>
      <c r="I4740" s="178"/>
      <c r="J4740" s="182"/>
      <c r="K4740" s="182"/>
      <c r="M4740" s="168"/>
      <c r="N4740" s="11"/>
    </row>
    <row r="4741" spans="1:14" ht="13" customHeight="1">
      <c r="A4741" s="161"/>
      <c r="B4741" s="162"/>
      <c r="C4741" s="163" t="s">
        <v>1402</v>
      </c>
      <c r="D4741" s="164"/>
      <c r="E4741" s="165"/>
      <c r="F4741" s="166"/>
      <c r="G4741" s="167"/>
      <c r="H4741" s="153"/>
      <c r="I4741" s="180"/>
      <c r="J4741" s="183"/>
      <c r="K4741" s="183"/>
      <c r="M4741" s="128">
        <f>IF(B4741&lt;&gt;"計",ROUNDDOWN(E4741*G4741,0),SUM(M$1:M4740))</f>
        <v>0</v>
      </c>
      <c r="N4741" s="11" t="str">
        <f>IF((+H4741-M4741)&lt;&gt;0,H4741-M4741,IF(H4741&gt;0,"0",""))</f>
        <v/>
      </c>
    </row>
    <row r="4742" spans="1:14" ht="13" customHeight="1">
      <c r="A4742" s="171"/>
      <c r="B4742" s="169" t="s">
        <v>1403</v>
      </c>
      <c r="C4742" s="159" t="s">
        <v>1404</v>
      </c>
      <c r="D4742" s="170"/>
      <c r="E4742" s="150"/>
      <c r="F4742" s="151"/>
      <c r="G4742" s="150"/>
      <c r="H4742" s="152"/>
      <c r="I4742" s="178"/>
      <c r="J4742" s="182"/>
      <c r="K4742" s="182"/>
      <c r="M4742" s="168"/>
      <c r="N4742" s="11"/>
    </row>
    <row r="4743" spans="1:14" ht="13" customHeight="1">
      <c r="A4743" s="161"/>
      <c r="B4743" s="162" t="s">
        <v>1405</v>
      </c>
      <c r="C4743" s="163" t="s">
        <v>1406</v>
      </c>
      <c r="D4743" s="164"/>
      <c r="E4743" s="165">
        <v>1</v>
      </c>
      <c r="F4743" s="166" t="s">
        <v>269</v>
      </c>
      <c r="G4743" s="167"/>
      <c r="H4743" s="153"/>
      <c r="I4743" s="180"/>
      <c r="J4743" s="183"/>
      <c r="K4743" s="183"/>
      <c r="M4743" s="128">
        <f>IF(B4743&lt;&gt;"計",ROUNDDOWN(E4743*G4743,0),SUM(M$1:M4742))</f>
        <v>0</v>
      </c>
      <c r="N4743" s="11" t="str">
        <f>IF((+H4743-M4743)&lt;&gt;0,H4743-M4743,IF(H4743&gt;0,"0",""))</f>
        <v/>
      </c>
    </row>
    <row r="4744" spans="1:14" ht="13" customHeight="1">
      <c r="A4744" s="171"/>
      <c r="B4744" s="169"/>
      <c r="C4744" s="159" t="s">
        <v>1407</v>
      </c>
      <c r="D4744" s="170"/>
      <c r="E4744" s="150"/>
      <c r="F4744" s="151"/>
      <c r="G4744" s="150"/>
      <c r="H4744" s="152"/>
      <c r="I4744" s="178"/>
      <c r="J4744" s="182"/>
      <c r="K4744" s="182"/>
      <c r="M4744" s="168"/>
      <c r="N4744" s="11"/>
    </row>
    <row r="4745" spans="1:14" ht="13" customHeight="1">
      <c r="A4745" s="161"/>
      <c r="B4745" s="162"/>
      <c r="C4745" s="163" t="s">
        <v>1408</v>
      </c>
      <c r="D4745" s="164"/>
      <c r="E4745" s="165"/>
      <c r="F4745" s="166"/>
      <c r="G4745" s="167"/>
      <c r="H4745" s="153"/>
      <c r="I4745" s="180"/>
      <c r="J4745" s="183"/>
      <c r="K4745" s="183"/>
      <c r="M4745" s="128">
        <f>IF(B4745&lt;&gt;"計",ROUNDDOWN(E4745*G4745,0),SUM(M$1:M4744))</f>
        <v>0</v>
      </c>
      <c r="N4745" s="11" t="str">
        <f>IF((+H4745-M4745)&lt;&gt;0,H4745-M4745,IF(H4745&gt;0,"0",""))</f>
        <v/>
      </c>
    </row>
    <row r="4746" spans="1:14" ht="13" customHeight="1">
      <c r="A4746" s="171"/>
      <c r="B4746" s="169"/>
      <c r="C4746" s="159" t="s">
        <v>1409</v>
      </c>
      <c r="D4746" s="170"/>
      <c r="E4746" s="150"/>
      <c r="F4746" s="151"/>
      <c r="G4746" s="150"/>
      <c r="H4746" s="152"/>
      <c r="I4746" s="178"/>
      <c r="J4746" s="182"/>
      <c r="K4746" s="182"/>
      <c r="M4746" s="168"/>
      <c r="N4746" s="11"/>
    </row>
    <row r="4747" spans="1:14" ht="13" customHeight="1">
      <c r="A4747" s="161"/>
      <c r="B4747" s="162"/>
      <c r="C4747" s="163" t="s">
        <v>1410</v>
      </c>
      <c r="D4747" s="164"/>
      <c r="E4747" s="165"/>
      <c r="F4747" s="166"/>
      <c r="G4747" s="167"/>
      <c r="H4747" s="153"/>
      <c r="I4747" s="180"/>
      <c r="J4747" s="183"/>
      <c r="K4747" s="183"/>
      <c r="M4747" s="128">
        <f>IF(B4747&lt;&gt;"計",ROUNDDOWN(E4747*G4747,0),SUM(M$1:M4746))</f>
        <v>0</v>
      </c>
      <c r="N4747" s="11" t="str">
        <f>IF((+H4747-M4747)&lt;&gt;0,H4747-M4747,IF(H4747&gt;0,"0",""))</f>
        <v/>
      </c>
    </row>
    <row r="4748" spans="1:14" ht="13" customHeight="1">
      <c r="A4748" s="171"/>
      <c r="B4748" s="169" t="s">
        <v>1411</v>
      </c>
      <c r="C4748" s="159" t="s">
        <v>1412</v>
      </c>
      <c r="D4748" s="170"/>
      <c r="E4748" s="150"/>
      <c r="F4748" s="151"/>
      <c r="G4748" s="150"/>
      <c r="H4748" s="152"/>
      <c r="I4748" s="178"/>
      <c r="J4748" s="182"/>
      <c r="K4748" s="182"/>
      <c r="M4748" s="168"/>
      <c r="N4748" s="11"/>
    </row>
    <row r="4749" spans="1:14" ht="13" customHeight="1">
      <c r="A4749" s="161"/>
      <c r="B4749" s="162" t="s">
        <v>1413</v>
      </c>
      <c r="C4749" s="163" t="s">
        <v>1414</v>
      </c>
      <c r="D4749" s="164"/>
      <c r="E4749" s="165">
        <v>2</v>
      </c>
      <c r="F4749" s="166" t="s">
        <v>1415</v>
      </c>
      <c r="G4749" s="167"/>
      <c r="H4749" s="153"/>
      <c r="I4749" s="180"/>
      <c r="J4749" s="183"/>
      <c r="K4749" s="183"/>
      <c r="M4749" s="128">
        <f>IF(B4749&lt;&gt;"計",ROUNDDOWN(E4749*G4749,0),SUM(M$1:M4748))</f>
        <v>0</v>
      </c>
      <c r="N4749" s="11" t="str">
        <f>IF((+H4749-M4749)&lt;&gt;0,H4749-M4749,IF(H4749&gt;0,"0",""))</f>
        <v/>
      </c>
    </row>
    <row r="4750" spans="1:14" ht="13" customHeight="1">
      <c r="A4750" s="171"/>
      <c r="B4750" s="169" t="s">
        <v>1411</v>
      </c>
      <c r="C4750" s="159" t="s">
        <v>1416</v>
      </c>
      <c r="D4750" s="170"/>
      <c r="E4750" s="150"/>
      <c r="F4750" s="151"/>
      <c r="G4750" s="150"/>
      <c r="H4750" s="152"/>
      <c r="I4750" s="178"/>
      <c r="J4750" s="182"/>
      <c r="K4750" s="182"/>
      <c r="M4750" s="168"/>
      <c r="N4750" s="11"/>
    </row>
    <row r="4751" spans="1:14" ht="13" customHeight="1">
      <c r="A4751" s="161"/>
      <c r="B4751" s="162" t="s">
        <v>1417</v>
      </c>
      <c r="C4751" s="163" t="s">
        <v>1418</v>
      </c>
      <c r="D4751" s="164"/>
      <c r="E4751" s="165">
        <v>4</v>
      </c>
      <c r="F4751" s="166" t="s">
        <v>269</v>
      </c>
      <c r="G4751" s="167"/>
      <c r="H4751" s="153"/>
      <c r="I4751" s="180"/>
      <c r="J4751" s="183"/>
      <c r="K4751" s="183"/>
      <c r="M4751" s="128">
        <f>IF(B4751&lt;&gt;"計",ROUNDDOWN(E4751*G4751,0),SUM(M$1:M4750))</f>
        <v>0</v>
      </c>
      <c r="N4751" s="11" t="str">
        <f>IF((+H4751-M4751)&lt;&gt;0,H4751-M4751,IF(H4751&gt;0,"0",""))</f>
        <v/>
      </c>
    </row>
    <row r="4752" spans="1:14" ht="13" customHeight="1">
      <c r="A4752" s="171"/>
      <c r="B4752" s="169" t="s">
        <v>1411</v>
      </c>
      <c r="C4752" s="159" t="s">
        <v>1419</v>
      </c>
      <c r="D4752" s="170"/>
      <c r="E4752" s="150"/>
      <c r="F4752" s="151"/>
      <c r="G4752" s="150"/>
      <c r="H4752" s="152"/>
      <c r="I4752" s="178"/>
      <c r="J4752" s="182"/>
      <c r="K4752" s="182"/>
      <c r="M4752" s="168"/>
      <c r="N4752" s="11"/>
    </row>
    <row r="4753" spans="1:14" ht="13" customHeight="1">
      <c r="A4753" s="161"/>
      <c r="B4753" s="162" t="s">
        <v>1420</v>
      </c>
      <c r="C4753" s="163" t="s">
        <v>1421</v>
      </c>
      <c r="D4753" s="164"/>
      <c r="E4753" s="165">
        <v>2</v>
      </c>
      <c r="F4753" s="166" t="s">
        <v>269</v>
      </c>
      <c r="G4753" s="167"/>
      <c r="H4753" s="153"/>
      <c r="I4753" s="180"/>
      <c r="J4753" s="183"/>
      <c r="K4753" s="183"/>
      <c r="M4753" s="128">
        <f>IF(B4753&lt;&gt;"計",ROUNDDOWN(E4753*G4753,0),SUM(M$1:M4752))</f>
        <v>0</v>
      </c>
      <c r="N4753" s="11" t="str">
        <f>IF((+H4753-M4753)&lt;&gt;0,H4753-M4753,IF(H4753&gt;0,"0",""))</f>
        <v/>
      </c>
    </row>
    <row r="4754" spans="1:14" ht="13" customHeight="1">
      <c r="A4754" s="171"/>
      <c r="B4754" s="169" t="s">
        <v>1379</v>
      </c>
      <c r="C4754" s="159" t="s">
        <v>1422</v>
      </c>
      <c r="D4754" s="170"/>
      <c r="E4754" s="150"/>
      <c r="F4754" s="151"/>
      <c r="G4754" s="150"/>
      <c r="H4754" s="152"/>
      <c r="I4754" s="178"/>
      <c r="J4754" s="182"/>
      <c r="K4754" s="182"/>
      <c r="M4754" s="168"/>
      <c r="N4754" s="11"/>
    </row>
    <row r="4755" spans="1:14" ht="13" customHeight="1">
      <c r="A4755" s="161"/>
      <c r="B4755" s="162" t="s">
        <v>1423</v>
      </c>
      <c r="C4755" s="163" t="s">
        <v>1424</v>
      </c>
      <c r="D4755" s="164"/>
      <c r="E4755" s="165">
        <v>2</v>
      </c>
      <c r="F4755" s="166" t="s">
        <v>269</v>
      </c>
      <c r="G4755" s="167"/>
      <c r="H4755" s="153"/>
      <c r="I4755" s="180"/>
      <c r="J4755" s="183"/>
      <c r="K4755" s="183"/>
      <c r="M4755" s="128">
        <f>IF(B4755&lt;&gt;"計",ROUNDDOWN(E4755*G4755,0),SUM(M$1:M4754))</f>
        <v>0</v>
      </c>
      <c r="N4755" s="11" t="str">
        <f>IF((+H4755-M4755)&lt;&gt;0,H4755-M4755,IF(H4755&gt;0,"0",""))</f>
        <v/>
      </c>
    </row>
    <row r="4756" spans="1:14" ht="13" customHeight="1">
      <c r="A4756" s="171"/>
      <c r="B4756" s="169"/>
      <c r="C4756" s="159" t="s">
        <v>1425</v>
      </c>
      <c r="D4756" s="170"/>
      <c r="E4756" s="150"/>
      <c r="F4756" s="151"/>
      <c r="G4756" s="150"/>
      <c r="H4756" s="152"/>
      <c r="I4756" s="178"/>
      <c r="J4756" s="182"/>
      <c r="K4756" s="182"/>
      <c r="M4756" s="168"/>
      <c r="N4756" s="11"/>
    </row>
    <row r="4757" spans="1:14" ht="13" customHeight="1">
      <c r="A4757" s="161"/>
      <c r="B4757" s="162"/>
      <c r="C4757" s="163" t="s">
        <v>1426</v>
      </c>
      <c r="D4757" s="164"/>
      <c r="E4757" s="165"/>
      <c r="F4757" s="166"/>
      <c r="G4757" s="167"/>
      <c r="H4757" s="153"/>
      <c r="I4757" s="180"/>
      <c r="J4757" s="183"/>
      <c r="K4757" s="183"/>
      <c r="M4757" s="128">
        <f>IF(B4757&lt;&gt;"計",ROUNDDOWN(E4757*G4757,0),SUM(M$1:M4756))</f>
        <v>0</v>
      </c>
      <c r="N4757" s="11" t="str">
        <f>IF((+H4757-M4757)&lt;&gt;0,H4757-M4757,IF(H4757&gt;0,"0",""))</f>
        <v/>
      </c>
    </row>
    <row r="4758" spans="1:14" ht="13" customHeight="1">
      <c r="A4758" s="171"/>
      <c r="B4758" s="158"/>
      <c r="C4758" s="159" t="s">
        <v>1427</v>
      </c>
      <c r="D4758" s="160"/>
      <c r="E4758" s="150"/>
      <c r="F4758" s="151"/>
      <c r="G4758" s="150"/>
      <c r="H4758" s="152"/>
      <c r="I4758" s="178"/>
      <c r="J4758" s="182"/>
      <c r="K4758" s="182"/>
      <c r="M4758" s="168"/>
      <c r="N4758" s="11"/>
    </row>
    <row r="4759" spans="1:14" ht="13" customHeight="1">
      <c r="A4759" s="161"/>
      <c r="B4759" s="162"/>
      <c r="C4759" s="163" t="s">
        <v>1428</v>
      </c>
      <c r="D4759" s="164"/>
      <c r="E4759" s="165"/>
      <c r="F4759" s="166"/>
      <c r="G4759" s="167"/>
      <c r="H4759" s="153"/>
      <c r="I4759" s="180"/>
      <c r="J4759" s="183"/>
      <c r="K4759" s="183"/>
      <c r="M4759" s="128">
        <f>IF(B4759&lt;&gt;"計",ROUNDDOWN(E4759*G4759,0),SUM(M$1:M4758))</f>
        <v>0</v>
      </c>
      <c r="N4759" s="11" t="str">
        <f>IF((+H4759-M4759)&lt;&gt;0,H4759-M4759,IF(H4759&gt;0,"0",""))</f>
        <v/>
      </c>
    </row>
    <row r="4760" spans="1:14" ht="13" customHeight="1">
      <c r="A4760" s="171"/>
      <c r="B4760" s="169" t="s">
        <v>1429</v>
      </c>
      <c r="C4760" s="159" t="s">
        <v>1430</v>
      </c>
      <c r="D4760" s="170"/>
      <c r="E4760" s="150"/>
      <c r="F4760" s="151"/>
      <c r="G4760" s="150"/>
      <c r="H4760" s="152"/>
      <c r="I4760" s="178"/>
      <c r="J4760" s="182"/>
      <c r="K4760" s="182"/>
      <c r="M4760" s="168"/>
      <c r="N4760" s="11"/>
    </row>
    <row r="4761" spans="1:14" ht="13" customHeight="1">
      <c r="A4761" s="161"/>
      <c r="B4761" s="162" t="s">
        <v>1423</v>
      </c>
      <c r="C4761" s="163" t="s">
        <v>1431</v>
      </c>
      <c r="D4761" s="164"/>
      <c r="E4761" s="165">
        <v>2</v>
      </c>
      <c r="F4761" s="166" t="s">
        <v>269</v>
      </c>
      <c r="G4761" s="167"/>
      <c r="H4761" s="153"/>
      <c r="I4761" s="180"/>
      <c r="J4761" s="183"/>
      <c r="K4761" s="183"/>
      <c r="M4761" s="128">
        <f>IF(B4761&lt;&gt;"計",ROUNDDOWN(E4761*G4761,0),SUM(M$1:M4760))</f>
        <v>0</v>
      </c>
      <c r="N4761" s="11" t="str">
        <f>IF((+H4761-M4761)&lt;&gt;0,H4761-M4761,IF(H4761&gt;0,"0",""))</f>
        <v/>
      </c>
    </row>
    <row r="4762" spans="1:14" ht="13" customHeight="1">
      <c r="A4762" s="171"/>
      <c r="B4762" s="169"/>
      <c r="C4762" s="159" t="s">
        <v>1432</v>
      </c>
      <c r="D4762" s="170"/>
      <c r="E4762" s="150"/>
      <c r="F4762" s="151"/>
      <c r="G4762" s="150"/>
      <c r="H4762" s="152"/>
      <c r="I4762" s="178"/>
      <c r="J4762" s="182"/>
      <c r="K4762" s="182"/>
      <c r="M4762" s="168"/>
      <c r="N4762" s="11"/>
    </row>
    <row r="4763" spans="1:14" ht="13" customHeight="1">
      <c r="A4763" s="161"/>
      <c r="B4763" s="162"/>
      <c r="C4763" s="163" t="s">
        <v>505</v>
      </c>
      <c r="D4763" s="164"/>
      <c r="E4763" s="165"/>
      <c r="F4763" s="166"/>
      <c r="G4763" s="167"/>
      <c r="H4763" s="153"/>
      <c r="I4763" s="180"/>
      <c r="J4763" s="183"/>
      <c r="K4763" s="183"/>
      <c r="M4763" s="128">
        <f>IF(B4763&lt;&gt;"計",ROUNDDOWN(E4763*G4763,0),SUM(M$1:M4762))</f>
        <v>0</v>
      </c>
      <c r="N4763" s="11" t="str">
        <f>IF((+H4763-M4763)&lt;&gt;0,H4763-M4763,IF(H4763&gt;0,"0",""))</f>
        <v/>
      </c>
    </row>
    <row r="4764" spans="1:14" ht="13" customHeight="1">
      <c r="A4764" s="171"/>
      <c r="B4764" s="158"/>
      <c r="C4764" s="159" t="s">
        <v>1433</v>
      </c>
      <c r="D4764" s="160"/>
      <c r="E4764" s="150"/>
      <c r="F4764" s="151"/>
      <c r="G4764" s="150"/>
      <c r="H4764" s="152"/>
      <c r="I4764" s="178"/>
      <c r="J4764" s="182"/>
      <c r="K4764" s="182"/>
      <c r="M4764" s="168"/>
      <c r="N4764" s="11"/>
    </row>
    <row r="4765" spans="1:14" ht="13" customHeight="1">
      <c r="A4765" s="161"/>
      <c r="B4765" s="162"/>
      <c r="C4765" s="163" t="s">
        <v>1434</v>
      </c>
      <c r="D4765" s="164"/>
      <c r="E4765" s="165"/>
      <c r="F4765" s="166"/>
      <c r="G4765" s="167"/>
      <c r="H4765" s="153"/>
      <c r="I4765" s="180"/>
      <c r="J4765" s="183"/>
      <c r="K4765" s="183"/>
      <c r="M4765" s="128">
        <f>IF(B4765&lt;&gt;"計",ROUNDDOWN(E4765*G4765,0),SUM(M$1:M4764))</f>
        <v>0</v>
      </c>
      <c r="N4765" s="11" t="str">
        <f>IF((+H4765-M4765)&lt;&gt;0,H4765-M4765,IF(H4765&gt;0,"0",""))</f>
        <v/>
      </c>
    </row>
    <row r="4766" spans="1:14" ht="13" customHeight="1">
      <c r="A4766" s="171"/>
      <c r="B4766" s="158"/>
      <c r="C4766" s="159" t="s">
        <v>1435</v>
      </c>
      <c r="D4766" s="160"/>
      <c r="E4766" s="150"/>
      <c r="F4766" s="151"/>
      <c r="G4766" s="150"/>
      <c r="H4766" s="152"/>
      <c r="I4766" s="178"/>
      <c r="J4766" s="182"/>
      <c r="K4766" s="182"/>
      <c r="M4766" s="168"/>
      <c r="N4766" s="11"/>
    </row>
    <row r="4767" spans="1:14" ht="13" customHeight="1">
      <c r="A4767" s="161"/>
      <c r="B4767" s="162"/>
      <c r="C4767" s="163"/>
      <c r="D4767" s="164"/>
      <c r="E4767" s="165"/>
      <c r="F4767" s="166"/>
      <c r="G4767" s="167"/>
      <c r="H4767" s="153"/>
      <c r="I4767" s="180"/>
      <c r="J4767" s="183"/>
      <c r="K4767" s="183"/>
      <c r="M4767" s="128">
        <f>IF(B4767&lt;&gt;"計",ROUNDDOWN(E4767*G4767,0),SUM(M$1:M4766))</f>
        <v>0</v>
      </c>
      <c r="N4767" s="11" t="str">
        <f>IF((+H4767-M4767)&lt;&gt;0,H4767-M4767,IF(H4767&gt;0,"0",""))</f>
        <v/>
      </c>
    </row>
    <row r="4768" spans="1:14" ht="13" customHeight="1">
      <c r="A4768" s="171"/>
      <c r="B4768" s="169" t="s">
        <v>1436</v>
      </c>
      <c r="C4768" s="159" t="s">
        <v>1437</v>
      </c>
      <c r="D4768" s="170"/>
      <c r="E4768" s="150"/>
      <c r="F4768" s="151"/>
      <c r="G4768" s="150"/>
      <c r="H4768" s="152"/>
      <c r="I4768" s="178"/>
      <c r="J4768" s="182"/>
      <c r="K4768" s="182"/>
      <c r="M4768" s="168"/>
      <c r="N4768" s="11"/>
    </row>
    <row r="4769" spans="1:14" ht="13" customHeight="1">
      <c r="A4769" s="161"/>
      <c r="B4769" s="162" t="s">
        <v>1438</v>
      </c>
      <c r="C4769" s="163" t="s">
        <v>1439</v>
      </c>
      <c r="D4769" s="164"/>
      <c r="E4769" s="165">
        <v>1</v>
      </c>
      <c r="F4769" s="166" t="s">
        <v>269</v>
      </c>
      <c r="G4769" s="167"/>
      <c r="H4769" s="153"/>
      <c r="I4769" s="180"/>
      <c r="J4769" s="183"/>
      <c r="K4769" s="183"/>
      <c r="M4769" s="128">
        <f>IF(B4769&lt;&gt;"計",ROUNDDOWN(E4769*G4769,0),SUM(M$1:M4768))</f>
        <v>0</v>
      </c>
      <c r="N4769" s="11" t="str">
        <f>IF((+H4769-M4769)&lt;&gt;0,H4769-M4769,IF(H4769&gt;0,"0",""))</f>
        <v/>
      </c>
    </row>
    <row r="4770" spans="1:14" ht="13" customHeight="1">
      <c r="A4770" s="171"/>
      <c r="B4770" s="169"/>
      <c r="C4770" s="159" t="s">
        <v>341</v>
      </c>
      <c r="D4770" s="170"/>
      <c r="E4770" s="150"/>
      <c r="F4770" s="151"/>
      <c r="G4770" s="150"/>
      <c r="H4770" s="152"/>
      <c r="I4770" s="178"/>
      <c r="J4770" s="182"/>
      <c r="K4770" s="182"/>
      <c r="M4770" s="168"/>
      <c r="N4770" s="11"/>
    </row>
    <row r="4771" spans="1:14" ht="13" customHeight="1">
      <c r="A4771" s="161"/>
      <c r="B4771" s="162"/>
      <c r="C4771" s="163" t="s">
        <v>1440</v>
      </c>
      <c r="D4771" s="164"/>
      <c r="E4771" s="165"/>
      <c r="F4771" s="166"/>
      <c r="G4771" s="167"/>
      <c r="H4771" s="153"/>
      <c r="I4771" s="180"/>
      <c r="J4771" s="183"/>
      <c r="K4771" s="183"/>
      <c r="M4771" s="128">
        <f>IF(B4771&lt;&gt;"計",ROUNDDOWN(E4771*G4771,0),SUM(M$1:M4770))</f>
        <v>0</v>
      </c>
      <c r="N4771" s="11" t="str">
        <f>IF((+H4771-M4771)&lt;&gt;0,H4771-M4771,IF(H4771&gt;0,"0",""))</f>
        <v/>
      </c>
    </row>
    <row r="4772" spans="1:14" ht="13" customHeight="1">
      <c r="A4772" s="171"/>
      <c r="B4772" s="158"/>
      <c r="C4772" s="159" t="s">
        <v>1441</v>
      </c>
      <c r="D4772" s="160"/>
      <c r="E4772" s="150"/>
      <c r="F4772" s="151"/>
      <c r="G4772" s="150"/>
      <c r="H4772" s="152"/>
      <c r="I4772" s="178"/>
      <c r="J4772" s="182"/>
      <c r="K4772" s="182"/>
      <c r="M4772" s="168"/>
      <c r="N4772" s="11"/>
    </row>
    <row r="4773" spans="1:14" ht="13" customHeight="1">
      <c r="A4773" s="161"/>
      <c r="B4773" s="162"/>
      <c r="C4773" s="163"/>
      <c r="D4773" s="164"/>
      <c r="E4773" s="165"/>
      <c r="F4773" s="166"/>
      <c r="G4773" s="167"/>
      <c r="H4773" s="153"/>
      <c r="I4773" s="180"/>
      <c r="J4773" s="183"/>
      <c r="K4773" s="183"/>
      <c r="M4773" s="128">
        <f>IF(B4773&lt;&gt;"計",ROUNDDOWN(E4773*G4773,0),SUM(M$1:M4772))</f>
        <v>0</v>
      </c>
      <c r="N4773" s="11" t="str">
        <f>IF((+H4773-M4773)&lt;&gt;0,H4773-M4773,IF(H4773&gt;0,"0",""))</f>
        <v/>
      </c>
    </row>
    <row r="4774" spans="1:14" ht="13" customHeight="1">
      <c r="A4774" s="171"/>
      <c r="B4774" s="169" t="s">
        <v>1442</v>
      </c>
      <c r="C4774" s="159" t="s">
        <v>1437</v>
      </c>
      <c r="D4774" s="170"/>
      <c r="E4774" s="150"/>
      <c r="F4774" s="151"/>
      <c r="G4774" s="150"/>
      <c r="H4774" s="152"/>
      <c r="I4774" s="178"/>
      <c r="J4774" s="182"/>
      <c r="K4774" s="182"/>
      <c r="M4774" s="168"/>
      <c r="N4774" s="11"/>
    </row>
    <row r="4775" spans="1:14" ht="13" customHeight="1">
      <c r="A4775" s="161"/>
      <c r="B4775" s="162" t="s">
        <v>359</v>
      </c>
      <c r="C4775" s="163" t="s">
        <v>1443</v>
      </c>
      <c r="D4775" s="164"/>
      <c r="E4775" s="165">
        <v>1</v>
      </c>
      <c r="F4775" s="166" t="s">
        <v>269</v>
      </c>
      <c r="G4775" s="167"/>
      <c r="H4775" s="153"/>
      <c r="I4775" s="180"/>
      <c r="J4775" s="183"/>
      <c r="K4775" s="183"/>
      <c r="M4775" s="128">
        <f>IF(B4775&lt;&gt;"計",ROUNDDOWN(E4775*G4775,0),SUM(M$1:M4774))</f>
        <v>0</v>
      </c>
      <c r="N4775" s="11" t="str">
        <f>IF((+H4775-M4775)&lt;&gt;0,H4775-M4775,IF(H4775&gt;0,"0",""))</f>
        <v/>
      </c>
    </row>
    <row r="4776" spans="1:14" ht="13" customHeight="1">
      <c r="A4776" s="171"/>
      <c r="B4776" s="169"/>
      <c r="C4776" s="159" t="s">
        <v>341</v>
      </c>
      <c r="D4776" s="170"/>
      <c r="E4776" s="150"/>
      <c r="F4776" s="151"/>
      <c r="G4776" s="150"/>
      <c r="H4776" s="152"/>
      <c r="I4776" s="178"/>
      <c r="J4776" s="182"/>
      <c r="K4776" s="182"/>
      <c r="M4776" s="168"/>
      <c r="N4776" s="11"/>
    </row>
    <row r="4777" spans="1:14" ht="13" customHeight="1">
      <c r="A4777" s="161"/>
      <c r="B4777" s="162"/>
      <c r="C4777" s="163" t="s">
        <v>1440</v>
      </c>
      <c r="D4777" s="164"/>
      <c r="E4777" s="165"/>
      <c r="F4777" s="166"/>
      <c r="G4777" s="167"/>
      <c r="H4777" s="153"/>
      <c r="I4777" s="180"/>
      <c r="J4777" s="183"/>
      <c r="K4777" s="183"/>
      <c r="M4777" s="128">
        <f>IF(B4777&lt;&gt;"計",ROUNDDOWN(E4777*G4777,0),SUM(M$1:M4776))</f>
        <v>0</v>
      </c>
      <c r="N4777" s="11" t="str">
        <f>IF((+H4777-M4777)&lt;&gt;0,H4777-M4777,IF(H4777&gt;0,"0",""))</f>
        <v/>
      </c>
    </row>
    <row r="4778" spans="1:14" ht="13" customHeight="1">
      <c r="A4778" s="171"/>
      <c r="B4778" s="158"/>
      <c r="C4778" s="159" t="s">
        <v>1441</v>
      </c>
      <c r="D4778" s="160"/>
      <c r="E4778" s="150"/>
      <c r="F4778" s="151"/>
      <c r="G4778" s="150"/>
      <c r="H4778" s="152"/>
      <c r="I4778" s="178"/>
      <c r="J4778" s="182"/>
      <c r="K4778" s="182"/>
      <c r="M4778" s="168"/>
      <c r="N4778" s="11"/>
    </row>
    <row r="4779" spans="1:14" ht="13" customHeight="1">
      <c r="A4779" s="161"/>
      <c r="B4779" s="162"/>
      <c r="C4779" s="163"/>
      <c r="D4779" s="164"/>
      <c r="E4779" s="165"/>
      <c r="F4779" s="166"/>
      <c r="G4779" s="167"/>
      <c r="H4779" s="153"/>
      <c r="I4779" s="180"/>
      <c r="J4779" s="183"/>
      <c r="K4779" s="183"/>
      <c r="M4779" s="128">
        <f>IF(B4779&lt;&gt;"計",ROUNDDOWN(E4779*G4779,0),SUM(M$1:M4778))</f>
        <v>0</v>
      </c>
      <c r="N4779" s="11" t="str">
        <f>IF((+H4779-M4779)&lt;&gt;0,H4779-M4779,IF(H4779&gt;0,"0",""))</f>
        <v/>
      </c>
    </row>
    <row r="4780" spans="1:14" ht="13" customHeight="1">
      <c r="A4780" s="171"/>
      <c r="B4780" s="169" t="s">
        <v>1444</v>
      </c>
      <c r="C4780" s="159"/>
      <c r="D4780" s="170"/>
      <c r="E4780" s="150"/>
      <c r="F4780" s="151"/>
      <c r="G4780" s="150"/>
      <c r="H4780" s="152"/>
      <c r="I4780" s="178"/>
      <c r="J4780" s="182"/>
      <c r="K4780" s="182"/>
      <c r="M4780" s="168"/>
      <c r="N4780" s="11"/>
    </row>
    <row r="4781" spans="1:14" ht="13" customHeight="1">
      <c r="A4781" s="161"/>
      <c r="B4781" s="162" t="s">
        <v>1445</v>
      </c>
      <c r="C4781" s="163" t="s">
        <v>1446</v>
      </c>
      <c r="D4781" s="164"/>
      <c r="E4781" s="165">
        <v>7.6</v>
      </c>
      <c r="F4781" s="166" t="s">
        <v>285</v>
      </c>
      <c r="G4781" s="167"/>
      <c r="H4781" s="153"/>
      <c r="I4781" s="180"/>
      <c r="J4781" s="183"/>
      <c r="K4781" s="183"/>
      <c r="M4781" s="128">
        <f>IF(B4781&lt;&gt;"計",ROUNDDOWN(E4781*G4781,0),SUM(M$1:M4780))</f>
        <v>0</v>
      </c>
      <c r="N4781" s="11" t="str">
        <f>IF((+H4781-M4781)&lt;&gt;0,H4781-M4781,IF(H4781&gt;0,"0",""))</f>
        <v/>
      </c>
    </row>
    <row r="4782" spans="1:14" ht="13" customHeight="1">
      <c r="A4782" s="171"/>
      <c r="B4782" s="169" t="s">
        <v>1349</v>
      </c>
      <c r="C4782" s="159"/>
      <c r="D4782" s="170"/>
      <c r="E4782" s="150"/>
      <c r="F4782" s="151"/>
      <c r="G4782" s="150"/>
      <c r="H4782" s="152"/>
      <c r="I4782" s="178"/>
      <c r="J4782" s="182"/>
      <c r="K4782" s="182"/>
      <c r="M4782" s="168"/>
      <c r="N4782" s="11"/>
    </row>
    <row r="4783" spans="1:14" ht="13" customHeight="1">
      <c r="A4783" s="161"/>
      <c r="B4783" s="162" t="s">
        <v>1447</v>
      </c>
      <c r="C4783" s="163" t="s">
        <v>1448</v>
      </c>
      <c r="D4783" s="164"/>
      <c r="E4783" s="165">
        <v>8</v>
      </c>
      <c r="F4783" s="166" t="s">
        <v>285</v>
      </c>
      <c r="G4783" s="167"/>
      <c r="H4783" s="153"/>
      <c r="I4783" s="180"/>
      <c r="J4783" s="183"/>
      <c r="K4783" s="183"/>
      <c r="M4783" s="128">
        <f>IF(B4783&lt;&gt;"計",ROUNDDOWN(E4783*G4783,0),SUM(M$1:M4782))</f>
        <v>0</v>
      </c>
      <c r="N4783" s="11" t="str">
        <f>IF((+H4783-M4783)&lt;&gt;0,H4783-M4783,IF(H4783&gt;0,"0",""))</f>
        <v/>
      </c>
    </row>
    <row r="4784" spans="1:14" ht="13" customHeight="1">
      <c r="A4784" s="171"/>
      <c r="B4784" s="169" t="s">
        <v>1449</v>
      </c>
      <c r="C4784" s="159" t="s">
        <v>1450</v>
      </c>
      <c r="D4784" s="170"/>
      <c r="E4784" s="150"/>
      <c r="F4784" s="151"/>
      <c r="G4784" s="150"/>
      <c r="H4784" s="152"/>
      <c r="I4784" s="178"/>
      <c r="J4784" s="182"/>
      <c r="K4784" s="182"/>
      <c r="M4784" s="168"/>
      <c r="N4784" s="11"/>
    </row>
    <row r="4785" spans="1:14" ht="13" customHeight="1">
      <c r="A4785" s="161"/>
      <c r="B4785" s="162" t="s">
        <v>1451</v>
      </c>
      <c r="C4785" s="163" t="s">
        <v>1452</v>
      </c>
      <c r="D4785" s="164"/>
      <c r="E4785" s="165">
        <v>3</v>
      </c>
      <c r="F4785" s="166" t="s">
        <v>269</v>
      </c>
      <c r="G4785" s="167"/>
      <c r="H4785" s="153"/>
      <c r="I4785" s="180"/>
      <c r="J4785" s="183"/>
      <c r="K4785" s="183"/>
      <c r="M4785" s="128">
        <f>IF(B4785&lt;&gt;"計",ROUNDDOWN(E4785*G4785,0),SUM(M$1:M4784))</f>
        <v>0</v>
      </c>
      <c r="N4785" s="11" t="str">
        <f>IF((+H4785-M4785)&lt;&gt;0,H4785-M4785,IF(H4785&gt;0,"0",""))</f>
        <v/>
      </c>
    </row>
    <row r="4786" spans="1:14" ht="13" customHeight="1">
      <c r="A4786" s="171"/>
      <c r="B4786" s="169"/>
      <c r="C4786" s="159" t="s">
        <v>1453</v>
      </c>
      <c r="D4786" s="170"/>
      <c r="E4786" s="150"/>
      <c r="F4786" s="151"/>
      <c r="G4786" s="150"/>
      <c r="H4786" s="152"/>
      <c r="I4786" s="178"/>
      <c r="J4786" s="182"/>
      <c r="K4786" s="182"/>
      <c r="M4786" s="168"/>
      <c r="N4786" s="11"/>
    </row>
    <row r="4787" spans="1:14" ht="13" customHeight="1">
      <c r="A4787" s="161"/>
      <c r="B4787" s="162"/>
      <c r="C4787" s="163" t="s">
        <v>1454</v>
      </c>
      <c r="D4787" s="164"/>
      <c r="E4787" s="165"/>
      <c r="F4787" s="166"/>
      <c r="G4787" s="167"/>
      <c r="H4787" s="153"/>
      <c r="I4787" s="180"/>
      <c r="J4787" s="183"/>
      <c r="K4787" s="183"/>
      <c r="M4787" s="128">
        <f>IF(B4787&lt;&gt;"計",ROUNDDOWN(E4787*G4787,0),SUM(M$1:M4786))</f>
        <v>0</v>
      </c>
      <c r="N4787" s="11" t="str">
        <f>IF((+H4787-M4787)&lt;&gt;0,H4787-M4787,IF(H4787&gt;0,"0",""))</f>
        <v/>
      </c>
    </row>
    <row r="4788" spans="1:14" ht="13" customHeight="1">
      <c r="A4788" s="171"/>
      <c r="B4788" s="169"/>
      <c r="C4788" s="159" t="s">
        <v>1455</v>
      </c>
      <c r="D4788" s="170"/>
      <c r="E4788" s="150"/>
      <c r="F4788" s="151"/>
      <c r="G4788" s="150"/>
      <c r="H4788" s="152"/>
      <c r="I4788" s="178"/>
      <c r="J4788" s="182"/>
      <c r="K4788" s="182"/>
      <c r="M4788" s="168"/>
      <c r="N4788" s="11"/>
    </row>
    <row r="4789" spans="1:14" ht="13" customHeight="1">
      <c r="A4789" s="161"/>
      <c r="B4789" s="162"/>
      <c r="C4789" s="163" t="s">
        <v>1456</v>
      </c>
      <c r="D4789" s="164"/>
      <c r="E4789" s="165"/>
      <c r="F4789" s="166"/>
      <c r="G4789" s="167"/>
      <c r="H4789" s="153"/>
      <c r="I4789" s="180"/>
      <c r="J4789" s="183"/>
      <c r="K4789" s="183"/>
      <c r="M4789" s="128">
        <f>IF(B4789&lt;&gt;"計",ROUNDDOWN(E4789*G4789,0),SUM(M$1:M4788))</f>
        <v>0</v>
      </c>
      <c r="N4789" s="11" t="str">
        <f>IF((+H4789-M4789)&lt;&gt;0,H4789-M4789,IF(H4789&gt;0,"0",""))</f>
        <v/>
      </c>
    </row>
    <row r="4790" spans="1:14" ht="13" customHeight="1">
      <c r="A4790" s="171"/>
      <c r="B4790" s="169" t="s">
        <v>1457</v>
      </c>
      <c r="C4790" s="159" t="s">
        <v>1458</v>
      </c>
      <c r="D4790" s="170"/>
      <c r="E4790" s="150"/>
      <c r="F4790" s="151"/>
      <c r="G4790" s="150"/>
      <c r="H4790" s="152"/>
      <c r="I4790" s="178"/>
      <c r="J4790" s="182"/>
      <c r="K4790" s="182"/>
      <c r="M4790" s="168"/>
      <c r="N4790" s="11"/>
    </row>
    <row r="4791" spans="1:14" ht="13" customHeight="1">
      <c r="A4791" s="161"/>
      <c r="B4791" s="162" t="s">
        <v>1459</v>
      </c>
      <c r="C4791" s="163" t="s">
        <v>1460</v>
      </c>
      <c r="D4791" s="164"/>
      <c r="E4791" s="165">
        <v>1</v>
      </c>
      <c r="F4791" s="166" t="s">
        <v>269</v>
      </c>
      <c r="G4791" s="167"/>
      <c r="H4791" s="153"/>
      <c r="I4791" s="180"/>
      <c r="J4791" s="183"/>
      <c r="K4791" s="183"/>
      <c r="M4791" s="128">
        <f>IF(B4791&lt;&gt;"計",ROUNDDOWN(E4791*G4791,0),SUM(M$1:M4790))</f>
        <v>0</v>
      </c>
      <c r="N4791" s="11" t="str">
        <f>IF((+H4791-M4791)&lt;&gt;0,H4791-M4791,IF(H4791&gt;0,"0",""))</f>
        <v/>
      </c>
    </row>
    <row r="4792" spans="1:14" ht="13" customHeight="1">
      <c r="A4792" s="171"/>
      <c r="B4792" s="169"/>
      <c r="C4792" s="159" t="s">
        <v>1461</v>
      </c>
      <c r="D4792" s="170"/>
      <c r="E4792" s="150"/>
      <c r="F4792" s="151"/>
      <c r="G4792" s="150"/>
      <c r="H4792" s="152"/>
      <c r="I4792" s="178"/>
      <c r="J4792" s="182"/>
      <c r="K4792" s="182"/>
      <c r="M4792" s="168"/>
      <c r="N4792" s="11"/>
    </row>
    <row r="4793" spans="1:14" ht="13" customHeight="1">
      <c r="A4793" s="161"/>
      <c r="B4793" s="162"/>
      <c r="C4793" s="163" t="s">
        <v>1462</v>
      </c>
      <c r="D4793" s="164"/>
      <c r="E4793" s="165"/>
      <c r="F4793" s="166"/>
      <c r="G4793" s="167"/>
      <c r="H4793" s="153"/>
      <c r="I4793" s="180"/>
      <c r="J4793" s="183"/>
      <c r="K4793" s="183"/>
      <c r="M4793" s="128">
        <f>IF(B4793&lt;&gt;"計",ROUNDDOWN(E4793*G4793,0),SUM(M$1:M4792))</f>
        <v>0</v>
      </c>
      <c r="N4793" s="11" t="str">
        <f>IF((+H4793-M4793)&lt;&gt;0,H4793-M4793,IF(H4793&gt;0,"0",""))</f>
        <v/>
      </c>
    </row>
    <row r="4794" spans="1:14" ht="13" customHeight="1">
      <c r="A4794" s="171"/>
      <c r="B4794" s="169"/>
      <c r="C4794" s="159" t="s">
        <v>1463</v>
      </c>
      <c r="D4794" s="170"/>
      <c r="E4794" s="150"/>
      <c r="F4794" s="151"/>
      <c r="G4794" s="150"/>
      <c r="H4794" s="152"/>
      <c r="I4794" s="178"/>
      <c r="J4794" s="182"/>
      <c r="K4794" s="182"/>
      <c r="M4794" s="168"/>
      <c r="N4794" s="11"/>
    </row>
    <row r="4795" spans="1:14" ht="13" customHeight="1">
      <c r="A4795" s="161"/>
      <c r="B4795" s="162"/>
      <c r="C4795" s="163"/>
      <c r="D4795" s="164"/>
      <c r="E4795" s="165"/>
      <c r="F4795" s="166"/>
      <c r="G4795" s="167"/>
      <c r="H4795" s="153"/>
      <c r="I4795" s="180"/>
      <c r="J4795" s="183"/>
      <c r="K4795" s="183"/>
      <c r="M4795" s="128">
        <f>IF(B4795&lt;&gt;"計",ROUNDDOWN(E4795*G4795,0),SUM(M$1:M4794))</f>
        <v>0</v>
      </c>
      <c r="N4795" s="11" t="str">
        <f>IF((+H4795-M4795)&lt;&gt;0,H4795-M4795,IF(H4795&gt;0,"0",""))</f>
        <v/>
      </c>
    </row>
    <row r="4796" spans="1:14" ht="13" customHeight="1">
      <c r="A4796" s="171"/>
      <c r="B4796" s="169" t="s">
        <v>1464</v>
      </c>
      <c r="C4796" s="159" t="s">
        <v>1465</v>
      </c>
      <c r="D4796" s="170"/>
      <c r="E4796" s="150"/>
      <c r="F4796" s="151"/>
      <c r="G4796" s="150"/>
      <c r="H4796" s="152"/>
      <c r="I4796" s="178"/>
      <c r="J4796" s="182"/>
      <c r="K4796" s="182"/>
      <c r="M4796" s="168"/>
      <c r="N4796" s="11"/>
    </row>
    <row r="4797" spans="1:14" ht="13" customHeight="1">
      <c r="A4797" s="161"/>
      <c r="B4797" s="162" t="s">
        <v>1459</v>
      </c>
      <c r="C4797" s="163" t="s">
        <v>1460</v>
      </c>
      <c r="D4797" s="164"/>
      <c r="E4797" s="165">
        <v>1</v>
      </c>
      <c r="F4797" s="166" t="s">
        <v>269</v>
      </c>
      <c r="G4797" s="167"/>
      <c r="H4797" s="153"/>
      <c r="I4797" s="180"/>
      <c r="J4797" s="183"/>
      <c r="K4797" s="183"/>
      <c r="M4797" s="128">
        <f>IF(B4797&lt;&gt;"計",ROUNDDOWN(E4797*G4797,0),SUM(M$1:M4796))</f>
        <v>0</v>
      </c>
      <c r="N4797" s="11" t="str">
        <f>IF((+H4797-M4797)&lt;&gt;0,H4797-M4797,IF(H4797&gt;0,"0",""))</f>
        <v/>
      </c>
    </row>
    <row r="4798" spans="1:14" ht="13" customHeight="1">
      <c r="A4798" s="171"/>
      <c r="B4798" s="169"/>
      <c r="C4798" s="159" t="s">
        <v>1461</v>
      </c>
      <c r="D4798" s="170"/>
      <c r="E4798" s="150"/>
      <c r="F4798" s="151"/>
      <c r="G4798" s="150"/>
      <c r="H4798" s="152"/>
      <c r="I4798" s="178"/>
      <c r="J4798" s="182"/>
      <c r="K4798" s="182"/>
      <c r="M4798" s="168"/>
      <c r="N4798" s="11"/>
    </row>
    <row r="4799" spans="1:14" ht="13" customHeight="1">
      <c r="A4799" s="161"/>
      <c r="B4799" s="162"/>
      <c r="C4799" s="163" t="s">
        <v>1462</v>
      </c>
      <c r="D4799" s="164"/>
      <c r="E4799" s="165"/>
      <c r="F4799" s="166"/>
      <c r="G4799" s="167"/>
      <c r="H4799" s="153"/>
      <c r="I4799" s="180"/>
      <c r="J4799" s="183"/>
      <c r="K4799" s="183"/>
      <c r="M4799" s="128">
        <f>IF(B4799&lt;&gt;"計",ROUNDDOWN(E4799*G4799,0),SUM(M$1:M4798))</f>
        <v>0</v>
      </c>
      <c r="N4799" s="11" t="str">
        <f>IF((+H4799-M4799)&lt;&gt;0,H4799-M4799,IF(H4799&gt;0,"0",""))</f>
        <v/>
      </c>
    </row>
    <row r="4800" spans="1:14" ht="13" customHeight="1">
      <c r="A4800" s="171"/>
      <c r="B4800" s="169"/>
      <c r="C4800" s="159" t="s">
        <v>1463</v>
      </c>
      <c r="D4800" s="170"/>
      <c r="E4800" s="150"/>
      <c r="F4800" s="151"/>
      <c r="G4800" s="150"/>
      <c r="H4800" s="152"/>
      <c r="I4800" s="178"/>
      <c r="J4800" s="182"/>
      <c r="K4800" s="182"/>
      <c r="M4800" s="168"/>
      <c r="N4800" s="11"/>
    </row>
    <row r="4801" spans="1:14" ht="13" customHeight="1">
      <c r="A4801" s="161"/>
      <c r="B4801" s="162"/>
      <c r="C4801" s="163"/>
      <c r="D4801" s="164"/>
      <c r="E4801" s="165"/>
      <c r="F4801" s="166"/>
      <c r="G4801" s="167"/>
      <c r="H4801" s="153"/>
      <c r="I4801" s="180"/>
      <c r="J4801" s="183"/>
      <c r="K4801" s="183"/>
      <c r="M4801" s="128">
        <f>IF(B4801&lt;&gt;"計",ROUNDDOWN(E4801*G4801,0),SUM(M$1:M4800))</f>
        <v>0</v>
      </c>
      <c r="N4801" s="11" t="str">
        <f>IF((+H4801-M4801)&lt;&gt;0,H4801-M4801,IF(H4801&gt;0,"0",""))</f>
        <v/>
      </c>
    </row>
    <row r="4802" spans="1:14" ht="13" customHeight="1">
      <c r="A4802" s="171"/>
      <c r="B4802" s="169" t="s">
        <v>1466</v>
      </c>
      <c r="C4802" s="159" t="s">
        <v>1467</v>
      </c>
      <c r="D4802" s="170"/>
      <c r="E4802" s="150"/>
      <c r="F4802" s="151"/>
      <c r="G4802" s="150"/>
      <c r="H4802" s="152"/>
      <c r="I4802" s="178"/>
      <c r="J4802" s="182"/>
      <c r="K4802" s="182"/>
      <c r="M4802" s="168"/>
      <c r="N4802" s="11"/>
    </row>
    <row r="4803" spans="1:14" ht="13" customHeight="1">
      <c r="A4803" s="161"/>
      <c r="B4803" s="162" t="s">
        <v>1459</v>
      </c>
      <c r="C4803" s="163" t="s">
        <v>1461</v>
      </c>
      <c r="D4803" s="164"/>
      <c r="E4803" s="165">
        <v>1</v>
      </c>
      <c r="F4803" s="166" t="s">
        <v>269</v>
      </c>
      <c r="G4803" s="167"/>
      <c r="H4803" s="153"/>
      <c r="I4803" s="180"/>
      <c r="J4803" s="183"/>
      <c r="K4803" s="183"/>
      <c r="M4803" s="128">
        <f>IF(B4803&lt;&gt;"計",ROUNDDOWN(E4803*G4803,0),SUM(M$1:M4802))</f>
        <v>0</v>
      </c>
      <c r="N4803" s="11" t="str">
        <f>IF((+H4803-M4803)&lt;&gt;0,H4803-M4803,IF(H4803&gt;0,"0",""))</f>
        <v/>
      </c>
    </row>
    <row r="4804" spans="1:14" ht="13" customHeight="1">
      <c r="A4804" s="171"/>
      <c r="B4804" s="169"/>
      <c r="C4804" s="159" t="s">
        <v>1462</v>
      </c>
      <c r="D4804" s="170"/>
      <c r="E4804" s="150"/>
      <c r="F4804" s="151"/>
      <c r="G4804" s="150"/>
      <c r="H4804" s="152"/>
      <c r="I4804" s="178"/>
      <c r="J4804" s="182"/>
      <c r="K4804" s="182"/>
      <c r="M4804" s="168"/>
      <c r="N4804" s="11"/>
    </row>
    <row r="4805" spans="1:14" ht="13" customHeight="1">
      <c r="A4805" s="161"/>
      <c r="B4805" s="162"/>
      <c r="C4805" s="163" t="s">
        <v>1463</v>
      </c>
      <c r="D4805" s="164"/>
      <c r="E4805" s="165"/>
      <c r="F4805" s="166"/>
      <c r="G4805" s="167"/>
      <c r="H4805" s="153"/>
      <c r="I4805" s="180"/>
      <c r="J4805" s="183"/>
      <c r="K4805" s="183"/>
      <c r="M4805" s="128">
        <f>IF(B4805&lt;&gt;"計",ROUNDDOWN(E4805*G4805,0),SUM(M$1:M4804))</f>
        <v>0</v>
      </c>
      <c r="N4805" s="11" t="str">
        <f>IF((+H4805-M4805)&lt;&gt;0,H4805-M4805,IF(H4805&gt;0,"0",""))</f>
        <v/>
      </c>
    </row>
    <row r="4806" spans="1:14" ht="13" customHeight="1">
      <c r="A4806" s="171"/>
      <c r="B4806" s="169" t="s">
        <v>1468</v>
      </c>
      <c r="C4806" s="159" t="s">
        <v>1469</v>
      </c>
      <c r="D4806" s="170"/>
      <c r="E4806" s="150"/>
      <c r="F4806" s="151"/>
      <c r="G4806" s="150"/>
      <c r="H4806" s="152"/>
      <c r="I4806" s="178"/>
      <c r="J4806" s="182"/>
      <c r="K4806" s="182"/>
      <c r="M4806" s="168"/>
      <c r="N4806" s="11"/>
    </row>
    <row r="4807" spans="1:14" ht="13" customHeight="1">
      <c r="A4807" s="161"/>
      <c r="B4807" s="162" t="s">
        <v>1459</v>
      </c>
      <c r="C4807" s="163" t="s">
        <v>1460</v>
      </c>
      <c r="D4807" s="164"/>
      <c r="E4807" s="165">
        <v>1</v>
      </c>
      <c r="F4807" s="166" t="s">
        <v>269</v>
      </c>
      <c r="G4807" s="167"/>
      <c r="H4807" s="153"/>
      <c r="I4807" s="180"/>
      <c r="J4807" s="183"/>
      <c r="K4807" s="183"/>
      <c r="M4807" s="128">
        <f>IF(B4807&lt;&gt;"計",ROUNDDOWN(E4807*G4807,0),SUM(M$1:M4806))</f>
        <v>0</v>
      </c>
      <c r="N4807" s="11" t="str">
        <f>IF((+H4807-M4807)&lt;&gt;0,H4807-M4807,IF(H4807&gt;0,"0",""))</f>
        <v/>
      </c>
    </row>
    <row r="4808" spans="1:14" ht="13" customHeight="1">
      <c r="A4808" s="171"/>
      <c r="B4808" s="169"/>
      <c r="C4808" s="159" t="s">
        <v>1461</v>
      </c>
      <c r="D4808" s="170"/>
      <c r="E4808" s="150"/>
      <c r="F4808" s="151"/>
      <c r="G4808" s="150"/>
      <c r="H4808" s="152"/>
      <c r="I4808" s="178"/>
      <c r="J4808" s="182"/>
      <c r="K4808" s="182"/>
      <c r="M4808" s="168"/>
      <c r="N4808" s="11"/>
    </row>
    <row r="4809" spans="1:14" ht="13" customHeight="1">
      <c r="A4809" s="161"/>
      <c r="B4809" s="162"/>
      <c r="C4809" s="163" t="s">
        <v>1462</v>
      </c>
      <c r="D4809" s="164"/>
      <c r="E4809" s="165"/>
      <c r="F4809" s="166"/>
      <c r="G4809" s="167"/>
      <c r="H4809" s="153"/>
      <c r="I4809" s="180"/>
      <c r="J4809" s="183"/>
      <c r="K4809" s="183"/>
      <c r="M4809" s="128">
        <f>IF(B4809&lt;&gt;"計",ROUNDDOWN(E4809*G4809,0),SUM(M$1:M4808))</f>
        <v>0</v>
      </c>
      <c r="N4809" s="11" t="str">
        <f>IF((+H4809-M4809)&lt;&gt;0,H4809-M4809,IF(H4809&gt;0,"0",""))</f>
        <v/>
      </c>
    </row>
    <row r="4810" spans="1:14" ht="13" customHeight="1">
      <c r="A4810" s="171"/>
      <c r="B4810" s="169"/>
      <c r="C4810" s="159" t="s">
        <v>1463</v>
      </c>
      <c r="D4810" s="170"/>
      <c r="E4810" s="150"/>
      <c r="F4810" s="151"/>
      <c r="G4810" s="150"/>
      <c r="H4810" s="152"/>
      <c r="I4810" s="178"/>
      <c r="J4810" s="182"/>
      <c r="K4810" s="182"/>
      <c r="M4810" s="168"/>
      <c r="N4810" s="11"/>
    </row>
    <row r="4811" spans="1:14" ht="13" customHeight="1">
      <c r="A4811" s="161"/>
      <c r="B4811" s="162"/>
      <c r="C4811" s="163" t="s">
        <v>1470</v>
      </c>
      <c r="D4811" s="164"/>
      <c r="E4811" s="165"/>
      <c r="F4811" s="166"/>
      <c r="G4811" s="167"/>
      <c r="H4811" s="153"/>
      <c r="I4811" s="180"/>
      <c r="J4811" s="183"/>
      <c r="K4811" s="183"/>
      <c r="M4811" s="128">
        <f>IF(B4811&lt;&gt;"計",ROUNDDOWN(E4811*G4811,0),SUM(M$1:M4810))</f>
        <v>0</v>
      </c>
      <c r="N4811" s="11" t="str">
        <f>IF((+H4811-M4811)&lt;&gt;0,H4811-M4811,IF(H4811&gt;0,"0",""))</f>
        <v/>
      </c>
    </row>
    <row r="4812" spans="1:14" ht="13" customHeight="1">
      <c r="A4812" s="171"/>
      <c r="B4812" s="169" t="s">
        <v>1471</v>
      </c>
      <c r="C4812" s="159" t="s">
        <v>1472</v>
      </c>
      <c r="D4812" s="170"/>
      <c r="E4812" s="150"/>
      <c r="F4812" s="151"/>
      <c r="G4812" s="150"/>
      <c r="H4812" s="152"/>
      <c r="I4812" s="178"/>
      <c r="J4812" s="182"/>
      <c r="K4812" s="182"/>
      <c r="M4812" s="168"/>
      <c r="N4812" s="11"/>
    </row>
    <row r="4813" spans="1:14" ht="13" customHeight="1">
      <c r="A4813" s="161"/>
      <c r="B4813" s="162" t="s">
        <v>1459</v>
      </c>
      <c r="C4813" s="163" t="s">
        <v>1460</v>
      </c>
      <c r="D4813" s="164"/>
      <c r="E4813" s="165">
        <v>1</v>
      </c>
      <c r="F4813" s="166" t="s">
        <v>269</v>
      </c>
      <c r="G4813" s="167"/>
      <c r="H4813" s="153"/>
      <c r="I4813" s="180"/>
      <c r="J4813" s="183"/>
      <c r="K4813" s="183"/>
      <c r="M4813" s="128">
        <f>IF(B4813&lt;&gt;"計",ROUNDDOWN(E4813*G4813,0),SUM(M$1:M4812))</f>
        <v>0</v>
      </c>
      <c r="N4813" s="11" t="str">
        <f>IF((+H4813-M4813)&lt;&gt;0,H4813-M4813,IF(H4813&gt;0,"0",""))</f>
        <v/>
      </c>
    </row>
    <row r="4814" spans="1:14" ht="13" customHeight="1">
      <c r="A4814" s="171"/>
      <c r="B4814" s="169"/>
      <c r="C4814" s="159" t="s">
        <v>1461</v>
      </c>
      <c r="D4814" s="170"/>
      <c r="E4814" s="150"/>
      <c r="F4814" s="151"/>
      <c r="G4814" s="150"/>
      <c r="H4814" s="152"/>
      <c r="I4814" s="178"/>
      <c r="J4814" s="182"/>
      <c r="K4814" s="182"/>
      <c r="M4814" s="168"/>
      <c r="N4814" s="11"/>
    </row>
    <row r="4815" spans="1:14" ht="13" customHeight="1">
      <c r="A4815" s="161"/>
      <c r="B4815" s="162"/>
      <c r="C4815" s="163" t="s">
        <v>1462</v>
      </c>
      <c r="D4815" s="164"/>
      <c r="E4815" s="165"/>
      <c r="F4815" s="166"/>
      <c r="G4815" s="167"/>
      <c r="H4815" s="153"/>
      <c r="I4815" s="180"/>
      <c r="J4815" s="183"/>
      <c r="K4815" s="183"/>
      <c r="M4815" s="128">
        <f>IF(B4815&lt;&gt;"計",ROUNDDOWN(E4815*G4815,0),SUM(M$1:M4814))</f>
        <v>0</v>
      </c>
      <c r="N4815" s="11" t="str">
        <f>IF((+H4815-M4815)&lt;&gt;0,H4815-M4815,IF(H4815&gt;0,"0",""))</f>
        <v/>
      </c>
    </row>
    <row r="4816" spans="1:14" ht="13" customHeight="1">
      <c r="A4816" s="171"/>
      <c r="B4816" s="169"/>
      <c r="C4816" s="159" t="s">
        <v>1463</v>
      </c>
      <c r="D4816" s="170"/>
      <c r="E4816" s="150"/>
      <c r="F4816" s="151"/>
      <c r="G4816" s="150"/>
      <c r="H4816" s="152"/>
      <c r="I4816" s="178"/>
      <c r="J4816" s="182"/>
      <c r="K4816" s="182"/>
      <c r="M4816" s="168"/>
      <c r="N4816" s="11"/>
    </row>
    <row r="4817" spans="1:14" ht="13" customHeight="1">
      <c r="A4817" s="161"/>
      <c r="B4817" s="162"/>
      <c r="C4817" s="163"/>
      <c r="D4817" s="164"/>
      <c r="E4817" s="165"/>
      <c r="F4817" s="166"/>
      <c r="G4817" s="167"/>
      <c r="H4817" s="153"/>
      <c r="I4817" s="180"/>
      <c r="J4817" s="183"/>
      <c r="K4817" s="183"/>
      <c r="M4817" s="128">
        <f>IF(B4817&lt;&gt;"計",ROUNDDOWN(E4817*G4817,0),SUM(M$1:M4816))</f>
        <v>0</v>
      </c>
      <c r="N4817" s="11" t="str">
        <f>IF((+H4817-M4817)&lt;&gt;0,H4817-M4817,IF(H4817&gt;0,"0",""))</f>
        <v/>
      </c>
    </row>
    <row r="4818" spans="1:14" ht="13" customHeight="1">
      <c r="A4818" s="171"/>
      <c r="B4818" s="169"/>
      <c r="C4818" s="159" t="s">
        <v>779</v>
      </c>
      <c r="D4818" s="170"/>
      <c r="E4818" s="150"/>
      <c r="F4818" s="151"/>
      <c r="G4818" s="150"/>
      <c r="H4818" s="152"/>
      <c r="I4818" s="178"/>
      <c r="J4818" s="182"/>
      <c r="K4818" s="182"/>
      <c r="M4818" s="168"/>
      <c r="N4818" s="11"/>
    </row>
    <row r="4819" spans="1:14" ht="13" customHeight="1">
      <c r="A4819" s="161"/>
      <c r="B4819" s="162" t="s">
        <v>484</v>
      </c>
      <c r="C4819" s="163" t="s">
        <v>1473</v>
      </c>
      <c r="D4819" s="164"/>
      <c r="E4819" s="165">
        <v>9</v>
      </c>
      <c r="F4819" s="166" t="s">
        <v>285</v>
      </c>
      <c r="G4819" s="167"/>
      <c r="H4819" s="153"/>
      <c r="I4819" s="180"/>
      <c r="J4819" s="183"/>
      <c r="K4819" s="183"/>
      <c r="M4819" s="128">
        <f>IF(B4819&lt;&gt;"計",ROUNDDOWN(E4819*G4819,0),SUM(M$1:M4818))</f>
        <v>0</v>
      </c>
      <c r="N4819" s="11" t="str">
        <f>IF((+H4819-M4819)&lt;&gt;0,H4819-M4819,IF(H4819&gt;0,"0",""))</f>
        <v/>
      </c>
    </row>
    <row r="4820" spans="1:14" ht="13" customHeight="1">
      <c r="A4820" s="171"/>
      <c r="B4820" s="169"/>
      <c r="C4820" s="159" t="s">
        <v>779</v>
      </c>
      <c r="D4820" s="170"/>
      <c r="E4820" s="150"/>
      <c r="F4820" s="151"/>
      <c r="G4820" s="150"/>
      <c r="H4820" s="152"/>
      <c r="I4820" s="178"/>
      <c r="J4820" s="182"/>
      <c r="K4820" s="182"/>
      <c r="M4820" s="168"/>
      <c r="N4820" s="11"/>
    </row>
    <row r="4821" spans="1:14" ht="13" customHeight="1">
      <c r="A4821" s="161"/>
      <c r="B4821" s="162" t="s">
        <v>565</v>
      </c>
      <c r="C4821" s="163" t="s">
        <v>1474</v>
      </c>
      <c r="D4821" s="164"/>
      <c r="E4821" s="165">
        <v>19.7</v>
      </c>
      <c r="F4821" s="166" t="s">
        <v>285</v>
      </c>
      <c r="G4821" s="167"/>
      <c r="H4821" s="153"/>
      <c r="I4821" s="180"/>
      <c r="J4821" s="183"/>
      <c r="K4821" s="183"/>
      <c r="M4821" s="128">
        <f>IF(B4821&lt;&gt;"計",ROUNDDOWN(E4821*G4821,0),SUM(M$1:M4820))</f>
        <v>0</v>
      </c>
      <c r="N4821" s="11" t="str">
        <f>IF((+H4821-M4821)&lt;&gt;0,H4821-M4821,IF(H4821&gt;0,"0",""))</f>
        <v/>
      </c>
    </row>
    <row r="4822" spans="1:14" ht="13" customHeight="1">
      <c r="A4822" s="171"/>
      <c r="B4822" s="169"/>
      <c r="C4822" s="159" t="s">
        <v>779</v>
      </c>
      <c r="D4822" s="170"/>
      <c r="E4822" s="150"/>
      <c r="F4822" s="151"/>
      <c r="G4822" s="150"/>
      <c r="H4822" s="152"/>
      <c r="I4822" s="178"/>
      <c r="J4822" s="182"/>
      <c r="K4822" s="182"/>
      <c r="M4822" s="168"/>
      <c r="N4822" s="11"/>
    </row>
    <row r="4823" spans="1:14" ht="13" customHeight="1">
      <c r="A4823" s="161"/>
      <c r="B4823" s="162" t="s">
        <v>565</v>
      </c>
      <c r="C4823" s="163" t="s">
        <v>1475</v>
      </c>
      <c r="D4823" s="164"/>
      <c r="E4823" s="165">
        <v>5.2</v>
      </c>
      <c r="F4823" s="166" t="s">
        <v>285</v>
      </c>
      <c r="G4823" s="167"/>
      <c r="H4823" s="153"/>
      <c r="I4823" s="180"/>
      <c r="J4823" s="183"/>
      <c r="K4823" s="183"/>
      <c r="M4823" s="128">
        <f>IF(B4823&lt;&gt;"計",ROUNDDOWN(E4823*G4823,0),SUM(M$1:M4822))</f>
        <v>0</v>
      </c>
      <c r="N4823" s="11" t="str">
        <f>IF((+H4823-M4823)&lt;&gt;0,H4823-M4823,IF(H4823&gt;0,"0",""))</f>
        <v/>
      </c>
    </row>
    <row r="4824" spans="1:14" ht="13" customHeight="1">
      <c r="A4824" s="171"/>
      <c r="B4824" s="169" t="s">
        <v>1476</v>
      </c>
      <c r="C4824" s="159" t="s">
        <v>1359</v>
      </c>
      <c r="D4824" s="170"/>
      <c r="E4824" s="150"/>
      <c r="F4824" s="151"/>
      <c r="G4824" s="150"/>
      <c r="H4824" s="152"/>
      <c r="I4824" s="178"/>
      <c r="J4824" s="182"/>
      <c r="K4824" s="182"/>
      <c r="M4824" s="168"/>
      <c r="N4824" s="11"/>
    </row>
    <row r="4825" spans="1:14" ht="13" customHeight="1">
      <c r="A4825" s="161"/>
      <c r="B4825" s="162" t="s">
        <v>1477</v>
      </c>
      <c r="C4825" s="163" t="s">
        <v>1478</v>
      </c>
      <c r="D4825" s="164"/>
      <c r="E4825" s="165">
        <v>2.1</v>
      </c>
      <c r="F4825" s="166" t="s">
        <v>285</v>
      </c>
      <c r="G4825" s="167"/>
      <c r="H4825" s="153"/>
      <c r="I4825" s="180"/>
      <c r="J4825" s="183"/>
      <c r="K4825" s="183"/>
      <c r="M4825" s="128">
        <f>IF(B4825&lt;&gt;"計",ROUNDDOWN(E4825*G4825,0),SUM(M$1:M4824))</f>
        <v>0</v>
      </c>
      <c r="N4825" s="11" t="str">
        <f>IF((+H4825-M4825)&lt;&gt;0,H4825-M4825,IF(H4825&gt;0,"0",""))</f>
        <v/>
      </c>
    </row>
    <row r="4826" spans="1:14" ht="13" customHeight="1">
      <c r="A4826" s="171"/>
      <c r="B4826" s="169"/>
      <c r="C4826" s="159" t="s">
        <v>1479</v>
      </c>
      <c r="D4826" s="170"/>
      <c r="E4826" s="150"/>
      <c r="F4826" s="151"/>
      <c r="G4826" s="150"/>
      <c r="H4826" s="152"/>
      <c r="I4826" s="178"/>
      <c r="J4826" s="182"/>
      <c r="K4826" s="182"/>
      <c r="M4826" s="168"/>
      <c r="N4826" s="11"/>
    </row>
    <row r="4827" spans="1:14" ht="13" customHeight="1">
      <c r="A4827" s="161"/>
      <c r="B4827" s="162"/>
      <c r="C4827" s="163"/>
      <c r="D4827" s="164"/>
      <c r="E4827" s="165"/>
      <c r="F4827" s="166"/>
      <c r="G4827" s="167"/>
      <c r="H4827" s="153"/>
      <c r="I4827" s="180"/>
      <c r="J4827" s="183"/>
      <c r="K4827" s="183"/>
      <c r="M4827" s="128">
        <f>IF(B4827&lt;&gt;"計",ROUNDDOWN(E4827*G4827,0),SUM(M$1:M4826))</f>
        <v>0</v>
      </c>
      <c r="N4827" s="11" t="str">
        <f>IF((+H4827-M4827)&lt;&gt;0,H4827-M4827,IF(H4827&gt;0,"0",""))</f>
        <v/>
      </c>
    </row>
    <row r="4828" spans="1:14" ht="13" customHeight="1">
      <c r="A4828" s="171"/>
      <c r="B4828" s="169" t="s">
        <v>1476</v>
      </c>
      <c r="C4828" s="159" t="s">
        <v>1362</v>
      </c>
      <c r="D4828" s="170"/>
      <c r="E4828" s="150"/>
      <c r="F4828" s="151"/>
      <c r="G4828" s="150"/>
      <c r="H4828" s="152"/>
      <c r="I4828" s="178"/>
      <c r="J4828" s="182"/>
      <c r="K4828" s="182"/>
      <c r="M4828" s="168"/>
      <c r="N4828" s="11"/>
    </row>
    <row r="4829" spans="1:14" ht="13" customHeight="1">
      <c r="A4829" s="161"/>
      <c r="B4829" s="162" t="s">
        <v>1477</v>
      </c>
      <c r="C4829" s="163" t="s">
        <v>1478</v>
      </c>
      <c r="D4829" s="164"/>
      <c r="E4829" s="165">
        <v>1.3</v>
      </c>
      <c r="F4829" s="166" t="s">
        <v>285</v>
      </c>
      <c r="G4829" s="167"/>
      <c r="H4829" s="153"/>
      <c r="I4829" s="180"/>
      <c r="J4829" s="183"/>
      <c r="K4829" s="183"/>
      <c r="M4829" s="128">
        <f>IF(B4829&lt;&gt;"計",ROUNDDOWN(E4829*G4829,0),SUM(M$1:M4828))</f>
        <v>0</v>
      </c>
      <c r="N4829" s="11" t="str">
        <f>IF((+H4829-M4829)&lt;&gt;0,H4829-M4829,IF(H4829&gt;0,"0",""))</f>
        <v/>
      </c>
    </row>
    <row r="4830" spans="1:14" ht="13" customHeight="1">
      <c r="A4830" s="171"/>
      <c r="B4830" s="169"/>
      <c r="C4830" s="159" t="s">
        <v>1480</v>
      </c>
      <c r="D4830" s="170"/>
      <c r="E4830" s="150"/>
      <c r="F4830" s="151"/>
      <c r="G4830" s="150"/>
      <c r="H4830" s="152"/>
      <c r="I4830" s="178"/>
      <c r="J4830" s="182"/>
      <c r="K4830" s="182"/>
      <c r="M4830" s="168"/>
      <c r="N4830" s="11"/>
    </row>
    <row r="4831" spans="1:14" ht="13" customHeight="1">
      <c r="A4831" s="161"/>
      <c r="B4831" s="162"/>
      <c r="C4831" s="163"/>
      <c r="D4831" s="164"/>
      <c r="E4831" s="165"/>
      <c r="F4831" s="166"/>
      <c r="G4831" s="167"/>
      <c r="H4831" s="153"/>
      <c r="I4831" s="180"/>
      <c r="J4831" s="183"/>
      <c r="K4831" s="183"/>
      <c r="M4831" s="128">
        <f>IF(B4831&lt;&gt;"計",ROUNDDOWN(E4831*G4831,0),SUM(M$1:M4830))</f>
        <v>0</v>
      </c>
      <c r="N4831" s="11" t="str">
        <f>IF((+H4831-M4831)&lt;&gt;0,H4831-M4831,IF(H4831&gt;0,"0",""))</f>
        <v/>
      </c>
    </row>
    <row r="4832" spans="1:14" ht="13" customHeight="1">
      <c r="A4832" s="171"/>
      <c r="B4832" s="169" t="s">
        <v>1481</v>
      </c>
      <c r="C4832" s="159" t="s">
        <v>1364</v>
      </c>
      <c r="D4832" s="170"/>
      <c r="E4832" s="150"/>
      <c r="F4832" s="151"/>
      <c r="G4832" s="150"/>
      <c r="H4832" s="152"/>
      <c r="I4832" s="178"/>
      <c r="J4832" s="182"/>
      <c r="K4832" s="182"/>
      <c r="M4832" s="168"/>
      <c r="N4832" s="11"/>
    </row>
    <row r="4833" spans="1:14" ht="13" customHeight="1">
      <c r="A4833" s="161"/>
      <c r="B4833" s="162" t="s">
        <v>1477</v>
      </c>
      <c r="C4833" s="163" t="s">
        <v>1478</v>
      </c>
      <c r="D4833" s="164"/>
      <c r="E4833" s="165">
        <v>2</v>
      </c>
      <c r="F4833" s="166" t="s">
        <v>285</v>
      </c>
      <c r="G4833" s="167"/>
      <c r="H4833" s="153"/>
      <c r="I4833" s="180"/>
      <c r="J4833" s="183"/>
      <c r="K4833" s="183"/>
      <c r="M4833" s="128">
        <f>IF(B4833&lt;&gt;"計",ROUNDDOWN(E4833*G4833,0),SUM(M$1:M4832))</f>
        <v>0</v>
      </c>
      <c r="N4833" s="11" t="str">
        <f>IF((+H4833-M4833)&lt;&gt;0,H4833-M4833,IF(H4833&gt;0,"0",""))</f>
        <v/>
      </c>
    </row>
    <row r="4834" spans="1:14" ht="13" customHeight="1">
      <c r="A4834" s="171"/>
      <c r="B4834" s="169"/>
      <c r="C4834" s="159" t="s">
        <v>1480</v>
      </c>
      <c r="D4834" s="170"/>
      <c r="E4834" s="150"/>
      <c r="F4834" s="151"/>
      <c r="G4834" s="150"/>
      <c r="H4834" s="152"/>
      <c r="I4834" s="178"/>
      <c r="J4834" s="182"/>
      <c r="K4834" s="182"/>
      <c r="M4834" s="168"/>
      <c r="N4834" s="11"/>
    </row>
    <row r="4835" spans="1:14" ht="13" customHeight="1">
      <c r="A4835" s="161"/>
      <c r="B4835" s="162"/>
      <c r="C4835" s="163"/>
      <c r="D4835" s="164"/>
      <c r="E4835" s="165"/>
      <c r="F4835" s="166"/>
      <c r="G4835" s="167"/>
      <c r="H4835" s="153"/>
      <c r="I4835" s="180"/>
      <c r="J4835" s="183"/>
      <c r="K4835" s="183"/>
      <c r="M4835" s="128">
        <f>IF(B4835&lt;&gt;"計",ROUNDDOWN(E4835*G4835,0),SUM(M$1:M4834))</f>
        <v>0</v>
      </c>
      <c r="N4835" s="11" t="str">
        <f>IF((+H4835-M4835)&lt;&gt;0,H4835-M4835,IF(H4835&gt;0,"0",""))</f>
        <v/>
      </c>
    </row>
    <row r="4836" spans="1:14" ht="13" customHeight="1">
      <c r="A4836" s="171"/>
      <c r="B4836" s="169" t="s">
        <v>1476</v>
      </c>
      <c r="C4836" s="159" t="s">
        <v>1365</v>
      </c>
      <c r="D4836" s="170"/>
      <c r="E4836" s="150"/>
      <c r="F4836" s="151"/>
      <c r="G4836" s="150"/>
      <c r="H4836" s="152"/>
      <c r="I4836" s="178"/>
      <c r="J4836" s="182"/>
      <c r="K4836" s="182"/>
      <c r="M4836" s="168"/>
      <c r="N4836" s="11"/>
    </row>
    <row r="4837" spans="1:14" ht="13" customHeight="1">
      <c r="A4837" s="161"/>
      <c r="B4837" s="162" t="s">
        <v>1477</v>
      </c>
      <c r="C4837" s="163" t="s">
        <v>1478</v>
      </c>
      <c r="D4837" s="164"/>
      <c r="E4837" s="165">
        <v>2.2000000000000002</v>
      </c>
      <c r="F4837" s="166" t="s">
        <v>285</v>
      </c>
      <c r="G4837" s="167"/>
      <c r="H4837" s="153"/>
      <c r="I4837" s="180"/>
      <c r="J4837" s="183"/>
      <c r="K4837" s="183"/>
      <c r="M4837" s="128">
        <f>IF(B4837&lt;&gt;"計",ROUNDDOWN(E4837*G4837,0),SUM(M$1:M4836))</f>
        <v>0</v>
      </c>
      <c r="N4837" s="11" t="str">
        <f>IF((+H4837-M4837)&lt;&gt;0,H4837-M4837,IF(H4837&gt;0,"0",""))</f>
        <v/>
      </c>
    </row>
    <row r="4838" spans="1:14" ht="13" customHeight="1">
      <c r="A4838" s="171"/>
      <c r="B4838" s="169"/>
      <c r="C4838" s="159" t="s">
        <v>1480</v>
      </c>
      <c r="D4838" s="170"/>
      <c r="E4838" s="150"/>
      <c r="F4838" s="151"/>
      <c r="G4838" s="150"/>
      <c r="H4838" s="152"/>
      <c r="I4838" s="178"/>
      <c r="J4838" s="182"/>
      <c r="K4838" s="182"/>
      <c r="M4838" s="168"/>
      <c r="N4838" s="11"/>
    </row>
    <row r="4839" spans="1:14" ht="13" customHeight="1">
      <c r="A4839" s="161"/>
      <c r="B4839" s="162"/>
      <c r="C4839" s="163"/>
      <c r="D4839" s="164"/>
      <c r="E4839" s="165"/>
      <c r="F4839" s="166"/>
      <c r="G4839" s="167"/>
      <c r="H4839" s="153"/>
      <c r="I4839" s="180"/>
      <c r="J4839" s="183"/>
      <c r="K4839" s="183"/>
      <c r="M4839" s="128">
        <f>IF(B4839&lt;&gt;"計",ROUNDDOWN(E4839*G4839,0),SUM(M$1:M4838))</f>
        <v>0</v>
      </c>
      <c r="N4839" s="11" t="str">
        <f>IF((+H4839-M4839)&lt;&gt;0,H4839-M4839,IF(H4839&gt;0,"0",""))</f>
        <v/>
      </c>
    </row>
    <row r="4840" spans="1:14" ht="13" customHeight="1">
      <c r="A4840" s="171"/>
      <c r="B4840" s="169" t="s">
        <v>1476</v>
      </c>
      <c r="C4840" s="159" t="s">
        <v>1366</v>
      </c>
      <c r="D4840" s="170"/>
      <c r="E4840" s="150"/>
      <c r="F4840" s="151"/>
      <c r="G4840" s="150"/>
      <c r="H4840" s="152"/>
      <c r="I4840" s="178"/>
      <c r="J4840" s="182"/>
      <c r="K4840" s="182"/>
      <c r="M4840" s="168"/>
      <c r="N4840" s="11"/>
    </row>
    <row r="4841" spans="1:14" ht="13" customHeight="1">
      <c r="A4841" s="161"/>
      <c r="B4841" s="162" t="s">
        <v>1477</v>
      </c>
      <c r="C4841" s="163" t="s">
        <v>1478</v>
      </c>
      <c r="D4841" s="164"/>
      <c r="E4841" s="165">
        <v>1</v>
      </c>
      <c r="F4841" s="166" t="s">
        <v>285</v>
      </c>
      <c r="G4841" s="167"/>
      <c r="H4841" s="153"/>
      <c r="I4841" s="180"/>
      <c r="J4841" s="183"/>
      <c r="K4841" s="183"/>
      <c r="M4841" s="128">
        <f>IF(B4841&lt;&gt;"計",ROUNDDOWN(E4841*G4841,0),SUM(M$1:M4840))</f>
        <v>0</v>
      </c>
      <c r="N4841" s="11" t="str">
        <f>IF((+H4841-M4841)&lt;&gt;0,H4841-M4841,IF(H4841&gt;0,"0",""))</f>
        <v/>
      </c>
    </row>
    <row r="4842" spans="1:14" ht="13" customHeight="1">
      <c r="A4842" s="171"/>
      <c r="B4842" s="169"/>
      <c r="C4842" s="159" t="s">
        <v>1480</v>
      </c>
      <c r="D4842" s="170"/>
      <c r="E4842" s="150"/>
      <c r="F4842" s="151"/>
      <c r="G4842" s="150"/>
      <c r="H4842" s="152"/>
      <c r="I4842" s="178"/>
      <c r="J4842" s="182"/>
      <c r="K4842" s="182"/>
      <c r="M4842" s="168"/>
      <c r="N4842" s="11"/>
    </row>
    <row r="4843" spans="1:14" ht="13" customHeight="1">
      <c r="A4843" s="161"/>
      <c r="B4843" s="162"/>
      <c r="C4843" s="163"/>
      <c r="D4843" s="164"/>
      <c r="E4843" s="165"/>
      <c r="F4843" s="166"/>
      <c r="G4843" s="167"/>
      <c r="H4843" s="153"/>
      <c r="I4843" s="180"/>
      <c r="J4843" s="183"/>
      <c r="K4843" s="183"/>
      <c r="M4843" s="128">
        <f>IF(B4843&lt;&gt;"計",ROUNDDOWN(E4843*G4843,0),SUM(M$1:M4842))</f>
        <v>0</v>
      </c>
      <c r="N4843" s="11" t="str">
        <f>IF((+H4843-M4843)&lt;&gt;0,H4843-M4843,IF(H4843&gt;0,"0",""))</f>
        <v/>
      </c>
    </row>
    <row r="4844" spans="1:14" ht="13" customHeight="1">
      <c r="A4844" s="171"/>
      <c r="B4844" s="169" t="s">
        <v>1482</v>
      </c>
      <c r="C4844" s="159" t="s">
        <v>1483</v>
      </c>
      <c r="D4844" s="170"/>
      <c r="E4844" s="150"/>
      <c r="F4844" s="151"/>
      <c r="G4844" s="150"/>
      <c r="H4844" s="152"/>
      <c r="I4844" s="178"/>
      <c r="J4844" s="182"/>
      <c r="K4844" s="182"/>
      <c r="M4844" s="168"/>
      <c r="N4844" s="11"/>
    </row>
    <row r="4845" spans="1:14" ht="13" customHeight="1">
      <c r="A4845" s="161"/>
      <c r="B4845" s="162" t="s">
        <v>1484</v>
      </c>
      <c r="C4845" s="163" t="s">
        <v>1485</v>
      </c>
      <c r="D4845" s="164"/>
      <c r="E4845" s="165">
        <v>4</v>
      </c>
      <c r="F4845" s="166" t="s">
        <v>1415</v>
      </c>
      <c r="G4845" s="167"/>
      <c r="H4845" s="153"/>
      <c r="I4845" s="180"/>
      <c r="J4845" s="183"/>
      <c r="K4845" s="183"/>
      <c r="M4845" s="128">
        <f>IF(B4845&lt;&gt;"計",ROUNDDOWN(E4845*G4845,0),SUM(M$1:M4844))</f>
        <v>0</v>
      </c>
      <c r="N4845" s="11" t="str">
        <f>IF((+H4845-M4845)&lt;&gt;0,H4845-M4845,IF(H4845&gt;0,"0",""))</f>
        <v/>
      </c>
    </row>
    <row r="4846" spans="1:14" ht="13" customHeight="1">
      <c r="A4846" s="171"/>
      <c r="B4846" s="169"/>
      <c r="C4846" s="159" t="s">
        <v>1486</v>
      </c>
      <c r="D4846" s="170"/>
      <c r="E4846" s="150"/>
      <c r="F4846" s="151"/>
      <c r="G4846" s="150"/>
      <c r="H4846" s="152"/>
      <c r="I4846" s="178"/>
      <c r="J4846" s="182"/>
      <c r="K4846" s="182"/>
      <c r="M4846" s="168"/>
      <c r="N4846" s="11"/>
    </row>
    <row r="4847" spans="1:14" ht="13" customHeight="1">
      <c r="A4847" s="161"/>
      <c r="B4847" s="162"/>
      <c r="C4847" s="163"/>
      <c r="D4847" s="164"/>
      <c r="E4847" s="165"/>
      <c r="F4847" s="166"/>
      <c r="G4847" s="167"/>
      <c r="H4847" s="153"/>
      <c r="I4847" s="180"/>
      <c r="J4847" s="183"/>
      <c r="K4847" s="183"/>
      <c r="M4847" s="128">
        <f>IF(B4847&lt;&gt;"計",ROUNDDOWN(E4847*G4847,0),SUM(M$1:M4846))</f>
        <v>0</v>
      </c>
      <c r="N4847" s="11" t="str">
        <f>IF((+H4847-M4847)&lt;&gt;0,H4847-M4847,IF(H4847&gt;0,"0",""))</f>
        <v/>
      </c>
    </row>
    <row r="4848" spans="1:14" ht="13" customHeight="1">
      <c r="A4848" s="171"/>
      <c r="B4848" s="158"/>
      <c r="C4848" s="159"/>
      <c r="D4848" s="160"/>
      <c r="E4848" s="150"/>
      <c r="F4848" s="151"/>
      <c r="G4848" s="150"/>
      <c r="H4848" s="152"/>
      <c r="I4848" s="178"/>
      <c r="J4848" s="182"/>
      <c r="K4848" s="182"/>
      <c r="M4848" s="168"/>
      <c r="N4848" s="11"/>
    </row>
    <row r="4849" spans="1:14" ht="13" customHeight="1">
      <c r="A4849" s="161"/>
      <c r="B4849" s="162" t="s">
        <v>369</v>
      </c>
      <c r="C4849" s="163"/>
      <c r="D4849" s="164"/>
      <c r="E4849" s="165"/>
      <c r="F4849" s="166"/>
      <c r="G4849" s="167"/>
      <c r="H4849" s="153"/>
      <c r="I4849" s="180"/>
      <c r="J4849" s="183"/>
      <c r="K4849" s="183"/>
      <c r="M4849" s="128">
        <f>IF(B4849&lt;&gt;"計",ROUNDDOWN(E4849*G4849,0),SUM(M$1:M4848))</f>
        <v>0</v>
      </c>
      <c r="N4849" s="11" t="str">
        <f>IF((+H4849-M4849)&lt;&gt;0,H4849-M4849,IF(H4849&gt;0,"0",""))</f>
        <v/>
      </c>
    </row>
    <row r="4850" spans="1:14" ht="13" customHeight="1">
      <c r="A4850" s="171"/>
      <c r="B4850" s="169" t="s">
        <v>1487</v>
      </c>
      <c r="C4850" s="159" t="s">
        <v>1488</v>
      </c>
      <c r="D4850" s="170"/>
      <c r="E4850" s="150"/>
      <c r="F4850" s="151"/>
      <c r="G4850" s="150"/>
      <c r="H4850" s="152"/>
      <c r="I4850" s="178"/>
      <c r="J4850" s="182"/>
      <c r="K4850" s="182"/>
      <c r="M4850" s="168"/>
      <c r="N4850" s="11"/>
    </row>
    <row r="4851" spans="1:14" ht="13" customHeight="1">
      <c r="A4851" s="161"/>
      <c r="B4851" s="162" t="s">
        <v>1489</v>
      </c>
      <c r="C4851" s="163" t="s">
        <v>1490</v>
      </c>
      <c r="D4851" s="164"/>
      <c r="E4851" s="165">
        <v>1</v>
      </c>
      <c r="F4851" s="166" t="s">
        <v>269</v>
      </c>
      <c r="G4851" s="167"/>
      <c r="H4851" s="153"/>
      <c r="I4851" s="180"/>
      <c r="J4851" s="183"/>
      <c r="K4851" s="183"/>
      <c r="M4851" s="128">
        <f>IF(B4851&lt;&gt;"計",ROUNDDOWN(E4851*G4851,0),SUM(M$1:M4850))</f>
        <v>0</v>
      </c>
      <c r="N4851" s="11" t="str">
        <f>IF((+H4851-M4851)&lt;&gt;0,H4851-M4851,IF(H4851&gt;0,"0",""))</f>
        <v/>
      </c>
    </row>
    <row r="4852" spans="1:14" ht="13" customHeight="1">
      <c r="A4852" s="171"/>
      <c r="B4852" s="158"/>
      <c r="C4852" s="159" t="s">
        <v>790</v>
      </c>
      <c r="D4852" s="160"/>
      <c r="E4852" s="150"/>
      <c r="F4852" s="151"/>
      <c r="G4852" s="150"/>
      <c r="H4852" s="152"/>
      <c r="I4852" s="178"/>
      <c r="J4852" s="182"/>
      <c r="K4852" s="182"/>
      <c r="M4852" s="168"/>
      <c r="N4852" s="11"/>
    </row>
    <row r="4853" spans="1:14" ht="13" customHeight="1">
      <c r="A4853" s="161"/>
      <c r="B4853" s="162"/>
      <c r="C4853" s="163" t="s">
        <v>1491</v>
      </c>
      <c r="D4853" s="164"/>
      <c r="E4853" s="165"/>
      <c r="F4853" s="166"/>
      <c r="G4853" s="167"/>
      <c r="H4853" s="153"/>
      <c r="I4853" s="180"/>
      <c r="J4853" s="183"/>
      <c r="K4853" s="183"/>
      <c r="M4853" s="128">
        <f>IF(B4853&lt;&gt;"計",ROUNDDOWN(E4853*G4853,0),SUM(M$1:M4852))</f>
        <v>0</v>
      </c>
      <c r="N4853" s="11" t="str">
        <f>IF((+H4853-M4853)&lt;&gt;0,H4853-M4853,IF(H4853&gt;0,"0",""))</f>
        <v/>
      </c>
    </row>
    <row r="4854" spans="1:14" ht="13" customHeight="1">
      <c r="A4854" s="171"/>
      <c r="B4854" s="158"/>
      <c r="C4854" s="159" t="s">
        <v>792</v>
      </c>
      <c r="D4854" s="160"/>
      <c r="E4854" s="150"/>
      <c r="F4854" s="151"/>
      <c r="G4854" s="150"/>
      <c r="H4854" s="152"/>
      <c r="I4854" s="178"/>
      <c r="J4854" s="182"/>
      <c r="K4854" s="182"/>
      <c r="M4854" s="168"/>
      <c r="N4854" s="11"/>
    </row>
    <row r="4855" spans="1:14" ht="13" customHeight="1">
      <c r="A4855" s="161"/>
      <c r="B4855" s="162"/>
      <c r="C4855" s="163" t="s">
        <v>1492</v>
      </c>
      <c r="D4855" s="164"/>
      <c r="E4855" s="165"/>
      <c r="F4855" s="166"/>
      <c r="G4855" s="167"/>
      <c r="H4855" s="153"/>
      <c r="I4855" s="180"/>
      <c r="J4855" s="183"/>
      <c r="K4855" s="183"/>
      <c r="M4855" s="128">
        <f>IF(B4855&lt;&gt;"計",ROUNDDOWN(E4855*G4855,0),SUM(M$1:M4854))</f>
        <v>0</v>
      </c>
      <c r="N4855" s="11" t="str">
        <f>IF((+H4855-M4855)&lt;&gt;0,H4855-M4855,IF(H4855&gt;0,"0",""))</f>
        <v/>
      </c>
    </row>
    <row r="4856" spans="1:14" ht="13" customHeight="1">
      <c r="A4856" s="171"/>
      <c r="B4856" s="169" t="s">
        <v>1493</v>
      </c>
      <c r="C4856" s="159" t="s">
        <v>373</v>
      </c>
      <c r="D4856" s="170"/>
      <c r="E4856" s="150"/>
      <c r="F4856" s="151"/>
      <c r="G4856" s="150"/>
      <c r="H4856" s="152"/>
      <c r="I4856" s="178"/>
      <c r="J4856" s="182"/>
      <c r="K4856" s="182"/>
      <c r="M4856" s="168"/>
      <c r="N4856" s="11"/>
    </row>
    <row r="4857" spans="1:14" ht="13" customHeight="1">
      <c r="A4857" s="161"/>
      <c r="B4857" s="162" t="s">
        <v>1494</v>
      </c>
      <c r="C4857" s="163" t="s">
        <v>1495</v>
      </c>
      <c r="D4857" s="164"/>
      <c r="E4857" s="165">
        <v>6</v>
      </c>
      <c r="F4857" s="166" t="s">
        <v>269</v>
      </c>
      <c r="G4857" s="167"/>
      <c r="H4857" s="153"/>
      <c r="I4857" s="180"/>
      <c r="J4857" s="183"/>
      <c r="K4857" s="183"/>
      <c r="M4857" s="128">
        <f>IF(B4857&lt;&gt;"計",ROUNDDOWN(E4857*G4857,0),SUM(M$1:M4856))</f>
        <v>0</v>
      </c>
      <c r="N4857" s="11" t="str">
        <f>IF((+H4857-M4857)&lt;&gt;0,H4857-M4857,IF(H4857&gt;0,"0",""))</f>
        <v/>
      </c>
    </row>
    <row r="4858" spans="1:14" ht="13" customHeight="1">
      <c r="A4858" s="171"/>
      <c r="B4858" s="158"/>
      <c r="C4858" s="159" t="s">
        <v>1492</v>
      </c>
      <c r="D4858" s="160"/>
      <c r="E4858" s="150"/>
      <c r="F4858" s="151"/>
      <c r="G4858" s="150"/>
      <c r="H4858" s="152"/>
      <c r="I4858" s="178"/>
      <c r="J4858" s="182"/>
      <c r="K4858" s="182"/>
      <c r="M4858" s="168"/>
      <c r="N4858" s="11"/>
    </row>
    <row r="4859" spans="1:14" ht="13" customHeight="1">
      <c r="A4859" s="161"/>
      <c r="B4859" s="162"/>
      <c r="C4859" s="163"/>
      <c r="D4859" s="164"/>
      <c r="E4859" s="165"/>
      <c r="F4859" s="166"/>
      <c r="G4859" s="167"/>
      <c r="H4859" s="153"/>
      <c r="I4859" s="180"/>
      <c r="J4859" s="183"/>
      <c r="K4859" s="183"/>
      <c r="M4859" s="128">
        <f>IF(B4859&lt;&gt;"計",ROUNDDOWN(E4859*G4859,0),SUM(M$1:M4858))</f>
        <v>0</v>
      </c>
      <c r="N4859" s="11" t="str">
        <f>IF((+H4859-M4859)&lt;&gt;0,H4859-M4859,IF(H4859&gt;0,"0",""))</f>
        <v/>
      </c>
    </row>
    <row r="4860" spans="1:14" ht="13" customHeight="1">
      <c r="A4860" s="171"/>
      <c r="B4860" s="169" t="s">
        <v>1496</v>
      </c>
      <c r="C4860" s="159" t="s">
        <v>373</v>
      </c>
      <c r="D4860" s="170"/>
      <c r="E4860" s="150"/>
      <c r="F4860" s="151"/>
      <c r="G4860" s="150"/>
      <c r="H4860" s="152"/>
      <c r="I4860" s="178"/>
      <c r="J4860" s="182"/>
      <c r="K4860" s="182"/>
      <c r="M4860" s="168"/>
      <c r="N4860" s="11"/>
    </row>
    <row r="4861" spans="1:14" ht="13" customHeight="1">
      <c r="A4861" s="161"/>
      <c r="B4861" s="162" t="s">
        <v>374</v>
      </c>
      <c r="C4861" s="163" t="s">
        <v>1497</v>
      </c>
      <c r="D4861" s="164"/>
      <c r="E4861" s="165">
        <v>1</v>
      </c>
      <c r="F4861" s="166" t="s">
        <v>269</v>
      </c>
      <c r="G4861" s="167"/>
      <c r="H4861" s="153"/>
      <c r="I4861" s="180"/>
      <c r="J4861" s="183"/>
      <c r="K4861" s="183"/>
      <c r="M4861" s="128">
        <f>IF(B4861&lt;&gt;"計",ROUNDDOWN(E4861*G4861,0),SUM(M$1:M4860))</f>
        <v>0</v>
      </c>
      <c r="N4861" s="11" t="str">
        <f>IF((+H4861-M4861)&lt;&gt;0,H4861-M4861,IF(H4861&gt;0,"0",""))</f>
        <v/>
      </c>
    </row>
    <row r="4862" spans="1:14" ht="13" customHeight="1">
      <c r="A4862" s="171"/>
      <c r="B4862" s="158"/>
      <c r="C4862" s="159" t="s">
        <v>1492</v>
      </c>
      <c r="D4862" s="160"/>
      <c r="E4862" s="150"/>
      <c r="F4862" s="151"/>
      <c r="G4862" s="150"/>
      <c r="H4862" s="152"/>
      <c r="I4862" s="178"/>
      <c r="J4862" s="182"/>
      <c r="K4862" s="182"/>
      <c r="M4862" s="168"/>
      <c r="N4862" s="11"/>
    </row>
    <row r="4863" spans="1:14" ht="13" customHeight="1">
      <c r="A4863" s="161"/>
      <c r="B4863" s="162"/>
      <c r="C4863" s="163"/>
      <c r="D4863" s="164"/>
      <c r="E4863" s="165"/>
      <c r="F4863" s="166"/>
      <c r="G4863" s="167"/>
      <c r="H4863" s="153"/>
      <c r="I4863" s="180"/>
      <c r="J4863" s="183"/>
      <c r="K4863" s="183"/>
      <c r="M4863" s="128">
        <f>IF(B4863&lt;&gt;"計",ROUNDDOWN(E4863*G4863,0),SUM(M$1:M4862))</f>
        <v>0</v>
      </c>
      <c r="N4863" s="11" t="str">
        <f>IF((+H4863-M4863)&lt;&gt;0,H4863-M4863,IF(H4863&gt;0,"0",""))</f>
        <v/>
      </c>
    </row>
    <row r="4864" spans="1:14" ht="13" customHeight="1">
      <c r="A4864" s="171"/>
      <c r="B4864" s="169" t="s">
        <v>1498</v>
      </c>
      <c r="C4864" s="159" t="s">
        <v>373</v>
      </c>
      <c r="D4864" s="170"/>
      <c r="E4864" s="150"/>
      <c r="F4864" s="151"/>
      <c r="G4864" s="150"/>
      <c r="H4864" s="152"/>
      <c r="I4864" s="178"/>
      <c r="J4864" s="182"/>
      <c r="K4864" s="182"/>
      <c r="M4864" s="168"/>
      <c r="N4864" s="11"/>
    </row>
    <row r="4865" spans="1:14" ht="13" customHeight="1">
      <c r="A4865" s="161"/>
      <c r="B4865" s="162" t="s">
        <v>1499</v>
      </c>
      <c r="C4865" s="163" t="s">
        <v>1500</v>
      </c>
      <c r="D4865" s="164"/>
      <c r="E4865" s="165">
        <v>8</v>
      </c>
      <c r="F4865" s="166" t="s">
        <v>269</v>
      </c>
      <c r="G4865" s="167"/>
      <c r="H4865" s="153"/>
      <c r="I4865" s="180"/>
      <c r="J4865" s="183"/>
      <c r="K4865" s="183"/>
      <c r="M4865" s="128">
        <f>IF(B4865&lt;&gt;"計",ROUNDDOWN(E4865*G4865,0),SUM(M$1:M4864))</f>
        <v>0</v>
      </c>
      <c r="N4865" s="11" t="str">
        <f>IF((+H4865-M4865)&lt;&gt;0,H4865-M4865,IF(H4865&gt;0,"0",""))</f>
        <v/>
      </c>
    </row>
    <row r="4866" spans="1:14" ht="13" customHeight="1">
      <c r="A4866" s="171"/>
      <c r="B4866" s="158"/>
      <c r="C4866" s="159" t="s">
        <v>1492</v>
      </c>
      <c r="D4866" s="160"/>
      <c r="E4866" s="150"/>
      <c r="F4866" s="151"/>
      <c r="G4866" s="150"/>
      <c r="H4866" s="152"/>
      <c r="I4866" s="178"/>
      <c r="J4866" s="182"/>
      <c r="K4866" s="182"/>
      <c r="M4866" s="168"/>
      <c r="N4866" s="11"/>
    </row>
    <row r="4867" spans="1:14" ht="13" customHeight="1">
      <c r="A4867" s="161"/>
      <c r="B4867" s="162"/>
      <c r="C4867" s="163"/>
      <c r="D4867" s="164"/>
      <c r="E4867" s="165"/>
      <c r="F4867" s="166"/>
      <c r="G4867" s="167"/>
      <c r="H4867" s="153"/>
      <c r="I4867" s="180"/>
      <c r="J4867" s="183"/>
      <c r="K4867" s="183"/>
      <c r="M4867" s="128">
        <f>IF(B4867&lt;&gt;"計",ROUNDDOWN(E4867*G4867,0),SUM(M$1:M4866))</f>
        <v>0</v>
      </c>
      <c r="N4867" s="11" t="str">
        <f>IF((+H4867-M4867)&lt;&gt;0,H4867-M4867,IF(H4867&gt;0,"0",""))</f>
        <v/>
      </c>
    </row>
    <row r="4868" spans="1:14" ht="13" customHeight="1">
      <c r="A4868" s="171"/>
      <c r="B4868" s="169" t="s">
        <v>1501</v>
      </c>
      <c r="C4868" s="159" t="s">
        <v>1502</v>
      </c>
      <c r="D4868" s="170"/>
      <c r="E4868" s="150"/>
      <c r="F4868" s="151"/>
      <c r="G4868" s="150"/>
      <c r="H4868" s="152"/>
      <c r="I4868" s="178"/>
      <c r="J4868" s="182"/>
      <c r="K4868" s="182"/>
      <c r="M4868" s="168"/>
      <c r="N4868" s="11"/>
    </row>
    <row r="4869" spans="1:14" ht="13" customHeight="1">
      <c r="A4869" s="161"/>
      <c r="B4869" s="162" t="s">
        <v>1503</v>
      </c>
      <c r="C4869" s="163" t="s">
        <v>1504</v>
      </c>
      <c r="D4869" s="164"/>
      <c r="E4869" s="165">
        <v>3</v>
      </c>
      <c r="F4869" s="166" t="s">
        <v>269</v>
      </c>
      <c r="G4869" s="167"/>
      <c r="H4869" s="153"/>
      <c r="I4869" s="180"/>
      <c r="J4869" s="183"/>
      <c r="K4869" s="183"/>
      <c r="M4869" s="128">
        <f>IF(B4869&lt;&gt;"計",ROUNDDOWN(E4869*G4869,0),SUM(M$1:M4868))</f>
        <v>0</v>
      </c>
      <c r="N4869" s="11" t="str">
        <f>IF((+H4869-M4869)&lt;&gt;0,H4869-M4869,IF(H4869&gt;0,"0",""))</f>
        <v/>
      </c>
    </row>
    <row r="4870" spans="1:14" ht="13" customHeight="1">
      <c r="A4870" s="171"/>
      <c r="B4870" s="158"/>
      <c r="C4870" s="159" t="s">
        <v>790</v>
      </c>
      <c r="D4870" s="160"/>
      <c r="E4870" s="150"/>
      <c r="F4870" s="151"/>
      <c r="G4870" s="150"/>
      <c r="H4870" s="152"/>
      <c r="I4870" s="178"/>
      <c r="J4870" s="182"/>
      <c r="K4870" s="182"/>
      <c r="M4870" s="168"/>
      <c r="N4870" s="11"/>
    </row>
    <row r="4871" spans="1:14" ht="13" customHeight="1">
      <c r="A4871" s="161"/>
      <c r="B4871" s="162"/>
      <c r="C4871" s="163" t="s">
        <v>1505</v>
      </c>
      <c r="D4871" s="164"/>
      <c r="E4871" s="165"/>
      <c r="F4871" s="166"/>
      <c r="G4871" s="167"/>
      <c r="H4871" s="153"/>
      <c r="I4871" s="180"/>
      <c r="J4871" s="183"/>
      <c r="K4871" s="183"/>
      <c r="M4871" s="128">
        <f>IF(B4871&lt;&gt;"計",ROUNDDOWN(E4871*G4871,0),SUM(M$1:M4870))</f>
        <v>0</v>
      </c>
      <c r="N4871" s="11" t="str">
        <f>IF((+H4871-M4871)&lt;&gt;0,H4871-M4871,IF(H4871&gt;0,"0",""))</f>
        <v/>
      </c>
    </row>
    <row r="4872" spans="1:14" ht="13" customHeight="1">
      <c r="A4872" s="171"/>
      <c r="B4872" s="158"/>
      <c r="C4872" s="159" t="s">
        <v>792</v>
      </c>
      <c r="D4872" s="160"/>
      <c r="E4872" s="150"/>
      <c r="F4872" s="151"/>
      <c r="G4872" s="150"/>
      <c r="H4872" s="152"/>
      <c r="I4872" s="178"/>
      <c r="J4872" s="182"/>
      <c r="K4872" s="182"/>
      <c r="M4872" s="168"/>
      <c r="N4872" s="11"/>
    </row>
    <row r="4873" spans="1:14" ht="13" customHeight="1">
      <c r="A4873" s="161"/>
      <c r="B4873" s="162"/>
      <c r="C4873" s="163" t="s">
        <v>1506</v>
      </c>
      <c r="D4873" s="164"/>
      <c r="E4873" s="165"/>
      <c r="F4873" s="166"/>
      <c r="G4873" s="167"/>
      <c r="H4873" s="153"/>
      <c r="I4873" s="180"/>
      <c r="J4873" s="183"/>
      <c r="K4873" s="183"/>
      <c r="M4873" s="128">
        <f>IF(B4873&lt;&gt;"計",ROUNDDOWN(E4873*G4873,0),SUM(M$1:M4872))</f>
        <v>0</v>
      </c>
      <c r="N4873" s="11" t="str">
        <f>IF((+H4873-M4873)&lt;&gt;0,H4873-M4873,IF(H4873&gt;0,"0",""))</f>
        <v/>
      </c>
    </row>
    <row r="4874" spans="1:14" ht="13" customHeight="1">
      <c r="A4874" s="171"/>
      <c r="B4874" s="169" t="s">
        <v>1507</v>
      </c>
      <c r="C4874" s="159" t="s">
        <v>373</v>
      </c>
      <c r="D4874" s="170"/>
      <c r="E4874" s="150"/>
      <c r="F4874" s="151"/>
      <c r="G4874" s="150"/>
      <c r="H4874" s="152"/>
      <c r="I4874" s="178"/>
      <c r="J4874" s="182"/>
      <c r="K4874" s="182"/>
      <c r="M4874" s="168"/>
      <c r="N4874" s="11"/>
    </row>
    <row r="4875" spans="1:14" ht="13" customHeight="1">
      <c r="A4875" s="161"/>
      <c r="B4875" s="162" t="s">
        <v>1508</v>
      </c>
      <c r="C4875" s="163" t="s">
        <v>1509</v>
      </c>
      <c r="D4875" s="164"/>
      <c r="E4875" s="165">
        <v>6</v>
      </c>
      <c r="F4875" s="166" t="s">
        <v>269</v>
      </c>
      <c r="G4875" s="167"/>
      <c r="H4875" s="153"/>
      <c r="I4875" s="180"/>
      <c r="J4875" s="183"/>
      <c r="K4875" s="183"/>
      <c r="M4875" s="128">
        <f>IF(B4875&lt;&gt;"計",ROUNDDOWN(E4875*G4875,0),SUM(M$1:M4874))</f>
        <v>0</v>
      </c>
      <c r="N4875" s="11" t="str">
        <f>IF((+H4875-M4875)&lt;&gt;0,H4875-M4875,IF(H4875&gt;0,"0",""))</f>
        <v/>
      </c>
    </row>
    <row r="4876" spans="1:14" ht="13" customHeight="1">
      <c r="A4876" s="171"/>
      <c r="B4876" s="158"/>
      <c r="C4876" s="159" t="s">
        <v>1506</v>
      </c>
      <c r="D4876" s="160"/>
      <c r="E4876" s="150"/>
      <c r="F4876" s="151"/>
      <c r="G4876" s="150"/>
      <c r="H4876" s="152"/>
      <c r="I4876" s="178"/>
      <c r="J4876" s="182"/>
      <c r="K4876" s="182"/>
      <c r="M4876" s="168"/>
      <c r="N4876" s="11"/>
    </row>
    <row r="4877" spans="1:14" ht="13" customHeight="1">
      <c r="A4877" s="161"/>
      <c r="B4877" s="162"/>
      <c r="C4877" s="163"/>
      <c r="D4877" s="164"/>
      <c r="E4877" s="165"/>
      <c r="F4877" s="166"/>
      <c r="G4877" s="167"/>
      <c r="H4877" s="153"/>
      <c r="I4877" s="180"/>
      <c r="J4877" s="183"/>
      <c r="K4877" s="183"/>
      <c r="M4877" s="128">
        <f>IF(B4877&lt;&gt;"計",ROUNDDOWN(E4877*G4877,0),SUM(M$1:M4876))</f>
        <v>0</v>
      </c>
      <c r="N4877" s="11" t="str">
        <f>IF((+H4877-M4877)&lt;&gt;0,H4877-M4877,IF(H4877&gt;0,"0",""))</f>
        <v/>
      </c>
    </row>
    <row r="4878" spans="1:14" ht="13" customHeight="1">
      <c r="A4878" s="171"/>
      <c r="B4878" s="169" t="s">
        <v>1510</v>
      </c>
      <c r="C4878" s="159" t="s">
        <v>373</v>
      </c>
      <c r="D4878" s="170"/>
      <c r="E4878" s="150"/>
      <c r="F4878" s="151"/>
      <c r="G4878" s="150"/>
      <c r="H4878" s="152"/>
      <c r="I4878" s="178"/>
      <c r="J4878" s="182"/>
      <c r="K4878" s="182"/>
      <c r="M4878" s="168"/>
      <c r="N4878" s="11"/>
    </row>
    <row r="4879" spans="1:14" ht="13" customHeight="1">
      <c r="A4879" s="161"/>
      <c r="B4879" s="162" t="s">
        <v>374</v>
      </c>
      <c r="C4879" s="163" t="s">
        <v>1511</v>
      </c>
      <c r="D4879" s="164"/>
      <c r="E4879" s="165">
        <v>1</v>
      </c>
      <c r="F4879" s="166" t="s">
        <v>269</v>
      </c>
      <c r="G4879" s="167"/>
      <c r="H4879" s="153"/>
      <c r="I4879" s="180"/>
      <c r="J4879" s="183"/>
      <c r="K4879" s="183"/>
      <c r="M4879" s="128">
        <f>IF(B4879&lt;&gt;"計",ROUNDDOWN(E4879*G4879,0),SUM(M$1:M4878))</f>
        <v>0</v>
      </c>
      <c r="N4879" s="11" t="str">
        <f>IF((+H4879-M4879)&lt;&gt;0,H4879-M4879,IF(H4879&gt;0,"0",""))</f>
        <v/>
      </c>
    </row>
    <row r="4880" spans="1:14" ht="13" customHeight="1">
      <c r="A4880" s="171"/>
      <c r="B4880" s="158"/>
      <c r="C4880" s="159" t="s">
        <v>1512</v>
      </c>
      <c r="D4880" s="160"/>
      <c r="E4880" s="150"/>
      <c r="F4880" s="151"/>
      <c r="G4880" s="150"/>
      <c r="H4880" s="152"/>
      <c r="I4880" s="178"/>
      <c r="J4880" s="182"/>
      <c r="K4880" s="182"/>
      <c r="M4880" s="168"/>
      <c r="N4880" s="11"/>
    </row>
    <row r="4881" spans="1:14" ht="13" customHeight="1">
      <c r="A4881" s="161"/>
      <c r="B4881" s="162"/>
      <c r="C4881" s="163"/>
      <c r="D4881" s="164"/>
      <c r="E4881" s="165"/>
      <c r="F4881" s="166"/>
      <c r="G4881" s="167"/>
      <c r="H4881" s="153"/>
      <c r="I4881" s="180"/>
      <c r="J4881" s="183"/>
      <c r="K4881" s="183"/>
      <c r="M4881" s="128">
        <f>IF(B4881&lt;&gt;"計",ROUNDDOWN(E4881*G4881,0),SUM(M$1:M4880))</f>
        <v>0</v>
      </c>
      <c r="N4881" s="11" t="str">
        <f>IF((+H4881-M4881)&lt;&gt;0,H4881-M4881,IF(H4881&gt;0,"0",""))</f>
        <v/>
      </c>
    </row>
    <row r="4882" spans="1:14" ht="13" customHeight="1">
      <c r="A4882" s="171"/>
      <c r="B4882" s="169" t="s">
        <v>1513</v>
      </c>
      <c r="C4882" s="159" t="s">
        <v>373</v>
      </c>
      <c r="D4882" s="170"/>
      <c r="E4882" s="150"/>
      <c r="F4882" s="151"/>
      <c r="G4882" s="150"/>
      <c r="H4882" s="152"/>
      <c r="I4882" s="178"/>
      <c r="J4882" s="182"/>
      <c r="K4882" s="182"/>
      <c r="M4882" s="168"/>
      <c r="N4882" s="11"/>
    </row>
    <row r="4883" spans="1:14" ht="13" customHeight="1">
      <c r="A4883" s="161"/>
      <c r="B4883" s="162" t="s">
        <v>1503</v>
      </c>
      <c r="C4883" s="163" t="s">
        <v>1514</v>
      </c>
      <c r="D4883" s="164"/>
      <c r="E4883" s="165">
        <v>4</v>
      </c>
      <c r="F4883" s="166" t="s">
        <v>269</v>
      </c>
      <c r="G4883" s="167"/>
      <c r="H4883" s="153"/>
      <c r="I4883" s="180"/>
      <c r="J4883" s="183"/>
      <c r="K4883" s="183"/>
      <c r="M4883" s="128">
        <f>IF(B4883&lt;&gt;"計",ROUNDDOWN(E4883*G4883,0),SUM(M$1:M4882))</f>
        <v>0</v>
      </c>
      <c r="N4883" s="11" t="str">
        <f>IF((+H4883-M4883)&lt;&gt;0,H4883-M4883,IF(H4883&gt;0,"0",""))</f>
        <v/>
      </c>
    </row>
    <row r="4884" spans="1:14" ht="13" customHeight="1">
      <c r="A4884" s="171"/>
      <c r="B4884" s="158"/>
      <c r="C4884" s="159" t="s">
        <v>1512</v>
      </c>
      <c r="D4884" s="160"/>
      <c r="E4884" s="150"/>
      <c r="F4884" s="151"/>
      <c r="G4884" s="150"/>
      <c r="H4884" s="152"/>
      <c r="I4884" s="178"/>
      <c r="J4884" s="182"/>
      <c r="K4884" s="182"/>
      <c r="M4884" s="168"/>
      <c r="N4884" s="11"/>
    </row>
    <row r="4885" spans="1:14" ht="13" customHeight="1">
      <c r="A4885" s="161"/>
      <c r="B4885" s="162"/>
      <c r="C4885" s="163"/>
      <c r="D4885" s="164"/>
      <c r="E4885" s="165"/>
      <c r="F4885" s="166"/>
      <c r="G4885" s="167"/>
      <c r="H4885" s="153"/>
      <c r="I4885" s="180"/>
      <c r="J4885" s="183"/>
      <c r="K4885" s="183"/>
      <c r="M4885" s="128">
        <f>IF(B4885&lt;&gt;"計",ROUNDDOWN(E4885*G4885,0),SUM(M$1:M4884))</f>
        <v>0</v>
      </c>
      <c r="N4885" s="11" t="str">
        <f>IF((+H4885-M4885)&lt;&gt;0,H4885-M4885,IF(H4885&gt;0,"0",""))</f>
        <v/>
      </c>
    </row>
    <row r="4886" spans="1:14" ht="13" customHeight="1">
      <c r="A4886" s="171"/>
      <c r="B4886" s="169" t="s">
        <v>1515</v>
      </c>
      <c r="C4886" s="159" t="s">
        <v>373</v>
      </c>
      <c r="D4886" s="170"/>
      <c r="E4886" s="150"/>
      <c r="F4886" s="151"/>
      <c r="G4886" s="150"/>
      <c r="H4886" s="152"/>
      <c r="I4886" s="178"/>
      <c r="J4886" s="182"/>
      <c r="K4886" s="182"/>
      <c r="M4886" s="168"/>
      <c r="N4886" s="11"/>
    </row>
    <row r="4887" spans="1:14" ht="13" customHeight="1">
      <c r="A4887" s="161"/>
      <c r="B4887" s="162" t="s">
        <v>1516</v>
      </c>
      <c r="C4887" s="163" t="s">
        <v>1517</v>
      </c>
      <c r="D4887" s="164"/>
      <c r="E4887" s="165">
        <v>1</v>
      </c>
      <c r="F4887" s="166" t="s">
        <v>269</v>
      </c>
      <c r="G4887" s="167"/>
      <c r="H4887" s="153"/>
      <c r="I4887" s="180"/>
      <c r="J4887" s="183"/>
      <c r="K4887" s="183"/>
      <c r="M4887" s="128">
        <f>IF(B4887&lt;&gt;"計",ROUNDDOWN(E4887*G4887,0),SUM(M$1:M4886))</f>
        <v>0</v>
      </c>
      <c r="N4887" s="11" t="str">
        <f>IF((+H4887-M4887)&lt;&gt;0,H4887-M4887,IF(H4887&gt;0,"0",""))</f>
        <v/>
      </c>
    </row>
    <row r="4888" spans="1:14" ht="13" customHeight="1">
      <c r="A4888" s="171"/>
      <c r="B4888" s="158"/>
      <c r="C4888" s="159" t="s">
        <v>1512</v>
      </c>
      <c r="D4888" s="160"/>
      <c r="E4888" s="150"/>
      <c r="F4888" s="151"/>
      <c r="G4888" s="150"/>
      <c r="H4888" s="152"/>
      <c r="I4888" s="178"/>
      <c r="J4888" s="182"/>
      <c r="K4888" s="182"/>
      <c r="M4888" s="168"/>
      <c r="N4888" s="11"/>
    </row>
    <row r="4889" spans="1:14" ht="13" customHeight="1">
      <c r="A4889" s="161"/>
      <c r="B4889" s="162"/>
      <c r="C4889" s="163"/>
      <c r="D4889" s="164"/>
      <c r="E4889" s="165"/>
      <c r="F4889" s="166"/>
      <c r="G4889" s="167"/>
      <c r="H4889" s="153"/>
      <c r="I4889" s="180"/>
      <c r="J4889" s="183"/>
      <c r="K4889" s="183"/>
      <c r="M4889" s="128">
        <f>IF(B4889&lt;&gt;"計",ROUNDDOWN(E4889*G4889,0),SUM(M$1:M4888))</f>
        <v>0</v>
      </c>
      <c r="N4889" s="11" t="str">
        <f>IF((+H4889-M4889)&lt;&gt;0,H4889-M4889,IF(H4889&gt;0,"0",""))</f>
        <v/>
      </c>
    </row>
    <row r="4890" spans="1:14" ht="13" customHeight="1">
      <c r="A4890" s="171"/>
      <c r="B4890" s="169" t="s">
        <v>1518</v>
      </c>
      <c r="C4890" s="159" t="s">
        <v>1519</v>
      </c>
      <c r="D4890" s="170"/>
      <c r="E4890" s="150"/>
      <c r="F4890" s="151"/>
      <c r="G4890" s="150"/>
      <c r="H4890" s="152"/>
      <c r="I4890" s="178"/>
      <c r="J4890" s="182"/>
      <c r="K4890" s="182"/>
      <c r="M4890" s="168"/>
      <c r="N4890" s="11"/>
    </row>
    <row r="4891" spans="1:14" ht="13" customHeight="1">
      <c r="A4891" s="161"/>
      <c r="B4891" s="162" t="s">
        <v>1520</v>
      </c>
      <c r="C4891" s="163" t="s">
        <v>1521</v>
      </c>
      <c r="D4891" s="164"/>
      <c r="E4891" s="165">
        <v>1</v>
      </c>
      <c r="F4891" s="166" t="s">
        <v>269</v>
      </c>
      <c r="G4891" s="167"/>
      <c r="H4891" s="153"/>
      <c r="I4891" s="180"/>
      <c r="J4891" s="183"/>
      <c r="K4891" s="183"/>
      <c r="M4891" s="128">
        <f>IF(B4891&lt;&gt;"計",ROUNDDOWN(E4891*G4891,0),SUM(M$1:M4890))</f>
        <v>0</v>
      </c>
      <c r="N4891" s="11" t="str">
        <f>IF((+H4891-M4891)&lt;&gt;0,H4891-M4891,IF(H4891&gt;0,"0",""))</f>
        <v/>
      </c>
    </row>
    <row r="4892" spans="1:14" ht="13" customHeight="1">
      <c r="A4892" s="171"/>
      <c r="B4892" s="158"/>
      <c r="C4892" s="159" t="s">
        <v>1522</v>
      </c>
      <c r="D4892" s="160"/>
      <c r="E4892" s="150"/>
      <c r="F4892" s="151"/>
      <c r="G4892" s="150"/>
      <c r="H4892" s="152"/>
      <c r="I4892" s="178"/>
      <c r="J4892" s="182"/>
      <c r="K4892" s="182"/>
      <c r="M4892" s="168"/>
      <c r="N4892" s="11"/>
    </row>
    <row r="4893" spans="1:14" ht="13" customHeight="1">
      <c r="A4893" s="161"/>
      <c r="B4893" s="162"/>
      <c r="C4893" s="163" t="s">
        <v>1523</v>
      </c>
      <c r="D4893" s="164"/>
      <c r="E4893" s="165"/>
      <c r="F4893" s="166"/>
      <c r="G4893" s="167"/>
      <c r="H4893" s="153"/>
      <c r="I4893" s="180"/>
      <c r="J4893" s="183"/>
      <c r="K4893" s="183"/>
      <c r="M4893" s="128">
        <f>IF(B4893&lt;&gt;"計",ROUNDDOWN(E4893*G4893,0),SUM(M$1:M4892))</f>
        <v>0</v>
      </c>
      <c r="N4893" s="11" t="str">
        <f>IF((+H4893-M4893)&lt;&gt;0,H4893-M4893,IF(H4893&gt;0,"0",""))</f>
        <v/>
      </c>
    </row>
    <row r="4894" spans="1:14" ht="13" customHeight="1">
      <c r="A4894" s="171"/>
      <c r="B4894" s="158"/>
      <c r="C4894" s="159" t="s">
        <v>790</v>
      </c>
      <c r="D4894" s="160"/>
      <c r="E4894" s="150"/>
      <c r="F4894" s="151"/>
      <c r="G4894" s="150"/>
      <c r="H4894" s="152"/>
      <c r="I4894" s="178"/>
      <c r="J4894" s="182"/>
      <c r="K4894" s="182"/>
      <c r="M4894" s="168"/>
      <c r="N4894" s="11"/>
    </row>
    <row r="4895" spans="1:14" ht="13" customHeight="1">
      <c r="A4895" s="161"/>
      <c r="B4895" s="162"/>
      <c r="C4895" s="163" t="s">
        <v>1524</v>
      </c>
      <c r="D4895" s="164"/>
      <c r="E4895" s="165"/>
      <c r="F4895" s="166"/>
      <c r="G4895" s="167"/>
      <c r="H4895" s="153"/>
      <c r="I4895" s="180"/>
      <c r="J4895" s="183"/>
      <c r="K4895" s="183"/>
      <c r="M4895" s="128">
        <f>IF(B4895&lt;&gt;"計",ROUNDDOWN(E4895*G4895,0),SUM(M$1:M4894))</f>
        <v>0</v>
      </c>
      <c r="N4895" s="11" t="str">
        <f>IF((+H4895-M4895)&lt;&gt;0,H4895-M4895,IF(H4895&gt;0,"0",""))</f>
        <v/>
      </c>
    </row>
    <row r="4896" spans="1:14" ht="13" customHeight="1">
      <c r="A4896" s="171"/>
      <c r="B4896" s="158"/>
      <c r="C4896" s="159" t="s">
        <v>874</v>
      </c>
      <c r="D4896" s="160"/>
      <c r="E4896" s="150"/>
      <c r="F4896" s="151"/>
      <c r="G4896" s="150"/>
      <c r="H4896" s="152"/>
      <c r="I4896" s="178"/>
      <c r="J4896" s="182"/>
      <c r="K4896" s="182"/>
      <c r="M4896" s="168"/>
      <c r="N4896" s="11"/>
    </row>
    <row r="4897" spans="1:14" ht="13" customHeight="1">
      <c r="A4897" s="161"/>
      <c r="B4897" s="162"/>
      <c r="C4897" s="163" t="s">
        <v>1512</v>
      </c>
      <c r="D4897" s="164"/>
      <c r="E4897" s="165"/>
      <c r="F4897" s="166"/>
      <c r="G4897" s="167"/>
      <c r="H4897" s="153"/>
      <c r="I4897" s="180"/>
      <c r="J4897" s="183"/>
      <c r="K4897" s="183"/>
      <c r="M4897" s="128">
        <f>IF(B4897&lt;&gt;"計",ROUNDDOWN(E4897*G4897,0),SUM(M$1:M4896))</f>
        <v>0</v>
      </c>
      <c r="N4897" s="11" t="str">
        <f>IF((+H4897-M4897)&lt;&gt;0,H4897-M4897,IF(H4897&gt;0,"0",""))</f>
        <v/>
      </c>
    </row>
    <row r="4898" spans="1:14" ht="13" customHeight="1">
      <c r="A4898" s="171"/>
      <c r="B4898" s="169" t="s">
        <v>1525</v>
      </c>
      <c r="C4898" s="159" t="s">
        <v>1526</v>
      </c>
      <c r="D4898" s="170"/>
      <c r="E4898" s="150"/>
      <c r="F4898" s="151"/>
      <c r="G4898" s="150"/>
      <c r="H4898" s="152"/>
      <c r="I4898" s="178"/>
      <c r="J4898" s="182"/>
      <c r="K4898" s="182"/>
      <c r="M4898" s="168"/>
      <c r="N4898" s="11"/>
    </row>
    <row r="4899" spans="1:14" ht="13" customHeight="1">
      <c r="A4899" s="161"/>
      <c r="B4899" s="162" t="s">
        <v>1527</v>
      </c>
      <c r="C4899" s="163" t="s">
        <v>1528</v>
      </c>
      <c r="D4899" s="164"/>
      <c r="E4899" s="165">
        <v>1</v>
      </c>
      <c r="F4899" s="166" t="s">
        <v>269</v>
      </c>
      <c r="G4899" s="167"/>
      <c r="H4899" s="153"/>
      <c r="I4899" s="180"/>
      <c r="J4899" s="183"/>
      <c r="K4899" s="183"/>
      <c r="M4899" s="128">
        <f>IF(B4899&lt;&gt;"計",ROUNDDOWN(E4899*G4899,0),SUM(M$1:M4898))</f>
        <v>0</v>
      </c>
      <c r="N4899" s="11" t="str">
        <f>IF((+H4899-M4899)&lt;&gt;0,H4899-M4899,IF(H4899&gt;0,"0",""))</f>
        <v/>
      </c>
    </row>
    <row r="4900" spans="1:14" ht="13" customHeight="1">
      <c r="A4900" s="171"/>
      <c r="B4900" s="169"/>
      <c r="C4900" s="159" t="s">
        <v>790</v>
      </c>
      <c r="D4900" s="170"/>
      <c r="E4900" s="150"/>
      <c r="F4900" s="151"/>
      <c r="G4900" s="150"/>
      <c r="H4900" s="152"/>
      <c r="I4900" s="178"/>
      <c r="J4900" s="182"/>
      <c r="K4900" s="182"/>
      <c r="M4900" s="168"/>
      <c r="N4900" s="11"/>
    </row>
    <row r="4901" spans="1:14" ht="13" customHeight="1">
      <c r="A4901" s="161"/>
      <c r="B4901" s="162"/>
      <c r="C4901" s="163" t="s">
        <v>1529</v>
      </c>
      <c r="D4901" s="164"/>
      <c r="E4901" s="165"/>
      <c r="F4901" s="166"/>
      <c r="G4901" s="167"/>
      <c r="H4901" s="153"/>
      <c r="I4901" s="180"/>
      <c r="J4901" s="183"/>
      <c r="K4901" s="183"/>
      <c r="M4901" s="128">
        <f>IF(B4901&lt;&gt;"計",ROUNDDOWN(E4901*G4901,0),SUM(M$1:M4900))</f>
        <v>0</v>
      </c>
      <c r="N4901" s="11" t="str">
        <f>IF((+H4901-M4901)&lt;&gt;0,H4901-M4901,IF(H4901&gt;0,"0",""))</f>
        <v/>
      </c>
    </row>
    <row r="4902" spans="1:14" ht="13" customHeight="1">
      <c r="A4902" s="171"/>
      <c r="B4902" s="169"/>
      <c r="C4902" s="159" t="s">
        <v>1530</v>
      </c>
      <c r="D4902" s="170"/>
      <c r="E4902" s="150"/>
      <c r="F4902" s="151"/>
      <c r="G4902" s="150"/>
      <c r="H4902" s="152"/>
      <c r="I4902" s="178"/>
      <c r="J4902" s="182"/>
      <c r="K4902" s="182"/>
      <c r="M4902" s="168"/>
      <c r="N4902" s="11"/>
    </row>
    <row r="4903" spans="1:14" ht="13" customHeight="1">
      <c r="A4903" s="161"/>
      <c r="B4903" s="162"/>
      <c r="C4903" s="163"/>
      <c r="D4903" s="164"/>
      <c r="E4903" s="165"/>
      <c r="F4903" s="166"/>
      <c r="G4903" s="167"/>
      <c r="H4903" s="153"/>
      <c r="I4903" s="180"/>
      <c r="J4903" s="183"/>
      <c r="K4903" s="183"/>
      <c r="M4903" s="128">
        <f>IF(B4903&lt;&gt;"計",ROUNDDOWN(E4903*G4903,0),SUM(M$1:M4902))</f>
        <v>0</v>
      </c>
      <c r="N4903" s="11" t="str">
        <f>IF((+H4903-M4903)&lt;&gt;0,H4903-M4903,IF(H4903&gt;0,"0",""))</f>
        <v/>
      </c>
    </row>
    <row r="4904" spans="1:14" ht="13" customHeight="1">
      <c r="A4904" s="171"/>
      <c r="B4904" s="169" t="s">
        <v>1531</v>
      </c>
      <c r="C4904" s="159" t="s">
        <v>373</v>
      </c>
      <c r="D4904" s="170"/>
      <c r="E4904" s="150"/>
      <c r="F4904" s="151"/>
      <c r="G4904" s="150"/>
      <c r="H4904" s="152"/>
      <c r="I4904" s="178"/>
      <c r="J4904" s="182"/>
      <c r="K4904" s="182"/>
      <c r="M4904" s="168"/>
      <c r="N4904" s="11"/>
    </row>
    <row r="4905" spans="1:14" ht="13" customHeight="1">
      <c r="A4905" s="161"/>
      <c r="B4905" s="162" t="s">
        <v>1532</v>
      </c>
      <c r="C4905" s="163" t="s">
        <v>1533</v>
      </c>
      <c r="D4905" s="164"/>
      <c r="E4905" s="165">
        <v>3</v>
      </c>
      <c r="F4905" s="166" t="s">
        <v>269</v>
      </c>
      <c r="G4905" s="167"/>
      <c r="H4905" s="153"/>
      <c r="I4905" s="180"/>
      <c r="J4905" s="183"/>
      <c r="K4905" s="183"/>
      <c r="M4905" s="128">
        <f>IF(B4905&lt;&gt;"計",ROUNDDOWN(E4905*G4905,0),SUM(M$1:M4904))</f>
        <v>0</v>
      </c>
      <c r="N4905" s="11" t="str">
        <f>IF((+H4905-M4905)&lt;&gt;0,H4905-M4905,IF(H4905&gt;0,"0",""))</f>
        <v/>
      </c>
    </row>
    <row r="4906" spans="1:14" ht="13" customHeight="1">
      <c r="A4906" s="171"/>
      <c r="B4906" s="169"/>
      <c r="C4906" s="159" t="s">
        <v>1534</v>
      </c>
      <c r="D4906" s="170"/>
      <c r="E4906" s="150"/>
      <c r="F4906" s="151"/>
      <c r="G4906" s="150"/>
      <c r="H4906" s="152"/>
      <c r="I4906" s="178"/>
      <c r="J4906" s="182"/>
      <c r="K4906" s="182"/>
      <c r="M4906" s="168"/>
      <c r="N4906" s="11"/>
    </row>
    <row r="4907" spans="1:14" ht="13" customHeight="1">
      <c r="A4907" s="161"/>
      <c r="B4907" s="162"/>
      <c r="C4907" s="163"/>
      <c r="D4907" s="164"/>
      <c r="E4907" s="165"/>
      <c r="F4907" s="166"/>
      <c r="G4907" s="167"/>
      <c r="H4907" s="153"/>
      <c r="I4907" s="180"/>
      <c r="J4907" s="183"/>
      <c r="K4907" s="183"/>
      <c r="M4907" s="128">
        <f>IF(B4907&lt;&gt;"計",ROUNDDOWN(E4907*G4907,0),SUM(M$1:M4906))</f>
        <v>0</v>
      </c>
      <c r="N4907" s="11" t="str">
        <f>IF((+H4907-M4907)&lt;&gt;0,H4907-M4907,IF(H4907&gt;0,"0",""))</f>
        <v/>
      </c>
    </row>
    <row r="4908" spans="1:14" ht="13" customHeight="1">
      <c r="A4908" s="171"/>
      <c r="B4908" s="169" t="s">
        <v>1535</v>
      </c>
      <c r="C4908" s="159" t="s">
        <v>1536</v>
      </c>
      <c r="D4908" s="170"/>
      <c r="E4908" s="150"/>
      <c r="F4908" s="151"/>
      <c r="G4908" s="150"/>
      <c r="H4908" s="152"/>
      <c r="I4908" s="178"/>
      <c r="J4908" s="182"/>
      <c r="K4908" s="182"/>
      <c r="M4908" s="168"/>
      <c r="N4908" s="11"/>
    </row>
    <row r="4909" spans="1:14" ht="13" customHeight="1">
      <c r="A4909" s="161"/>
      <c r="B4909" s="162" t="s">
        <v>1537</v>
      </c>
      <c r="C4909" s="163" t="s">
        <v>1538</v>
      </c>
      <c r="D4909" s="164"/>
      <c r="E4909" s="165">
        <v>2</v>
      </c>
      <c r="F4909" s="166" t="s">
        <v>269</v>
      </c>
      <c r="G4909" s="167"/>
      <c r="H4909" s="153"/>
      <c r="I4909" s="180"/>
      <c r="J4909" s="183"/>
      <c r="K4909" s="183"/>
      <c r="M4909" s="128">
        <f>IF(B4909&lt;&gt;"計",ROUNDDOWN(E4909*G4909,0),SUM(M$1:M4908))</f>
        <v>0</v>
      </c>
      <c r="N4909" s="11" t="str">
        <f>IF((+H4909-M4909)&lt;&gt;0,H4909-M4909,IF(H4909&gt;0,"0",""))</f>
        <v/>
      </c>
    </row>
    <row r="4910" spans="1:14" ht="13" customHeight="1">
      <c r="A4910" s="171"/>
      <c r="B4910" s="169"/>
      <c r="C4910" s="159" t="s">
        <v>1539</v>
      </c>
      <c r="D4910" s="170"/>
      <c r="E4910" s="150"/>
      <c r="F4910" s="151"/>
      <c r="G4910" s="150"/>
      <c r="H4910" s="152"/>
      <c r="I4910" s="178"/>
      <c r="J4910" s="182"/>
      <c r="K4910" s="182"/>
      <c r="M4910" s="168"/>
      <c r="N4910" s="11"/>
    </row>
    <row r="4911" spans="1:14" ht="13" customHeight="1">
      <c r="A4911" s="161"/>
      <c r="B4911" s="162"/>
      <c r="C4911" s="163" t="s">
        <v>792</v>
      </c>
      <c r="D4911" s="164"/>
      <c r="E4911" s="165"/>
      <c r="F4911" s="166"/>
      <c r="G4911" s="167"/>
      <c r="H4911" s="153"/>
      <c r="I4911" s="180"/>
      <c r="J4911" s="183"/>
      <c r="K4911" s="183"/>
      <c r="M4911" s="128">
        <f>IF(B4911&lt;&gt;"計",ROUNDDOWN(E4911*G4911,0),SUM(M$1:M4910))</f>
        <v>0</v>
      </c>
      <c r="N4911" s="11" t="str">
        <f>IF((+H4911-M4911)&lt;&gt;0,H4911-M4911,IF(H4911&gt;0,"0",""))</f>
        <v/>
      </c>
    </row>
    <row r="4912" spans="1:14" ht="13" customHeight="1">
      <c r="A4912" s="171"/>
      <c r="B4912" s="169"/>
      <c r="C4912" s="159" t="s">
        <v>1540</v>
      </c>
      <c r="D4912" s="170"/>
      <c r="E4912" s="150"/>
      <c r="F4912" s="151"/>
      <c r="G4912" s="150"/>
      <c r="H4912" s="152"/>
      <c r="I4912" s="178"/>
      <c r="J4912" s="182"/>
      <c r="K4912" s="182"/>
      <c r="M4912" s="168"/>
      <c r="N4912" s="11"/>
    </row>
    <row r="4913" spans="1:14" ht="13" customHeight="1">
      <c r="A4913" s="161"/>
      <c r="B4913" s="162"/>
      <c r="C4913" s="163" t="s">
        <v>1541</v>
      </c>
      <c r="D4913" s="164"/>
      <c r="E4913" s="165"/>
      <c r="F4913" s="166"/>
      <c r="G4913" s="167"/>
      <c r="H4913" s="153"/>
      <c r="I4913" s="180"/>
      <c r="J4913" s="183"/>
      <c r="K4913" s="183"/>
      <c r="M4913" s="128">
        <f>IF(B4913&lt;&gt;"計",ROUNDDOWN(E4913*G4913,0),SUM(M$1:M4912))</f>
        <v>0</v>
      </c>
      <c r="N4913" s="11" t="str">
        <f>IF((+H4913-M4913)&lt;&gt;0,H4913-M4913,IF(H4913&gt;0,"0",""))</f>
        <v/>
      </c>
    </row>
    <row r="4914" spans="1:14" ht="13" customHeight="1">
      <c r="A4914" s="171"/>
      <c r="B4914" s="169" t="s">
        <v>1542</v>
      </c>
      <c r="C4914" s="159" t="s">
        <v>373</v>
      </c>
      <c r="D4914" s="170"/>
      <c r="E4914" s="150"/>
      <c r="F4914" s="151"/>
      <c r="G4914" s="150"/>
      <c r="H4914" s="152"/>
      <c r="I4914" s="178"/>
      <c r="J4914" s="182"/>
      <c r="K4914" s="182"/>
      <c r="M4914" s="168"/>
      <c r="N4914" s="11"/>
    </row>
    <row r="4915" spans="1:14" ht="13" customHeight="1">
      <c r="A4915" s="161"/>
      <c r="B4915" s="162" t="s">
        <v>1543</v>
      </c>
      <c r="C4915" s="163" t="s">
        <v>1544</v>
      </c>
      <c r="D4915" s="164"/>
      <c r="E4915" s="165">
        <v>9</v>
      </c>
      <c r="F4915" s="166" t="s">
        <v>269</v>
      </c>
      <c r="G4915" s="167"/>
      <c r="H4915" s="153"/>
      <c r="I4915" s="180"/>
      <c r="J4915" s="183"/>
      <c r="K4915" s="183"/>
      <c r="M4915" s="128">
        <f>IF(B4915&lt;&gt;"計",ROUNDDOWN(E4915*G4915,0),SUM(M$1:M4914))</f>
        <v>0</v>
      </c>
      <c r="N4915" s="11" t="str">
        <f>IF((+H4915-M4915)&lt;&gt;0,H4915-M4915,IF(H4915&gt;0,"0",""))</f>
        <v/>
      </c>
    </row>
    <row r="4916" spans="1:14" ht="13" customHeight="1">
      <c r="A4916" s="171"/>
      <c r="B4916" s="169"/>
      <c r="C4916" s="159" t="s">
        <v>1541</v>
      </c>
      <c r="D4916" s="170"/>
      <c r="E4916" s="150"/>
      <c r="F4916" s="151"/>
      <c r="G4916" s="150"/>
      <c r="H4916" s="152"/>
      <c r="I4916" s="178"/>
      <c r="J4916" s="182"/>
      <c r="K4916" s="182"/>
      <c r="M4916" s="168"/>
      <c r="N4916" s="11"/>
    </row>
    <row r="4917" spans="1:14" ht="13" customHeight="1">
      <c r="A4917" s="161"/>
      <c r="B4917" s="162"/>
      <c r="C4917" s="163"/>
      <c r="D4917" s="164"/>
      <c r="E4917" s="165"/>
      <c r="F4917" s="166"/>
      <c r="G4917" s="167"/>
      <c r="H4917" s="153"/>
      <c r="I4917" s="180"/>
      <c r="J4917" s="183"/>
      <c r="K4917" s="183"/>
      <c r="M4917" s="128">
        <f>IF(B4917&lt;&gt;"計",ROUNDDOWN(E4917*G4917,0),SUM(M$1:M4916))</f>
        <v>0</v>
      </c>
      <c r="N4917" s="11" t="str">
        <f>IF((+H4917-M4917)&lt;&gt;0,H4917-M4917,IF(H4917&gt;0,"0",""))</f>
        <v/>
      </c>
    </row>
    <row r="4918" spans="1:14" ht="13" customHeight="1">
      <c r="A4918" s="171"/>
      <c r="B4918" s="169" t="s">
        <v>1545</v>
      </c>
      <c r="C4918" s="159" t="s">
        <v>373</v>
      </c>
      <c r="D4918" s="170"/>
      <c r="E4918" s="150"/>
      <c r="F4918" s="151"/>
      <c r="G4918" s="150"/>
      <c r="H4918" s="152"/>
      <c r="I4918" s="178"/>
      <c r="J4918" s="182"/>
      <c r="K4918" s="182"/>
      <c r="M4918" s="168"/>
      <c r="N4918" s="11"/>
    </row>
    <row r="4919" spans="1:14" ht="13" customHeight="1">
      <c r="A4919" s="161"/>
      <c r="B4919" s="162" t="s">
        <v>1546</v>
      </c>
      <c r="C4919" s="163" t="s">
        <v>1547</v>
      </c>
      <c r="D4919" s="164"/>
      <c r="E4919" s="165">
        <v>2</v>
      </c>
      <c r="F4919" s="166" t="s">
        <v>269</v>
      </c>
      <c r="G4919" s="167"/>
      <c r="H4919" s="153"/>
      <c r="I4919" s="180"/>
      <c r="J4919" s="183"/>
      <c r="K4919" s="183"/>
      <c r="M4919" s="128">
        <f>IF(B4919&lt;&gt;"計",ROUNDDOWN(E4919*G4919,0),SUM(M$1:M4918))</f>
        <v>0</v>
      </c>
      <c r="N4919" s="11" t="str">
        <f>IF((+H4919-M4919)&lt;&gt;0,H4919-M4919,IF(H4919&gt;0,"0",""))</f>
        <v/>
      </c>
    </row>
    <row r="4920" spans="1:14" ht="13" customHeight="1">
      <c r="A4920" s="171"/>
      <c r="B4920" s="169"/>
      <c r="C4920" s="159" t="s">
        <v>1534</v>
      </c>
      <c r="D4920" s="170"/>
      <c r="E4920" s="150"/>
      <c r="F4920" s="151"/>
      <c r="G4920" s="150"/>
      <c r="H4920" s="152"/>
      <c r="I4920" s="178"/>
      <c r="J4920" s="182"/>
      <c r="K4920" s="182"/>
      <c r="M4920" s="168"/>
      <c r="N4920" s="11"/>
    </row>
    <row r="4921" spans="1:14" ht="13" customHeight="1">
      <c r="A4921" s="161"/>
      <c r="B4921" s="162"/>
      <c r="C4921" s="163"/>
      <c r="D4921" s="164"/>
      <c r="E4921" s="165"/>
      <c r="F4921" s="166"/>
      <c r="G4921" s="167"/>
      <c r="H4921" s="153"/>
      <c r="I4921" s="180"/>
      <c r="J4921" s="183"/>
      <c r="K4921" s="183"/>
      <c r="M4921" s="128">
        <f>IF(B4921&lt;&gt;"計",ROUNDDOWN(E4921*G4921,0),SUM(M$1:M4920))</f>
        <v>0</v>
      </c>
      <c r="N4921" s="11" t="str">
        <f>IF((+H4921-M4921)&lt;&gt;0,H4921-M4921,IF(H4921&gt;0,"0",""))</f>
        <v/>
      </c>
    </row>
    <row r="4922" spans="1:14" ht="13" customHeight="1">
      <c r="A4922" s="171"/>
      <c r="B4922" s="169" t="s">
        <v>1548</v>
      </c>
      <c r="C4922" s="159" t="s">
        <v>373</v>
      </c>
      <c r="D4922" s="170"/>
      <c r="E4922" s="150"/>
      <c r="F4922" s="151"/>
      <c r="G4922" s="150"/>
      <c r="H4922" s="152"/>
      <c r="I4922" s="178"/>
      <c r="J4922" s="182"/>
      <c r="K4922" s="182"/>
      <c r="M4922" s="168"/>
      <c r="N4922" s="11"/>
    </row>
    <row r="4923" spans="1:14" ht="13" customHeight="1">
      <c r="A4923" s="161"/>
      <c r="B4923" s="162" t="s">
        <v>1549</v>
      </c>
      <c r="C4923" s="163" t="s">
        <v>1550</v>
      </c>
      <c r="D4923" s="164"/>
      <c r="E4923" s="165">
        <v>2</v>
      </c>
      <c r="F4923" s="166" t="s">
        <v>269</v>
      </c>
      <c r="G4923" s="167"/>
      <c r="H4923" s="153"/>
      <c r="I4923" s="180"/>
      <c r="J4923" s="183"/>
      <c r="K4923" s="183"/>
      <c r="M4923" s="128">
        <f>IF(B4923&lt;&gt;"計",ROUNDDOWN(E4923*G4923,0),SUM(M$1:M4922))</f>
        <v>0</v>
      </c>
      <c r="N4923" s="11" t="str">
        <f>IF((+H4923-M4923)&lt;&gt;0,H4923-M4923,IF(H4923&gt;0,"0",""))</f>
        <v/>
      </c>
    </row>
    <row r="4924" spans="1:14" ht="13" customHeight="1">
      <c r="A4924" s="171"/>
      <c r="B4924" s="169"/>
      <c r="C4924" s="159" t="s">
        <v>1541</v>
      </c>
      <c r="D4924" s="170"/>
      <c r="E4924" s="150"/>
      <c r="F4924" s="151"/>
      <c r="G4924" s="150"/>
      <c r="H4924" s="152"/>
      <c r="I4924" s="178"/>
      <c r="J4924" s="182"/>
      <c r="K4924" s="182"/>
      <c r="M4924" s="168"/>
      <c r="N4924" s="11"/>
    </row>
    <row r="4925" spans="1:14" ht="13" customHeight="1">
      <c r="A4925" s="161"/>
      <c r="B4925" s="162"/>
      <c r="C4925" s="163"/>
      <c r="D4925" s="164"/>
      <c r="E4925" s="165"/>
      <c r="F4925" s="166"/>
      <c r="G4925" s="167"/>
      <c r="H4925" s="153"/>
      <c r="I4925" s="180"/>
      <c r="J4925" s="183"/>
      <c r="K4925" s="183"/>
      <c r="M4925" s="128">
        <f>IF(B4925&lt;&gt;"計",ROUNDDOWN(E4925*G4925,0),SUM(M$1:M4924))</f>
        <v>0</v>
      </c>
      <c r="N4925" s="11" t="str">
        <f>IF((+H4925-M4925)&lt;&gt;0,H4925-M4925,IF(H4925&gt;0,"0",""))</f>
        <v/>
      </c>
    </row>
    <row r="4926" spans="1:14" ht="13" customHeight="1">
      <c r="A4926" s="171"/>
      <c r="B4926" s="158"/>
      <c r="C4926" s="159"/>
      <c r="D4926" s="160"/>
      <c r="E4926" s="150"/>
      <c r="F4926" s="151"/>
      <c r="G4926" s="150"/>
      <c r="H4926" s="152"/>
      <c r="I4926" s="178"/>
      <c r="J4926" s="182"/>
      <c r="K4926" s="182"/>
      <c r="M4926" s="168"/>
      <c r="N4926" s="11"/>
    </row>
    <row r="4927" spans="1:14" ht="13" customHeight="1">
      <c r="A4927" s="161"/>
      <c r="B4927" s="162"/>
      <c r="C4927" s="163"/>
      <c r="D4927" s="164"/>
      <c r="E4927" s="165"/>
      <c r="F4927" s="166"/>
      <c r="G4927" s="167"/>
      <c r="H4927" s="153"/>
      <c r="I4927" s="180"/>
      <c r="J4927" s="183"/>
      <c r="K4927" s="183"/>
      <c r="M4927" s="128">
        <f>IF(B4927&lt;&gt;"計",ROUNDDOWN(E4927*G4927,0),SUM(M$1:M4926))</f>
        <v>0</v>
      </c>
      <c r="N4927" s="11" t="str">
        <f>IF((+H4927-M4927)&lt;&gt;0,H4927-M4927,IF(H4927&gt;0,"0",""))</f>
        <v/>
      </c>
    </row>
    <row r="4928" spans="1:14" ht="13" customHeight="1">
      <c r="A4928" s="171"/>
      <c r="B4928" s="169" t="s">
        <v>1551</v>
      </c>
      <c r="C4928" s="159" t="s">
        <v>1552</v>
      </c>
      <c r="D4928" s="170"/>
      <c r="E4928" s="150"/>
      <c r="F4928" s="151"/>
      <c r="G4928" s="150"/>
      <c r="H4928" s="152"/>
      <c r="I4928" s="178"/>
      <c r="J4928" s="182"/>
      <c r="K4928" s="182"/>
      <c r="M4928" s="168"/>
      <c r="N4928" s="11"/>
    </row>
    <row r="4929" spans="1:14" ht="13" customHeight="1">
      <c r="A4929" s="161"/>
      <c r="B4929" s="162" t="s">
        <v>1549</v>
      </c>
      <c r="C4929" s="163" t="s">
        <v>1553</v>
      </c>
      <c r="D4929" s="164"/>
      <c r="E4929" s="165">
        <v>1</v>
      </c>
      <c r="F4929" s="166" t="s">
        <v>269</v>
      </c>
      <c r="G4929" s="167"/>
      <c r="H4929" s="153"/>
      <c r="I4929" s="180"/>
      <c r="J4929" s="183"/>
      <c r="K4929" s="183"/>
      <c r="M4929" s="128">
        <f>IF(B4929&lt;&gt;"計",ROUNDDOWN(E4929*G4929,0),SUM(M$1:M4928))</f>
        <v>0</v>
      </c>
      <c r="N4929" s="11" t="str">
        <f>IF((+H4929-M4929)&lt;&gt;0,H4929-M4929,IF(H4929&gt;0,"0",""))</f>
        <v/>
      </c>
    </row>
    <row r="4930" spans="1:14" ht="13" customHeight="1">
      <c r="A4930" s="171"/>
      <c r="B4930" s="169"/>
      <c r="C4930" s="159" t="s">
        <v>1554</v>
      </c>
      <c r="D4930" s="170"/>
      <c r="E4930" s="150"/>
      <c r="F4930" s="151"/>
      <c r="G4930" s="150"/>
      <c r="H4930" s="152"/>
      <c r="I4930" s="178"/>
      <c r="J4930" s="182"/>
      <c r="K4930" s="182"/>
      <c r="M4930" s="168"/>
      <c r="N4930" s="11"/>
    </row>
    <row r="4931" spans="1:14" ht="13" customHeight="1">
      <c r="A4931" s="161"/>
      <c r="B4931" s="162"/>
      <c r="C4931" s="163" t="s">
        <v>792</v>
      </c>
      <c r="D4931" s="164"/>
      <c r="E4931" s="165"/>
      <c r="F4931" s="166"/>
      <c r="G4931" s="167"/>
      <c r="H4931" s="153"/>
      <c r="I4931" s="180"/>
      <c r="J4931" s="183"/>
      <c r="K4931" s="183"/>
      <c r="M4931" s="128">
        <f>IF(B4931&lt;&gt;"計",ROUNDDOWN(E4931*G4931,0),SUM(M$1:M4930))</f>
        <v>0</v>
      </c>
      <c r="N4931" s="11" t="str">
        <f>IF((+H4931-M4931)&lt;&gt;0,H4931-M4931,IF(H4931&gt;0,"0",""))</f>
        <v/>
      </c>
    </row>
    <row r="4932" spans="1:14" ht="13" customHeight="1">
      <c r="A4932" s="171"/>
      <c r="B4932" s="169"/>
      <c r="C4932" s="159" t="s">
        <v>1555</v>
      </c>
      <c r="D4932" s="170"/>
      <c r="E4932" s="150"/>
      <c r="F4932" s="151"/>
      <c r="G4932" s="150"/>
      <c r="H4932" s="152"/>
      <c r="I4932" s="178"/>
      <c r="J4932" s="182"/>
      <c r="K4932" s="182"/>
      <c r="M4932" s="168"/>
      <c r="N4932" s="11"/>
    </row>
    <row r="4933" spans="1:14" ht="13" customHeight="1">
      <c r="A4933" s="161"/>
      <c r="B4933" s="162"/>
      <c r="C4933" s="163"/>
      <c r="D4933" s="164"/>
      <c r="E4933" s="165"/>
      <c r="F4933" s="166"/>
      <c r="G4933" s="167"/>
      <c r="H4933" s="153"/>
      <c r="I4933" s="180"/>
      <c r="J4933" s="183"/>
      <c r="K4933" s="183"/>
      <c r="M4933" s="128">
        <f>IF(B4933&lt;&gt;"計",ROUNDDOWN(E4933*G4933,0),SUM(M$1:M4932))</f>
        <v>0</v>
      </c>
      <c r="N4933" s="11" t="str">
        <f>IF((+H4933-M4933)&lt;&gt;0,H4933-M4933,IF(H4933&gt;0,"0",""))</f>
        <v/>
      </c>
    </row>
    <row r="4934" spans="1:14" ht="13" customHeight="1">
      <c r="A4934" s="171"/>
      <c r="B4934" s="169" t="s">
        <v>1556</v>
      </c>
      <c r="C4934" s="159" t="s">
        <v>1557</v>
      </c>
      <c r="D4934" s="170"/>
      <c r="E4934" s="150"/>
      <c r="F4934" s="151"/>
      <c r="G4934" s="150"/>
      <c r="H4934" s="152"/>
      <c r="I4934" s="178"/>
      <c r="J4934" s="182"/>
      <c r="K4934" s="182"/>
      <c r="M4934" s="168"/>
      <c r="N4934" s="11"/>
    </row>
    <row r="4935" spans="1:14" ht="13" customHeight="1">
      <c r="A4935" s="161"/>
      <c r="B4935" s="162" t="s">
        <v>1558</v>
      </c>
      <c r="C4935" s="163" t="s">
        <v>1553</v>
      </c>
      <c r="D4935" s="164"/>
      <c r="E4935" s="165">
        <v>2</v>
      </c>
      <c r="F4935" s="166" t="s">
        <v>269</v>
      </c>
      <c r="G4935" s="167"/>
      <c r="H4935" s="153"/>
      <c r="I4935" s="180"/>
      <c r="J4935" s="183"/>
      <c r="K4935" s="183"/>
      <c r="M4935" s="128">
        <f>IF(B4935&lt;&gt;"計",ROUNDDOWN(E4935*G4935,0),SUM(M$1:M4934))</f>
        <v>0</v>
      </c>
      <c r="N4935" s="11" t="str">
        <f>IF((+H4935-M4935)&lt;&gt;0,H4935-M4935,IF(H4935&gt;0,"0",""))</f>
        <v/>
      </c>
    </row>
    <row r="4936" spans="1:14" ht="13" customHeight="1">
      <c r="A4936" s="171"/>
      <c r="B4936" s="169"/>
      <c r="C4936" s="159" t="s">
        <v>1554</v>
      </c>
      <c r="D4936" s="170"/>
      <c r="E4936" s="150"/>
      <c r="F4936" s="151"/>
      <c r="G4936" s="150"/>
      <c r="H4936" s="152"/>
      <c r="I4936" s="178"/>
      <c r="J4936" s="182"/>
      <c r="K4936" s="182"/>
      <c r="M4936" s="168"/>
      <c r="N4936" s="11"/>
    </row>
    <row r="4937" spans="1:14" ht="13" customHeight="1">
      <c r="A4937" s="161"/>
      <c r="B4937" s="162"/>
      <c r="C4937" s="163" t="s">
        <v>792</v>
      </c>
      <c r="D4937" s="164"/>
      <c r="E4937" s="165"/>
      <c r="F4937" s="166"/>
      <c r="G4937" s="167"/>
      <c r="H4937" s="153"/>
      <c r="I4937" s="180"/>
      <c r="J4937" s="183"/>
      <c r="K4937" s="183"/>
      <c r="M4937" s="128">
        <f>IF(B4937&lt;&gt;"計",ROUNDDOWN(E4937*G4937,0),SUM(M$1:M4936))</f>
        <v>0</v>
      </c>
      <c r="N4937" s="11" t="str">
        <f>IF((+H4937-M4937)&lt;&gt;0,H4937-M4937,IF(H4937&gt;0,"0",""))</f>
        <v/>
      </c>
    </row>
    <row r="4938" spans="1:14" ht="13" customHeight="1">
      <c r="A4938" s="171"/>
      <c r="B4938" s="169"/>
      <c r="C4938" s="159" t="s">
        <v>1555</v>
      </c>
      <c r="D4938" s="170"/>
      <c r="E4938" s="150"/>
      <c r="F4938" s="151"/>
      <c r="G4938" s="150"/>
      <c r="H4938" s="152"/>
      <c r="I4938" s="178"/>
      <c r="J4938" s="182"/>
      <c r="K4938" s="182"/>
      <c r="M4938" s="168"/>
      <c r="N4938" s="11"/>
    </row>
    <row r="4939" spans="1:14" ht="13" customHeight="1">
      <c r="A4939" s="161"/>
      <c r="B4939" s="162"/>
      <c r="C4939" s="163"/>
      <c r="D4939" s="164"/>
      <c r="E4939" s="165"/>
      <c r="F4939" s="166"/>
      <c r="G4939" s="167"/>
      <c r="H4939" s="153"/>
      <c r="I4939" s="180"/>
      <c r="J4939" s="183"/>
      <c r="K4939" s="183"/>
      <c r="M4939" s="128">
        <f>IF(B4939&lt;&gt;"計",ROUNDDOWN(E4939*G4939,0),SUM(M$1:M4938))</f>
        <v>0</v>
      </c>
      <c r="N4939" s="11" t="str">
        <f>IF((+H4939-M4939)&lt;&gt;0,H4939-M4939,IF(H4939&gt;0,"0",""))</f>
        <v/>
      </c>
    </row>
    <row r="4940" spans="1:14" ht="13" customHeight="1">
      <c r="A4940" s="171"/>
      <c r="B4940" s="169" t="s">
        <v>1559</v>
      </c>
      <c r="C4940" s="159" t="s">
        <v>373</v>
      </c>
      <c r="D4940" s="170"/>
      <c r="E4940" s="150"/>
      <c r="F4940" s="151"/>
      <c r="G4940" s="150"/>
      <c r="H4940" s="152"/>
      <c r="I4940" s="178"/>
      <c r="J4940" s="182"/>
      <c r="K4940" s="182"/>
      <c r="M4940" s="168"/>
      <c r="N4940" s="11"/>
    </row>
    <row r="4941" spans="1:14" ht="13" customHeight="1">
      <c r="A4941" s="161"/>
      <c r="B4941" s="162" t="s">
        <v>1560</v>
      </c>
      <c r="C4941" s="163" t="s">
        <v>1561</v>
      </c>
      <c r="D4941" s="164"/>
      <c r="E4941" s="165">
        <v>1</v>
      </c>
      <c r="F4941" s="166" t="s">
        <v>269</v>
      </c>
      <c r="G4941" s="167"/>
      <c r="H4941" s="153"/>
      <c r="I4941" s="180"/>
      <c r="J4941" s="183"/>
      <c r="K4941" s="183"/>
      <c r="M4941" s="128">
        <f>IF(B4941&lt;&gt;"計",ROUNDDOWN(E4941*G4941,0),SUM(M$1:M4940))</f>
        <v>0</v>
      </c>
      <c r="N4941" s="11" t="str">
        <f>IF((+H4941-M4941)&lt;&gt;0,H4941-M4941,IF(H4941&gt;0,"0",""))</f>
        <v/>
      </c>
    </row>
    <row r="4942" spans="1:14" ht="13" customHeight="1">
      <c r="A4942" s="171"/>
      <c r="B4942" s="169"/>
      <c r="C4942" s="159" t="s">
        <v>1562</v>
      </c>
      <c r="D4942" s="170"/>
      <c r="E4942" s="150"/>
      <c r="F4942" s="151"/>
      <c r="G4942" s="150"/>
      <c r="H4942" s="152"/>
      <c r="I4942" s="178"/>
      <c r="J4942" s="182"/>
      <c r="K4942" s="182"/>
      <c r="M4942" s="168"/>
      <c r="N4942" s="11"/>
    </row>
    <row r="4943" spans="1:14" ht="13" customHeight="1">
      <c r="A4943" s="161"/>
      <c r="B4943" s="162"/>
      <c r="C4943" s="163"/>
      <c r="D4943" s="164"/>
      <c r="E4943" s="165"/>
      <c r="F4943" s="166"/>
      <c r="G4943" s="167"/>
      <c r="H4943" s="153"/>
      <c r="I4943" s="180"/>
      <c r="J4943" s="183"/>
      <c r="K4943" s="183"/>
      <c r="M4943" s="128">
        <f>IF(B4943&lt;&gt;"計",ROUNDDOWN(E4943*G4943,0),SUM(M$1:M4942))</f>
        <v>0</v>
      </c>
      <c r="N4943" s="11" t="str">
        <f>IF((+H4943-M4943)&lt;&gt;0,H4943-M4943,IF(H4943&gt;0,"0",""))</f>
        <v/>
      </c>
    </row>
    <row r="4944" spans="1:14" ht="13" customHeight="1">
      <c r="A4944" s="171"/>
      <c r="B4944" s="169" t="s">
        <v>1563</v>
      </c>
      <c r="C4944" s="159" t="s">
        <v>373</v>
      </c>
      <c r="D4944" s="170"/>
      <c r="E4944" s="150"/>
      <c r="F4944" s="151"/>
      <c r="G4944" s="150"/>
      <c r="H4944" s="152"/>
      <c r="I4944" s="178"/>
      <c r="J4944" s="182"/>
      <c r="K4944" s="182"/>
      <c r="M4944" s="168"/>
      <c r="N4944" s="11"/>
    </row>
    <row r="4945" spans="1:14" ht="13" customHeight="1">
      <c r="A4945" s="161"/>
      <c r="B4945" s="162" t="s">
        <v>1564</v>
      </c>
      <c r="C4945" s="163" t="s">
        <v>1565</v>
      </c>
      <c r="D4945" s="164"/>
      <c r="E4945" s="165">
        <v>8</v>
      </c>
      <c r="F4945" s="166" t="s">
        <v>269</v>
      </c>
      <c r="G4945" s="167"/>
      <c r="H4945" s="153"/>
      <c r="I4945" s="180"/>
      <c r="J4945" s="183"/>
      <c r="K4945" s="183"/>
      <c r="M4945" s="128">
        <f>IF(B4945&lt;&gt;"計",ROUNDDOWN(E4945*G4945,0),SUM(M$1:M4944))</f>
        <v>0</v>
      </c>
      <c r="N4945" s="11" t="str">
        <f>IF((+H4945-M4945)&lt;&gt;0,H4945-M4945,IF(H4945&gt;0,"0",""))</f>
        <v/>
      </c>
    </row>
    <row r="4946" spans="1:14" ht="13" customHeight="1">
      <c r="A4946" s="171"/>
      <c r="B4946" s="169"/>
      <c r="C4946" s="159" t="s">
        <v>1562</v>
      </c>
      <c r="D4946" s="170"/>
      <c r="E4946" s="150"/>
      <c r="F4946" s="151"/>
      <c r="G4946" s="150"/>
      <c r="H4946" s="152"/>
      <c r="I4946" s="178"/>
      <c r="J4946" s="182"/>
      <c r="K4946" s="182"/>
      <c r="M4946" s="168"/>
      <c r="N4946" s="11"/>
    </row>
    <row r="4947" spans="1:14" ht="13" customHeight="1">
      <c r="A4947" s="161"/>
      <c r="B4947" s="162"/>
      <c r="C4947" s="163"/>
      <c r="D4947" s="164"/>
      <c r="E4947" s="165"/>
      <c r="F4947" s="166"/>
      <c r="G4947" s="167"/>
      <c r="H4947" s="153"/>
      <c r="I4947" s="180"/>
      <c r="J4947" s="183"/>
      <c r="K4947" s="183"/>
      <c r="M4947" s="128">
        <f>IF(B4947&lt;&gt;"計",ROUNDDOWN(E4947*G4947,0),SUM(M$1:M4946))</f>
        <v>0</v>
      </c>
      <c r="N4947" s="11" t="str">
        <f>IF((+H4947-M4947)&lt;&gt;0,H4947-M4947,IF(H4947&gt;0,"0",""))</f>
        <v/>
      </c>
    </row>
    <row r="4948" spans="1:14" ht="13" customHeight="1">
      <c r="A4948" s="171"/>
      <c r="B4948" s="169" t="s">
        <v>1566</v>
      </c>
      <c r="C4948" s="159" t="s">
        <v>373</v>
      </c>
      <c r="D4948" s="170"/>
      <c r="E4948" s="150"/>
      <c r="F4948" s="151"/>
      <c r="G4948" s="150"/>
      <c r="H4948" s="152"/>
      <c r="I4948" s="178"/>
      <c r="J4948" s="182"/>
      <c r="K4948" s="182"/>
      <c r="M4948" s="168"/>
      <c r="N4948" s="11"/>
    </row>
    <row r="4949" spans="1:14" ht="13" customHeight="1">
      <c r="A4949" s="161"/>
      <c r="B4949" s="162" t="s">
        <v>374</v>
      </c>
      <c r="C4949" s="163" t="s">
        <v>1567</v>
      </c>
      <c r="D4949" s="164"/>
      <c r="E4949" s="165">
        <v>1</v>
      </c>
      <c r="F4949" s="166" t="s">
        <v>269</v>
      </c>
      <c r="G4949" s="167"/>
      <c r="H4949" s="153"/>
      <c r="I4949" s="180"/>
      <c r="J4949" s="183"/>
      <c r="K4949" s="183"/>
      <c r="M4949" s="128">
        <f>IF(B4949&lt;&gt;"計",ROUNDDOWN(E4949*G4949,0),SUM(M$1:M4948))</f>
        <v>0</v>
      </c>
      <c r="N4949" s="11" t="str">
        <f>IF((+H4949-M4949)&lt;&gt;0,H4949-M4949,IF(H4949&gt;0,"0",""))</f>
        <v/>
      </c>
    </row>
    <row r="4950" spans="1:14" ht="13" customHeight="1">
      <c r="A4950" s="171"/>
      <c r="B4950" s="169"/>
      <c r="C4950" s="159" t="s">
        <v>1568</v>
      </c>
      <c r="D4950" s="170"/>
      <c r="E4950" s="150"/>
      <c r="F4950" s="151"/>
      <c r="G4950" s="150"/>
      <c r="H4950" s="152"/>
      <c r="I4950" s="178"/>
      <c r="J4950" s="182"/>
      <c r="K4950" s="182"/>
      <c r="M4950" s="168"/>
      <c r="N4950" s="11"/>
    </row>
    <row r="4951" spans="1:14" ht="13" customHeight="1">
      <c r="A4951" s="161"/>
      <c r="B4951" s="162"/>
      <c r="C4951" s="163"/>
      <c r="D4951" s="164"/>
      <c r="E4951" s="165"/>
      <c r="F4951" s="166"/>
      <c r="G4951" s="167"/>
      <c r="H4951" s="153"/>
      <c r="I4951" s="180"/>
      <c r="J4951" s="183"/>
      <c r="K4951" s="183"/>
      <c r="M4951" s="128">
        <f>IF(B4951&lt;&gt;"計",ROUNDDOWN(E4951*G4951,0),SUM(M$1:M4950))</f>
        <v>0</v>
      </c>
      <c r="N4951" s="11" t="str">
        <f>IF((+H4951-M4951)&lt;&gt;0,H4951-M4951,IF(H4951&gt;0,"0",""))</f>
        <v/>
      </c>
    </row>
    <row r="4952" spans="1:14" ht="13" customHeight="1">
      <c r="A4952" s="171"/>
      <c r="B4952" s="158"/>
      <c r="C4952" s="159"/>
      <c r="D4952" s="160"/>
      <c r="E4952" s="150"/>
      <c r="F4952" s="151"/>
      <c r="G4952" s="150"/>
      <c r="H4952" s="152"/>
      <c r="I4952" s="178"/>
      <c r="J4952" s="182"/>
      <c r="K4952" s="182"/>
      <c r="M4952" s="168"/>
      <c r="N4952" s="11"/>
    </row>
    <row r="4953" spans="1:14" ht="13" customHeight="1">
      <c r="A4953" s="161"/>
      <c r="B4953" s="162"/>
      <c r="C4953" s="163"/>
      <c r="D4953" s="164"/>
      <c r="E4953" s="165"/>
      <c r="F4953" s="166"/>
      <c r="G4953" s="167"/>
      <c r="H4953" s="153"/>
      <c r="I4953" s="180"/>
      <c r="J4953" s="183"/>
      <c r="K4953" s="183"/>
      <c r="M4953" s="128">
        <f>IF(B4953&lt;&gt;"計",ROUNDDOWN(E4953*G4953,0),SUM(M$1:M4952))</f>
        <v>0</v>
      </c>
      <c r="N4953" s="11" t="str">
        <f>IF((+H4953-M4953)&lt;&gt;0,H4953-M4953,IF(H4953&gt;0,"0",""))</f>
        <v/>
      </c>
    </row>
    <row r="4954" spans="1:14" ht="13" customHeight="1">
      <c r="A4954" s="171"/>
      <c r="B4954" s="169" t="s">
        <v>1569</v>
      </c>
      <c r="C4954" s="159" t="s">
        <v>373</v>
      </c>
      <c r="D4954" s="170"/>
      <c r="E4954" s="150"/>
      <c r="F4954" s="151"/>
      <c r="G4954" s="150"/>
      <c r="H4954" s="152"/>
      <c r="I4954" s="178"/>
      <c r="J4954" s="182"/>
      <c r="K4954" s="182"/>
      <c r="M4954" s="168"/>
      <c r="N4954" s="11"/>
    </row>
    <row r="4955" spans="1:14" ht="13" customHeight="1">
      <c r="A4955" s="161"/>
      <c r="B4955" s="162" t="s">
        <v>1570</v>
      </c>
      <c r="C4955" s="163" t="s">
        <v>1571</v>
      </c>
      <c r="D4955" s="164"/>
      <c r="E4955" s="165">
        <v>14</v>
      </c>
      <c r="F4955" s="166" t="s">
        <v>269</v>
      </c>
      <c r="G4955" s="167"/>
      <c r="H4955" s="153"/>
      <c r="I4955" s="180"/>
      <c r="J4955" s="183"/>
      <c r="K4955" s="183"/>
      <c r="M4955" s="128">
        <f>IF(B4955&lt;&gt;"計",ROUNDDOWN(E4955*G4955,0),SUM(M$1:M4954))</f>
        <v>0</v>
      </c>
      <c r="N4955" s="11" t="str">
        <f>IF((+H4955-M4955)&lt;&gt;0,H4955-M4955,IF(H4955&gt;0,"0",""))</f>
        <v/>
      </c>
    </row>
    <row r="4956" spans="1:14" ht="13" customHeight="1">
      <c r="A4956" s="171"/>
      <c r="B4956" s="169"/>
      <c r="C4956" s="159" t="s">
        <v>1568</v>
      </c>
      <c r="D4956" s="170"/>
      <c r="E4956" s="150"/>
      <c r="F4956" s="151"/>
      <c r="G4956" s="150"/>
      <c r="H4956" s="152"/>
      <c r="I4956" s="178"/>
      <c r="J4956" s="182"/>
      <c r="K4956" s="182"/>
      <c r="M4956" s="168"/>
      <c r="N4956" s="11"/>
    </row>
    <row r="4957" spans="1:14" ht="13" customHeight="1">
      <c r="A4957" s="161"/>
      <c r="B4957" s="162"/>
      <c r="C4957" s="163"/>
      <c r="D4957" s="164"/>
      <c r="E4957" s="165"/>
      <c r="F4957" s="166"/>
      <c r="G4957" s="167"/>
      <c r="H4957" s="153"/>
      <c r="I4957" s="180"/>
      <c r="J4957" s="183"/>
      <c r="K4957" s="183"/>
      <c r="M4957" s="128">
        <f>IF(B4957&lt;&gt;"計",ROUNDDOWN(E4957*G4957,0),SUM(M$1:M4956))</f>
        <v>0</v>
      </c>
      <c r="N4957" s="11" t="str">
        <f>IF((+H4957-M4957)&lt;&gt;0,H4957-M4957,IF(H4957&gt;0,"0",""))</f>
        <v/>
      </c>
    </row>
    <row r="4958" spans="1:14" ht="13" customHeight="1">
      <c r="A4958" s="171"/>
      <c r="B4958" s="169" t="s">
        <v>794</v>
      </c>
      <c r="C4958" s="159" t="s">
        <v>795</v>
      </c>
      <c r="D4958" s="170"/>
      <c r="E4958" s="150"/>
      <c r="F4958" s="151"/>
      <c r="G4958" s="150"/>
      <c r="H4958" s="152"/>
      <c r="I4958" s="178"/>
      <c r="J4958" s="182"/>
      <c r="K4958" s="182"/>
      <c r="M4958" s="168"/>
      <c r="N4958" s="11"/>
    </row>
    <row r="4959" spans="1:14" ht="13" customHeight="1">
      <c r="A4959" s="161"/>
      <c r="B4959" s="162" t="s">
        <v>796</v>
      </c>
      <c r="C4959" s="163" t="s">
        <v>797</v>
      </c>
      <c r="D4959" s="164"/>
      <c r="E4959" s="165">
        <v>2</v>
      </c>
      <c r="F4959" s="166" t="s">
        <v>269</v>
      </c>
      <c r="G4959" s="167"/>
      <c r="H4959" s="153"/>
      <c r="I4959" s="180"/>
      <c r="J4959" s="183"/>
      <c r="K4959" s="183"/>
      <c r="M4959" s="128">
        <f>IF(B4959&lt;&gt;"計",ROUNDDOWN(E4959*G4959,0),SUM(M$1:M4958))</f>
        <v>0</v>
      </c>
      <c r="N4959" s="11" t="str">
        <f>IF((+H4959-M4959)&lt;&gt;0,H4959-M4959,IF(H4959&gt;0,"0",""))</f>
        <v/>
      </c>
    </row>
    <row r="4960" spans="1:14" ht="13" customHeight="1">
      <c r="A4960" s="171"/>
      <c r="B4960" s="169"/>
      <c r="C4960" s="159" t="s">
        <v>798</v>
      </c>
      <c r="D4960" s="170"/>
      <c r="E4960" s="150"/>
      <c r="F4960" s="151"/>
      <c r="G4960" s="150"/>
      <c r="H4960" s="152"/>
      <c r="I4960" s="178"/>
      <c r="J4960" s="182"/>
      <c r="K4960" s="182"/>
      <c r="M4960" s="168"/>
      <c r="N4960" s="11"/>
    </row>
    <row r="4961" spans="1:14" ht="13" customHeight="1">
      <c r="A4961" s="161"/>
      <c r="B4961" s="162"/>
      <c r="C4961" s="163" t="s">
        <v>799</v>
      </c>
      <c r="D4961" s="164"/>
      <c r="E4961" s="165"/>
      <c r="F4961" s="166"/>
      <c r="G4961" s="167"/>
      <c r="H4961" s="153"/>
      <c r="I4961" s="180"/>
      <c r="J4961" s="183"/>
      <c r="K4961" s="183"/>
      <c r="M4961" s="128">
        <f>IF(B4961&lt;&gt;"計",ROUNDDOWN(E4961*G4961,0),SUM(M$1:M4960))</f>
        <v>0</v>
      </c>
      <c r="N4961" s="11" t="str">
        <f>IF((+H4961-M4961)&lt;&gt;0,H4961-M4961,IF(H4961&gt;0,"0",""))</f>
        <v/>
      </c>
    </row>
    <row r="4962" spans="1:14" ht="13" customHeight="1">
      <c r="A4962" s="171"/>
      <c r="B4962" s="169"/>
      <c r="C4962" s="159" t="s">
        <v>800</v>
      </c>
      <c r="D4962" s="170"/>
      <c r="E4962" s="150"/>
      <c r="F4962" s="151"/>
      <c r="G4962" s="150"/>
      <c r="H4962" s="152"/>
      <c r="I4962" s="178"/>
      <c r="J4962" s="182"/>
      <c r="K4962" s="182"/>
      <c r="M4962" s="168"/>
      <c r="N4962" s="11"/>
    </row>
    <row r="4963" spans="1:14" ht="13" customHeight="1">
      <c r="A4963" s="161"/>
      <c r="B4963" s="162"/>
      <c r="C4963" s="163"/>
      <c r="D4963" s="164"/>
      <c r="E4963" s="165"/>
      <c r="F4963" s="166"/>
      <c r="G4963" s="167"/>
      <c r="H4963" s="153"/>
      <c r="I4963" s="180"/>
      <c r="J4963" s="183"/>
      <c r="K4963" s="183"/>
      <c r="M4963" s="128">
        <f>IF(B4963&lt;&gt;"計",ROUNDDOWN(E4963*G4963,0),SUM(M$1:M4962))</f>
        <v>0</v>
      </c>
      <c r="N4963" s="11" t="str">
        <f>IF((+H4963-M4963)&lt;&gt;0,H4963-M4963,IF(H4963&gt;0,"0",""))</f>
        <v/>
      </c>
    </row>
    <row r="4964" spans="1:14" ht="13" customHeight="1">
      <c r="A4964" s="171"/>
      <c r="B4964" s="169" t="s">
        <v>804</v>
      </c>
      <c r="C4964" s="159" t="s">
        <v>805</v>
      </c>
      <c r="D4964" s="170"/>
      <c r="E4964" s="150"/>
      <c r="F4964" s="151"/>
      <c r="G4964" s="150"/>
      <c r="H4964" s="152"/>
      <c r="I4964" s="178"/>
      <c r="J4964" s="182"/>
      <c r="K4964" s="182"/>
      <c r="M4964" s="168"/>
      <c r="N4964" s="11"/>
    </row>
    <row r="4965" spans="1:14" ht="13" customHeight="1">
      <c r="A4965" s="161"/>
      <c r="B4965" s="162" t="s">
        <v>806</v>
      </c>
      <c r="C4965" s="163" t="s">
        <v>807</v>
      </c>
      <c r="D4965" s="164"/>
      <c r="E4965" s="165">
        <v>69</v>
      </c>
      <c r="F4965" s="166" t="s">
        <v>269</v>
      </c>
      <c r="G4965" s="167"/>
      <c r="H4965" s="153"/>
      <c r="I4965" s="180"/>
      <c r="J4965" s="183"/>
      <c r="K4965" s="183"/>
      <c r="M4965" s="128">
        <f>IF(B4965&lt;&gt;"計",ROUNDDOWN(E4965*G4965,0),SUM(M$1:M4964))</f>
        <v>0</v>
      </c>
      <c r="N4965" s="11" t="str">
        <f>IF((+H4965-M4965)&lt;&gt;0,H4965-M4965,IF(H4965&gt;0,"0",""))</f>
        <v/>
      </c>
    </row>
    <row r="4966" spans="1:14" ht="13" customHeight="1">
      <c r="A4966" s="171"/>
      <c r="B4966" s="169"/>
      <c r="C4966" s="159" t="s">
        <v>808</v>
      </c>
      <c r="D4966" s="170"/>
      <c r="E4966" s="150"/>
      <c r="F4966" s="151"/>
      <c r="G4966" s="150"/>
      <c r="H4966" s="152"/>
      <c r="I4966" s="178"/>
      <c r="J4966" s="182"/>
      <c r="K4966" s="182"/>
      <c r="M4966" s="168"/>
      <c r="N4966" s="11"/>
    </row>
    <row r="4967" spans="1:14" ht="13" customHeight="1">
      <c r="A4967" s="161"/>
      <c r="B4967" s="162"/>
      <c r="C4967" s="163" t="s">
        <v>809</v>
      </c>
      <c r="D4967" s="164"/>
      <c r="E4967" s="165"/>
      <c r="F4967" s="166"/>
      <c r="G4967" s="167"/>
      <c r="H4967" s="153"/>
      <c r="I4967" s="180"/>
      <c r="J4967" s="183"/>
      <c r="K4967" s="183"/>
      <c r="M4967" s="128">
        <f>IF(B4967&lt;&gt;"計",ROUNDDOWN(E4967*G4967,0),SUM(M$1:M4966))</f>
        <v>0</v>
      </c>
      <c r="N4967" s="11" t="str">
        <f>IF((+H4967-M4967)&lt;&gt;0,H4967-M4967,IF(H4967&gt;0,"0",""))</f>
        <v/>
      </c>
    </row>
    <row r="4968" spans="1:14" ht="13" customHeight="1">
      <c r="A4968" s="171"/>
      <c r="B4968" s="169"/>
      <c r="C4968" s="159" t="s">
        <v>810</v>
      </c>
      <c r="D4968" s="170"/>
      <c r="E4968" s="150"/>
      <c r="F4968" s="151"/>
      <c r="G4968" s="150"/>
      <c r="H4968" s="152"/>
      <c r="I4968" s="178"/>
      <c r="J4968" s="182"/>
      <c r="K4968" s="182"/>
      <c r="M4968" s="168"/>
      <c r="N4968" s="11"/>
    </row>
    <row r="4969" spans="1:14" ht="13" customHeight="1">
      <c r="A4969" s="161"/>
      <c r="B4969" s="162"/>
      <c r="C4969" s="163" t="s">
        <v>811</v>
      </c>
      <c r="D4969" s="164"/>
      <c r="E4969" s="165"/>
      <c r="F4969" s="166"/>
      <c r="G4969" s="167"/>
      <c r="H4969" s="153"/>
      <c r="I4969" s="180"/>
      <c r="J4969" s="183"/>
      <c r="K4969" s="183"/>
      <c r="M4969" s="128">
        <f>IF(B4969&lt;&gt;"計",ROUNDDOWN(E4969*G4969,0),SUM(M$1:M4968))</f>
        <v>0</v>
      </c>
      <c r="N4969" s="11" t="str">
        <f>IF((+H4969-M4969)&lt;&gt;0,H4969-M4969,IF(H4969&gt;0,"0",""))</f>
        <v/>
      </c>
    </row>
    <row r="4970" spans="1:14" ht="13" customHeight="1">
      <c r="A4970" s="171"/>
      <c r="B4970" s="169"/>
      <c r="C4970" s="159" t="s">
        <v>812</v>
      </c>
      <c r="D4970" s="170"/>
      <c r="E4970" s="150"/>
      <c r="F4970" s="151"/>
      <c r="G4970" s="150"/>
      <c r="H4970" s="152"/>
      <c r="I4970" s="178"/>
      <c r="J4970" s="182"/>
      <c r="K4970" s="182"/>
      <c r="M4970" s="168"/>
      <c r="N4970" s="11"/>
    </row>
    <row r="4971" spans="1:14" ht="13" customHeight="1">
      <c r="A4971" s="161"/>
      <c r="B4971" s="162"/>
      <c r="C4971" s="163" t="s">
        <v>813</v>
      </c>
      <c r="D4971" s="164"/>
      <c r="E4971" s="165"/>
      <c r="F4971" s="166"/>
      <c r="G4971" s="167"/>
      <c r="H4971" s="153"/>
      <c r="I4971" s="180"/>
      <c r="J4971" s="183"/>
      <c r="K4971" s="183"/>
      <c r="M4971" s="128">
        <f>IF(B4971&lt;&gt;"計",ROUNDDOWN(E4971*G4971,0),SUM(M$1:M4970))</f>
        <v>0</v>
      </c>
      <c r="N4971" s="11" t="str">
        <f>IF((+H4971-M4971)&lt;&gt;0,H4971-M4971,IF(H4971&gt;0,"0",""))</f>
        <v/>
      </c>
    </row>
    <row r="4972" spans="1:14" ht="13" customHeight="1">
      <c r="A4972" s="171"/>
      <c r="B4972" s="169"/>
      <c r="C4972" s="159" t="s">
        <v>814</v>
      </c>
      <c r="D4972" s="170"/>
      <c r="E4972" s="150"/>
      <c r="F4972" s="151"/>
      <c r="G4972" s="150"/>
      <c r="H4972" s="152"/>
      <c r="I4972" s="178"/>
      <c r="J4972" s="182"/>
      <c r="K4972" s="182"/>
      <c r="M4972" s="168"/>
      <c r="N4972" s="11"/>
    </row>
    <row r="4973" spans="1:14" ht="13" customHeight="1">
      <c r="A4973" s="161"/>
      <c r="B4973" s="162"/>
      <c r="C4973" s="163" t="s">
        <v>815</v>
      </c>
      <c r="D4973" s="164"/>
      <c r="E4973" s="165"/>
      <c r="F4973" s="166"/>
      <c r="G4973" s="167"/>
      <c r="H4973" s="153"/>
      <c r="I4973" s="180"/>
      <c r="J4973" s="183"/>
      <c r="K4973" s="183"/>
      <c r="M4973" s="128">
        <f>IF(B4973&lt;&gt;"計",ROUNDDOWN(E4973*G4973,0),SUM(M$1:M4972))</f>
        <v>0</v>
      </c>
      <c r="N4973" s="11" t="str">
        <f>IF((+H4973-M4973)&lt;&gt;0,H4973-M4973,IF(H4973&gt;0,"0",""))</f>
        <v/>
      </c>
    </row>
    <row r="4974" spans="1:14" ht="13" customHeight="1">
      <c r="A4974" s="171"/>
      <c r="B4974" s="169" t="s">
        <v>816</v>
      </c>
      <c r="C4974" s="159" t="s">
        <v>817</v>
      </c>
      <c r="D4974" s="170"/>
      <c r="E4974" s="150"/>
      <c r="F4974" s="151"/>
      <c r="G4974" s="150"/>
      <c r="H4974" s="152"/>
      <c r="I4974" s="178"/>
      <c r="J4974" s="182"/>
      <c r="K4974" s="182"/>
      <c r="M4974" s="168"/>
      <c r="N4974" s="11"/>
    </row>
    <row r="4975" spans="1:14" ht="13" customHeight="1">
      <c r="A4975" s="161"/>
      <c r="B4975" s="162" t="s">
        <v>818</v>
      </c>
      <c r="C4975" s="163" t="s">
        <v>819</v>
      </c>
      <c r="D4975" s="164"/>
      <c r="E4975" s="165">
        <v>69</v>
      </c>
      <c r="F4975" s="166" t="s">
        <v>269</v>
      </c>
      <c r="G4975" s="167"/>
      <c r="H4975" s="153"/>
      <c r="I4975" s="180"/>
      <c r="J4975" s="183"/>
      <c r="K4975" s="183"/>
      <c r="M4975" s="128">
        <f>IF(B4975&lt;&gt;"計",ROUNDDOWN(E4975*G4975,0),SUM(M$1:M4974))</f>
        <v>0</v>
      </c>
      <c r="N4975" s="11" t="str">
        <f>IF((+H4975-M4975)&lt;&gt;0,H4975-M4975,IF(H4975&gt;0,"0",""))</f>
        <v/>
      </c>
    </row>
    <row r="4976" spans="1:14" ht="13" customHeight="1">
      <c r="A4976" s="171"/>
      <c r="B4976" s="169"/>
      <c r="C4976" s="159" t="s">
        <v>790</v>
      </c>
      <c r="D4976" s="170"/>
      <c r="E4976" s="150"/>
      <c r="F4976" s="151"/>
      <c r="G4976" s="150"/>
      <c r="H4976" s="152"/>
      <c r="I4976" s="178"/>
      <c r="J4976" s="182"/>
      <c r="K4976" s="182"/>
      <c r="M4976" s="168"/>
      <c r="N4976" s="11"/>
    </row>
    <row r="4977" spans="1:14" ht="13" customHeight="1">
      <c r="A4977" s="161"/>
      <c r="B4977" s="162"/>
      <c r="C4977" s="163" t="s">
        <v>820</v>
      </c>
      <c r="D4977" s="164"/>
      <c r="E4977" s="165"/>
      <c r="F4977" s="166"/>
      <c r="G4977" s="167"/>
      <c r="H4977" s="153"/>
      <c r="I4977" s="180"/>
      <c r="J4977" s="183"/>
      <c r="K4977" s="183"/>
      <c r="M4977" s="128">
        <f>IF(B4977&lt;&gt;"計",ROUNDDOWN(E4977*G4977,0),SUM(M$1:M4976))</f>
        <v>0</v>
      </c>
      <c r="N4977" s="11" t="str">
        <f>IF((+H4977-M4977)&lt;&gt;0,H4977-M4977,IF(H4977&gt;0,"0",""))</f>
        <v/>
      </c>
    </row>
    <row r="4978" spans="1:14" ht="13" customHeight="1">
      <c r="A4978" s="171"/>
      <c r="B4978" s="169"/>
      <c r="C4978" s="159" t="s">
        <v>370</v>
      </c>
      <c r="D4978" s="170"/>
      <c r="E4978" s="150"/>
      <c r="F4978" s="151"/>
      <c r="G4978" s="150"/>
      <c r="H4978" s="152"/>
      <c r="I4978" s="178"/>
      <c r="J4978" s="182"/>
      <c r="K4978" s="182"/>
      <c r="M4978" s="168"/>
      <c r="N4978" s="11"/>
    </row>
    <row r="4979" spans="1:14" ht="13" customHeight="1">
      <c r="A4979" s="161"/>
      <c r="B4979" s="162"/>
      <c r="C4979" s="163" t="s">
        <v>371</v>
      </c>
      <c r="D4979" s="164"/>
      <c r="E4979" s="165"/>
      <c r="F4979" s="166"/>
      <c r="G4979" s="167"/>
      <c r="H4979" s="153"/>
      <c r="I4979" s="180"/>
      <c r="J4979" s="183"/>
      <c r="K4979" s="183"/>
      <c r="M4979" s="128">
        <f>IF(B4979&lt;&gt;"計",ROUNDDOWN(E4979*G4979,0),SUM(M$1:M4978))</f>
        <v>0</v>
      </c>
      <c r="N4979" s="11" t="str">
        <f>IF((+H4979-M4979)&lt;&gt;0,H4979-M4979,IF(H4979&gt;0,"0",""))</f>
        <v/>
      </c>
    </row>
    <row r="4980" spans="1:14" ht="13" customHeight="1">
      <c r="A4980" s="171"/>
      <c r="B4980" s="169"/>
      <c r="C4980" s="159" t="s">
        <v>372</v>
      </c>
      <c r="D4980" s="170"/>
      <c r="E4980" s="150"/>
      <c r="F4980" s="151"/>
      <c r="G4980" s="150"/>
      <c r="H4980" s="152"/>
      <c r="I4980" s="178"/>
      <c r="J4980" s="182"/>
      <c r="K4980" s="182"/>
      <c r="M4980" s="168"/>
      <c r="N4980" s="11"/>
    </row>
    <row r="4981" spans="1:14" ht="13" customHeight="1">
      <c r="A4981" s="161"/>
      <c r="B4981" s="162"/>
      <c r="C4981" s="163" t="s">
        <v>815</v>
      </c>
      <c r="D4981" s="164"/>
      <c r="E4981" s="165"/>
      <c r="F4981" s="166"/>
      <c r="G4981" s="167"/>
      <c r="H4981" s="153"/>
      <c r="I4981" s="180"/>
      <c r="J4981" s="183"/>
      <c r="K4981" s="183"/>
      <c r="M4981" s="128">
        <f>IF(B4981&lt;&gt;"計",ROUNDDOWN(E4981*G4981,0),SUM(M$1:M4980))</f>
        <v>0</v>
      </c>
      <c r="N4981" s="11" t="str">
        <f>IF((+H4981-M4981)&lt;&gt;0,H4981-M4981,IF(H4981&gt;0,"0",""))</f>
        <v/>
      </c>
    </row>
    <row r="4982" spans="1:14" ht="13" customHeight="1">
      <c r="A4982" s="171"/>
      <c r="B4982" s="158"/>
      <c r="C4982" s="159"/>
      <c r="D4982" s="160"/>
      <c r="E4982" s="150"/>
      <c r="F4982" s="151"/>
      <c r="G4982" s="150"/>
      <c r="H4982" s="152"/>
      <c r="I4982" s="178"/>
      <c r="J4982" s="182"/>
      <c r="K4982" s="182"/>
      <c r="M4982" s="168"/>
      <c r="N4982" s="11"/>
    </row>
    <row r="4983" spans="1:14" ht="13" customHeight="1">
      <c r="A4983" s="161"/>
      <c r="B4983" s="162" t="s">
        <v>908</v>
      </c>
      <c r="C4983" s="163"/>
      <c r="D4983" s="164"/>
      <c r="E4983" s="165"/>
      <c r="F4983" s="166"/>
      <c r="G4983" s="167"/>
      <c r="H4983" s="153"/>
      <c r="I4983" s="180"/>
      <c r="J4983" s="183"/>
      <c r="K4983" s="183"/>
      <c r="M4983" s="128">
        <f>IF(B4983&lt;&gt;"計",ROUNDDOWN(E4983*G4983,0),SUM(M$1:M4982))</f>
        <v>0</v>
      </c>
      <c r="N4983" s="11" t="str">
        <f>IF((+H4983-M4983)&lt;&gt;0,H4983-M4983,IF(H4983&gt;0,"0",""))</f>
        <v/>
      </c>
    </row>
    <row r="4984" spans="1:14" ht="13" customHeight="1">
      <c r="A4984" s="171"/>
      <c r="B4984" s="169" t="s">
        <v>909</v>
      </c>
      <c r="C4984" s="159" t="s">
        <v>910</v>
      </c>
      <c r="D4984" s="170"/>
      <c r="E4984" s="150"/>
      <c r="F4984" s="151"/>
      <c r="G4984" s="150"/>
      <c r="H4984" s="152"/>
      <c r="I4984" s="178"/>
      <c r="J4984" s="182"/>
      <c r="K4984" s="182"/>
      <c r="M4984" s="168"/>
      <c r="N4984" s="11"/>
    </row>
    <row r="4985" spans="1:14" ht="13" customHeight="1">
      <c r="A4985" s="161"/>
      <c r="B4985" s="162" t="s">
        <v>911</v>
      </c>
      <c r="C4985" s="163" t="s">
        <v>516</v>
      </c>
      <c r="D4985" s="164"/>
      <c r="E4985" s="165">
        <v>3</v>
      </c>
      <c r="F4985" s="166" t="s">
        <v>269</v>
      </c>
      <c r="G4985" s="167"/>
      <c r="H4985" s="153"/>
      <c r="I4985" s="180"/>
      <c r="J4985" s="183"/>
      <c r="K4985" s="183"/>
      <c r="M4985" s="128">
        <f>IF(B4985&lt;&gt;"計",ROUNDDOWN(E4985*G4985,0),SUM(M$1:M4984))</f>
        <v>0</v>
      </c>
      <c r="N4985" s="11" t="str">
        <f>IF((+H4985-M4985)&lt;&gt;0,H4985-M4985,IF(H4985&gt;0,"0",""))</f>
        <v/>
      </c>
    </row>
    <row r="4986" spans="1:14" ht="13" customHeight="1">
      <c r="A4986" s="171"/>
      <c r="B4986" s="169"/>
      <c r="C4986" s="159" t="s">
        <v>513</v>
      </c>
      <c r="D4986" s="170"/>
      <c r="E4986" s="150"/>
      <c r="F4986" s="151"/>
      <c r="G4986" s="150"/>
      <c r="H4986" s="152"/>
      <c r="I4986" s="178"/>
      <c r="J4986" s="182"/>
      <c r="K4986" s="182"/>
      <c r="M4986" s="168"/>
      <c r="N4986" s="11"/>
    </row>
    <row r="4987" spans="1:14" ht="13" customHeight="1">
      <c r="A4987" s="161"/>
      <c r="B4987" s="162"/>
      <c r="C4987" s="163" t="s">
        <v>509</v>
      </c>
      <c r="D4987" s="164"/>
      <c r="E4987" s="165"/>
      <c r="F4987" s="166"/>
      <c r="G4987" s="167"/>
      <c r="H4987" s="153"/>
      <c r="I4987" s="180"/>
      <c r="J4987" s="183"/>
      <c r="K4987" s="183"/>
      <c r="M4987" s="128">
        <f>IF(B4987&lt;&gt;"計",ROUNDDOWN(E4987*G4987,0),SUM(M$1:M4986))</f>
        <v>0</v>
      </c>
      <c r="N4987" s="11" t="str">
        <f>IF((+H4987-M4987)&lt;&gt;0,H4987-M4987,IF(H4987&gt;0,"0",""))</f>
        <v/>
      </c>
    </row>
    <row r="4988" spans="1:14" ht="13" customHeight="1">
      <c r="A4988" s="171"/>
      <c r="B4988" s="169"/>
      <c r="C4988" s="159" t="s">
        <v>510</v>
      </c>
      <c r="D4988" s="170"/>
      <c r="E4988" s="150"/>
      <c r="F4988" s="151"/>
      <c r="G4988" s="150"/>
      <c r="H4988" s="152"/>
      <c r="I4988" s="178"/>
      <c r="J4988" s="182"/>
      <c r="K4988" s="182"/>
      <c r="M4988" s="168"/>
      <c r="N4988" s="11"/>
    </row>
    <row r="4989" spans="1:14" ht="13" customHeight="1">
      <c r="A4989" s="161"/>
      <c r="B4989" s="162"/>
      <c r="C4989" s="163" t="s">
        <v>511</v>
      </c>
      <c r="D4989" s="164"/>
      <c r="E4989" s="165"/>
      <c r="F4989" s="166"/>
      <c r="G4989" s="167"/>
      <c r="H4989" s="153"/>
      <c r="I4989" s="180"/>
      <c r="J4989" s="183"/>
      <c r="K4989" s="183"/>
      <c r="M4989" s="128">
        <f>IF(B4989&lt;&gt;"計",ROUNDDOWN(E4989*G4989,0),SUM(M$1:M4988))</f>
        <v>0</v>
      </c>
      <c r="N4989" s="11" t="str">
        <f>IF((+H4989-M4989)&lt;&gt;0,H4989-M4989,IF(H4989&gt;0,"0",""))</f>
        <v/>
      </c>
    </row>
    <row r="4990" spans="1:14" ht="13" customHeight="1">
      <c r="A4990" s="171"/>
      <c r="B4990" s="169"/>
      <c r="C4990" s="159" t="s">
        <v>517</v>
      </c>
      <c r="D4990" s="170"/>
      <c r="E4990" s="150"/>
      <c r="F4990" s="151"/>
      <c r="G4990" s="150"/>
      <c r="H4990" s="152"/>
      <c r="I4990" s="178"/>
      <c r="J4990" s="182"/>
      <c r="K4990" s="182"/>
      <c r="M4990" s="168"/>
      <c r="N4990" s="11"/>
    </row>
    <row r="4991" spans="1:14" ht="13" customHeight="1">
      <c r="A4991" s="161"/>
      <c r="B4991" s="162"/>
      <c r="C4991" s="163" t="s">
        <v>512</v>
      </c>
      <c r="D4991" s="164"/>
      <c r="E4991" s="165"/>
      <c r="F4991" s="166"/>
      <c r="G4991" s="167"/>
      <c r="H4991" s="153"/>
      <c r="I4991" s="180"/>
      <c r="J4991" s="183"/>
      <c r="K4991" s="183"/>
      <c r="M4991" s="128">
        <f>IF(B4991&lt;&gt;"計",ROUNDDOWN(E4991*G4991,0),SUM(M$1:M4990))</f>
        <v>0</v>
      </c>
      <c r="N4991" s="11" t="str">
        <f>IF((+H4991-M4991)&lt;&gt;0,H4991-M4991,IF(H4991&gt;0,"0",""))</f>
        <v/>
      </c>
    </row>
    <row r="4992" spans="1:14" ht="13" customHeight="1">
      <c r="A4992" s="171"/>
      <c r="B4992" s="169"/>
      <c r="C4992" s="159" t="s">
        <v>513</v>
      </c>
      <c r="D4992" s="170"/>
      <c r="E4992" s="150"/>
      <c r="F4992" s="151"/>
      <c r="G4992" s="150"/>
      <c r="H4992" s="152"/>
      <c r="I4992" s="178"/>
      <c r="J4992" s="182"/>
      <c r="K4992" s="182"/>
      <c r="M4992" s="168"/>
      <c r="N4992" s="11"/>
    </row>
    <row r="4993" spans="1:14" ht="13" customHeight="1">
      <c r="A4993" s="161"/>
      <c r="B4993" s="162"/>
      <c r="C4993" s="163" t="s">
        <v>514</v>
      </c>
      <c r="D4993" s="164"/>
      <c r="E4993" s="165"/>
      <c r="F4993" s="166"/>
      <c r="G4993" s="167"/>
      <c r="H4993" s="153"/>
      <c r="I4993" s="180"/>
      <c r="J4993" s="183"/>
      <c r="K4993" s="183"/>
      <c r="M4993" s="128">
        <f>IF(B4993&lt;&gt;"計",ROUNDDOWN(E4993*G4993,0),SUM(M$1:M4992))</f>
        <v>0</v>
      </c>
      <c r="N4993" s="11" t="str">
        <f>IF((+H4993-M4993)&lt;&gt;0,H4993-M4993,IF(H4993&gt;0,"0",""))</f>
        <v/>
      </c>
    </row>
    <row r="4994" spans="1:14" ht="13" customHeight="1">
      <c r="A4994" s="171"/>
      <c r="B4994" s="169"/>
      <c r="C4994" s="159" t="s">
        <v>515</v>
      </c>
      <c r="D4994" s="170"/>
      <c r="E4994" s="150"/>
      <c r="F4994" s="151"/>
      <c r="G4994" s="150"/>
      <c r="H4994" s="152"/>
      <c r="I4994" s="178"/>
      <c r="J4994" s="182"/>
      <c r="K4994" s="182"/>
      <c r="M4994" s="168"/>
      <c r="N4994" s="11"/>
    </row>
    <row r="4995" spans="1:14" ht="13" customHeight="1">
      <c r="A4995" s="161"/>
      <c r="B4995" s="162"/>
      <c r="C4995" s="163" t="s">
        <v>518</v>
      </c>
      <c r="D4995" s="164"/>
      <c r="E4995" s="165"/>
      <c r="F4995" s="166"/>
      <c r="G4995" s="167"/>
      <c r="H4995" s="153"/>
      <c r="I4995" s="180"/>
      <c r="J4995" s="183"/>
      <c r="K4995" s="183"/>
      <c r="M4995" s="128">
        <f>IF(B4995&lt;&gt;"計",ROUNDDOWN(E4995*G4995,0),SUM(M$1:M4994))</f>
        <v>0</v>
      </c>
      <c r="N4995" s="11" t="str">
        <f>IF((+H4995-M4995)&lt;&gt;0,H4995-M4995,IF(H4995&gt;0,"0",""))</f>
        <v/>
      </c>
    </row>
    <row r="4996" spans="1:14" ht="13" customHeight="1">
      <c r="A4996" s="171"/>
      <c r="B4996" s="169"/>
      <c r="C4996" s="159" t="s">
        <v>519</v>
      </c>
      <c r="D4996" s="170"/>
      <c r="E4996" s="150"/>
      <c r="F4996" s="151"/>
      <c r="G4996" s="150"/>
      <c r="H4996" s="152"/>
      <c r="I4996" s="178"/>
      <c r="J4996" s="182"/>
      <c r="K4996" s="182"/>
      <c r="M4996" s="168"/>
      <c r="N4996" s="11"/>
    </row>
    <row r="4997" spans="1:14" ht="13" customHeight="1">
      <c r="A4997" s="161"/>
      <c r="B4997" s="162"/>
      <c r="C4997" s="163" t="s">
        <v>520</v>
      </c>
      <c r="D4997" s="164"/>
      <c r="E4997" s="165"/>
      <c r="F4997" s="166"/>
      <c r="G4997" s="167"/>
      <c r="H4997" s="153"/>
      <c r="I4997" s="180"/>
      <c r="J4997" s="183"/>
      <c r="K4997" s="183"/>
      <c r="M4997" s="128">
        <f>IF(B4997&lt;&gt;"計",ROUNDDOWN(E4997*G4997,0),SUM(M$1:M4996))</f>
        <v>0</v>
      </c>
      <c r="N4997" s="11" t="str">
        <f>IF((+H4997-M4997)&lt;&gt;0,H4997-M4997,IF(H4997&gt;0,"0",""))</f>
        <v/>
      </c>
    </row>
    <row r="4998" spans="1:14" ht="13" customHeight="1">
      <c r="A4998" s="171"/>
      <c r="B4998" s="169"/>
      <c r="C4998" s="159" t="s">
        <v>521</v>
      </c>
      <c r="D4998" s="170"/>
      <c r="E4998" s="150"/>
      <c r="F4998" s="151"/>
      <c r="G4998" s="150"/>
      <c r="H4998" s="152"/>
      <c r="I4998" s="178"/>
      <c r="J4998" s="182"/>
      <c r="K4998" s="182"/>
      <c r="M4998" s="168"/>
      <c r="N4998" s="11"/>
    </row>
    <row r="4999" spans="1:14" ht="13" customHeight="1">
      <c r="A4999" s="161"/>
      <c r="B4999" s="162"/>
      <c r="C4999" s="163" t="s">
        <v>522</v>
      </c>
      <c r="D4999" s="164"/>
      <c r="E4999" s="165"/>
      <c r="F4999" s="166"/>
      <c r="G4999" s="167"/>
      <c r="H4999" s="153"/>
      <c r="I4999" s="180"/>
      <c r="J4999" s="183"/>
      <c r="K4999" s="183"/>
      <c r="M4999" s="128">
        <f>IF(B4999&lt;&gt;"計",ROUNDDOWN(E4999*G4999,0),SUM(M$1:M4998))</f>
        <v>0</v>
      </c>
      <c r="N4999" s="11" t="str">
        <f>IF((+H4999-M4999)&lt;&gt;0,H4999-M4999,IF(H4999&gt;0,"0",""))</f>
        <v/>
      </c>
    </row>
    <row r="5000" spans="1:14" ht="13" customHeight="1">
      <c r="A5000" s="171"/>
      <c r="B5000" s="169" t="s">
        <v>912</v>
      </c>
      <c r="C5000" s="159" t="s">
        <v>913</v>
      </c>
      <c r="D5000" s="170"/>
      <c r="E5000" s="150"/>
      <c r="F5000" s="151"/>
      <c r="G5000" s="150"/>
      <c r="H5000" s="152"/>
      <c r="I5000" s="178"/>
      <c r="J5000" s="182"/>
      <c r="K5000" s="182"/>
      <c r="M5000" s="168"/>
      <c r="N5000" s="11"/>
    </row>
    <row r="5001" spans="1:14" ht="13" customHeight="1">
      <c r="A5001" s="161"/>
      <c r="B5001" s="162" t="s">
        <v>523</v>
      </c>
      <c r="C5001" s="163" t="s">
        <v>516</v>
      </c>
      <c r="D5001" s="164"/>
      <c r="E5001" s="165">
        <v>6</v>
      </c>
      <c r="F5001" s="166" t="s">
        <v>269</v>
      </c>
      <c r="G5001" s="167"/>
      <c r="H5001" s="153"/>
      <c r="I5001" s="180"/>
      <c r="J5001" s="183"/>
      <c r="K5001" s="183"/>
      <c r="M5001" s="128">
        <f>IF(B5001&lt;&gt;"計",ROUNDDOWN(E5001*G5001,0),SUM(M$1:M5000))</f>
        <v>0</v>
      </c>
      <c r="N5001" s="11" t="str">
        <f>IF((+H5001-M5001)&lt;&gt;0,H5001-M5001,IF(H5001&gt;0,"0",""))</f>
        <v/>
      </c>
    </row>
    <row r="5002" spans="1:14" ht="13" customHeight="1">
      <c r="A5002" s="171"/>
      <c r="B5002" s="169"/>
      <c r="C5002" s="159" t="s">
        <v>513</v>
      </c>
      <c r="D5002" s="170"/>
      <c r="E5002" s="150"/>
      <c r="F5002" s="151"/>
      <c r="G5002" s="150"/>
      <c r="H5002" s="152"/>
      <c r="I5002" s="178"/>
      <c r="J5002" s="182"/>
      <c r="K5002" s="182"/>
      <c r="M5002" s="168"/>
      <c r="N5002" s="11"/>
    </row>
    <row r="5003" spans="1:14" ht="13" customHeight="1">
      <c r="A5003" s="161"/>
      <c r="B5003" s="162"/>
      <c r="C5003" s="163" t="s">
        <v>378</v>
      </c>
      <c r="D5003" s="164"/>
      <c r="E5003" s="165"/>
      <c r="F5003" s="166"/>
      <c r="G5003" s="167"/>
      <c r="H5003" s="153"/>
      <c r="I5003" s="180"/>
      <c r="J5003" s="183"/>
      <c r="K5003" s="183"/>
      <c r="M5003" s="128">
        <f>IF(B5003&lt;&gt;"計",ROUNDDOWN(E5003*G5003,0),SUM(M$1:M5002))</f>
        <v>0</v>
      </c>
      <c r="N5003" s="11" t="str">
        <f>IF((+H5003-M5003)&lt;&gt;0,H5003-M5003,IF(H5003&gt;0,"0",""))</f>
        <v/>
      </c>
    </row>
    <row r="5004" spans="1:14" ht="13" customHeight="1">
      <c r="A5004" s="171"/>
      <c r="B5004" s="169"/>
      <c r="C5004" s="159" t="s">
        <v>524</v>
      </c>
      <c r="D5004" s="170"/>
      <c r="E5004" s="150"/>
      <c r="F5004" s="151"/>
      <c r="G5004" s="150"/>
      <c r="H5004" s="152"/>
      <c r="I5004" s="178"/>
      <c r="J5004" s="182"/>
      <c r="K5004" s="182"/>
      <c r="M5004" s="168"/>
      <c r="N5004" s="11"/>
    </row>
    <row r="5005" spans="1:14" ht="13" customHeight="1">
      <c r="A5005" s="161"/>
      <c r="B5005" s="162"/>
      <c r="C5005" s="163" t="s">
        <v>512</v>
      </c>
      <c r="D5005" s="164"/>
      <c r="E5005" s="165"/>
      <c r="F5005" s="166"/>
      <c r="G5005" s="167"/>
      <c r="H5005" s="153"/>
      <c r="I5005" s="180"/>
      <c r="J5005" s="183"/>
      <c r="K5005" s="183"/>
      <c r="M5005" s="128">
        <f>IF(B5005&lt;&gt;"計",ROUNDDOWN(E5005*G5005,0),SUM(M$1:M5004))</f>
        <v>0</v>
      </c>
      <c r="N5005" s="11" t="str">
        <f>IF((+H5005-M5005)&lt;&gt;0,H5005-M5005,IF(H5005&gt;0,"0",""))</f>
        <v/>
      </c>
    </row>
    <row r="5006" spans="1:14" ht="13" customHeight="1">
      <c r="A5006" s="171"/>
      <c r="B5006" s="169"/>
      <c r="C5006" s="159" t="s">
        <v>513</v>
      </c>
      <c r="D5006" s="170"/>
      <c r="E5006" s="150"/>
      <c r="F5006" s="151"/>
      <c r="G5006" s="150"/>
      <c r="H5006" s="152"/>
      <c r="I5006" s="178"/>
      <c r="J5006" s="182"/>
      <c r="K5006" s="182"/>
      <c r="M5006" s="168"/>
      <c r="N5006" s="11"/>
    </row>
    <row r="5007" spans="1:14" ht="13" customHeight="1">
      <c r="A5007" s="161"/>
      <c r="B5007" s="162"/>
      <c r="C5007" s="163" t="s">
        <v>514</v>
      </c>
      <c r="D5007" s="164"/>
      <c r="E5007" s="165"/>
      <c r="F5007" s="166"/>
      <c r="G5007" s="167"/>
      <c r="H5007" s="153"/>
      <c r="I5007" s="180"/>
      <c r="J5007" s="183"/>
      <c r="K5007" s="183"/>
      <c r="M5007" s="128">
        <f>IF(B5007&lt;&gt;"計",ROUNDDOWN(E5007*G5007,0),SUM(M$1:M5006))</f>
        <v>0</v>
      </c>
      <c r="N5007" s="11" t="str">
        <f>IF((+H5007-M5007)&lt;&gt;0,H5007-M5007,IF(H5007&gt;0,"0",""))</f>
        <v/>
      </c>
    </row>
    <row r="5008" spans="1:14" ht="13" customHeight="1">
      <c r="A5008" s="171"/>
      <c r="B5008" s="169"/>
      <c r="C5008" s="159" t="s">
        <v>515</v>
      </c>
      <c r="D5008" s="170"/>
      <c r="E5008" s="150"/>
      <c r="F5008" s="151"/>
      <c r="G5008" s="150"/>
      <c r="H5008" s="152"/>
      <c r="I5008" s="178"/>
      <c r="J5008" s="182"/>
      <c r="K5008" s="182"/>
      <c r="M5008" s="168"/>
      <c r="N5008" s="11"/>
    </row>
    <row r="5009" spans="1:14" ht="13" customHeight="1">
      <c r="A5009" s="161"/>
      <c r="B5009" s="162"/>
      <c r="C5009" s="163"/>
      <c r="D5009" s="164"/>
      <c r="E5009" s="165"/>
      <c r="F5009" s="166"/>
      <c r="G5009" s="167"/>
      <c r="H5009" s="153"/>
      <c r="I5009" s="180"/>
      <c r="J5009" s="183"/>
      <c r="K5009" s="183"/>
      <c r="M5009" s="128">
        <f>IF(B5009&lt;&gt;"計",ROUNDDOWN(E5009*G5009,0),SUM(M$1:M5008))</f>
        <v>0</v>
      </c>
      <c r="N5009" s="11" t="str">
        <f>IF((+H5009-M5009)&lt;&gt;0,H5009-M5009,IF(H5009&gt;0,"0",""))</f>
        <v/>
      </c>
    </row>
    <row r="5010" spans="1:14" ht="13" customHeight="1">
      <c r="A5010" s="171"/>
      <c r="B5010" s="169" t="s">
        <v>914</v>
      </c>
      <c r="C5010" s="159" t="s">
        <v>915</v>
      </c>
      <c r="D5010" s="170"/>
      <c r="E5010" s="150"/>
      <c r="F5010" s="151"/>
      <c r="G5010" s="150"/>
      <c r="H5010" s="152"/>
      <c r="I5010" s="178"/>
      <c r="J5010" s="182"/>
      <c r="K5010" s="182"/>
      <c r="M5010" s="168"/>
      <c r="N5010" s="11"/>
    </row>
    <row r="5011" spans="1:14" ht="13" customHeight="1">
      <c r="A5011" s="161"/>
      <c r="B5011" s="162" t="s">
        <v>916</v>
      </c>
      <c r="C5011" s="163" t="s">
        <v>516</v>
      </c>
      <c r="D5011" s="164"/>
      <c r="E5011" s="165">
        <v>6</v>
      </c>
      <c r="F5011" s="166" t="s">
        <v>269</v>
      </c>
      <c r="G5011" s="167"/>
      <c r="H5011" s="153"/>
      <c r="I5011" s="180"/>
      <c r="J5011" s="183"/>
      <c r="K5011" s="183"/>
      <c r="M5011" s="128">
        <f>IF(B5011&lt;&gt;"計",ROUNDDOWN(E5011*G5011,0),SUM(M$1:M5010))</f>
        <v>0</v>
      </c>
      <c r="N5011" s="11" t="str">
        <f>IF((+H5011-M5011)&lt;&gt;0,H5011-M5011,IF(H5011&gt;0,"0",""))</f>
        <v/>
      </c>
    </row>
    <row r="5012" spans="1:14" ht="13" customHeight="1">
      <c r="A5012" s="171"/>
      <c r="B5012" s="169"/>
      <c r="C5012" s="159" t="s">
        <v>513</v>
      </c>
      <c r="D5012" s="170"/>
      <c r="E5012" s="150"/>
      <c r="F5012" s="151"/>
      <c r="G5012" s="150"/>
      <c r="H5012" s="152"/>
      <c r="I5012" s="178"/>
      <c r="J5012" s="182"/>
      <c r="K5012" s="182"/>
      <c r="M5012" s="168"/>
      <c r="N5012" s="11"/>
    </row>
    <row r="5013" spans="1:14" ht="13" customHeight="1">
      <c r="A5013" s="161"/>
      <c r="B5013" s="162"/>
      <c r="C5013" s="163" t="s">
        <v>378</v>
      </c>
      <c r="D5013" s="164"/>
      <c r="E5013" s="165"/>
      <c r="F5013" s="166"/>
      <c r="G5013" s="167"/>
      <c r="H5013" s="153"/>
      <c r="I5013" s="180"/>
      <c r="J5013" s="183"/>
      <c r="K5013" s="183"/>
      <c r="M5013" s="128">
        <f>IF(B5013&lt;&gt;"計",ROUNDDOWN(E5013*G5013,0),SUM(M$1:M5012))</f>
        <v>0</v>
      </c>
      <c r="N5013" s="11" t="str">
        <f>IF((+H5013-M5013)&lt;&gt;0,H5013-M5013,IF(H5013&gt;0,"0",""))</f>
        <v/>
      </c>
    </row>
    <row r="5014" spans="1:14" ht="13" customHeight="1">
      <c r="A5014" s="171"/>
      <c r="B5014" s="169"/>
      <c r="C5014" s="159" t="s">
        <v>512</v>
      </c>
      <c r="D5014" s="170"/>
      <c r="E5014" s="150"/>
      <c r="F5014" s="151"/>
      <c r="G5014" s="150"/>
      <c r="H5014" s="152"/>
      <c r="I5014" s="178"/>
      <c r="J5014" s="182"/>
      <c r="K5014" s="182"/>
      <c r="M5014" s="168"/>
      <c r="N5014" s="11"/>
    </row>
    <row r="5015" spans="1:14" ht="13" customHeight="1">
      <c r="A5015" s="161"/>
      <c r="B5015" s="162"/>
      <c r="C5015" s="163" t="s">
        <v>513</v>
      </c>
      <c r="D5015" s="164"/>
      <c r="E5015" s="165"/>
      <c r="F5015" s="166"/>
      <c r="G5015" s="167"/>
      <c r="H5015" s="153"/>
      <c r="I5015" s="180"/>
      <c r="J5015" s="183"/>
      <c r="K5015" s="183"/>
      <c r="M5015" s="128">
        <f>IF(B5015&lt;&gt;"計",ROUNDDOWN(E5015*G5015,0),SUM(M$1:M5014))</f>
        <v>0</v>
      </c>
      <c r="N5015" s="11" t="str">
        <f>IF((+H5015-M5015)&lt;&gt;0,H5015-M5015,IF(H5015&gt;0,"0",""))</f>
        <v/>
      </c>
    </row>
    <row r="5016" spans="1:14" ht="13" customHeight="1">
      <c r="A5016" s="171"/>
      <c r="B5016" s="169"/>
      <c r="C5016" s="159" t="s">
        <v>514</v>
      </c>
      <c r="D5016" s="170"/>
      <c r="E5016" s="150"/>
      <c r="F5016" s="151"/>
      <c r="G5016" s="150"/>
      <c r="H5016" s="152"/>
      <c r="I5016" s="178"/>
      <c r="J5016" s="182"/>
      <c r="K5016" s="182"/>
      <c r="M5016" s="168"/>
      <c r="N5016" s="11"/>
    </row>
    <row r="5017" spans="1:14" ht="13" customHeight="1">
      <c r="A5017" s="161"/>
      <c r="B5017" s="162"/>
      <c r="C5017" s="163" t="s">
        <v>515</v>
      </c>
      <c r="D5017" s="164"/>
      <c r="E5017" s="165"/>
      <c r="F5017" s="166"/>
      <c r="G5017" s="167"/>
      <c r="H5017" s="153"/>
      <c r="I5017" s="180"/>
      <c r="J5017" s="183"/>
      <c r="K5017" s="183"/>
      <c r="M5017" s="128">
        <f>IF(B5017&lt;&gt;"計",ROUNDDOWN(E5017*G5017,0),SUM(M$1:M5016))</f>
        <v>0</v>
      </c>
      <c r="N5017" s="11" t="str">
        <f>IF((+H5017-M5017)&lt;&gt;0,H5017-M5017,IF(H5017&gt;0,"0",""))</f>
        <v/>
      </c>
    </row>
    <row r="5018" spans="1:14" ht="13" customHeight="1">
      <c r="A5018" s="171"/>
      <c r="B5018" s="169" t="s">
        <v>917</v>
      </c>
      <c r="C5018" s="159" t="s">
        <v>581</v>
      </c>
      <c r="D5018" s="170"/>
      <c r="E5018" s="150"/>
      <c r="F5018" s="151"/>
      <c r="G5018" s="150"/>
      <c r="H5018" s="152"/>
      <c r="I5018" s="178"/>
      <c r="J5018" s="182"/>
      <c r="K5018" s="182"/>
      <c r="M5018" s="168"/>
      <c r="N5018" s="11"/>
    </row>
    <row r="5019" spans="1:14" ht="13" customHeight="1">
      <c r="A5019" s="161"/>
      <c r="B5019" s="162" t="s">
        <v>918</v>
      </c>
      <c r="C5019" s="163" t="s">
        <v>516</v>
      </c>
      <c r="D5019" s="164"/>
      <c r="E5019" s="165">
        <v>12</v>
      </c>
      <c r="F5019" s="166" t="s">
        <v>269</v>
      </c>
      <c r="G5019" s="167"/>
      <c r="H5019" s="153"/>
      <c r="I5019" s="180"/>
      <c r="J5019" s="183"/>
      <c r="K5019" s="183"/>
      <c r="M5019" s="128">
        <f>IF(B5019&lt;&gt;"計",ROUNDDOWN(E5019*G5019,0),SUM(M$1:M5018))</f>
        <v>0</v>
      </c>
      <c r="N5019" s="11" t="str">
        <f>IF((+H5019-M5019)&lt;&gt;0,H5019-M5019,IF(H5019&gt;0,"0",""))</f>
        <v/>
      </c>
    </row>
    <row r="5020" spans="1:14" ht="13" customHeight="1">
      <c r="A5020" s="171"/>
      <c r="B5020" s="169"/>
      <c r="C5020" s="159" t="s">
        <v>513</v>
      </c>
      <c r="D5020" s="170"/>
      <c r="E5020" s="150"/>
      <c r="F5020" s="151"/>
      <c r="G5020" s="150"/>
      <c r="H5020" s="152"/>
      <c r="I5020" s="178"/>
      <c r="J5020" s="182"/>
      <c r="K5020" s="182"/>
      <c r="M5020" s="168"/>
      <c r="N5020" s="11"/>
    </row>
    <row r="5021" spans="1:14" ht="13" customHeight="1">
      <c r="A5021" s="161"/>
      <c r="B5021" s="162"/>
      <c r="C5021" s="163" t="s">
        <v>378</v>
      </c>
      <c r="D5021" s="164"/>
      <c r="E5021" s="165"/>
      <c r="F5021" s="166"/>
      <c r="G5021" s="167"/>
      <c r="H5021" s="153"/>
      <c r="I5021" s="180"/>
      <c r="J5021" s="183"/>
      <c r="K5021" s="183"/>
      <c r="M5021" s="128">
        <f>IF(B5021&lt;&gt;"計",ROUNDDOWN(E5021*G5021,0),SUM(M$1:M5020))</f>
        <v>0</v>
      </c>
      <c r="N5021" s="11" t="str">
        <f>IF((+H5021-M5021)&lt;&gt;0,H5021-M5021,IF(H5021&gt;0,"0",""))</f>
        <v/>
      </c>
    </row>
    <row r="5022" spans="1:14" ht="13" customHeight="1">
      <c r="A5022" s="171"/>
      <c r="B5022" s="169" t="s">
        <v>919</v>
      </c>
      <c r="C5022" s="159" t="s">
        <v>376</v>
      </c>
      <c r="D5022" s="170"/>
      <c r="E5022" s="150"/>
      <c r="F5022" s="151"/>
      <c r="G5022" s="150"/>
      <c r="H5022" s="152"/>
      <c r="I5022" s="178"/>
      <c r="J5022" s="182"/>
      <c r="K5022" s="182"/>
      <c r="M5022" s="168"/>
      <c r="N5022" s="11"/>
    </row>
    <row r="5023" spans="1:14" ht="13" customHeight="1">
      <c r="A5023" s="161"/>
      <c r="B5023" s="162" t="s">
        <v>920</v>
      </c>
      <c r="C5023" s="163" t="s">
        <v>377</v>
      </c>
      <c r="D5023" s="164"/>
      <c r="E5023" s="165">
        <v>19</v>
      </c>
      <c r="F5023" s="166" t="s">
        <v>269</v>
      </c>
      <c r="G5023" s="167"/>
      <c r="H5023" s="153"/>
      <c r="I5023" s="180"/>
      <c r="J5023" s="183"/>
      <c r="K5023" s="183"/>
      <c r="M5023" s="128">
        <f>IF(B5023&lt;&gt;"計",ROUNDDOWN(E5023*G5023,0),SUM(M$1:M5022))</f>
        <v>0</v>
      </c>
      <c r="N5023" s="11" t="str">
        <f>IF((+H5023-M5023)&lt;&gt;0,H5023-M5023,IF(H5023&gt;0,"0",""))</f>
        <v/>
      </c>
    </row>
    <row r="5024" spans="1:14" ht="13" customHeight="1">
      <c r="A5024" s="171"/>
      <c r="B5024" s="169"/>
      <c r="C5024" s="159" t="s">
        <v>378</v>
      </c>
      <c r="D5024" s="170"/>
      <c r="E5024" s="150"/>
      <c r="F5024" s="151"/>
      <c r="G5024" s="150"/>
      <c r="H5024" s="152"/>
      <c r="I5024" s="178"/>
      <c r="J5024" s="182"/>
      <c r="K5024" s="182"/>
      <c r="M5024" s="168"/>
      <c r="N5024" s="11"/>
    </row>
    <row r="5025" spans="1:14" ht="13" customHeight="1">
      <c r="A5025" s="161"/>
      <c r="B5025" s="162"/>
      <c r="C5025" s="163" t="s">
        <v>379</v>
      </c>
      <c r="D5025" s="164"/>
      <c r="E5025" s="165"/>
      <c r="F5025" s="166"/>
      <c r="G5025" s="167"/>
      <c r="H5025" s="153"/>
      <c r="I5025" s="180"/>
      <c r="J5025" s="183"/>
      <c r="K5025" s="183"/>
      <c r="M5025" s="128">
        <f>IF(B5025&lt;&gt;"計",ROUNDDOWN(E5025*G5025,0),SUM(M$1:M5024))</f>
        <v>0</v>
      </c>
      <c r="N5025" s="11" t="str">
        <f>IF((+H5025-M5025)&lt;&gt;0,H5025-M5025,IF(H5025&gt;0,"0",""))</f>
        <v/>
      </c>
    </row>
    <row r="5026" spans="1:14" ht="13" customHeight="1">
      <c r="A5026" s="171"/>
      <c r="B5026" s="169"/>
      <c r="C5026" s="159" t="s">
        <v>380</v>
      </c>
      <c r="D5026" s="170"/>
      <c r="E5026" s="150"/>
      <c r="F5026" s="151"/>
      <c r="G5026" s="150"/>
      <c r="H5026" s="152"/>
      <c r="I5026" s="178"/>
      <c r="J5026" s="182"/>
      <c r="K5026" s="182"/>
      <c r="M5026" s="168"/>
      <c r="N5026" s="11"/>
    </row>
    <row r="5027" spans="1:14" ht="13" customHeight="1">
      <c r="A5027" s="161"/>
      <c r="B5027" s="162"/>
      <c r="C5027" s="163"/>
      <c r="D5027" s="164"/>
      <c r="E5027" s="165"/>
      <c r="F5027" s="166"/>
      <c r="G5027" s="167"/>
      <c r="H5027" s="153"/>
      <c r="I5027" s="180"/>
      <c r="J5027" s="183"/>
      <c r="K5027" s="183"/>
      <c r="M5027" s="128">
        <f>IF(B5027&lt;&gt;"計",ROUNDDOWN(E5027*G5027,0),SUM(M$1:M5026))</f>
        <v>0</v>
      </c>
      <c r="N5027" s="11" t="str">
        <f>IF((+H5027-M5027)&lt;&gt;0,H5027-M5027,IF(H5027&gt;0,"0",""))</f>
        <v/>
      </c>
    </row>
    <row r="5028" spans="1:14" ht="13" customHeight="1">
      <c r="A5028" s="171"/>
      <c r="B5028" s="169" t="s">
        <v>921</v>
      </c>
      <c r="C5028" s="159" t="s">
        <v>525</v>
      </c>
      <c r="D5028" s="170"/>
      <c r="E5028" s="150"/>
      <c r="F5028" s="151"/>
      <c r="G5028" s="150"/>
      <c r="H5028" s="152"/>
      <c r="I5028" s="178"/>
      <c r="J5028" s="182"/>
      <c r="K5028" s="182"/>
      <c r="M5028" s="168"/>
      <c r="N5028" s="11"/>
    </row>
    <row r="5029" spans="1:14" ht="13" customHeight="1">
      <c r="A5029" s="161"/>
      <c r="B5029" s="162" t="s">
        <v>526</v>
      </c>
      <c r="C5029" s="163" t="s">
        <v>527</v>
      </c>
      <c r="D5029" s="164"/>
      <c r="E5029" s="165">
        <v>31</v>
      </c>
      <c r="F5029" s="166" t="s">
        <v>269</v>
      </c>
      <c r="G5029" s="167"/>
      <c r="H5029" s="153"/>
      <c r="I5029" s="180"/>
      <c r="J5029" s="183"/>
      <c r="K5029" s="183"/>
      <c r="M5029" s="128">
        <f>IF(B5029&lt;&gt;"計",ROUNDDOWN(E5029*G5029,0),SUM(M$1:M5028))</f>
        <v>0</v>
      </c>
      <c r="N5029" s="11" t="str">
        <f>IF((+H5029-M5029)&lt;&gt;0,H5029-M5029,IF(H5029&gt;0,"0",""))</f>
        <v/>
      </c>
    </row>
    <row r="5030" spans="1:14" ht="13" customHeight="1">
      <c r="A5030" s="171"/>
      <c r="B5030" s="169"/>
      <c r="C5030" s="159" t="s">
        <v>528</v>
      </c>
      <c r="D5030" s="170"/>
      <c r="E5030" s="150"/>
      <c r="F5030" s="151"/>
      <c r="G5030" s="150"/>
      <c r="H5030" s="152"/>
      <c r="I5030" s="178"/>
      <c r="J5030" s="182"/>
      <c r="K5030" s="182"/>
      <c r="M5030" s="168"/>
      <c r="N5030" s="11"/>
    </row>
    <row r="5031" spans="1:14" ht="13" customHeight="1">
      <c r="A5031" s="161"/>
      <c r="B5031" s="162"/>
      <c r="C5031" s="163"/>
      <c r="D5031" s="164"/>
      <c r="E5031" s="165"/>
      <c r="F5031" s="166"/>
      <c r="G5031" s="167"/>
      <c r="H5031" s="153"/>
      <c r="I5031" s="180"/>
      <c r="J5031" s="183"/>
      <c r="K5031" s="183"/>
      <c r="M5031" s="128">
        <f>IF(B5031&lt;&gt;"計",ROUNDDOWN(E5031*G5031,0),SUM(M$1:M5030))</f>
        <v>0</v>
      </c>
      <c r="N5031" s="11" t="str">
        <f>IF((+H5031-M5031)&lt;&gt;0,H5031-M5031,IF(H5031&gt;0,"0",""))</f>
        <v/>
      </c>
    </row>
    <row r="5032" spans="1:14" ht="13" customHeight="1">
      <c r="A5032" s="171"/>
      <c r="B5032" s="169" t="s">
        <v>922</v>
      </c>
      <c r="C5032" s="159" t="s">
        <v>381</v>
      </c>
      <c r="D5032" s="170"/>
      <c r="E5032" s="150"/>
      <c r="F5032" s="151"/>
      <c r="G5032" s="150"/>
      <c r="H5032" s="152"/>
      <c r="I5032" s="178"/>
      <c r="J5032" s="182"/>
      <c r="K5032" s="182"/>
      <c r="M5032" s="168"/>
      <c r="N5032" s="11"/>
    </row>
    <row r="5033" spans="1:14" ht="13" customHeight="1">
      <c r="A5033" s="161"/>
      <c r="B5033" s="162" t="s">
        <v>382</v>
      </c>
      <c r="C5033" s="163" t="s">
        <v>383</v>
      </c>
      <c r="D5033" s="164"/>
      <c r="E5033" s="165">
        <v>6</v>
      </c>
      <c r="F5033" s="166" t="s">
        <v>269</v>
      </c>
      <c r="G5033" s="167"/>
      <c r="H5033" s="153"/>
      <c r="I5033" s="180"/>
      <c r="J5033" s="183"/>
      <c r="K5033" s="183"/>
      <c r="M5033" s="128">
        <f>IF(B5033&lt;&gt;"計",ROUNDDOWN(E5033*G5033,0),SUM(M$1:M5032))</f>
        <v>0</v>
      </c>
      <c r="N5033" s="11" t="str">
        <f>IF((+H5033-M5033)&lt;&gt;0,H5033-M5033,IF(H5033&gt;0,"0",""))</f>
        <v/>
      </c>
    </row>
    <row r="5034" spans="1:14" ht="13" customHeight="1">
      <c r="A5034" s="171"/>
      <c r="B5034" s="169"/>
      <c r="C5034" s="159" t="s">
        <v>384</v>
      </c>
      <c r="D5034" s="170"/>
      <c r="E5034" s="150"/>
      <c r="F5034" s="151"/>
      <c r="G5034" s="150"/>
      <c r="H5034" s="152"/>
      <c r="I5034" s="178"/>
      <c r="J5034" s="182"/>
      <c r="K5034" s="182"/>
      <c r="M5034" s="168"/>
      <c r="N5034" s="11"/>
    </row>
    <row r="5035" spans="1:14" ht="13" customHeight="1">
      <c r="A5035" s="161"/>
      <c r="B5035" s="162"/>
      <c r="C5035" s="163"/>
      <c r="D5035" s="164"/>
      <c r="E5035" s="165"/>
      <c r="F5035" s="166"/>
      <c r="G5035" s="167"/>
      <c r="H5035" s="153"/>
      <c r="I5035" s="180"/>
      <c r="J5035" s="183"/>
      <c r="K5035" s="183"/>
      <c r="M5035" s="128">
        <f>IF(B5035&lt;&gt;"計",ROUNDDOWN(E5035*G5035,0),SUM(M$1:M5034))</f>
        <v>0</v>
      </c>
      <c r="N5035" s="11" t="str">
        <f>IF((+H5035-M5035)&lt;&gt;0,H5035-M5035,IF(H5035&gt;0,"0",""))</f>
        <v/>
      </c>
    </row>
    <row r="5036" spans="1:14" ht="13" customHeight="1">
      <c r="A5036" s="171"/>
      <c r="B5036" s="169" t="s">
        <v>923</v>
      </c>
      <c r="C5036" s="159" t="s">
        <v>381</v>
      </c>
      <c r="D5036" s="170"/>
      <c r="E5036" s="150"/>
      <c r="F5036" s="151"/>
      <c r="G5036" s="150"/>
      <c r="H5036" s="152"/>
      <c r="I5036" s="178"/>
      <c r="J5036" s="182"/>
      <c r="K5036" s="182"/>
      <c r="M5036" s="168"/>
      <c r="N5036" s="11"/>
    </row>
    <row r="5037" spans="1:14" ht="13" customHeight="1">
      <c r="A5037" s="161"/>
      <c r="B5037" s="162" t="s">
        <v>529</v>
      </c>
      <c r="C5037" s="163" t="s">
        <v>383</v>
      </c>
      <c r="D5037" s="164"/>
      <c r="E5037" s="165">
        <v>7</v>
      </c>
      <c r="F5037" s="166" t="s">
        <v>269</v>
      </c>
      <c r="G5037" s="167"/>
      <c r="H5037" s="153"/>
      <c r="I5037" s="180"/>
      <c r="J5037" s="183"/>
      <c r="K5037" s="183"/>
      <c r="M5037" s="128">
        <f>IF(B5037&lt;&gt;"計",ROUNDDOWN(E5037*G5037,0),SUM(M$1:M5036))</f>
        <v>0</v>
      </c>
      <c r="N5037" s="11" t="str">
        <f>IF((+H5037-M5037)&lt;&gt;0,H5037-M5037,IF(H5037&gt;0,"0",""))</f>
        <v/>
      </c>
    </row>
    <row r="5038" spans="1:14" ht="13" customHeight="1">
      <c r="A5038" s="171"/>
      <c r="B5038" s="169"/>
      <c r="C5038" s="159" t="s">
        <v>384</v>
      </c>
      <c r="D5038" s="170"/>
      <c r="E5038" s="150"/>
      <c r="F5038" s="151"/>
      <c r="G5038" s="150"/>
      <c r="H5038" s="152"/>
      <c r="I5038" s="178"/>
      <c r="J5038" s="182"/>
      <c r="K5038" s="182"/>
      <c r="M5038" s="168"/>
      <c r="N5038" s="11"/>
    </row>
    <row r="5039" spans="1:14" ht="13" customHeight="1">
      <c r="A5039" s="161"/>
      <c r="B5039" s="162"/>
      <c r="C5039" s="163"/>
      <c r="D5039" s="164"/>
      <c r="E5039" s="165"/>
      <c r="F5039" s="166"/>
      <c r="G5039" s="167"/>
      <c r="H5039" s="153"/>
      <c r="I5039" s="180"/>
      <c r="J5039" s="183"/>
      <c r="K5039" s="183"/>
      <c r="M5039" s="128">
        <f>IF(B5039&lt;&gt;"計",ROUNDDOWN(E5039*G5039,0),SUM(M$1:M5038))</f>
        <v>0</v>
      </c>
      <c r="N5039" s="11" t="str">
        <f>IF((+H5039-M5039)&lt;&gt;0,H5039-M5039,IF(H5039&gt;0,"0",""))</f>
        <v/>
      </c>
    </row>
    <row r="5040" spans="1:14" ht="13" customHeight="1">
      <c r="A5040" s="171"/>
      <c r="B5040" s="169" t="s">
        <v>924</v>
      </c>
      <c r="C5040" s="159" t="s">
        <v>381</v>
      </c>
      <c r="D5040" s="170"/>
      <c r="E5040" s="150"/>
      <c r="F5040" s="151"/>
      <c r="G5040" s="150"/>
      <c r="H5040" s="152"/>
      <c r="I5040" s="178"/>
      <c r="J5040" s="182"/>
      <c r="K5040" s="182"/>
      <c r="M5040" s="168"/>
      <c r="N5040" s="11"/>
    </row>
    <row r="5041" spans="1:14" ht="13" customHeight="1">
      <c r="A5041" s="161"/>
      <c r="B5041" s="162" t="s">
        <v>530</v>
      </c>
      <c r="C5041" s="163" t="s">
        <v>531</v>
      </c>
      <c r="D5041" s="164"/>
      <c r="E5041" s="165">
        <v>69</v>
      </c>
      <c r="F5041" s="166" t="s">
        <v>269</v>
      </c>
      <c r="G5041" s="167"/>
      <c r="H5041" s="153"/>
      <c r="I5041" s="180"/>
      <c r="J5041" s="183"/>
      <c r="K5041" s="183"/>
      <c r="M5041" s="128">
        <f>IF(B5041&lt;&gt;"計",ROUNDDOWN(E5041*G5041,0),SUM(M$1:M5040))</f>
        <v>0</v>
      </c>
      <c r="N5041" s="11" t="str">
        <f>IF((+H5041-M5041)&lt;&gt;0,H5041-M5041,IF(H5041&gt;0,"0",""))</f>
        <v/>
      </c>
    </row>
    <row r="5042" spans="1:14" ht="13" customHeight="1">
      <c r="A5042" s="171"/>
      <c r="B5042" s="169"/>
      <c r="C5042" s="159" t="s">
        <v>532</v>
      </c>
      <c r="D5042" s="170"/>
      <c r="E5042" s="150"/>
      <c r="F5042" s="151"/>
      <c r="G5042" s="150"/>
      <c r="H5042" s="152"/>
      <c r="I5042" s="178"/>
      <c r="J5042" s="182"/>
      <c r="K5042" s="182"/>
      <c r="M5042" s="168"/>
      <c r="N5042" s="11"/>
    </row>
    <row r="5043" spans="1:14" ht="13" customHeight="1">
      <c r="A5043" s="161"/>
      <c r="B5043" s="162"/>
      <c r="C5043" s="163"/>
      <c r="D5043" s="164"/>
      <c r="E5043" s="165"/>
      <c r="F5043" s="166"/>
      <c r="G5043" s="167"/>
      <c r="H5043" s="153"/>
      <c r="I5043" s="180"/>
      <c r="J5043" s="183"/>
      <c r="K5043" s="183"/>
      <c r="M5043" s="128">
        <f>IF(B5043&lt;&gt;"計",ROUNDDOWN(E5043*G5043,0),SUM(M$1:M5042))</f>
        <v>0</v>
      </c>
      <c r="N5043" s="11" t="str">
        <f>IF((+H5043-M5043)&lt;&gt;0,H5043-M5043,IF(H5043&gt;0,"0",""))</f>
        <v/>
      </c>
    </row>
    <row r="5044" spans="1:14" ht="13" customHeight="1">
      <c r="A5044" s="171"/>
      <c r="B5044" s="169" t="s">
        <v>925</v>
      </c>
      <c r="C5044" s="159" t="s">
        <v>538</v>
      </c>
      <c r="D5044" s="170"/>
      <c r="E5044" s="150"/>
      <c r="F5044" s="151"/>
      <c r="G5044" s="150"/>
      <c r="H5044" s="152"/>
      <c r="I5044" s="178"/>
      <c r="J5044" s="182"/>
      <c r="K5044" s="182"/>
      <c r="M5044" s="168"/>
      <c r="N5044" s="11"/>
    </row>
    <row r="5045" spans="1:14" ht="13" customHeight="1">
      <c r="A5045" s="161"/>
      <c r="B5045" s="162" t="s">
        <v>533</v>
      </c>
      <c r="C5045" s="163" t="s">
        <v>534</v>
      </c>
      <c r="D5045" s="164"/>
      <c r="E5045" s="165">
        <v>3</v>
      </c>
      <c r="F5045" s="166" t="s">
        <v>269</v>
      </c>
      <c r="G5045" s="167"/>
      <c r="H5045" s="153"/>
      <c r="I5045" s="180"/>
      <c r="J5045" s="183"/>
      <c r="K5045" s="183"/>
      <c r="M5045" s="128">
        <f>IF(B5045&lt;&gt;"計",ROUNDDOWN(E5045*G5045,0),SUM(M$1:M5044))</f>
        <v>0</v>
      </c>
      <c r="N5045" s="11" t="str">
        <f>IF((+H5045-M5045)&lt;&gt;0,H5045-M5045,IF(H5045&gt;0,"0",""))</f>
        <v/>
      </c>
    </row>
    <row r="5046" spans="1:14" ht="13" customHeight="1">
      <c r="A5046" s="171"/>
      <c r="B5046" s="169"/>
      <c r="C5046" s="159" t="s">
        <v>535</v>
      </c>
      <c r="D5046" s="170"/>
      <c r="E5046" s="150"/>
      <c r="F5046" s="151"/>
      <c r="G5046" s="150"/>
      <c r="H5046" s="152"/>
      <c r="I5046" s="178"/>
      <c r="J5046" s="182"/>
      <c r="K5046" s="182"/>
      <c r="M5046" s="168"/>
      <c r="N5046" s="11"/>
    </row>
    <row r="5047" spans="1:14" ht="13" customHeight="1">
      <c r="A5047" s="161"/>
      <c r="B5047" s="162"/>
      <c r="C5047" s="163" t="s">
        <v>536</v>
      </c>
      <c r="D5047" s="164"/>
      <c r="E5047" s="165"/>
      <c r="F5047" s="166"/>
      <c r="G5047" s="167"/>
      <c r="H5047" s="153"/>
      <c r="I5047" s="180"/>
      <c r="J5047" s="183"/>
      <c r="K5047" s="183"/>
      <c r="M5047" s="128">
        <f>IF(B5047&lt;&gt;"計",ROUNDDOWN(E5047*G5047,0),SUM(M$1:M5046))</f>
        <v>0</v>
      </c>
      <c r="N5047" s="11" t="str">
        <f>IF((+H5047-M5047)&lt;&gt;0,H5047-M5047,IF(H5047&gt;0,"0",""))</f>
        <v/>
      </c>
    </row>
    <row r="5048" spans="1:14" ht="13" customHeight="1">
      <c r="A5048" s="157"/>
      <c r="B5048" s="169"/>
      <c r="C5048" s="159" t="s">
        <v>537</v>
      </c>
      <c r="D5048" s="170"/>
      <c r="E5048" s="150"/>
      <c r="F5048" s="151"/>
      <c r="G5048" s="150"/>
      <c r="H5048" s="152"/>
      <c r="I5048" s="178"/>
      <c r="J5048" s="182"/>
      <c r="K5048" s="182"/>
      <c r="M5048" s="168"/>
      <c r="N5048" s="11"/>
    </row>
    <row r="5049" spans="1:14" ht="13" customHeight="1">
      <c r="A5049" s="161"/>
      <c r="B5049" s="162"/>
      <c r="C5049" s="163"/>
      <c r="D5049" s="164"/>
      <c r="E5049" s="165"/>
      <c r="F5049" s="166"/>
      <c r="G5049" s="167"/>
      <c r="H5049" s="153"/>
      <c r="I5049" s="180"/>
      <c r="J5049" s="183"/>
      <c r="K5049" s="183"/>
      <c r="M5049" s="128">
        <f>IF(B5049&lt;&gt;"計",ROUNDDOWN(E5049*G5049,0),SUM(M$1:M5048))</f>
        <v>0</v>
      </c>
      <c r="N5049" s="11" t="str">
        <f>IF((+H5049-M5049)&lt;&gt;0,H5049-M5049,IF(H5049&gt;0,"0",""))</f>
        <v/>
      </c>
    </row>
    <row r="5050" spans="1:14" ht="13" customHeight="1">
      <c r="A5050" s="157"/>
      <c r="B5050" s="158"/>
      <c r="C5050" s="159"/>
      <c r="D5050" s="160"/>
      <c r="E5050" s="150"/>
      <c r="F5050" s="151"/>
      <c r="G5050" s="150"/>
      <c r="H5050" s="152"/>
      <c r="I5050" s="178"/>
      <c r="J5050" s="182"/>
      <c r="K5050" s="182"/>
      <c r="M5050" s="168"/>
      <c r="N5050" s="11"/>
    </row>
    <row r="5051" spans="1:14" ht="13" customHeight="1">
      <c r="A5051" s="161"/>
      <c r="B5051" s="162"/>
      <c r="C5051" s="163"/>
      <c r="D5051" s="164"/>
      <c r="E5051" s="165"/>
      <c r="F5051" s="166"/>
      <c r="G5051" s="167"/>
      <c r="H5051" s="153"/>
      <c r="I5051" s="180"/>
      <c r="J5051" s="183"/>
      <c r="K5051" s="183"/>
      <c r="M5051" s="128">
        <f>IF(B5051&lt;&gt;"計",ROUNDDOWN(E5051*G5051,0),SUM(M$1:M5050))</f>
        <v>0</v>
      </c>
      <c r="N5051" s="11" t="str">
        <f>IF((+H5051-M5051)&lt;&gt;0,H5051-M5051,IF(H5051&gt;0,"0",""))</f>
        <v/>
      </c>
    </row>
    <row r="5052" spans="1:14" ht="13" customHeight="1">
      <c r="A5052" s="157"/>
      <c r="B5052" s="158"/>
      <c r="C5052" s="159"/>
      <c r="D5052" s="160"/>
      <c r="E5052" s="150"/>
      <c r="F5052" s="151"/>
      <c r="G5052" s="150"/>
      <c r="H5052" s="152"/>
      <c r="I5052" s="178"/>
      <c r="J5052" s="182"/>
      <c r="K5052" s="182"/>
      <c r="M5052" s="168"/>
      <c r="N5052" s="11"/>
    </row>
    <row r="5053" spans="1:14" ht="13" customHeight="1">
      <c r="A5053" s="161"/>
      <c r="B5053" s="162"/>
      <c r="C5053" s="163"/>
      <c r="D5053" s="164"/>
      <c r="E5053" s="165"/>
      <c r="F5053" s="166"/>
      <c r="G5053" s="167"/>
      <c r="H5053" s="153"/>
      <c r="I5053" s="180"/>
      <c r="J5053" s="183"/>
      <c r="K5053" s="183"/>
      <c r="M5053" s="128">
        <f>IF(B5053&lt;&gt;"計",ROUNDDOWN(E5053*G5053,0),SUM(M$1:M5052))</f>
        <v>0</v>
      </c>
      <c r="N5053" s="11" t="str">
        <f>IF((+H5053-M5053)&lt;&gt;0,H5053-M5053,IF(H5053&gt;0,"0",""))</f>
        <v/>
      </c>
    </row>
    <row r="5054" spans="1:14" ht="13" customHeight="1">
      <c r="A5054" s="157"/>
      <c r="B5054" s="158"/>
      <c r="C5054" s="159"/>
      <c r="D5054" s="160"/>
      <c r="E5054" s="150"/>
      <c r="F5054" s="151"/>
      <c r="G5054" s="150"/>
      <c r="H5054" s="152"/>
      <c r="I5054" s="178"/>
      <c r="J5054" s="182"/>
      <c r="K5054" s="182"/>
      <c r="M5054" s="168"/>
      <c r="N5054" s="11"/>
    </row>
    <row r="5055" spans="1:14" ht="13" customHeight="1">
      <c r="A5055" s="161"/>
      <c r="B5055" s="162"/>
      <c r="C5055" s="163"/>
      <c r="D5055" s="164"/>
      <c r="E5055" s="165"/>
      <c r="F5055" s="166"/>
      <c r="G5055" s="167"/>
      <c r="H5055" s="153"/>
      <c r="I5055" s="180"/>
      <c r="J5055" s="183"/>
      <c r="K5055" s="183"/>
      <c r="M5055" s="128">
        <f>IF(B5055&lt;&gt;"計",ROUNDDOWN(E5055*G5055,0),SUM(M$1:M5054))</f>
        <v>0</v>
      </c>
      <c r="N5055" s="11" t="str">
        <f>IF((+H5055-M5055)&lt;&gt;0,H5055-M5055,IF(H5055&gt;0,"0",""))</f>
        <v/>
      </c>
    </row>
    <row r="5056" spans="1:14" ht="13" customHeight="1">
      <c r="A5056" s="157"/>
      <c r="B5056" s="158"/>
      <c r="C5056" s="159"/>
      <c r="D5056" s="160"/>
      <c r="E5056" s="150"/>
      <c r="F5056" s="151"/>
      <c r="G5056" s="150"/>
      <c r="H5056" s="152"/>
      <c r="I5056" s="178"/>
      <c r="J5056" s="182"/>
      <c r="K5056" s="182"/>
      <c r="M5056" s="168"/>
      <c r="N5056" s="11"/>
    </row>
    <row r="5057" spans="1:14" ht="13" customHeight="1">
      <c r="A5057" s="161"/>
      <c r="B5057" s="162"/>
      <c r="C5057" s="163"/>
      <c r="D5057" s="164"/>
      <c r="E5057" s="165"/>
      <c r="F5057" s="166"/>
      <c r="G5057" s="167"/>
      <c r="H5057" s="153"/>
      <c r="I5057" s="180"/>
      <c r="J5057" s="183"/>
      <c r="K5057" s="183"/>
      <c r="M5057" s="128">
        <f>IF(B5057&lt;&gt;"計",ROUNDDOWN(E5057*G5057,0),SUM(M$1:M5056))</f>
        <v>0</v>
      </c>
      <c r="N5057" s="11" t="str">
        <f>IF((+H5057-M5057)&lt;&gt;0,H5057-M5057,IF(H5057&gt;0,"0",""))</f>
        <v/>
      </c>
    </row>
    <row r="5058" spans="1:14" ht="13" customHeight="1">
      <c r="A5058" s="157"/>
      <c r="B5058" s="158"/>
      <c r="C5058" s="159"/>
      <c r="D5058" s="160"/>
      <c r="E5058" s="150"/>
      <c r="F5058" s="151"/>
      <c r="G5058" s="150"/>
      <c r="H5058" s="152"/>
      <c r="I5058" s="178"/>
      <c r="J5058" s="182"/>
      <c r="K5058" s="182"/>
      <c r="M5058" s="168"/>
      <c r="N5058" s="11"/>
    </row>
    <row r="5059" spans="1:14" ht="13" customHeight="1">
      <c r="A5059" s="161"/>
      <c r="B5059" s="162"/>
      <c r="C5059" s="163"/>
      <c r="D5059" s="164"/>
      <c r="E5059" s="165"/>
      <c r="F5059" s="166"/>
      <c r="G5059" s="167"/>
      <c r="H5059" s="153"/>
      <c r="I5059" s="180"/>
      <c r="J5059" s="183"/>
      <c r="K5059" s="183"/>
      <c r="M5059" s="128">
        <f>IF(B5059&lt;&gt;"計",ROUNDDOWN(E5059*G5059,0),SUM(M$1:M5058))</f>
        <v>0</v>
      </c>
      <c r="N5059" s="11" t="str">
        <f>IF((+H5059-M5059)&lt;&gt;0,H5059-M5059,IF(H5059&gt;0,"0",""))</f>
        <v/>
      </c>
    </row>
    <row r="5060" spans="1:14" ht="13" customHeight="1">
      <c r="A5060" s="157"/>
      <c r="B5060" s="158"/>
      <c r="C5060" s="159"/>
      <c r="D5060" s="160"/>
      <c r="E5060" s="150"/>
      <c r="F5060" s="151"/>
      <c r="G5060" s="150"/>
      <c r="H5060" s="152"/>
      <c r="I5060" s="178"/>
      <c r="J5060" s="182"/>
      <c r="K5060" s="182"/>
      <c r="M5060" s="168"/>
      <c r="N5060" s="11"/>
    </row>
    <row r="5061" spans="1:14" ht="13" customHeight="1">
      <c r="A5061" s="161"/>
      <c r="B5061" s="162"/>
      <c r="C5061" s="163"/>
      <c r="D5061" s="164"/>
      <c r="E5061" s="165"/>
      <c r="F5061" s="166"/>
      <c r="G5061" s="167"/>
      <c r="H5061" s="153"/>
      <c r="I5061" s="180"/>
      <c r="J5061" s="183"/>
      <c r="K5061" s="183"/>
      <c r="M5061" s="128">
        <f>IF(B5061&lt;&gt;"計",ROUNDDOWN(E5061*G5061,0),SUM(M$1:M5060))</f>
        <v>0</v>
      </c>
      <c r="N5061" s="11" t="str">
        <f>IF((+H5061-M5061)&lt;&gt;0,H5061-M5061,IF(H5061&gt;0,"0",""))</f>
        <v/>
      </c>
    </row>
    <row r="5062" spans="1:14" ht="13" customHeight="1">
      <c r="A5062" s="157"/>
      <c r="B5062" s="158"/>
      <c r="C5062" s="159"/>
      <c r="D5062" s="160"/>
      <c r="E5062" s="150"/>
      <c r="F5062" s="151"/>
      <c r="G5062" s="150"/>
      <c r="H5062" s="152"/>
      <c r="I5062" s="178"/>
      <c r="J5062" s="182"/>
      <c r="K5062" s="182"/>
      <c r="M5062" s="168"/>
      <c r="N5062" s="11"/>
    </row>
    <row r="5063" spans="1:14" ht="13" customHeight="1">
      <c r="A5063" s="161"/>
      <c r="B5063" s="162"/>
      <c r="C5063" s="163"/>
      <c r="D5063" s="164"/>
      <c r="E5063" s="165"/>
      <c r="F5063" s="166"/>
      <c r="G5063" s="167"/>
      <c r="H5063" s="153"/>
      <c r="I5063" s="180"/>
      <c r="J5063" s="183"/>
      <c r="K5063" s="183"/>
      <c r="M5063" s="128">
        <f>IF(B5063&lt;&gt;"計",ROUNDDOWN(E5063*G5063,0),SUM(M$1:M5062))</f>
        <v>0</v>
      </c>
      <c r="N5063" s="11" t="str">
        <f>IF((+H5063-M5063)&lt;&gt;0,H5063-M5063,IF(H5063&gt;0,"0",""))</f>
        <v/>
      </c>
    </row>
    <row r="5064" spans="1:14" ht="13" customHeight="1">
      <c r="A5064" s="157"/>
      <c r="B5064" s="158"/>
      <c r="C5064" s="159"/>
      <c r="D5064" s="160"/>
      <c r="E5064" s="150"/>
      <c r="F5064" s="151"/>
      <c r="G5064" s="150"/>
      <c r="H5064" s="152"/>
      <c r="I5064" s="178"/>
      <c r="J5064" s="182"/>
      <c r="K5064" s="182"/>
      <c r="M5064" s="168"/>
      <c r="N5064" s="11"/>
    </row>
    <row r="5065" spans="1:14" ht="13" customHeight="1">
      <c r="A5065" s="161"/>
      <c r="B5065" s="162"/>
      <c r="C5065" s="163"/>
      <c r="D5065" s="164"/>
      <c r="E5065" s="165"/>
      <c r="F5065" s="166"/>
      <c r="G5065" s="167"/>
      <c r="H5065" s="153"/>
      <c r="I5065" s="180"/>
      <c r="J5065" s="183"/>
      <c r="K5065" s="183"/>
      <c r="M5065" s="128">
        <f>IF(B5065&lt;&gt;"計",ROUNDDOWN(E5065*G5065,0),SUM(M$1:M5064))</f>
        <v>0</v>
      </c>
      <c r="N5065" s="11" t="str">
        <f>IF((+H5065-M5065)&lt;&gt;0,H5065-M5065,IF(H5065&gt;0,"0",""))</f>
        <v/>
      </c>
    </row>
    <row r="5066" spans="1:14" ht="13" customHeight="1">
      <c r="A5066" s="157"/>
      <c r="B5066" s="158"/>
      <c r="C5066" s="159"/>
      <c r="D5066" s="160"/>
      <c r="E5066" s="150"/>
      <c r="F5066" s="151"/>
      <c r="G5066" s="150"/>
      <c r="H5066" s="152"/>
      <c r="I5066" s="178"/>
      <c r="J5066" s="182"/>
      <c r="K5066" s="182"/>
      <c r="M5066" s="168"/>
      <c r="N5066" s="11"/>
    </row>
    <row r="5067" spans="1:14" ht="13" customHeight="1">
      <c r="A5067" s="161"/>
      <c r="B5067" s="162"/>
      <c r="C5067" s="163"/>
      <c r="D5067" s="164"/>
      <c r="E5067" s="165"/>
      <c r="F5067" s="166"/>
      <c r="G5067" s="167"/>
      <c r="H5067" s="153"/>
      <c r="I5067" s="180"/>
      <c r="J5067" s="183"/>
      <c r="K5067" s="183"/>
      <c r="M5067" s="128">
        <f>IF(B5067&lt;&gt;"計",ROUNDDOWN(E5067*G5067,0),SUM(M$1:M5066))</f>
        <v>0</v>
      </c>
      <c r="N5067" s="11" t="str">
        <f>IF((+H5067-M5067)&lt;&gt;0,H5067-M5067,IF(H5067&gt;0,"0",""))</f>
        <v/>
      </c>
    </row>
    <row r="5068" spans="1:14" ht="13" customHeight="1">
      <c r="A5068" s="157"/>
      <c r="B5068" s="158"/>
      <c r="C5068" s="159"/>
      <c r="D5068" s="160"/>
      <c r="E5068" s="150"/>
      <c r="F5068" s="151"/>
      <c r="G5068" s="150"/>
      <c r="H5068" s="152"/>
      <c r="I5068" s="178"/>
      <c r="J5068" s="182"/>
      <c r="K5068" s="182"/>
      <c r="M5068" s="168"/>
      <c r="N5068" s="11"/>
    </row>
    <row r="5069" spans="1:14" ht="13" customHeight="1">
      <c r="A5069" s="161"/>
      <c r="B5069" s="162"/>
      <c r="C5069" s="163"/>
      <c r="D5069" s="164"/>
      <c r="E5069" s="165"/>
      <c r="F5069" s="166"/>
      <c r="G5069" s="167"/>
      <c r="H5069" s="153"/>
      <c r="I5069" s="180"/>
      <c r="J5069" s="183"/>
      <c r="K5069" s="183"/>
      <c r="M5069" s="128">
        <f>IF(B5069&lt;&gt;"計",ROUNDDOWN(E5069*G5069,0),SUM(M$1:M5068))</f>
        <v>0</v>
      </c>
      <c r="N5069" s="11" t="str">
        <f>IF((+H5069-M5069)&lt;&gt;0,H5069-M5069,IF(H5069&gt;0,"0",""))</f>
        <v/>
      </c>
    </row>
    <row r="5070" spans="1:14" ht="13" customHeight="1">
      <c r="A5070" s="157"/>
      <c r="B5070" s="158"/>
      <c r="C5070" s="159"/>
      <c r="D5070" s="160"/>
      <c r="E5070" s="150"/>
      <c r="F5070" s="151"/>
      <c r="G5070" s="150"/>
      <c r="H5070" s="152"/>
      <c r="I5070" s="178"/>
      <c r="J5070" s="182"/>
      <c r="K5070" s="182"/>
      <c r="M5070" s="168"/>
      <c r="N5070" s="11"/>
    </row>
    <row r="5071" spans="1:14" ht="13" customHeight="1">
      <c r="A5071" s="161"/>
      <c r="B5071" s="162"/>
      <c r="C5071" s="163"/>
      <c r="D5071" s="164"/>
      <c r="E5071" s="165"/>
      <c r="F5071" s="166"/>
      <c r="G5071" s="167"/>
      <c r="H5071" s="153"/>
      <c r="I5071" s="180"/>
      <c r="J5071" s="183"/>
      <c r="K5071" s="183"/>
      <c r="M5071" s="128">
        <f>IF(B5071&lt;&gt;"計",ROUNDDOWN(E5071*G5071,0),SUM(M$1:M5070))</f>
        <v>0</v>
      </c>
      <c r="N5071" s="11" t="str">
        <f>IF((+H5071-M5071)&lt;&gt;0,H5071-M5071,IF(H5071&gt;0,"0",""))</f>
        <v/>
      </c>
    </row>
    <row r="5072" spans="1:14" ht="13" customHeight="1">
      <c r="A5072" s="157"/>
      <c r="B5072" s="158"/>
      <c r="C5072" s="159"/>
      <c r="D5072" s="160"/>
      <c r="E5072" s="150"/>
      <c r="F5072" s="151"/>
      <c r="G5072" s="150"/>
      <c r="H5072" s="152"/>
      <c r="I5072" s="178"/>
      <c r="J5072" s="182"/>
      <c r="K5072" s="182"/>
      <c r="M5072" s="168"/>
      <c r="N5072" s="11"/>
    </row>
    <row r="5073" spans="1:14" ht="13" customHeight="1">
      <c r="A5073" s="161"/>
      <c r="B5073" s="162"/>
      <c r="C5073" s="163"/>
      <c r="D5073" s="164"/>
      <c r="E5073" s="165"/>
      <c r="F5073" s="166"/>
      <c r="G5073" s="167"/>
      <c r="H5073" s="153"/>
      <c r="I5073" s="180"/>
      <c r="J5073" s="183"/>
      <c r="K5073" s="183"/>
      <c r="M5073" s="128">
        <f>IF(B5073&lt;&gt;"計",ROUNDDOWN(E5073*G5073,0),SUM(M$1:M5072))</f>
        <v>0</v>
      </c>
      <c r="N5073" s="11" t="str">
        <f>IF((+H5073-M5073)&lt;&gt;0,H5073-M5073,IF(H5073&gt;0,"0",""))</f>
        <v/>
      </c>
    </row>
    <row r="5074" spans="1:14" ht="13" customHeight="1">
      <c r="A5074" s="157"/>
      <c r="B5074" s="158"/>
      <c r="C5074" s="159"/>
      <c r="D5074" s="160"/>
      <c r="E5074" s="150"/>
      <c r="F5074" s="151"/>
      <c r="G5074" s="150"/>
      <c r="H5074" s="152"/>
      <c r="I5074" s="178"/>
      <c r="J5074" s="182"/>
      <c r="K5074" s="182"/>
      <c r="M5074" s="168"/>
      <c r="N5074" s="11"/>
    </row>
    <row r="5075" spans="1:14" ht="13" customHeight="1">
      <c r="A5075" s="161"/>
      <c r="B5075" s="162" t="s">
        <v>237</v>
      </c>
      <c r="C5075" s="163"/>
      <c r="D5075" s="164"/>
      <c r="E5075" s="165"/>
      <c r="F5075" s="166"/>
      <c r="G5075" s="167"/>
      <c r="H5075" s="153"/>
      <c r="I5075" s="180"/>
      <c r="J5075" s="183"/>
      <c r="K5075" s="183"/>
      <c r="M5075" s="128">
        <f>IF(B5075&lt;&gt;"計",ROUNDDOWN(E5075*G5075,0),SUM(M$4286:M5074))</f>
        <v>0</v>
      </c>
      <c r="N5075" s="11" t="str">
        <f>IF((+H5075-M5075)&lt;&gt;0,H5075-M5075,IF(H5075&gt;0,"0",""))</f>
        <v/>
      </c>
    </row>
    <row r="5076" spans="1:14" ht="13" customHeight="1">
      <c r="A5076" s="157"/>
      <c r="B5076" s="158"/>
      <c r="C5076" s="159"/>
      <c r="D5076" s="160"/>
      <c r="E5076" s="150"/>
      <c r="F5076" s="151"/>
      <c r="G5076" s="150"/>
      <c r="H5076" s="152"/>
      <c r="I5076" s="178"/>
      <c r="J5076" s="182"/>
      <c r="K5076" s="182"/>
      <c r="M5076" s="168"/>
      <c r="N5076" s="11"/>
    </row>
    <row r="5077" spans="1:14" ht="13" customHeight="1">
      <c r="A5077" s="161"/>
      <c r="B5077" s="162"/>
      <c r="C5077" s="163"/>
      <c r="D5077" s="164"/>
      <c r="E5077" s="165"/>
      <c r="F5077" s="166"/>
      <c r="G5077" s="167"/>
      <c r="H5077" s="153"/>
      <c r="I5077" s="180"/>
      <c r="J5077" s="183"/>
      <c r="K5077" s="183"/>
      <c r="M5077" s="128">
        <f>IF(B5077&lt;&gt;"計",ROUNDDOWN(E5077*G5077,0),SUM(M$1:M5076))</f>
        <v>0</v>
      </c>
      <c r="N5077" s="11" t="str">
        <f>IF((+H5077-M5077)&lt;&gt;0,H5077-M5077,IF(H5077&gt;0,"0",""))</f>
        <v/>
      </c>
    </row>
    <row r="5078" spans="1:14" ht="13" customHeight="1">
      <c r="A5078" s="157"/>
      <c r="B5078" s="158"/>
      <c r="C5078" s="159"/>
      <c r="D5078" s="160"/>
      <c r="E5078" s="150"/>
      <c r="F5078" s="151"/>
      <c r="G5078" s="150"/>
      <c r="H5078" s="152"/>
      <c r="I5078" s="178"/>
      <c r="J5078" s="182"/>
      <c r="K5078" s="182"/>
      <c r="M5078" s="168"/>
      <c r="N5078" s="11"/>
    </row>
    <row r="5079" spans="1:14" ht="13" customHeight="1">
      <c r="A5079" s="161" t="s">
        <v>410</v>
      </c>
      <c r="B5079" s="162" t="s">
        <v>386</v>
      </c>
      <c r="C5079" s="163"/>
      <c r="D5079" s="164"/>
      <c r="E5079" s="165"/>
      <c r="F5079" s="166"/>
      <c r="G5079" s="167"/>
      <c r="H5079" s="153"/>
      <c r="I5079" s="180"/>
      <c r="J5079" s="183"/>
      <c r="K5079" s="183"/>
      <c r="M5079" s="128">
        <f>IF(B5079&lt;&gt;"計",ROUNDDOWN(E5079*G5079,0),SUM(M$1:M5078))</f>
        <v>0</v>
      </c>
      <c r="N5079" s="11" t="str">
        <f>IF((+H5079-M5079)&lt;&gt;0,H5079-M5079,IF(H5079&gt;0,"0",""))</f>
        <v/>
      </c>
    </row>
    <row r="5080" spans="1:14" ht="13" customHeight="1">
      <c r="A5080" s="157"/>
      <c r="B5080" s="158"/>
      <c r="C5080" s="159"/>
      <c r="D5080" s="160"/>
      <c r="E5080" s="150"/>
      <c r="F5080" s="151"/>
      <c r="G5080" s="150"/>
      <c r="H5080" s="152"/>
      <c r="I5080" s="178"/>
      <c r="J5080" s="182"/>
      <c r="K5080" s="182"/>
      <c r="M5080" s="168"/>
      <c r="N5080" s="11"/>
    </row>
    <row r="5081" spans="1:14" ht="13" customHeight="1">
      <c r="A5081" s="161"/>
      <c r="B5081" s="162"/>
      <c r="C5081" s="163"/>
      <c r="D5081" s="164"/>
      <c r="E5081" s="165"/>
      <c r="F5081" s="166"/>
      <c r="G5081" s="167"/>
      <c r="H5081" s="153"/>
      <c r="I5081" s="180"/>
      <c r="J5081" s="183"/>
      <c r="K5081" s="183"/>
      <c r="M5081" s="128">
        <f>IF(B5081&lt;&gt;"計",ROUNDDOWN(E5081*G5081,0),SUM(M$1:M5080))</f>
        <v>0</v>
      </c>
      <c r="N5081" s="11" t="str">
        <f>IF((+H5081-M5081)&lt;&gt;0,H5081-M5081,IF(H5081&gt;0,"0",""))</f>
        <v/>
      </c>
    </row>
    <row r="5082" spans="1:14" ht="13" customHeight="1">
      <c r="A5082" s="157"/>
      <c r="B5082" s="158"/>
      <c r="C5082" s="159"/>
      <c r="D5082" s="160"/>
      <c r="E5082" s="150"/>
      <c r="F5082" s="151"/>
      <c r="G5082" s="150"/>
      <c r="H5082" s="152"/>
      <c r="I5082" s="178"/>
      <c r="J5082" s="182"/>
      <c r="K5082" s="182"/>
      <c r="M5082" s="168"/>
      <c r="N5082" s="11"/>
    </row>
    <row r="5083" spans="1:14" ht="13" customHeight="1">
      <c r="A5083" s="161" t="s">
        <v>258</v>
      </c>
      <c r="B5083" s="162" t="s">
        <v>261</v>
      </c>
      <c r="C5083" s="163"/>
      <c r="D5083" s="164"/>
      <c r="E5083" s="165">
        <v>1</v>
      </c>
      <c r="F5083" s="166" t="s">
        <v>235</v>
      </c>
      <c r="G5083" s="167"/>
      <c r="H5083" s="153"/>
      <c r="I5083" s="180"/>
      <c r="J5083" s="183"/>
      <c r="K5083" s="183"/>
      <c r="M5083" s="128">
        <f>IF(B5083&lt;&gt;"計",ROUNDDOWN(E5083*G5083,0),SUM(M$1:M5082))</f>
        <v>0</v>
      </c>
      <c r="N5083" s="11" t="str">
        <f>IF((+H5083-M5083)&lt;&gt;0,H5083-M5083,IF(H5083&gt;0,"0",""))</f>
        <v/>
      </c>
    </row>
    <row r="5084" spans="1:14" ht="13" customHeight="1">
      <c r="A5084" s="157"/>
      <c r="B5084" s="158"/>
      <c r="C5084" s="159"/>
      <c r="D5084" s="160"/>
      <c r="E5084" s="150"/>
      <c r="F5084" s="151"/>
      <c r="G5084" s="150"/>
      <c r="H5084" s="152"/>
      <c r="I5084" s="178"/>
      <c r="J5084" s="182"/>
      <c r="K5084" s="182"/>
      <c r="M5084" s="168"/>
      <c r="N5084" s="11"/>
    </row>
    <row r="5085" spans="1:14" ht="13" customHeight="1">
      <c r="A5085" s="161"/>
      <c r="B5085" s="162"/>
      <c r="C5085" s="163"/>
      <c r="D5085" s="164"/>
      <c r="E5085" s="165"/>
      <c r="F5085" s="166"/>
      <c r="G5085" s="167"/>
      <c r="H5085" s="153"/>
      <c r="I5085" s="180"/>
      <c r="J5085" s="183"/>
      <c r="K5085" s="183"/>
      <c r="M5085" s="128">
        <f>IF(B5085&lt;&gt;"計",ROUNDDOWN(E5085*G5085,0),SUM(M$1:M5084))</f>
        <v>0</v>
      </c>
      <c r="N5085" s="11" t="str">
        <f>IF((+H5085-M5085)&lt;&gt;0,H5085-M5085,IF(H5085&gt;0,"0",""))</f>
        <v/>
      </c>
    </row>
    <row r="5086" spans="1:14" ht="13" customHeight="1">
      <c r="A5086" s="157"/>
      <c r="B5086" s="158"/>
      <c r="C5086" s="159"/>
      <c r="D5086" s="160"/>
      <c r="E5086" s="150"/>
      <c r="F5086" s="151"/>
      <c r="G5086" s="150"/>
      <c r="H5086" s="152"/>
      <c r="I5086" s="178"/>
      <c r="J5086" s="182"/>
      <c r="K5086" s="182"/>
      <c r="M5086" s="168"/>
      <c r="N5086" s="11"/>
    </row>
    <row r="5087" spans="1:14" ht="13" customHeight="1">
      <c r="A5087" s="161"/>
      <c r="B5087" s="162"/>
      <c r="C5087" s="163"/>
      <c r="D5087" s="164"/>
      <c r="E5087" s="165"/>
      <c r="F5087" s="166"/>
      <c r="G5087" s="167"/>
      <c r="H5087" s="153"/>
      <c r="I5087" s="180"/>
      <c r="J5087" s="183"/>
      <c r="K5087" s="183"/>
      <c r="M5087" s="128">
        <f>IF(B5087&lt;&gt;"計",ROUNDDOWN(E5087*G5087,0),SUM(M$1:M5086))</f>
        <v>0</v>
      </c>
      <c r="N5087" s="11" t="str">
        <f>IF((+H5087-M5087)&lt;&gt;0,H5087-M5087,IF(H5087&gt;0,"0",""))</f>
        <v/>
      </c>
    </row>
    <row r="5088" spans="1:14" ht="13" customHeight="1">
      <c r="A5088" s="157"/>
      <c r="B5088" s="158"/>
      <c r="C5088" s="159"/>
      <c r="D5088" s="160"/>
      <c r="E5088" s="150"/>
      <c r="F5088" s="151"/>
      <c r="G5088" s="150"/>
      <c r="H5088" s="152"/>
      <c r="I5088" s="178"/>
      <c r="J5088" s="182"/>
      <c r="K5088" s="182"/>
      <c r="M5088" s="168"/>
      <c r="N5088" s="11"/>
    </row>
    <row r="5089" spans="1:14" ht="13" customHeight="1">
      <c r="A5089" s="161"/>
      <c r="B5089" s="162"/>
      <c r="C5089" s="163"/>
      <c r="D5089" s="164"/>
      <c r="E5089" s="165"/>
      <c r="F5089" s="166"/>
      <c r="G5089" s="167"/>
      <c r="H5089" s="153"/>
      <c r="I5089" s="180"/>
      <c r="J5089" s="183"/>
      <c r="K5089" s="183"/>
      <c r="M5089" s="128">
        <f>IF(B5089&lt;&gt;"計",ROUNDDOWN(E5089*G5089,0),SUM(M$1:M5088))</f>
        <v>0</v>
      </c>
      <c r="N5089" s="11" t="str">
        <f>IF((+H5089-M5089)&lt;&gt;0,H5089-M5089,IF(H5089&gt;0,"0",""))</f>
        <v/>
      </c>
    </row>
    <row r="5090" spans="1:14" ht="13" customHeight="1">
      <c r="A5090" s="157"/>
      <c r="B5090" s="158"/>
      <c r="C5090" s="159"/>
      <c r="D5090" s="160"/>
      <c r="E5090" s="150"/>
      <c r="F5090" s="151"/>
      <c r="G5090" s="150"/>
      <c r="H5090" s="152"/>
      <c r="I5090" s="178"/>
      <c r="J5090" s="182"/>
      <c r="K5090" s="182"/>
      <c r="M5090" s="168"/>
      <c r="N5090" s="11"/>
    </row>
    <row r="5091" spans="1:14" ht="13" customHeight="1">
      <c r="A5091" s="161"/>
      <c r="B5091" s="162"/>
      <c r="C5091" s="163"/>
      <c r="D5091" s="164"/>
      <c r="E5091" s="165"/>
      <c r="F5091" s="166"/>
      <c r="G5091" s="167"/>
      <c r="H5091" s="153"/>
      <c r="I5091" s="180"/>
      <c r="J5091" s="183"/>
      <c r="K5091" s="183"/>
      <c r="M5091" s="128">
        <f>IF(B5091&lt;&gt;"計",ROUNDDOWN(E5091*G5091,0),SUM(M$1:M5090))</f>
        <v>0</v>
      </c>
      <c r="N5091" s="11" t="str">
        <f>IF((+H5091-M5091)&lt;&gt;0,H5091-M5091,IF(H5091&gt;0,"0",""))</f>
        <v/>
      </c>
    </row>
    <row r="5092" spans="1:14" ht="13" customHeight="1">
      <c r="A5092" s="157"/>
      <c r="B5092" s="158"/>
      <c r="C5092" s="159"/>
      <c r="D5092" s="160"/>
      <c r="E5092" s="150"/>
      <c r="F5092" s="151"/>
      <c r="G5092" s="150"/>
      <c r="H5092" s="152"/>
      <c r="I5092" s="178"/>
      <c r="J5092" s="182"/>
      <c r="K5092" s="182"/>
      <c r="M5092" s="168"/>
      <c r="N5092" s="11"/>
    </row>
    <row r="5093" spans="1:14" ht="13" customHeight="1">
      <c r="A5093" s="161"/>
      <c r="B5093" s="162"/>
      <c r="C5093" s="163"/>
      <c r="D5093" s="164"/>
      <c r="E5093" s="165"/>
      <c r="F5093" s="166"/>
      <c r="G5093" s="167"/>
      <c r="H5093" s="153"/>
      <c r="I5093" s="180"/>
      <c r="J5093" s="183"/>
      <c r="K5093" s="183"/>
      <c r="M5093" s="128">
        <f>IF(B5093&lt;&gt;"計",ROUNDDOWN(E5093*G5093,0),SUM(M$1:M5092))</f>
        <v>0</v>
      </c>
      <c r="N5093" s="11" t="str">
        <f>IF((+H5093-M5093)&lt;&gt;0,H5093-M5093,IF(H5093&gt;0,"0",""))</f>
        <v/>
      </c>
    </row>
    <row r="5094" spans="1:14" ht="13" customHeight="1">
      <c r="A5094" s="157"/>
      <c r="B5094" s="158"/>
      <c r="C5094" s="159"/>
      <c r="D5094" s="160"/>
      <c r="E5094" s="150"/>
      <c r="F5094" s="151"/>
      <c r="G5094" s="150"/>
      <c r="H5094" s="152"/>
      <c r="I5094" s="178"/>
      <c r="J5094" s="182"/>
      <c r="K5094" s="182"/>
      <c r="M5094" s="168"/>
      <c r="N5094" s="11"/>
    </row>
    <row r="5095" spans="1:14" ht="13" customHeight="1">
      <c r="A5095" s="161"/>
      <c r="B5095" s="162"/>
      <c r="C5095" s="163"/>
      <c r="D5095" s="164"/>
      <c r="E5095" s="165"/>
      <c r="F5095" s="166"/>
      <c r="G5095" s="167"/>
      <c r="H5095" s="153"/>
      <c r="I5095" s="180"/>
      <c r="J5095" s="183"/>
      <c r="K5095" s="183"/>
      <c r="M5095" s="128">
        <f>IF(B5095&lt;&gt;"計",ROUNDDOWN(E5095*G5095,0),SUM(M$1:M5094))</f>
        <v>0</v>
      </c>
      <c r="N5095" s="11" t="str">
        <f>IF((+H5095-M5095)&lt;&gt;0,H5095-M5095,IF(H5095&gt;0,"0",""))</f>
        <v/>
      </c>
    </row>
    <row r="5096" spans="1:14" ht="13" customHeight="1">
      <c r="A5096" s="157"/>
      <c r="B5096" s="158"/>
      <c r="C5096" s="159"/>
      <c r="D5096" s="160"/>
      <c r="E5096" s="150"/>
      <c r="F5096" s="151"/>
      <c r="G5096" s="150"/>
      <c r="H5096" s="152"/>
      <c r="I5096" s="178"/>
      <c r="J5096" s="182"/>
      <c r="K5096" s="182"/>
      <c r="M5096" s="168"/>
      <c r="N5096" s="11"/>
    </row>
    <row r="5097" spans="1:14" ht="13" customHeight="1">
      <c r="A5097" s="161"/>
      <c r="B5097" s="162"/>
      <c r="C5097" s="163"/>
      <c r="D5097" s="164"/>
      <c r="E5097" s="165"/>
      <c r="F5097" s="166"/>
      <c r="G5097" s="167"/>
      <c r="H5097" s="153"/>
      <c r="I5097" s="180"/>
      <c r="J5097" s="183"/>
      <c r="K5097" s="183"/>
      <c r="M5097" s="128">
        <f>IF(B5097&lt;&gt;"計",ROUNDDOWN(E5097*G5097,0),SUM(M$1:M5096))</f>
        <v>0</v>
      </c>
      <c r="N5097" s="11" t="str">
        <f>IF((+H5097-M5097)&lt;&gt;0,H5097-M5097,IF(H5097&gt;0,"0",""))</f>
        <v/>
      </c>
    </row>
    <row r="5098" spans="1:14" ht="13" customHeight="1">
      <c r="A5098" s="157"/>
      <c r="B5098" s="158"/>
      <c r="C5098" s="159"/>
      <c r="D5098" s="160"/>
      <c r="E5098" s="150"/>
      <c r="F5098" s="151"/>
      <c r="G5098" s="150"/>
      <c r="H5098" s="152"/>
      <c r="I5098" s="178"/>
      <c r="J5098" s="182"/>
      <c r="K5098" s="182"/>
      <c r="M5098" s="168"/>
      <c r="N5098" s="11"/>
    </row>
    <row r="5099" spans="1:14" ht="13" customHeight="1">
      <c r="A5099" s="161"/>
      <c r="B5099" s="162"/>
      <c r="C5099" s="163"/>
      <c r="D5099" s="164"/>
      <c r="E5099" s="165"/>
      <c r="F5099" s="166"/>
      <c r="G5099" s="167"/>
      <c r="H5099" s="153"/>
      <c r="I5099" s="180"/>
      <c r="J5099" s="183"/>
      <c r="K5099" s="183"/>
      <c r="M5099" s="128">
        <f>IF(B5099&lt;&gt;"計",ROUNDDOWN(E5099*G5099,0),SUM(M$1:M5098))</f>
        <v>0</v>
      </c>
      <c r="N5099" s="11" t="str">
        <f>IF((+H5099-M5099)&lt;&gt;0,H5099-M5099,IF(H5099&gt;0,"0",""))</f>
        <v/>
      </c>
    </row>
    <row r="5100" spans="1:14" ht="13" customHeight="1">
      <c r="A5100" s="157"/>
      <c r="B5100" s="158"/>
      <c r="C5100" s="159"/>
      <c r="D5100" s="160"/>
      <c r="E5100" s="150"/>
      <c r="F5100" s="151"/>
      <c r="G5100" s="150"/>
      <c r="H5100" s="152"/>
      <c r="I5100" s="178"/>
      <c r="J5100" s="182"/>
      <c r="K5100" s="182"/>
      <c r="M5100" s="168"/>
      <c r="N5100" s="11"/>
    </row>
    <row r="5101" spans="1:14" ht="13" customHeight="1">
      <c r="A5101" s="161"/>
      <c r="B5101" s="162"/>
      <c r="C5101" s="163"/>
      <c r="D5101" s="164"/>
      <c r="E5101" s="165"/>
      <c r="F5101" s="166"/>
      <c r="G5101" s="167"/>
      <c r="H5101" s="153"/>
      <c r="I5101" s="180"/>
      <c r="J5101" s="183"/>
      <c r="K5101" s="183"/>
      <c r="M5101" s="128">
        <f>IF(B5101&lt;&gt;"計",ROUNDDOWN(E5101*G5101,0),SUM(M$1:M5100))</f>
        <v>0</v>
      </c>
      <c r="N5101" s="11" t="str">
        <f>IF((+H5101-M5101)&lt;&gt;0,H5101-M5101,IF(H5101&gt;0,"0",""))</f>
        <v/>
      </c>
    </row>
    <row r="5102" spans="1:14" ht="13" customHeight="1">
      <c r="A5102" s="157"/>
      <c r="B5102" s="158"/>
      <c r="C5102" s="159"/>
      <c r="D5102" s="160"/>
      <c r="E5102" s="150"/>
      <c r="F5102" s="151"/>
      <c r="G5102" s="150"/>
      <c r="H5102" s="152"/>
      <c r="I5102" s="178"/>
      <c r="J5102" s="182"/>
      <c r="K5102" s="182"/>
      <c r="M5102" s="168"/>
      <c r="N5102" s="11"/>
    </row>
    <row r="5103" spans="1:14" ht="13" customHeight="1">
      <c r="A5103" s="161"/>
      <c r="B5103" s="162"/>
      <c r="C5103" s="163"/>
      <c r="D5103" s="164"/>
      <c r="E5103" s="165"/>
      <c r="F5103" s="166"/>
      <c r="G5103" s="167"/>
      <c r="H5103" s="153"/>
      <c r="I5103" s="180"/>
      <c r="J5103" s="183"/>
      <c r="K5103" s="183"/>
      <c r="M5103" s="128">
        <f>IF(B5103&lt;&gt;"計",ROUNDDOWN(E5103*G5103,0),SUM(M$1:M5102))</f>
        <v>0</v>
      </c>
      <c r="N5103" s="11" t="str">
        <f>IF((+H5103-M5103)&lt;&gt;0,H5103-M5103,IF(H5103&gt;0,"0",""))</f>
        <v/>
      </c>
    </row>
    <row r="5104" spans="1:14" ht="13" customHeight="1">
      <c r="A5104" s="157"/>
      <c r="B5104" s="158"/>
      <c r="C5104" s="159"/>
      <c r="D5104" s="160"/>
      <c r="E5104" s="150"/>
      <c r="F5104" s="151"/>
      <c r="G5104" s="150"/>
      <c r="H5104" s="152"/>
      <c r="I5104" s="178"/>
      <c r="J5104" s="182"/>
      <c r="K5104" s="182"/>
      <c r="M5104" s="168"/>
      <c r="N5104" s="11"/>
    </row>
    <row r="5105" spans="1:14" ht="13" customHeight="1">
      <c r="A5105" s="161"/>
      <c r="B5105" s="162"/>
      <c r="C5105" s="163"/>
      <c r="D5105" s="164"/>
      <c r="E5105" s="165"/>
      <c r="F5105" s="166"/>
      <c r="G5105" s="167"/>
      <c r="H5105" s="153"/>
      <c r="I5105" s="180"/>
      <c r="J5105" s="183"/>
      <c r="K5105" s="183"/>
      <c r="M5105" s="128">
        <f>IF(B5105&lt;&gt;"計",ROUNDDOWN(E5105*G5105,0),SUM(M$1:M5104))</f>
        <v>0</v>
      </c>
      <c r="N5105" s="11" t="str">
        <f>IF((+H5105-M5105)&lt;&gt;0,H5105-M5105,IF(H5105&gt;0,"0",""))</f>
        <v/>
      </c>
    </row>
    <row r="5106" spans="1:14" ht="13" customHeight="1">
      <c r="A5106" s="157"/>
      <c r="B5106" s="158"/>
      <c r="C5106" s="159"/>
      <c r="D5106" s="160"/>
      <c r="E5106" s="150"/>
      <c r="F5106" s="151"/>
      <c r="G5106" s="150"/>
      <c r="H5106" s="152"/>
      <c r="I5106" s="178"/>
      <c r="J5106" s="182"/>
      <c r="K5106" s="182"/>
      <c r="M5106" s="168"/>
      <c r="N5106" s="11"/>
    </row>
    <row r="5107" spans="1:14" ht="13" customHeight="1">
      <c r="A5107" s="161"/>
      <c r="B5107" s="162"/>
      <c r="C5107" s="163"/>
      <c r="D5107" s="164"/>
      <c r="E5107" s="165"/>
      <c r="F5107" s="166"/>
      <c r="G5107" s="167"/>
      <c r="H5107" s="153"/>
      <c r="I5107" s="180"/>
      <c r="J5107" s="183"/>
      <c r="K5107" s="183"/>
      <c r="M5107" s="128">
        <f>IF(B5107&lt;&gt;"計",ROUNDDOWN(E5107*G5107,0),SUM(M$1:M5106))</f>
        <v>0</v>
      </c>
      <c r="N5107" s="11" t="str">
        <f>IF((+H5107-M5107)&lt;&gt;0,H5107-M5107,IF(H5107&gt;0,"0",""))</f>
        <v/>
      </c>
    </row>
    <row r="5108" spans="1:14" ht="13" customHeight="1">
      <c r="A5108" s="157"/>
      <c r="B5108" s="158"/>
      <c r="C5108" s="159"/>
      <c r="D5108" s="160"/>
      <c r="E5108" s="150"/>
      <c r="F5108" s="151"/>
      <c r="G5108" s="150"/>
      <c r="H5108" s="152"/>
      <c r="I5108" s="178"/>
      <c r="J5108" s="182"/>
      <c r="K5108" s="182"/>
      <c r="M5108" s="168"/>
      <c r="N5108" s="11"/>
    </row>
    <row r="5109" spans="1:14" ht="13" customHeight="1">
      <c r="A5109" s="161"/>
      <c r="B5109" s="162"/>
      <c r="C5109" s="163"/>
      <c r="D5109" s="164"/>
      <c r="E5109" s="165"/>
      <c r="F5109" s="166"/>
      <c r="G5109" s="167"/>
      <c r="H5109" s="153"/>
      <c r="I5109" s="180"/>
      <c r="J5109" s="183"/>
      <c r="K5109" s="183"/>
      <c r="M5109" s="128">
        <f>IF(B5109&lt;&gt;"計",ROUNDDOWN(E5109*G5109,0),SUM(M$1:M5108))</f>
        <v>0</v>
      </c>
      <c r="N5109" s="11" t="str">
        <f>IF((+H5109-M5109)&lt;&gt;0,H5109-M5109,IF(H5109&gt;0,"0",""))</f>
        <v/>
      </c>
    </row>
    <row r="5110" spans="1:14" ht="13" customHeight="1">
      <c r="A5110" s="157"/>
      <c r="B5110" s="158"/>
      <c r="C5110" s="159"/>
      <c r="D5110" s="160"/>
      <c r="E5110" s="150"/>
      <c r="F5110" s="151"/>
      <c r="G5110" s="150"/>
      <c r="H5110" s="152"/>
      <c r="I5110" s="178"/>
      <c r="J5110" s="182"/>
      <c r="K5110" s="182"/>
      <c r="M5110" s="168"/>
      <c r="N5110" s="11"/>
    </row>
    <row r="5111" spans="1:14" ht="13" customHeight="1">
      <c r="A5111" s="161"/>
      <c r="B5111" s="162" t="s">
        <v>237</v>
      </c>
      <c r="C5111" s="163"/>
      <c r="D5111" s="164"/>
      <c r="E5111" s="165"/>
      <c r="F5111" s="166"/>
      <c r="G5111" s="167"/>
      <c r="H5111" s="153"/>
      <c r="I5111" s="180"/>
      <c r="J5111" s="183"/>
      <c r="K5111" s="183"/>
      <c r="M5111" s="128">
        <f>IF(B5111&lt;&gt;"計",ROUNDDOWN(E5111*G5111,0),SUM(M$5078:M5110))</f>
        <v>0</v>
      </c>
      <c r="N5111" s="11" t="str">
        <f>IF((+H5111-M5111)&lt;&gt;0,H5111-M5111,IF(H5111&gt;0,"0",""))</f>
        <v/>
      </c>
    </row>
    <row r="5112" spans="1:14" ht="13" customHeight="1">
      <c r="A5112" s="157"/>
      <c r="B5112" s="158"/>
      <c r="C5112" s="159"/>
      <c r="D5112" s="160"/>
      <c r="E5112" s="150"/>
      <c r="F5112" s="151"/>
      <c r="G5112" s="150"/>
      <c r="H5112" s="152"/>
      <c r="I5112" s="178"/>
      <c r="J5112" s="182"/>
      <c r="K5112" s="182"/>
      <c r="M5112" s="168"/>
      <c r="N5112" s="11"/>
    </row>
    <row r="5113" spans="1:14" ht="13" customHeight="1">
      <c r="A5113" s="161"/>
      <c r="B5113" s="162"/>
      <c r="C5113" s="163"/>
      <c r="D5113" s="164"/>
      <c r="E5113" s="165"/>
      <c r="F5113" s="166"/>
      <c r="G5113" s="167"/>
      <c r="H5113" s="153"/>
      <c r="I5113" s="180"/>
      <c r="J5113" s="183"/>
      <c r="K5113" s="183"/>
      <c r="M5113" s="128">
        <f>IF(B5113&lt;&gt;"計",ROUNDDOWN(E5113*G5113,0),SUM(M$1:M5112))</f>
        <v>0</v>
      </c>
      <c r="N5113" s="11" t="str">
        <f>IF((+H5113-M5113)&lt;&gt;0,H5113-M5113,IF(H5113&gt;0,"0",""))</f>
        <v/>
      </c>
    </row>
    <row r="5114" spans="1:14" ht="13" customHeight="1">
      <c r="A5114" s="157"/>
      <c r="B5114" s="158"/>
      <c r="C5114" s="159"/>
      <c r="D5114" s="160"/>
      <c r="E5114" s="150"/>
      <c r="F5114" s="151"/>
      <c r="G5114" s="150"/>
      <c r="H5114" s="152"/>
      <c r="I5114" s="178"/>
      <c r="J5114" s="182"/>
      <c r="K5114" s="182"/>
      <c r="M5114" s="168"/>
      <c r="N5114" s="11"/>
    </row>
    <row r="5115" spans="1:14" ht="13" customHeight="1">
      <c r="A5115" s="161" t="s">
        <v>262</v>
      </c>
      <c r="B5115" s="162" t="s">
        <v>276</v>
      </c>
      <c r="C5115" s="163"/>
      <c r="D5115" s="164"/>
      <c r="E5115" s="165"/>
      <c r="F5115" s="166"/>
      <c r="G5115" s="167"/>
      <c r="H5115" s="153"/>
      <c r="I5115" s="180"/>
      <c r="J5115" s="183"/>
      <c r="K5115" s="183"/>
      <c r="M5115" s="128">
        <f>IF(B5115&lt;&gt;"計",ROUNDDOWN(E5115*G5115,0),SUM(M$1:M5114))</f>
        <v>0</v>
      </c>
      <c r="N5115" s="11" t="str">
        <f>IF((+H5115-M5115)&lt;&gt;0,H5115-M5115,IF(H5115&gt;0,"0",""))</f>
        <v/>
      </c>
    </row>
    <row r="5116" spans="1:14" ht="13" customHeight="1">
      <c r="A5116" s="157"/>
      <c r="B5116" s="158"/>
      <c r="C5116" s="159"/>
      <c r="D5116" s="160"/>
      <c r="E5116" s="150"/>
      <c r="F5116" s="151"/>
      <c r="G5116" s="150"/>
      <c r="H5116" s="152"/>
      <c r="I5116" s="178"/>
      <c r="J5116" s="182"/>
      <c r="K5116" s="182"/>
      <c r="M5116" s="168"/>
      <c r="N5116" s="11"/>
    </row>
    <row r="5117" spans="1:14" ht="13" customHeight="1">
      <c r="A5117" s="161"/>
      <c r="B5117" s="162"/>
      <c r="C5117" s="163"/>
      <c r="D5117" s="164"/>
      <c r="E5117" s="165"/>
      <c r="F5117" s="166"/>
      <c r="G5117" s="167"/>
      <c r="H5117" s="153"/>
      <c r="I5117" s="180"/>
      <c r="J5117" s="183"/>
      <c r="K5117" s="183"/>
      <c r="M5117" s="128">
        <f>IF(B5117&lt;&gt;"計",ROUNDDOWN(E5117*G5117,0),SUM(M$1:M5116))</f>
        <v>0</v>
      </c>
      <c r="N5117" s="11" t="str">
        <f>IF((+H5117-M5117)&lt;&gt;0,H5117-M5117,IF(H5117&gt;0,"0",""))</f>
        <v/>
      </c>
    </row>
    <row r="5118" spans="1:14" ht="13" customHeight="1">
      <c r="A5118" s="171"/>
      <c r="B5118" s="158"/>
      <c r="C5118" s="159"/>
      <c r="D5118" s="160"/>
      <c r="E5118" s="150"/>
      <c r="F5118" s="151"/>
      <c r="G5118" s="150"/>
      <c r="H5118" s="152"/>
      <c r="I5118" s="178"/>
      <c r="J5118" s="182"/>
      <c r="K5118" s="182"/>
      <c r="M5118" s="168"/>
      <c r="N5118" s="11"/>
    </row>
    <row r="5119" spans="1:14" ht="13" customHeight="1">
      <c r="A5119" s="161"/>
      <c r="B5119" s="162" t="s">
        <v>548</v>
      </c>
      <c r="C5119" s="163"/>
      <c r="D5119" s="164"/>
      <c r="E5119" s="165"/>
      <c r="F5119" s="166"/>
      <c r="G5119" s="167"/>
      <c r="H5119" s="153"/>
      <c r="I5119" s="180"/>
      <c r="J5119" s="183"/>
      <c r="K5119" s="183"/>
      <c r="M5119" s="128">
        <f>IF(B5119&lt;&gt;"計",ROUNDDOWN(E5119*G5119,0),SUM(M$1:M5118))</f>
        <v>0</v>
      </c>
      <c r="N5119" s="11" t="str">
        <f>IF((+H5119-M5119)&lt;&gt;0,H5119-M5119,IF(H5119&gt;0,"0",""))</f>
        <v/>
      </c>
    </row>
    <row r="5120" spans="1:14" ht="13" customHeight="1">
      <c r="A5120" s="171"/>
      <c r="B5120" s="169" t="s">
        <v>1105</v>
      </c>
      <c r="C5120" s="159" t="s">
        <v>1048</v>
      </c>
      <c r="D5120" s="170"/>
      <c r="E5120" s="150"/>
      <c r="F5120" s="151"/>
      <c r="G5120" s="150"/>
      <c r="H5120" s="152"/>
      <c r="I5120" s="178"/>
      <c r="J5120" s="182"/>
      <c r="K5120" s="182"/>
      <c r="M5120" s="168"/>
      <c r="N5120" s="11"/>
    </row>
    <row r="5121" spans="1:14" ht="13" customHeight="1">
      <c r="A5121" s="161"/>
      <c r="B5121" s="162" t="s">
        <v>1572</v>
      </c>
      <c r="C5121" s="163" t="s">
        <v>393</v>
      </c>
      <c r="D5121" s="164"/>
      <c r="E5121" s="165">
        <v>1</v>
      </c>
      <c r="F5121" s="166" t="s">
        <v>269</v>
      </c>
      <c r="G5121" s="167"/>
      <c r="H5121" s="153"/>
      <c r="I5121" s="180"/>
      <c r="J5121" s="183"/>
      <c r="K5121" s="183"/>
      <c r="M5121" s="128">
        <f>IF(B5121&lt;&gt;"計",ROUNDDOWN(E5121*G5121,0),SUM(M$1:M5120))</f>
        <v>0</v>
      </c>
      <c r="N5121" s="11" t="str">
        <f>IF((+H5121-M5121)&lt;&gt;0,H5121-M5121,IF(H5121&gt;0,"0",""))</f>
        <v/>
      </c>
    </row>
    <row r="5122" spans="1:14" ht="13" customHeight="1">
      <c r="A5122" s="171"/>
      <c r="B5122" s="158"/>
      <c r="C5122" s="159" t="s">
        <v>927</v>
      </c>
      <c r="D5122" s="160"/>
      <c r="E5122" s="150"/>
      <c r="F5122" s="151"/>
      <c r="G5122" s="150"/>
      <c r="H5122" s="152"/>
      <c r="I5122" s="178"/>
      <c r="J5122" s="182"/>
      <c r="K5122" s="182"/>
      <c r="M5122" s="168"/>
      <c r="N5122" s="11"/>
    </row>
    <row r="5123" spans="1:14" ht="13" customHeight="1">
      <c r="A5123" s="161"/>
      <c r="B5123" s="162"/>
      <c r="C5123" s="163"/>
      <c r="D5123" s="164"/>
      <c r="E5123" s="165"/>
      <c r="F5123" s="166"/>
      <c r="G5123" s="167"/>
      <c r="H5123" s="153"/>
      <c r="I5123" s="180"/>
      <c r="J5123" s="183"/>
      <c r="K5123" s="183"/>
      <c r="M5123" s="128">
        <f>IF(B5123&lt;&gt;"計",ROUNDDOWN(E5123*G5123,0),SUM(M$1:M5122))</f>
        <v>0</v>
      </c>
      <c r="N5123" s="11" t="str">
        <f>IF((+H5123-M5123)&lt;&gt;0,H5123-M5123,IF(H5123&gt;0,"0",""))</f>
        <v/>
      </c>
    </row>
    <row r="5124" spans="1:14" ht="13" customHeight="1">
      <c r="A5124" s="171"/>
      <c r="B5124" s="158"/>
      <c r="C5124" s="159"/>
      <c r="D5124" s="160"/>
      <c r="E5124" s="150"/>
      <c r="F5124" s="151"/>
      <c r="G5124" s="150"/>
      <c r="H5124" s="152"/>
      <c r="I5124" s="178"/>
      <c r="J5124" s="182"/>
      <c r="K5124" s="182"/>
      <c r="M5124" s="168"/>
      <c r="N5124" s="11"/>
    </row>
    <row r="5125" spans="1:14" ht="13" customHeight="1">
      <c r="A5125" s="161"/>
      <c r="B5125" s="162" t="s">
        <v>265</v>
      </c>
      <c r="C5125" s="163"/>
      <c r="D5125" s="164"/>
      <c r="E5125" s="165"/>
      <c r="F5125" s="166"/>
      <c r="G5125" s="167"/>
      <c r="H5125" s="153"/>
      <c r="I5125" s="180"/>
      <c r="J5125" s="183"/>
      <c r="K5125" s="183"/>
      <c r="M5125" s="128">
        <f>IF(B5125&lt;&gt;"計",ROUNDDOWN(E5125*G5125,0),SUM(M$1:M5124))</f>
        <v>0</v>
      </c>
      <c r="N5125" s="11" t="str">
        <f>IF((+H5125-M5125)&lt;&gt;0,H5125-M5125,IF(H5125&gt;0,"0",""))</f>
        <v/>
      </c>
    </row>
    <row r="5126" spans="1:14" ht="13" customHeight="1">
      <c r="A5126" s="171"/>
      <c r="B5126" s="169"/>
      <c r="C5126" s="159" t="s">
        <v>1573</v>
      </c>
      <c r="D5126" s="170"/>
      <c r="E5126" s="150"/>
      <c r="F5126" s="151"/>
      <c r="G5126" s="150"/>
      <c r="H5126" s="152"/>
      <c r="I5126" s="178"/>
      <c r="J5126" s="182"/>
      <c r="K5126" s="182"/>
      <c r="M5126" s="168"/>
      <c r="N5126" s="11"/>
    </row>
    <row r="5127" spans="1:14" ht="13" customHeight="1">
      <c r="A5127" s="161"/>
      <c r="B5127" s="162" t="s">
        <v>388</v>
      </c>
      <c r="C5127" s="163" t="s">
        <v>391</v>
      </c>
      <c r="D5127" s="164"/>
      <c r="E5127" s="165">
        <v>123</v>
      </c>
      <c r="F5127" s="166" t="s">
        <v>285</v>
      </c>
      <c r="G5127" s="167"/>
      <c r="H5127" s="153"/>
      <c r="I5127" s="180"/>
      <c r="J5127" s="183"/>
      <c r="K5127" s="183"/>
      <c r="M5127" s="128">
        <f>IF(B5127&lt;&gt;"計",ROUNDDOWN(E5127*G5127,0),SUM(M$1:M5126))</f>
        <v>0</v>
      </c>
      <c r="N5127" s="11" t="str">
        <f>IF((+H5127-M5127)&lt;&gt;0,H5127-M5127,IF(H5127&gt;0,"0",""))</f>
        <v/>
      </c>
    </row>
    <row r="5128" spans="1:14" ht="13" customHeight="1">
      <c r="A5128" s="171"/>
      <c r="B5128" s="158"/>
      <c r="C5128" s="159" t="s">
        <v>1574</v>
      </c>
      <c r="D5128" s="160"/>
      <c r="E5128" s="150"/>
      <c r="F5128" s="151"/>
      <c r="G5128" s="150"/>
      <c r="H5128" s="152"/>
      <c r="I5128" s="178"/>
      <c r="J5128" s="182"/>
      <c r="K5128" s="182"/>
      <c r="M5128" s="168"/>
      <c r="N5128" s="11"/>
    </row>
    <row r="5129" spans="1:14" ht="13" customHeight="1">
      <c r="A5129" s="161"/>
      <c r="B5129" s="162"/>
      <c r="C5129" s="163"/>
      <c r="D5129" s="164"/>
      <c r="E5129" s="165"/>
      <c r="F5129" s="166"/>
      <c r="G5129" s="167"/>
      <c r="H5129" s="153"/>
      <c r="I5129" s="180"/>
      <c r="J5129" s="183"/>
      <c r="K5129" s="183"/>
      <c r="M5129" s="128">
        <f>IF(B5129&lt;&gt;"計",ROUNDDOWN(E5129*G5129,0),SUM(M$1:M5128))</f>
        <v>0</v>
      </c>
      <c r="N5129" s="11" t="str">
        <f>IF((+H5129-M5129)&lt;&gt;0,H5129-M5129,IF(H5129&gt;0,"0",""))</f>
        <v/>
      </c>
    </row>
    <row r="5130" spans="1:14" ht="13" customHeight="1">
      <c r="A5130" s="171"/>
      <c r="B5130" s="169" t="s">
        <v>302</v>
      </c>
      <c r="C5130" s="159" t="s">
        <v>1575</v>
      </c>
      <c r="D5130" s="170"/>
      <c r="E5130" s="150"/>
      <c r="F5130" s="151"/>
      <c r="G5130" s="150"/>
      <c r="H5130" s="152"/>
      <c r="I5130" s="178"/>
      <c r="J5130" s="182"/>
      <c r="K5130" s="182"/>
      <c r="M5130" s="168"/>
      <c r="N5130" s="11"/>
    </row>
    <row r="5131" spans="1:14" ht="13" customHeight="1">
      <c r="A5131" s="161"/>
      <c r="B5131" s="162" t="s">
        <v>1576</v>
      </c>
      <c r="C5131" s="163" t="s">
        <v>541</v>
      </c>
      <c r="D5131" s="164"/>
      <c r="E5131" s="165">
        <v>30.3</v>
      </c>
      <c r="F5131" s="166" t="s">
        <v>274</v>
      </c>
      <c r="G5131" s="167"/>
      <c r="H5131" s="153"/>
      <c r="I5131" s="180"/>
      <c r="J5131" s="183"/>
      <c r="K5131" s="183"/>
      <c r="M5131" s="128">
        <f>IF(B5131&lt;&gt;"計",ROUNDDOWN(E5131*G5131,0),SUM(M$1:M5130))</f>
        <v>0</v>
      </c>
      <c r="N5131" s="11" t="str">
        <f>IF((+H5131-M5131)&lt;&gt;0,H5131-M5131,IF(H5131&gt;0,"0",""))</f>
        <v/>
      </c>
    </row>
    <row r="5132" spans="1:14" ht="13" customHeight="1">
      <c r="A5132" s="171"/>
      <c r="B5132" s="169" t="s">
        <v>302</v>
      </c>
      <c r="C5132" s="159" t="s">
        <v>1577</v>
      </c>
      <c r="D5132" s="170"/>
      <c r="E5132" s="150"/>
      <c r="F5132" s="151"/>
      <c r="G5132" s="150"/>
      <c r="H5132" s="152"/>
      <c r="I5132" s="178"/>
      <c r="J5132" s="182"/>
      <c r="K5132" s="182"/>
      <c r="M5132" s="168"/>
      <c r="N5132" s="11"/>
    </row>
    <row r="5133" spans="1:14" ht="13" customHeight="1">
      <c r="A5133" s="161"/>
      <c r="B5133" s="162" t="s">
        <v>1576</v>
      </c>
      <c r="C5133" s="163" t="s">
        <v>541</v>
      </c>
      <c r="D5133" s="164"/>
      <c r="E5133" s="165">
        <v>108</v>
      </c>
      <c r="F5133" s="166" t="s">
        <v>274</v>
      </c>
      <c r="G5133" s="167"/>
      <c r="H5133" s="153"/>
      <c r="I5133" s="180"/>
      <c r="J5133" s="183"/>
      <c r="K5133" s="183"/>
      <c r="M5133" s="128">
        <f>IF(B5133&lt;&gt;"計",ROUNDDOWN(E5133*G5133,0),SUM(M$1:M5132))</f>
        <v>0</v>
      </c>
      <c r="N5133" s="11" t="str">
        <f>IF((+H5133-M5133)&lt;&gt;0,H5133-M5133,IF(H5133&gt;0,"0",""))</f>
        <v/>
      </c>
    </row>
    <row r="5134" spans="1:14" ht="13" customHeight="1">
      <c r="A5134" s="171"/>
      <c r="B5134" s="169" t="s">
        <v>302</v>
      </c>
      <c r="C5134" s="159" t="s">
        <v>333</v>
      </c>
      <c r="D5134" s="170"/>
      <c r="E5134" s="150"/>
      <c r="F5134" s="151"/>
      <c r="G5134" s="150"/>
      <c r="H5134" s="152"/>
      <c r="I5134" s="178"/>
      <c r="J5134" s="182"/>
      <c r="K5134" s="182"/>
      <c r="M5134" s="168"/>
      <c r="N5134" s="11"/>
    </row>
    <row r="5135" spans="1:14" ht="13" customHeight="1">
      <c r="A5135" s="161"/>
      <c r="B5135" s="162" t="s">
        <v>1576</v>
      </c>
      <c r="C5135" s="163" t="s">
        <v>541</v>
      </c>
      <c r="D5135" s="164"/>
      <c r="E5135" s="165">
        <v>4</v>
      </c>
      <c r="F5135" s="166" t="s">
        <v>274</v>
      </c>
      <c r="G5135" s="167"/>
      <c r="H5135" s="153"/>
      <c r="I5135" s="180"/>
      <c r="J5135" s="183"/>
      <c r="K5135" s="183"/>
      <c r="M5135" s="128">
        <f>IF(B5135&lt;&gt;"計",ROUNDDOWN(E5135*G5135,0),SUM(M$1:M5134))</f>
        <v>0</v>
      </c>
      <c r="N5135" s="11" t="str">
        <f>IF((+H5135-M5135)&lt;&gt;0,H5135-M5135,IF(H5135&gt;0,"0",""))</f>
        <v/>
      </c>
    </row>
    <row r="5136" spans="1:14" ht="13" customHeight="1">
      <c r="A5136" s="171"/>
      <c r="B5136" s="169" t="s">
        <v>308</v>
      </c>
      <c r="C5136" s="159" t="s">
        <v>1575</v>
      </c>
      <c r="D5136" s="170"/>
      <c r="E5136" s="150"/>
      <c r="F5136" s="151"/>
      <c r="G5136" s="150"/>
      <c r="H5136" s="152"/>
      <c r="I5136" s="178"/>
      <c r="J5136" s="182"/>
      <c r="K5136" s="182"/>
      <c r="M5136" s="168"/>
      <c r="N5136" s="11"/>
    </row>
    <row r="5137" spans="1:14" ht="13" customHeight="1">
      <c r="A5137" s="161"/>
      <c r="B5137" s="162" t="s">
        <v>1576</v>
      </c>
      <c r="C5137" s="163" t="s">
        <v>541</v>
      </c>
      <c r="D5137" s="164"/>
      <c r="E5137" s="165">
        <v>24.8</v>
      </c>
      <c r="F5137" s="166" t="s">
        <v>274</v>
      </c>
      <c r="G5137" s="167"/>
      <c r="H5137" s="153"/>
      <c r="I5137" s="180"/>
      <c r="J5137" s="183"/>
      <c r="K5137" s="183"/>
      <c r="M5137" s="128">
        <f>IF(B5137&lt;&gt;"計",ROUNDDOWN(E5137*G5137,0),SUM(M$1:M5136))</f>
        <v>0</v>
      </c>
      <c r="N5137" s="11" t="str">
        <f>IF((+H5137-M5137)&lt;&gt;0,H5137-M5137,IF(H5137&gt;0,"0",""))</f>
        <v/>
      </c>
    </row>
    <row r="5138" spans="1:14" ht="13" customHeight="1">
      <c r="A5138" s="171"/>
      <c r="B5138" s="169" t="s">
        <v>542</v>
      </c>
      <c r="C5138" s="159" t="s">
        <v>543</v>
      </c>
      <c r="D5138" s="170"/>
      <c r="E5138" s="150"/>
      <c r="F5138" s="151"/>
      <c r="G5138" s="150"/>
      <c r="H5138" s="152"/>
      <c r="I5138" s="178"/>
      <c r="J5138" s="182"/>
      <c r="K5138" s="182"/>
      <c r="M5138" s="168"/>
      <c r="N5138" s="11"/>
    </row>
    <row r="5139" spans="1:14" ht="13" customHeight="1">
      <c r="A5139" s="161"/>
      <c r="B5139" s="162" t="s">
        <v>1578</v>
      </c>
      <c r="C5139" s="163" t="s">
        <v>541</v>
      </c>
      <c r="D5139" s="164"/>
      <c r="E5139" s="165">
        <v>14.8</v>
      </c>
      <c r="F5139" s="166" t="s">
        <v>274</v>
      </c>
      <c r="G5139" s="167"/>
      <c r="H5139" s="153"/>
      <c r="I5139" s="180"/>
      <c r="J5139" s="183"/>
      <c r="K5139" s="183"/>
      <c r="M5139" s="128">
        <f>IF(B5139&lt;&gt;"計",ROUNDDOWN(E5139*G5139,0),SUM(M$1:M5138))</f>
        <v>0</v>
      </c>
      <c r="N5139" s="11" t="str">
        <f>IF((+H5139-M5139)&lt;&gt;0,H5139-M5139,IF(H5139&gt;0,"0",""))</f>
        <v/>
      </c>
    </row>
    <row r="5140" spans="1:14" ht="13" customHeight="1">
      <c r="A5140" s="171"/>
      <c r="B5140" s="169" t="s">
        <v>1579</v>
      </c>
      <c r="C5140" s="159" t="s">
        <v>332</v>
      </c>
      <c r="D5140" s="170"/>
      <c r="E5140" s="150"/>
      <c r="F5140" s="151"/>
      <c r="G5140" s="150"/>
      <c r="H5140" s="152"/>
      <c r="I5140" s="178"/>
      <c r="J5140" s="182"/>
      <c r="K5140" s="182"/>
      <c r="M5140" s="168"/>
      <c r="N5140" s="11"/>
    </row>
    <row r="5141" spans="1:14" ht="13" customHeight="1">
      <c r="A5141" s="161"/>
      <c r="B5141" s="162" t="s">
        <v>539</v>
      </c>
      <c r="C5141" s="163" t="s">
        <v>544</v>
      </c>
      <c r="D5141" s="164"/>
      <c r="E5141" s="165">
        <v>2</v>
      </c>
      <c r="F5141" s="166" t="s">
        <v>274</v>
      </c>
      <c r="G5141" s="167"/>
      <c r="H5141" s="153"/>
      <c r="I5141" s="180"/>
      <c r="J5141" s="183"/>
      <c r="K5141" s="183"/>
      <c r="M5141" s="128">
        <f>IF(B5141&lt;&gt;"計",ROUNDDOWN(E5141*G5141,0),SUM(M$1:M5140))</f>
        <v>0</v>
      </c>
      <c r="N5141" s="11" t="str">
        <f>IF((+H5141-M5141)&lt;&gt;0,H5141-M5141,IF(H5141&gt;0,"0",""))</f>
        <v/>
      </c>
    </row>
    <row r="5142" spans="1:14" ht="13" customHeight="1">
      <c r="A5142" s="171"/>
      <c r="B5142" s="169" t="s">
        <v>302</v>
      </c>
      <c r="C5142" s="159" t="s">
        <v>333</v>
      </c>
      <c r="D5142" s="170"/>
      <c r="E5142" s="150"/>
      <c r="F5142" s="151"/>
      <c r="G5142" s="150"/>
      <c r="H5142" s="152"/>
      <c r="I5142" s="178"/>
      <c r="J5142" s="182"/>
      <c r="K5142" s="182"/>
      <c r="M5142" s="168"/>
      <c r="N5142" s="11"/>
    </row>
    <row r="5143" spans="1:14" ht="13" customHeight="1">
      <c r="A5143" s="161"/>
      <c r="B5143" s="162" t="s">
        <v>540</v>
      </c>
      <c r="C5143" s="163" t="s">
        <v>393</v>
      </c>
      <c r="D5143" s="164"/>
      <c r="E5143" s="165">
        <v>1.9</v>
      </c>
      <c r="F5143" s="166" t="s">
        <v>274</v>
      </c>
      <c r="G5143" s="167"/>
      <c r="H5143" s="153"/>
      <c r="I5143" s="180"/>
      <c r="J5143" s="183"/>
      <c r="K5143" s="183"/>
      <c r="M5143" s="128">
        <f>IF(B5143&lt;&gt;"計",ROUNDDOWN(E5143*G5143,0),SUM(M$1:M5142))</f>
        <v>0</v>
      </c>
      <c r="N5143" s="11" t="str">
        <f>IF((+H5143-M5143)&lt;&gt;0,H5143-M5143,IF(H5143&gt;0,"0",""))</f>
        <v/>
      </c>
    </row>
    <row r="5144" spans="1:14" ht="13" customHeight="1">
      <c r="A5144" s="171"/>
      <c r="B5144" s="169" t="s">
        <v>308</v>
      </c>
      <c r="C5144" s="159" t="s">
        <v>927</v>
      </c>
      <c r="D5144" s="170"/>
      <c r="E5144" s="150"/>
      <c r="F5144" s="151"/>
      <c r="G5144" s="150"/>
      <c r="H5144" s="152"/>
      <c r="I5144" s="178"/>
      <c r="J5144" s="182"/>
      <c r="K5144" s="182"/>
      <c r="M5144" s="168"/>
      <c r="N5144" s="11"/>
    </row>
    <row r="5145" spans="1:14" ht="13" customHeight="1">
      <c r="A5145" s="161"/>
      <c r="B5145" s="162" t="s">
        <v>540</v>
      </c>
      <c r="C5145" s="163" t="s">
        <v>389</v>
      </c>
      <c r="D5145" s="164"/>
      <c r="E5145" s="165">
        <v>3.8</v>
      </c>
      <c r="F5145" s="166" t="s">
        <v>274</v>
      </c>
      <c r="G5145" s="167"/>
      <c r="H5145" s="153"/>
      <c r="I5145" s="180"/>
      <c r="J5145" s="183"/>
      <c r="K5145" s="183"/>
      <c r="M5145" s="128">
        <f>IF(B5145&lt;&gt;"計",ROUNDDOWN(E5145*G5145,0),SUM(M$1:M5144))</f>
        <v>0</v>
      </c>
      <c r="N5145" s="11" t="str">
        <f>IF((+H5145-M5145)&lt;&gt;0,H5145-M5145,IF(H5145&gt;0,"0",""))</f>
        <v/>
      </c>
    </row>
    <row r="5146" spans="1:14" ht="13" customHeight="1">
      <c r="A5146" s="171"/>
      <c r="B5146" s="169" t="s">
        <v>357</v>
      </c>
      <c r="C5146" s="159" t="s">
        <v>630</v>
      </c>
      <c r="D5146" s="170"/>
      <c r="E5146" s="150"/>
      <c r="F5146" s="151"/>
      <c r="G5146" s="150"/>
      <c r="H5146" s="152"/>
      <c r="I5146" s="178"/>
      <c r="J5146" s="182"/>
      <c r="K5146" s="182"/>
      <c r="M5146" s="168"/>
      <c r="N5146" s="11"/>
    </row>
    <row r="5147" spans="1:14" ht="13" customHeight="1">
      <c r="A5147" s="161"/>
      <c r="B5147" s="162" t="s">
        <v>540</v>
      </c>
      <c r="C5147" s="163" t="s">
        <v>926</v>
      </c>
      <c r="D5147" s="164"/>
      <c r="E5147" s="165">
        <v>2</v>
      </c>
      <c r="F5147" s="166" t="s">
        <v>269</v>
      </c>
      <c r="G5147" s="167"/>
      <c r="H5147" s="153"/>
      <c r="I5147" s="180"/>
      <c r="J5147" s="183"/>
      <c r="K5147" s="183"/>
      <c r="M5147" s="128">
        <f>IF(B5147&lt;&gt;"計",ROUNDDOWN(E5147*G5147,0),SUM(M$1:M5146))</f>
        <v>0</v>
      </c>
      <c r="N5147" s="11" t="str">
        <f>IF((+H5147-M5147)&lt;&gt;0,H5147-M5147,IF(H5147&gt;0,"0",""))</f>
        <v/>
      </c>
    </row>
    <row r="5148" spans="1:14" ht="13" customHeight="1">
      <c r="A5148" s="171"/>
      <c r="B5148" s="158"/>
      <c r="C5148" s="159" t="s">
        <v>389</v>
      </c>
      <c r="D5148" s="160"/>
      <c r="E5148" s="150"/>
      <c r="F5148" s="151"/>
      <c r="G5148" s="150"/>
      <c r="H5148" s="152"/>
      <c r="I5148" s="178"/>
      <c r="J5148" s="182"/>
      <c r="K5148" s="182"/>
      <c r="M5148" s="168"/>
      <c r="N5148" s="11"/>
    </row>
    <row r="5149" spans="1:14" ht="13" customHeight="1">
      <c r="A5149" s="161"/>
      <c r="B5149" s="162"/>
      <c r="C5149" s="163"/>
      <c r="D5149" s="164"/>
      <c r="E5149" s="165"/>
      <c r="F5149" s="166"/>
      <c r="G5149" s="167"/>
      <c r="H5149" s="153"/>
      <c r="I5149" s="180"/>
      <c r="J5149" s="183"/>
      <c r="K5149" s="183"/>
      <c r="M5149" s="128">
        <f>IF(B5149&lt;&gt;"計",ROUNDDOWN(E5149*G5149,0),SUM(M$1:M5148))</f>
        <v>0</v>
      </c>
      <c r="N5149" s="11" t="str">
        <f>IF((+H5149-M5149)&lt;&gt;0,H5149-M5149,IF(H5149&gt;0,"0",""))</f>
        <v/>
      </c>
    </row>
    <row r="5150" spans="1:14" ht="13" customHeight="1">
      <c r="A5150" s="171"/>
      <c r="B5150" s="169" t="s">
        <v>357</v>
      </c>
      <c r="C5150" s="159" t="s">
        <v>629</v>
      </c>
      <c r="D5150" s="170"/>
      <c r="E5150" s="150"/>
      <c r="F5150" s="151"/>
      <c r="G5150" s="150"/>
      <c r="H5150" s="152"/>
      <c r="I5150" s="178"/>
      <c r="J5150" s="182"/>
      <c r="K5150" s="182"/>
      <c r="M5150" s="168"/>
      <c r="N5150" s="11"/>
    </row>
    <row r="5151" spans="1:14" ht="13" customHeight="1">
      <c r="A5151" s="161"/>
      <c r="B5151" s="162" t="s">
        <v>540</v>
      </c>
      <c r="C5151" s="163" t="s">
        <v>926</v>
      </c>
      <c r="D5151" s="164"/>
      <c r="E5151" s="165">
        <v>2</v>
      </c>
      <c r="F5151" s="166" t="s">
        <v>269</v>
      </c>
      <c r="G5151" s="167"/>
      <c r="H5151" s="153"/>
      <c r="I5151" s="180"/>
      <c r="J5151" s="183"/>
      <c r="K5151" s="183"/>
      <c r="M5151" s="128">
        <f>IF(B5151&lt;&gt;"計",ROUNDDOWN(E5151*G5151,0),SUM(M$1:M5150))</f>
        <v>0</v>
      </c>
      <c r="N5151" s="11" t="str">
        <f>IF((+H5151-M5151)&lt;&gt;0,H5151-M5151,IF(H5151&gt;0,"0",""))</f>
        <v/>
      </c>
    </row>
    <row r="5152" spans="1:14" ht="13" customHeight="1">
      <c r="A5152" s="171"/>
      <c r="B5152" s="158"/>
      <c r="C5152" s="159" t="s">
        <v>389</v>
      </c>
      <c r="D5152" s="160"/>
      <c r="E5152" s="150"/>
      <c r="F5152" s="151"/>
      <c r="G5152" s="150"/>
      <c r="H5152" s="152"/>
      <c r="I5152" s="178"/>
      <c r="J5152" s="182"/>
      <c r="K5152" s="182"/>
      <c r="M5152" s="168"/>
      <c r="N5152" s="11"/>
    </row>
    <row r="5153" spans="1:14" ht="13" customHeight="1">
      <c r="A5153" s="161"/>
      <c r="B5153" s="162"/>
      <c r="C5153" s="163"/>
      <c r="D5153" s="164"/>
      <c r="E5153" s="165"/>
      <c r="F5153" s="166"/>
      <c r="G5153" s="167"/>
      <c r="H5153" s="153"/>
      <c r="I5153" s="180"/>
      <c r="J5153" s="183"/>
      <c r="K5153" s="183"/>
      <c r="M5153" s="128">
        <f>IF(B5153&lt;&gt;"計",ROUNDDOWN(E5153*G5153,0),SUM(M$1:M5152))</f>
        <v>0</v>
      </c>
      <c r="N5153" s="11" t="str">
        <f>IF((+H5153-M5153)&lt;&gt;0,H5153-M5153,IF(H5153&gt;0,"0",""))</f>
        <v/>
      </c>
    </row>
    <row r="5154" spans="1:14" ht="13" customHeight="1">
      <c r="A5154" s="171"/>
      <c r="B5154" s="169" t="s">
        <v>309</v>
      </c>
      <c r="C5154" s="159" t="s">
        <v>927</v>
      </c>
      <c r="D5154" s="170"/>
      <c r="E5154" s="150"/>
      <c r="F5154" s="151"/>
      <c r="G5154" s="150"/>
      <c r="H5154" s="152"/>
      <c r="I5154" s="178"/>
      <c r="J5154" s="182"/>
      <c r="K5154" s="182"/>
      <c r="M5154" s="168"/>
      <c r="N5154" s="11"/>
    </row>
    <row r="5155" spans="1:14" ht="13" customHeight="1">
      <c r="A5155" s="161"/>
      <c r="B5155" s="162" t="s">
        <v>540</v>
      </c>
      <c r="C5155" s="163" t="s">
        <v>389</v>
      </c>
      <c r="D5155" s="164"/>
      <c r="E5155" s="165">
        <v>0.8</v>
      </c>
      <c r="F5155" s="166" t="s">
        <v>368</v>
      </c>
      <c r="G5155" s="167"/>
      <c r="H5155" s="153"/>
      <c r="I5155" s="180"/>
      <c r="J5155" s="183"/>
      <c r="K5155" s="183"/>
      <c r="M5155" s="128">
        <f>IF(B5155&lt;&gt;"計",ROUNDDOWN(E5155*G5155,0),SUM(M$1:M5154))</f>
        <v>0</v>
      </c>
      <c r="N5155" s="11" t="str">
        <f>IF((+H5155-M5155)&lt;&gt;0,H5155-M5155,IF(H5155&gt;0,"0",""))</f>
        <v/>
      </c>
    </row>
    <row r="5156" spans="1:14" ht="13" customHeight="1">
      <c r="A5156" s="171"/>
      <c r="B5156" s="169" t="s">
        <v>768</v>
      </c>
      <c r="C5156" s="159" t="s">
        <v>928</v>
      </c>
      <c r="D5156" s="170"/>
      <c r="E5156" s="150"/>
      <c r="F5156" s="151"/>
      <c r="G5156" s="150"/>
      <c r="H5156" s="152"/>
      <c r="I5156" s="178"/>
      <c r="J5156" s="182"/>
      <c r="K5156" s="182"/>
      <c r="M5156" s="168"/>
      <c r="N5156" s="11"/>
    </row>
    <row r="5157" spans="1:14" ht="13" customHeight="1">
      <c r="A5157" s="161"/>
      <c r="B5157" s="162" t="s">
        <v>540</v>
      </c>
      <c r="C5157" s="163" t="s">
        <v>544</v>
      </c>
      <c r="D5157" s="164"/>
      <c r="E5157" s="165">
        <v>353</v>
      </c>
      <c r="F5157" s="166" t="s">
        <v>285</v>
      </c>
      <c r="G5157" s="167"/>
      <c r="H5157" s="153"/>
      <c r="I5157" s="180"/>
      <c r="J5157" s="183"/>
      <c r="K5157" s="183"/>
      <c r="M5157" s="128">
        <f>IF(B5157&lt;&gt;"計",ROUNDDOWN(E5157*G5157,0),SUM(M$1:M5156))</f>
        <v>0</v>
      </c>
      <c r="N5157" s="11" t="str">
        <f>IF((+H5157-M5157)&lt;&gt;0,H5157-M5157,IF(H5157&gt;0,"0",""))</f>
        <v/>
      </c>
    </row>
    <row r="5158" spans="1:14" ht="13" customHeight="1">
      <c r="A5158" s="171"/>
      <c r="B5158" s="158"/>
      <c r="C5158" s="159" t="s">
        <v>929</v>
      </c>
      <c r="D5158" s="160"/>
      <c r="E5158" s="150"/>
      <c r="F5158" s="151"/>
      <c r="G5158" s="150"/>
      <c r="H5158" s="152"/>
      <c r="I5158" s="178"/>
      <c r="J5158" s="182"/>
      <c r="K5158" s="182"/>
      <c r="M5158" s="168"/>
      <c r="N5158" s="11"/>
    </row>
    <row r="5159" spans="1:14" ht="13" customHeight="1">
      <c r="A5159" s="161"/>
      <c r="B5159" s="162"/>
      <c r="C5159" s="163"/>
      <c r="D5159" s="164"/>
      <c r="E5159" s="165"/>
      <c r="F5159" s="166"/>
      <c r="G5159" s="167"/>
      <c r="H5159" s="153"/>
      <c r="I5159" s="180"/>
      <c r="J5159" s="183"/>
      <c r="K5159" s="183"/>
      <c r="M5159" s="128">
        <f>IF(B5159&lt;&gt;"計",ROUNDDOWN(E5159*G5159,0),SUM(M$1:M5158))</f>
        <v>0</v>
      </c>
      <c r="N5159" s="11" t="str">
        <f>IF((+H5159-M5159)&lt;&gt;0,H5159-M5159,IF(H5159&gt;0,"0",""))</f>
        <v/>
      </c>
    </row>
    <row r="5160" spans="1:14" ht="13" customHeight="1">
      <c r="A5160" s="171"/>
      <c r="B5160" s="169" t="s">
        <v>1252</v>
      </c>
      <c r="C5160" s="159" t="s">
        <v>1580</v>
      </c>
      <c r="D5160" s="170"/>
      <c r="E5160" s="150"/>
      <c r="F5160" s="151"/>
      <c r="G5160" s="150"/>
      <c r="H5160" s="152"/>
      <c r="I5160" s="178"/>
      <c r="J5160" s="182"/>
      <c r="K5160" s="182"/>
      <c r="M5160" s="168"/>
      <c r="N5160" s="11"/>
    </row>
    <row r="5161" spans="1:14" ht="13" customHeight="1">
      <c r="A5161" s="161"/>
      <c r="B5161" s="162" t="s">
        <v>1581</v>
      </c>
      <c r="C5161" s="163" t="s">
        <v>389</v>
      </c>
      <c r="D5161" s="164"/>
      <c r="E5161" s="165">
        <v>7</v>
      </c>
      <c r="F5161" s="166" t="s">
        <v>285</v>
      </c>
      <c r="G5161" s="167"/>
      <c r="H5161" s="153"/>
      <c r="I5161" s="180"/>
      <c r="J5161" s="183"/>
      <c r="K5161" s="183"/>
      <c r="M5161" s="128">
        <f>IF(B5161&lt;&gt;"計",ROUNDDOWN(E5161*G5161,0),SUM(M$1:M5160))</f>
        <v>0</v>
      </c>
      <c r="N5161" s="11" t="str">
        <f>IF((+H5161-M5161)&lt;&gt;0,H5161-M5161,IF(H5161&gt;0,"0",""))</f>
        <v/>
      </c>
    </row>
    <row r="5162" spans="1:14" ht="13" customHeight="1">
      <c r="A5162" s="171"/>
      <c r="B5162" s="158"/>
      <c r="C5162" s="159" t="s">
        <v>1582</v>
      </c>
      <c r="D5162" s="160"/>
      <c r="E5162" s="150"/>
      <c r="F5162" s="151"/>
      <c r="G5162" s="150"/>
      <c r="H5162" s="152"/>
      <c r="I5162" s="178"/>
      <c r="J5162" s="182"/>
      <c r="K5162" s="182"/>
      <c r="M5162" s="168"/>
      <c r="N5162" s="11"/>
    </row>
    <row r="5163" spans="1:14" ht="13" customHeight="1">
      <c r="A5163" s="161"/>
      <c r="B5163" s="162"/>
      <c r="C5163" s="163"/>
      <c r="D5163" s="164"/>
      <c r="E5163" s="165"/>
      <c r="F5163" s="166"/>
      <c r="G5163" s="167"/>
      <c r="H5163" s="153"/>
      <c r="I5163" s="180"/>
      <c r="J5163" s="183"/>
      <c r="K5163" s="183"/>
      <c r="M5163" s="128">
        <f>IF(B5163&lt;&gt;"計",ROUNDDOWN(E5163*G5163,0),SUM(M$1:M5162))</f>
        <v>0</v>
      </c>
      <c r="N5163" s="11" t="str">
        <f>IF((+H5163-M5163)&lt;&gt;0,H5163-M5163,IF(H5163&gt;0,"0",""))</f>
        <v/>
      </c>
    </row>
    <row r="5164" spans="1:14" ht="13" customHeight="1">
      <c r="A5164" s="171"/>
      <c r="B5164" s="169" t="s">
        <v>1252</v>
      </c>
      <c r="C5164" s="159" t="s">
        <v>1583</v>
      </c>
      <c r="D5164" s="170"/>
      <c r="E5164" s="150"/>
      <c r="F5164" s="151"/>
      <c r="G5164" s="150"/>
      <c r="H5164" s="152"/>
      <c r="I5164" s="178"/>
      <c r="J5164" s="182"/>
      <c r="K5164" s="182"/>
      <c r="M5164" s="168"/>
      <c r="N5164" s="11"/>
    </row>
    <row r="5165" spans="1:14" ht="13" customHeight="1">
      <c r="A5165" s="161"/>
      <c r="B5165" s="162" t="s">
        <v>1584</v>
      </c>
      <c r="C5165" s="163" t="s">
        <v>389</v>
      </c>
      <c r="D5165" s="164"/>
      <c r="E5165" s="165">
        <v>7</v>
      </c>
      <c r="F5165" s="166" t="s">
        <v>285</v>
      </c>
      <c r="G5165" s="167"/>
      <c r="H5165" s="153"/>
      <c r="I5165" s="180"/>
      <c r="J5165" s="183"/>
      <c r="K5165" s="183"/>
      <c r="M5165" s="128">
        <f>IF(B5165&lt;&gt;"計",ROUNDDOWN(E5165*G5165,0),SUM(M$1:M5164))</f>
        <v>0</v>
      </c>
      <c r="N5165" s="11" t="str">
        <f>IF((+H5165-M5165)&lt;&gt;0,H5165-M5165,IF(H5165&gt;0,"0",""))</f>
        <v/>
      </c>
    </row>
    <row r="5166" spans="1:14" ht="13" customHeight="1">
      <c r="A5166" s="171"/>
      <c r="B5166" s="158"/>
      <c r="C5166" s="159" t="s">
        <v>1585</v>
      </c>
      <c r="D5166" s="160"/>
      <c r="E5166" s="150"/>
      <c r="F5166" s="151"/>
      <c r="G5166" s="150"/>
      <c r="H5166" s="152"/>
      <c r="I5166" s="178"/>
      <c r="J5166" s="182"/>
      <c r="K5166" s="182"/>
      <c r="M5166" s="168"/>
      <c r="N5166" s="11"/>
    </row>
    <row r="5167" spans="1:14" ht="13" customHeight="1">
      <c r="A5167" s="161"/>
      <c r="B5167" s="162"/>
      <c r="C5167" s="163"/>
      <c r="D5167" s="164"/>
      <c r="E5167" s="165"/>
      <c r="F5167" s="166"/>
      <c r="G5167" s="167"/>
      <c r="H5167" s="153"/>
      <c r="I5167" s="180"/>
      <c r="J5167" s="183"/>
      <c r="K5167" s="183"/>
      <c r="M5167" s="128">
        <f>IF(B5167&lt;&gt;"計",ROUNDDOWN(E5167*G5167,0),SUM(M$1:M5166))</f>
        <v>0</v>
      </c>
      <c r="N5167" s="11" t="str">
        <f>IF((+H5167-M5167)&lt;&gt;0,H5167-M5167,IF(H5167&gt;0,"0",""))</f>
        <v/>
      </c>
    </row>
    <row r="5168" spans="1:14" ht="13" customHeight="1">
      <c r="A5168" s="171"/>
      <c r="B5168" s="169" t="s">
        <v>1586</v>
      </c>
      <c r="C5168" s="159" t="s">
        <v>545</v>
      </c>
      <c r="D5168" s="170"/>
      <c r="E5168" s="150"/>
      <c r="F5168" s="151"/>
      <c r="G5168" s="150"/>
      <c r="H5168" s="152"/>
      <c r="I5168" s="178"/>
      <c r="J5168" s="182"/>
      <c r="K5168" s="182"/>
      <c r="M5168" s="168"/>
      <c r="N5168" s="11"/>
    </row>
    <row r="5169" spans="1:14" ht="13" customHeight="1">
      <c r="A5169" s="161"/>
      <c r="B5169" s="162" t="s">
        <v>392</v>
      </c>
      <c r="C5169" s="163" t="s">
        <v>393</v>
      </c>
      <c r="D5169" s="164"/>
      <c r="E5169" s="165">
        <v>6</v>
      </c>
      <c r="F5169" s="166" t="s">
        <v>274</v>
      </c>
      <c r="G5169" s="167"/>
      <c r="H5169" s="153"/>
      <c r="I5169" s="180"/>
      <c r="J5169" s="183"/>
      <c r="K5169" s="183"/>
      <c r="M5169" s="128">
        <f>IF(B5169&lt;&gt;"計",ROUNDDOWN(E5169*G5169,0),SUM(M$1:M5168))</f>
        <v>0</v>
      </c>
      <c r="N5169" s="11" t="str">
        <f>IF((+H5169-M5169)&lt;&gt;0,H5169-M5169,IF(H5169&gt;0,"0",""))</f>
        <v/>
      </c>
    </row>
    <row r="5170" spans="1:14" ht="13" customHeight="1">
      <c r="A5170" s="171"/>
      <c r="B5170" s="158"/>
      <c r="C5170" s="159" t="s">
        <v>1587</v>
      </c>
      <c r="D5170" s="160"/>
      <c r="E5170" s="150"/>
      <c r="F5170" s="151"/>
      <c r="G5170" s="150"/>
      <c r="H5170" s="152"/>
      <c r="I5170" s="178"/>
      <c r="J5170" s="182"/>
      <c r="K5170" s="182"/>
      <c r="M5170" s="168"/>
      <c r="N5170" s="11"/>
    </row>
    <row r="5171" spans="1:14" ht="13" customHeight="1">
      <c r="A5171" s="161"/>
      <c r="B5171" s="162"/>
      <c r="C5171" s="163"/>
      <c r="D5171" s="164"/>
      <c r="E5171" s="165"/>
      <c r="F5171" s="166"/>
      <c r="G5171" s="167"/>
      <c r="H5171" s="153"/>
      <c r="I5171" s="180"/>
      <c r="J5171" s="183"/>
      <c r="K5171" s="183"/>
      <c r="M5171" s="128">
        <f>IF(B5171&lt;&gt;"計",ROUNDDOWN(E5171*G5171,0),SUM(M$1:M5170))</f>
        <v>0</v>
      </c>
      <c r="N5171" s="11" t="str">
        <f>IF((+H5171-M5171)&lt;&gt;0,H5171-M5171,IF(H5171&gt;0,"0",""))</f>
        <v/>
      </c>
    </row>
    <row r="5172" spans="1:14" ht="13" customHeight="1">
      <c r="A5172" s="171"/>
      <c r="B5172" s="169" t="s">
        <v>1586</v>
      </c>
      <c r="C5172" s="159" t="s">
        <v>545</v>
      </c>
      <c r="D5172" s="170"/>
      <c r="E5172" s="150"/>
      <c r="F5172" s="151"/>
      <c r="G5172" s="150"/>
      <c r="H5172" s="152"/>
      <c r="I5172" s="178"/>
      <c r="J5172" s="182"/>
      <c r="K5172" s="182"/>
      <c r="M5172" s="168"/>
      <c r="N5172" s="11"/>
    </row>
    <row r="5173" spans="1:14" ht="13" customHeight="1">
      <c r="A5173" s="161"/>
      <c r="B5173" s="162" t="s">
        <v>392</v>
      </c>
      <c r="C5173" s="163" t="s">
        <v>389</v>
      </c>
      <c r="D5173" s="164"/>
      <c r="E5173" s="165">
        <v>1.8</v>
      </c>
      <c r="F5173" s="166" t="s">
        <v>274</v>
      </c>
      <c r="G5173" s="167"/>
      <c r="H5173" s="153"/>
      <c r="I5173" s="180"/>
      <c r="J5173" s="183"/>
      <c r="K5173" s="183"/>
      <c r="M5173" s="128">
        <f>IF(B5173&lt;&gt;"計",ROUNDDOWN(E5173*G5173,0),SUM(M$1:M5172))</f>
        <v>0</v>
      </c>
      <c r="N5173" s="11" t="str">
        <f>IF((+H5173-M5173)&lt;&gt;0,H5173-M5173,IF(H5173&gt;0,"0",""))</f>
        <v/>
      </c>
    </row>
    <row r="5174" spans="1:14" ht="13" customHeight="1">
      <c r="A5174" s="171"/>
      <c r="B5174" s="158"/>
      <c r="C5174" s="159" t="s">
        <v>1357</v>
      </c>
      <c r="D5174" s="160"/>
      <c r="E5174" s="150"/>
      <c r="F5174" s="151"/>
      <c r="G5174" s="150"/>
      <c r="H5174" s="152"/>
      <c r="I5174" s="178"/>
      <c r="J5174" s="182"/>
      <c r="K5174" s="182"/>
      <c r="M5174" s="168"/>
      <c r="N5174" s="11"/>
    </row>
    <row r="5175" spans="1:14" ht="13" customHeight="1">
      <c r="A5175" s="161"/>
      <c r="B5175" s="162"/>
      <c r="C5175" s="163"/>
      <c r="D5175" s="164"/>
      <c r="E5175" s="165"/>
      <c r="F5175" s="166"/>
      <c r="G5175" s="167"/>
      <c r="H5175" s="153"/>
      <c r="I5175" s="180"/>
      <c r="J5175" s="183"/>
      <c r="K5175" s="183"/>
      <c r="M5175" s="128">
        <f>IF(B5175&lt;&gt;"計",ROUNDDOWN(E5175*G5175,0),SUM(M$1:M5174))</f>
        <v>0</v>
      </c>
      <c r="N5175" s="11" t="str">
        <f>IF((+H5175-M5175)&lt;&gt;0,H5175-M5175,IF(H5175&gt;0,"0",""))</f>
        <v/>
      </c>
    </row>
    <row r="5176" spans="1:14" ht="13" customHeight="1">
      <c r="A5176" s="171"/>
      <c r="B5176" s="169" t="s">
        <v>1284</v>
      </c>
      <c r="C5176" s="159" t="s">
        <v>1588</v>
      </c>
      <c r="D5176" s="170"/>
      <c r="E5176" s="150"/>
      <c r="F5176" s="151"/>
      <c r="G5176" s="150"/>
      <c r="H5176" s="152"/>
      <c r="I5176" s="178"/>
      <c r="J5176" s="182"/>
      <c r="K5176" s="182"/>
      <c r="M5176" s="168"/>
      <c r="N5176" s="11"/>
    </row>
    <row r="5177" spans="1:14" ht="13" customHeight="1">
      <c r="A5177" s="161"/>
      <c r="B5177" s="162" t="s">
        <v>392</v>
      </c>
      <c r="C5177" s="163" t="s">
        <v>389</v>
      </c>
      <c r="D5177" s="164"/>
      <c r="E5177" s="165">
        <v>3.5</v>
      </c>
      <c r="F5177" s="166" t="s">
        <v>285</v>
      </c>
      <c r="G5177" s="167"/>
      <c r="H5177" s="153"/>
      <c r="I5177" s="180"/>
      <c r="J5177" s="183"/>
      <c r="K5177" s="183"/>
      <c r="M5177" s="128">
        <f>IF(B5177&lt;&gt;"計",ROUNDDOWN(E5177*G5177,0),SUM(M$1:M5176))</f>
        <v>0</v>
      </c>
      <c r="N5177" s="11" t="str">
        <f>IF((+H5177-M5177)&lt;&gt;0,H5177-M5177,IF(H5177&gt;0,"0",""))</f>
        <v/>
      </c>
    </row>
    <row r="5178" spans="1:14" ht="13" customHeight="1">
      <c r="A5178" s="171"/>
      <c r="B5178" s="158"/>
      <c r="C5178" s="159" t="s">
        <v>933</v>
      </c>
      <c r="D5178" s="160"/>
      <c r="E5178" s="150"/>
      <c r="F5178" s="151"/>
      <c r="G5178" s="150"/>
      <c r="H5178" s="152"/>
      <c r="I5178" s="178"/>
      <c r="J5178" s="182"/>
      <c r="K5178" s="182"/>
      <c r="M5178" s="168"/>
      <c r="N5178" s="11"/>
    </row>
    <row r="5179" spans="1:14" ht="13" customHeight="1">
      <c r="A5179" s="161"/>
      <c r="B5179" s="162"/>
      <c r="C5179" s="163"/>
      <c r="D5179" s="164"/>
      <c r="E5179" s="165"/>
      <c r="F5179" s="166"/>
      <c r="G5179" s="167"/>
      <c r="H5179" s="153"/>
      <c r="I5179" s="180"/>
      <c r="J5179" s="183"/>
      <c r="K5179" s="183"/>
      <c r="M5179" s="128">
        <f>IF(B5179&lt;&gt;"計",ROUNDDOWN(E5179*G5179,0),SUM(M$1:M5178))</f>
        <v>0</v>
      </c>
      <c r="N5179" s="11" t="str">
        <f>IF((+H5179-M5179)&lt;&gt;0,H5179-M5179,IF(H5179&gt;0,"0",""))</f>
        <v/>
      </c>
    </row>
    <row r="5180" spans="1:14" ht="13" customHeight="1">
      <c r="A5180" s="171"/>
      <c r="B5180" s="169" t="s">
        <v>1586</v>
      </c>
      <c r="C5180" s="159" t="s">
        <v>390</v>
      </c>
      <c r="D5180" s="170"/>
      <c r="E5180" s="150"/>
      <c r="F5180" s="151"/>
      <c r="G5180" s="150"/>
      <c r="H5180" s="152"/>
      <c r="I5180" s="178"/>
      <c r="J5180" s="182"/>
      <c r="K5180" s="182"/>
      <c r="M5180" s="168"/>
      <c r="N5180" s="11"/>
    </row>
    <row r="5181" spans="1:14" ht="13" customHeight="1">
      <c r="A5181" s="161"/>
      <c r="B5181" s="162" t="s">
        <v>392</v>
      </c>
      <c r="C5181" s="163" t="s">
        <v>544</v>
      </c>
      <c r="D5181" s="164"/>
      <c r="E5181" s="165">
        <v>1.7</v>
      </c>
      <c r="F5181" s="166" t="s">
        <v>368</v>
      </c>
      <c r="G5181" s="167"/>
      <c r="H5181" s="153"/>
      <c r="I5181" s="180"/>
      <c r="J5181" s="183"/>
      <c r="K5181" s="183"/>
      <c r="M5181" s="128">
        <f>IF(B5181&lt;&gt;"計",ROUNDDOWN(E5181*G5181,0),SUM(M$1:M5180))</f>
        <v>0</v>
      </c>
      <c r="N5181" s="11" t="str">
        <f>IF((+H5181-M5181)&lt;&gt;0,H5181-M5181,IF(H5181&gt;0,"0",""))</f>
        <v/>
      </c>
    </row>
    <row r="5182" spans="1:14" ht="13" customHeight="1">
      <c r="A5182" s="171"/>
      <c r="B5182" s="158"/>
      <c r="C5182" s="159" t="s">
        <v>1589</v>
      </c>
      <c r="D5182" s="160"/>
      <c r="E5182" s="150"/>
      <c r="F5182" s="151"/>
      <c r="G5182" s="150"/>
      <c r="H5182" s="152"/>
      <c r="I5182" s="178"/>
      <c r="J5182" s="182"/>
      <c r="K5182" s="182"/>
      <c r="M5182" s="168"/>
      <c r="N5182" s="11"/>
    </row>
    <row r="5183" spans="1:14" ht="13" customHeight="1">
      <c r="A5183" s="161"/>
      <c r="B5183" s="162"/>
      <c r="C5183" s="163"/>
      <c r="D5183" s="164"/>
      <c r="E5183" s="165"/>
      <c r="F5183" s="166"/>
      <c r="G5183" s="167"/>
      <c r="H5183" s="153"/>
      <c r="I5183" s="180"/>
      <c r="J5183" s="183"/>
      <c r="K5183" s="183"/>
      <c r="M5183" s="128">
        <f>IF(B5183&lt;&gt;"計",ROUNDDOWN(E5183*G5183,0),SUM(M$1:M5182))</f>
        <v>0</v>
      </c>
      <c r="N5183" s="11" t="str">
        <f>IF((+H5183-M5183)&lt;&gt;0,H5183-M5183,IF(H5183&gt;0,"0",""))</f>
        <v/>
      </c>
    </row>
    <row r="5184" spans="1:14" ht="13" customHeight="1">
      <c r="A5184" s="171"/>
      <c r="B5184" s="169" t="s">
        <v>1252</v>
      </c>
      <c r="C5184" s="159" t="s">
        <v>1590</v>
      </c>
      <c r="D5184" s="170"/>
      <c r="E5184" s="150"/>
      <c r="F5184" s="151"/>
      <c r="G5184" s="150"/>
      <c r="H5184" s="152"/>
      <c r="I5184" s="178"/>
      <c r="J5184" s="182"/>
      <c r="K5184" s="182"/>
      <c r="M5184" s="168"/>
      <c r="N5184" s="11"/>
    </row>
    <row r="5185" spans="1:14" ht="13" customHeight="1">
      <c r="A5185" s="161"/>
      <c r="B5185" s="162" t="s">
        <v>392</v>
      </c>
      <c r="C5185" s="163" t="s">
        <v>389</v>
      </c>
      <c r="D5185" s="164"/>
      <c r="E5185" s="165">
        <v>7</v>
      </c>
      <c r="F5185" s="166" t="s">
        <v>285</v>
      </c>
      <c r="G5185" s="167"/>
      <c r="H5185" s="153"/>
      <c r="I5185" s="180"/>
      <c r="J5185" s="183"/>
      <c r="K5185" s="183"/>
      <c r="M5185" s="128">
        <f>IF(B5185&lt;&gt;"計",ROUNDDOWN(E5185*G5185,0),SUM(M$1:M5184))</f>
        <v>0</v>
      </c>
      <c r="N5185" s="11" t="str">
        <f>IF((+H5185-M5185)&lt;&gt;0,H5185-M5185,IF(H5185&gt;0,"0",""))</f>
        <v/>
      </c>
    </row>
    <row r="5186" spans="1:14" ht="13" customHeight="1">
      <c r="A5186" s="171"/>
      <c r="B5186" s="158"/>
      <c r="C5186" s="159" t="s">
        <v>1589</v>
      </c>
      <c r="D5186" s="160"/>
      <c r="E5186" s="150"/>
      <c r="F5186" s="151"/>
      <c r="G5186" s="150"/>
      <c r="H5186" s="152"/>
      <c r="I5186" s="178"/>
      <c r="J5186" s="182"/>
      <c r="K5186" s="182"/>
      <c r="M5186" s="168"/>
      <c r="N5186" s="11"/>
    </row>
    <row r="5187" spans="1:14" ht="13" customHeight="1">
      <c r="A5187" s="161"/>
      <c r="B5187" s="162"/>
      <c r="C5187" s="163"/>
      <c r="D5187" s="164"/>
      <c r="E5187" s="165"/>
      <c r="F5187" s="166"/>
      <c r="G5187" s="167"/>
      <c r="H5187" s="153"/>
      <c r="I5187" s="180"/>
      <c r="J5187" s="183"/>
      <c r="K5187" s="183"/>
      <c r="M5187" s="128">
        <f>IF(B5187&lt;&gt;"計",ROUNDDOWN(E5187*G5187,0),SUM(M$1:M5186))</f>
        <v>0</v>
      </c>
      <c r="N5187" s="11" t="str">
        <f>IF((+H5187-M5187)&lt;&gt;0,H5187-M5187,IF(H5187&gt;0,"0",""))</f>
        <v/>
      </c>
    </row>
    <row r="5188" spans="1:14" ht="13" customHeight="1">
      <c r="A5188" s="171"/>
      <c r="B5188" s="169" t="s">
        <v>739</v>
      </c>
      <c r="C5188" s="159" t="s">
        <v>928</v>
      </c>
      <c r="D5188" s="170"/>
      <c r="E5188" s="150"/>
      <c r="F5188" s="151"/>
      <c r="G5188" s="150"/>
      <c r="H5188" s="152"/>
      <c r="I5188" s="178"/>
      <c r="J5188" s="182"/>
      <c r="K5188" s="182"/>
      <c r="M5188" s="168"/>
      <c r="N5188" s="11"/>
    </row>
    <row r="5189" spans="1:14" ht="13" customHeight="1">
      <c r="A5189" s="161"/>
      <c r="B5189" s="162" t="s">
        <v>392</v>
      </c>
      <c r="C5189" s="163" t="s">
        <v>389</v>
      </c>
      <c r="D5189" s="164"/>
      <c r="E5189" s="165">
        <v>4.5999999999999996</v>
      </c>
      <c r="F5189" s="166" t="s">
        <v>285</v>
      </c>
      <c r="G5189" s="167"/>
      <c r="H5189" s="153"/>
      <c r="I5189" s="180"/>
      <c r="J5189" s="183"/>
      <c r="K5189" s="183"/>
      <c r="M5189" s="128">
        <f>IF(B5189&lt;&gt;"計",ROUNDDOWN(E5189*G5189,0),SUM(M$1:M5188))</f>
        <v>0</v>
      </c>
      <c r="N5189" s="11" t="str">
        <f>IF((+H5189-M5189)&lt;&gt;0,H5189-M5189,IF(H5189&gt;0,"0",""))</f>
        <v/>
      </c>
    </row>
    <row r="5190" spans="1:14" ht="13" customHeight="1">
      <c r="A5190" s="171"/>
      <c r="B5190" s="158"/>
      <c r="C5190" s="159" t="s">
        <v>933</v>
      </c>
      <c r="D5190" s="160"/>
      <c r="E5190" s="150"/>
      <c r="F5190" s="151"/>
      <c r="G5190" s="150"/>
      <c r="H5190" s="152"/>
      <c r="I5190" s="178"/>
      <c r="J5190" s="182"/>
      <c r="K5190" s="182"/>
      <c r="M5190" s="168"/>
      <c r="N5190" s="11"/>
    </row>
    <row r="5191" spans="1:14" ht="13" customHeight="1">
      <c r="A5191" s="161"/>
      <c r="B5191" s="162"/>
      <c r="C5191" s="163"/>
      <c r="D5191" s="164"/>
      <c r="E5191" s="165"/>
      <c r="F5191" s="166"/>
      <c r="G5191" s="167"/>
      <c r="H5191" s="153"/>
      <c r="I5191" s="180"/>
      <c r="J5191" s="183"/>
      <c r="K5191" s="183"/>
      <c r="M5191" s="128">
        <f>IF(B5191&lt;&gt;"計",ROUNDDOWN(E5191*G5191,0),SUM(M$1:M5190))</f>
        <v>0</v>
      </c>
      <c r="N5191" s="11" t="str">
        <f>IF((+H5191-M5191)&lt;&gt;0,H5191-M5191,IF(H5191&gt;0,"0",""))</f>
        <v/>
      </c>
    </row>
    <row r="5192" spans="1:14" ht="13" customHeight="1">
      <c r="A5192" s="171"/>
      <c r="B5192" s="169" t="s">
        <v>1349</v>
      </c>
      <c r="C5192" s="159" t="s">
        <v>390</v>
      </c>
      <c r="D5192" s="170"/>
      <c r="E5192" s="150"/>
      <c r="F5192" s="151"/>
      <c r="G5192" s="150"/>
      <c r="H5192" s="152"/>
      <c r="I5192" s="178"/>
      <c r="J5192" s="182"/>
      <c r="K5192" s="182"/>
      <c r="M5192" s="168"/>
      <c r="N5192" s="11"/>
    </row>
    <row r="5193" spans="1:14" ht="13" customHeight="1">
      <c r="A5193" s="161"/>
      <c r="B5193" s="162" t="s">
        <v>392</v>
      </c>
      <c r="C5193" s="163" t="s">
        <v>389</v>
      </c>
      <c r="D5193" s="164"/>
      <c r="E5193" s="165">
        <v>1.7</v>
      </c>
      <c r="F5193" s="166" t="s">
        <v>368</v>
      </c>
      <c r="G5193" s="167"/>
      <c r="H5193" s="153"/>
      <c r="I5193" s="180"/>
      <c r="J5193" s="183"/>
      <c r="K5193" s="183"/>
      <c r="M5193" s="128">
        <f>IF(B5193&lt;&gt;"計",ROUNDDOWN(E5193*G5193,0),SUM(M$1:M5192))</f>
        <v>0</v>
      </c>
      <c r="N5193" s="11" t="str">
        <f>IF((+H5193-M5193)&lt;&gt;0,H5193-M5193,IF(H5193&gt;0,"0",""))</f>
        <v/>
      </c>
    </row>
    <row r="5194" spans="1:14" ht="13" customHeight="1">
      <c r="A5194" s="171"/>
      <c r="B5194" s="158"/>
      <c r="C5194" s="159" t="s">
        <v>1591</v>
      </c>
      <c r="D5194" s="160"/>
      <c r="E5194" s="150"/>
      <c r="F5194" s="151"/>
      <c r="G5194" s="150"/>
      <c r="H5194" s="152"/>
      <c r="I5194" s="178"/>
      <c r="J5194" s="182"/>
      <c r="K5194" s="182"/>
      <c r="M5194" s="168"/>
      <c r="N5194" s="11"/>
    </row>
    <row r="5195" spans="1:14" ht="13" customHeight="1">
      <c r="A5195" s="161"/>
      <c r="B5195" s="162"/>
      <c r="C5195" s="163"/>
      <c r="D5195" s="164"/>
      <c r="E5195" s="165"/>
      <c r="F5195" s="166"/>
      <c r="G5195" s="167"/>
      <c r="H5195" s="153"/>
      <c r="I5195" s="180"/>
      <c r="J5195" s="183"/>
      <c r="K5195" s="183"/>
      <c r="M5195" s="128">
        <f>IF(B5195&lt;&gt;"計",ROUNDDOWN(E5195*G5195,0),SUM(M$1:M5194))</f>
        <v>0</v>
      </c>
      <c r="N5195" s="11" t="str">
        <f>IF((+H5195-M5195)&lt;&gt;0,H5195-M5195,IF(H5195&gt;0,"0",""))</f>
        <v/>
      </c>
    </row>
    <row r="5196" spans="1:14" ht="13" customHeight="1">
      <c r="A5196" s="171"/>
      <c r="B5196" s="169" t="s">
        <v>1349</v>
      </c>
      <c r="C5196" s="159" t="s">
        <v>390</v>
      </c>
      <c r="D5196" s="170"/>
      <c r="E5196" s="150"/>
      <c r="F5196" s="151"/>
      <c r="G5196" s="150"/>
      <c r="H5196" s="152"/>
      <c r="I5196" s="178"/>
      <c r="J5196" s="182"/>
      <c r="K5196" s="182"/>
      <c r="M5196" s="168"/>
      <c r="N5196" s="11"/>
    </row>
    <row r="5197" spans="1:14" ht="13" customHeight="1">
      <c r="A5197" s="161"/>
      <c r="B5197" s="162" t="s">
        <v>392</v>
      </c>
      <c r="C5197" s="163" t="s">
        <v>389</v>
      </c>
      <c r="D5197" s="164"/>
      <c r="E5197" s="165">
        <v>3.4</v>
      </c>
      <c r="F5197" s="166" t="s">
        <v>368</v>
      </c>
      <c r="G5197" s="167"/>
      <c r="H5197" s="153"/>
      <c r="I5197" s="180"/>
      <c r="J5197" s="183"/>
      <c r="K5197" s="183"/>
      <c r="M5197" s="128">
        <f>IF(B5197&lt;&gt;"計",ROUNDDOWN(E5197*G5197,0),SUM(M$1:M5196))</f>
        <v>0</v>
      </c>
      <c r="N5197" s="11" t="str">
        <f>IF((+H5197-M5197)&lt;&gt;0,H5197-M5197,IF(H5197&gt;0,"0",""))</f>
        <v/>
      </c>
    </row>
    <row r="5198" spans="1:14" ht="13" customHeight="1">
      <c r="A5198" s="171"/>
      <c r="B5198" s="158"/>
      <c r="C5198" s="159" t="s">
        <v>1592</v>
      </c>
      <c r="D5198" s="160"/>
      <c r="E5198" s="150"/>
      <c r="F5198" s="151"/>
      <c r="G5198" s="150"/>
      <c r="H5198" s="152"/>
      <c r="I5198" s="178"/>
      <c r="J5198" s="182"/>
      <c r="K5198" s="182"/>
      <c r="M5198" s="168"/>
      <c r="N5198" s="11"/>
    </row>
    <row r="5199" spans="1:14" ht="13" customHeight="1">
      <c r="A5199" s="161"/>
      <c r="B5199" s="162"/>
      <c r="C5199" s="163"/>
      <c r="D5199" s="164"/>
      <c r="E5199" s="165"/>
      <c r="F5199" s="166"/>
      <c r="G5199" s="167"/>
      <c r="H5199" s="153"/>
      <c r="I5199" s="180"/>
      <c r="J5199" s="183"/>
      <c r="K5199" s="183"/>
      <c r="M5199" s="128">
        <f>IF(B5199&lt;&gt;"計",ROUNDDOWN(E5199*G5199,0),SUM(M$1:M5198))</f>
        <v>0</v>
      </c>
      <c r="N5199" s="11" t="str">
        <f>IF((+H5199-M5199)&lt;&gt;0,H5199-M5199,IF(H5199&gt;0,"0",""))</f>
        <v/>
      </c>
    </row>
    <row r="5200" spans="1:14" ht="13" customHeight="1">
      <c r="A5200" s="171"/>
      <c r="B5200" s="169" t="s">
        <v>1354</v>
      </c>
      <c r="C5200" s="159" t="s">
        <v>390</v>
      </c>
      <c r="D5200" s="170"/>
      <c r="E5200" s="150"/>
      <c r="F5200" s="151"/>
      <c r="G5200" s="150"/>
      <c r="H5200" s="152"/>
      <c r="I5200" s="178"/>
      <c r="J5200" s="182"/>
      <c r="K5200" s="182"/>
      <c r="M5200" s="168"/>
      <c r="N5200" s="11"/>
    </row>
    <row r="5201" spans="1:14" ht="13" customHeight="1">
      <c r="A5201" s="161"/>
      <c r="B5201" s="162" t="s">
        <v>392</v>
      </c>
      <c r="C5201" s="163" t="s">
        <v>389</v>
      </c>
      <c r="D5201" s="164"/>
      <c r="E5201" s="165">
        <v>1.5</v>
      </c>
      <c r="F5201" s="166" t="s">
        <v>368</v>
      </c>
      <c r="G5201" s="167"/>
      <c r="H5201" s="153"/>
      <c r="I5201" s="180"/>
      <c r="J5201" s="183"/>
      <c r="K5201" s="183"/>
      <c r="M5201" s="128">
        <f>IF(B5201&lt;&gt;"計",ROUNDDOWN(E5201*G5201,0),SUM(M$1:M5200))</f>
        <v>0</v>
      </c>
      <c r="N5201" s="11" t="str">
        <f>IF((+H5201-M5201)&lt;&gt;0,H5201-M5201,IF(H5201&gt;0,"0",""))</f>
        <v/>
      </c>
    </row>
    <row r="5202" spans="1:14" ht="13" customHeight="1">
      <c r="A5202" s="171"/>
      <c r="B5202" s="158"/>
      <c r="C5202" s="159" t="s">
        <v>1591</v>
      </c>
      <c r="D5202" s="160"/>
      <c r="E5202" s="150"/>
      <c r="F5202" s="151"/>
      <c r="G5202" s="150"/>
      <c r="H5202" s="152"/>
      <c r="I5202" s="178"/>
      <c r="J5202" s="182"/>
      <c r="K5202" s="182"/>
      <c r="M5202" s="168"/>
      <c r="N5202" s="11"/>
    </row>
    <row r="5203" spans="1:14" ht="13" customHeight="1">
      <c r="A5203" s="161"/>
      <c r="B5203" s="162"/>
      <c r="C5203" s="163"/>
      <c r="D5203" s="164"/>
      <c r="E5203" s="165"/>
      <c r="F5203" s="166"/>
      <c r="G5203" s="167"/>
      <c r="H5203" s="153"/>
      <c r="I5203" s="180"/>
      <c r="J5203" s="183"/>
      <c r="K5203" s="183"/>
      <c r="M5203" s="128">
        <f>IF(B5203&lt;&gt;"計",ROUNDDOWN(E5203*G5203,0),SUM(M$1:M5202))</f>
        <v>0</v>
      </c>
      <c r="N5203" s="11" t="str">
        <f>IF((+H5203-M5203)&lt;&gt;0,H5203-M5203,IF(H5203&gt;0,"0",""))</f>
        <v/>
      </c>
    </row>
    <row r="5204" spans="1:14" ht="13" customHeight="1">
      <c r="A5204" s="157"/>
      <c r="B5204" s="158"/>
      <c r="C5204" s="159"/>
      <c r="D5204" s="160"/>
      <c r="E5204" s="150"/>
      <c r="F5204" s="151"/>
      <c r="G5204" s="150"/>
      <c r="H5204" s="152"/>
      <c r="I5204" s="178"/>
      <c r="J5204" s="182"/>
      <c r="K5204" s="182"/>
      <c r="M5204" s="168"/>
      <c r="N5204" s="11"/>
    </row>
    <row r="5205" spans="1:14" ht="13" customHeight="1">
      <c r="A5205" s="161"/>
      <c r="B5205" s="162"/>
      <c r="C5205" s="163"/>
      <c r="D5205" s="164"/>
      <c r="E5205" s="165"/>
      <c r="F5205" s="166"/>
      <c r="G5205" s="167"/>
      <c r="H5205" s="153"/>
      <c r="I5205" s="180"/>
      <c r="J5205" s="183"/>
      <c r="K5205" s="183"/>
      <c r="M5205" s="128">
        <f>IF(B5205&lt;&gt;"計",ROUNDDOWN(E5205*G5205,0),SUM(M$1:M5204))</f>
        <v>0</v>
      </c>
      <c r="N5205" s="11" t="str">
        <f>IF((+H5205-M5205)&lt;&gt;0,H5205-M5205,IF(H5205&gt;0,"0",""))</f>
        <v/>
      </c>
    </row>
    <row r="5206" spans="1:14" ht="13" customHeight="1">
      <c r="A5206" s="157"/>
      <c r="B5206" s="158"/>
      <c r="C5206" s="159"/>
      <c r="D5206" s="160"/>
      <c r="E5206" s="150"/>
      <c r="F5206" s="151"/>
      <c r="G5206" s="150"/>
      <c r="H5206" s="152"/>
      <c r="I5206" s="178"/>
      <c r="J5206" s="182"/>
      <c r="K5206" s="182"/>
      <c r="M5206" s="168"/>
      <c r="N5206" s="11"/>
    </row>
    <row r="5207" spans="1:14" ht="13" customHeight="1">
      <c r="A5207" s="161"/>
      <c r="B5207" s="162"/>
      <c r="C5207" s="163"/>
      <c r="D5207" s="164"/>
      <c r="E5207" s="165"/>
      <c r="F5207" s="166"/>
      <c r="G5207" s="167"/>
      <c r="H5207" s="153"/>
      <c r="I5207" s="180"/>
      <c r="J5207" s="183"/>
      <c r="K5207" s="183"/>
      <c r="M5207" s="128">
        <f>IF(B5207&lt;&gt;"計",ROUNDDOWN(E5207*G5207,0),SUM(M$1:M5206))</f>
        <v>0</v>
      </c>
      <c r="N5207" s="11" t="str">
        <f>IF((+H5207-M5207)&lt;&gt;0,H5207-M5207,IF(H5207&gt;0,"0",""))</f>
        <v/>
      </c>
    </row>
    <row r="5208" spans="1:14" ht="13" customHeight="1">
      <c r="A5208" s="157"/>
      <c r="B5208" s="158"/>
      <c r="C5208" s="159"/>
      <c r="D5208" s="160"/>
      <c r="E5208" s="150"/>
      <c r="F5208" s="151"/>
      <c r="G5208" s="150"/>
      <c r="H5208" s="152"/>
      <c r="I5208" s="178"/>
      <c r="J5208" s="182"/>
      <c r="K5208" s="182"/>
      <c r="M5208" s="168"/>
      <c r="N5208" s="11"/>
    </row>
    <row r="5209" spans="1:14" ht="13" customHeight="1">
      <c r="A5209" s="161"/>
      <c r="B5209" s="162"/>
      <c r="C5209" s="163"/>
      <c r="D5209" s="164"/>
      <c r="E5209" s="165"/>
      <c r="F5209" s="166"/>
      <c r="G5209" s="167"/>
      <c r="H5209" s="153"/>
      <c r="I5209" s="180"/>
      <c r="J5209" s="183"/>
      <c r="K5209" s="183"/>
      <c r="M5209" s="128">
        <f>IF(B5209&lt;&gt;"計",ROUNDDOWN(E5209*G5209,0),SUM(M$1:M5208))</f>
        <v>0</v>
      </c>
      <c r="N5209" s="11" t="str">
        <f>IF((+H5209-M5209)&lt;&gt;0,H5209-M5209,IF(H5209&gt;0,"0",""))</f>
        <v/>
      </c>
    </row>
    <row r="5210" spans="1:14" ht="13" customHeight="1">
      <c r="A5210" s="157"/>
      <c r="B5210" s="158"/>
      <c r="C5210" s="159"/>
      <c r="D5210" s="160"/>
      <c r="E5210" s="150"/>
      <c r="F5210" s="151"/>
      <c r="G5210" s="150"/>
      <c r="H5210" s="152"/>
      <c r="I5210" s="178"/>
      <c r="J5210" s="182"/>
      <c r="K5210" s="182"/>
      <c r="M5210" s="168"/>
      <c r="N5210" s="11"/>
    </row>
    <row r="5211" spans="1:14" ht="13" customHeight="1">
      <c r="A5211" s="161"/>
      <c r="B5211" s="162"/>
      <c r="C5211" s="163"/>
      <c r="D5211" s="164"/>
      <c r="E5211" s="165"/>
      <c r="F5211" s="166"/>
      <c r="G5211" s="167"/>
      <c r="H5211" s="153"/>
      <c r="I5211" s="180"/>
      <c r="J5211" s="183"/>
      <c r="K5211" s="183"/>
      <c r="M5211" s="128">
        <f>IF(B5211&lt;&gt;"計",ROUNDDOWN(E5211*G5211,0),SUM(M$1:M5210))</f>
        <v>0</v>
      </c>
      <c r="N5211" s="11" t="str">
        <f>IF((+H5211-M5211)&lt;&gt;0,H5211-M5211,IF(H5211&gt;0,"0",""))</f>
        <v/>
      </c>
    </row>
    <row r="5212" spans="1:14" ht="13" customHeight="1">
      <c r="A5212" s="157"/>
      <c r="B5212" s="158"/>
      <c r="C5212" s="159"/>
      <c r="D5212" s="160"/>
      <c r="E5212" s="150"/>
      <c r="F5212" s="151"/>
      <c r="G5212" s="150"/>
      <c r="H5212" s="152"/>
      <c r="I5212" s="178"/>
      <c r="J5212" s="182"/>
      <c r="K5212" s="182"/>
      <c r="M5212" s="168"/>
      <c r="N5212" s="11"/>
    </row>
    <row r="5213" spans="1:14" ht="13" customHeight="1">
      <c r="A5213" s="161"/>
      <c r="B5213" s="162"/>
      <c r="C5213" s="163"/>
      <c r="D5213" s="164"/>
      <c r="E5213" s="165"/>
      <c r="F5213" s="166"/>
      <c r="G5213" s="167"/>
      <c r="H5213" s="153"/>
      <c r="I5213" s="180"/>
      <c r="J5213" s="183"/>
      <c r="K5213" s="183"/>
      <c r="M5213" s="128">
        <f>IF(B5213&lt;&gt;"計",ROUNDDOWN(E5213*G5213,0),SUM(M$1:M5212))</f>
        <v>0</v>
      </c>
      <c r="N5213" s="11" t="str">
        <f>IF((+H5213-M5213)&lt;&gt;0,H5213-M5213,IF(H5213&gt;0,"0",""))</f>
        <v/>
      </c>
    </row>
    <row r="5214" spans="1:14" ht="13" customHeight="1">
      <c r="A5214" s="157"/>
      <c r="B5214" s="158"/>
      <c r="C5214" s="159"/>
      <c r="D5214" s="160"/>
      <c r="E5214" s="150"/>
      <c r="F5214" s="151"/>
      <c r="G5214" s="150"/>
      <c r="H5214" s="152"/>
      <c r="I5214" s="178"/>
      <c r="J5214" s="182"/>
      <c r="K5214" s="182"/>
      <c r="M5214" s="168"/>
      <c r="N5214" s="11"/>
    </row>
    <row r="5215" spans="1:14" ht="13" customHeight="1">
      <c r="A5215" s="161"/>
      <c r="B5215" s="162"/>
      <c r="C5215" s="163"/>
      <c r="D5215" s="164"/>
      <c r="E5215" s="165"/>
      <c r="F5215" s="166"/>
      <c r="G5215" s="167"/>
      <c r="H5215" s="153"/>
      <c r="I5215" s="180"/>
      <c r="J5215" s="183"/>
      <c r="K5215" s="183"/>
      <c r="M5215" s="128">
        <f>IF(B5215&lt;&gt;"計",ROUNDDOWN(E5215*G5215,0),SUM(M$1:M5214))</f>
        <v>0</v>
      </c>
      <c r="N5215" s="11" t="str">
        <f>IF((+H5215-M5215)&lt;&gt;0,H5215-M5215,IF(H5215&gt;0,"0",""))</f>
        <v/>
      </c>
    </row>
    <row r="5216" spans="1:14" ht="13" customHeight="1">
      <c r="A5216" s="157"/>
      <c r="B5216" s="158"/>
      <c r="C5216" s="159"/>
      <c r="D5216" s="160"/>
      <c r="E5216" s="150"/>
      <c r="F5216" s="151"/>
      <c r="G5216" s="150"/>
      <c r="H5216" s="152"/>
      <c r="I5216" s="178"/>
      <c r="J5216" s="182"/>
      <c r="K5216" s="182"/>
      <c r="M5216" s="168"/>
      <c r="N5216" s="11"/>
    </row>
    <row r="5217" spans="1:14" ht="13" customHeight="1">
      <c r="A5217" s="161"/>
      <c r="B5217" s="162"/>
      <c r="C5217" s="163"/>
      <c r="D5217" s="164"/>
      <c r="E5217" s="165"/>
      <c r="F5217" s="166"/>
      <c r="G5217" s="167"/>
      <c r="H5217" s="153"/>
      <c r="I5217" s="180"/>
      <c r="J5217" s="183"/>
      <c r="K5217" s="183"/>
      <c r="M5217" s="128">
        <f>IF(B5217&lt;&gt;"計",ROUNDDOWN(E5217*G5217,0),SUM(M$1:M5216))</f>
        <v>0</v>
      </c>
      <c r="N5217" s="11" t="str">
        <f>IF((+H5217-M5217)&lt;&gt;0,H5217-M5217,IF(H5217&gt;0,"0",""))</f>
        <v/>
      </c>
    </row>
    <row r="5218" spans="1:14" ht="13" customHeight="1">
      <c r="A5218" s="157"/>
      <c r="B5218" s="158"/>
      <c r="C5218" s="159"/>
      <c r="D5218" s="160"/>
      <c r="E5218" s="150"/>
      <c r="F5218" s="151"/>
      <c r="G5218" s="150"/>
      <c r="H5218" s="152"/>
      <c r="I5218" s="178"/>
      <c r="J5218" s="182"/>
      <c r="K5218" s="182"/>
      <c r="M5218" s="168"/>
      <c r="N5218" s="11"/>
    </row>
    <row r="5219" spans="1:14" ht="13" customHeight="1">
      <c r="A5219" s="161"/>
      <c r="B5219" s="162" t="s">
        <v>237</v>
      </c>
      <c r="C5219" s="163"/>
      <c r="D5219" s="164"/>
      <c r="E5219" s="165"/>
      <c r="F5219" s="166"/>
      <c r="G5219" s="167"/>
      <c r="H5219" s="153"/>
      <c r="I5219" s="180"/>
      <c r="J5219" s="183"/>
      <c r="K5219" s="183"/>
      <c r="M5219" s="128">
        <f>IF(B5219&lt;&gt;"計",ROUNDDOWN(E5219*G5219,0),SUM(M$5114:M5218))</f>
        <v>0</v>
      </c>
      <c r="N5219" s="11" t="str">
        <f>IF((+H5219-M5219)&lt;&gt;0,H5219-M5219,IF(H5219&gt;0,"0",""))</f>
        <v/>
      </c>
    </row>
    <row r="5220" spans="1:14" ht="13" customHeight="1">
      <c r="A5220" s="157"/>
      <c r="B5220" s="158"/>
      <c r="C5220" s="159"/>
      <c r="D5220" s="160"/>
      <c r="E5220" s="150"/>
      <c r="F5220" s="151"/>
      <c r="G5220" s="150"/>
      <c r="H5220" s="152"/>
      <c r="I5220" s="178"/>
      <c r="J5220" s="182"/>
      <c r="K5220" s="182"/>
      <c r="M5220" s="168"/>
      <c r="N5220" s="11"/>
    </row>
    <row r="5221" spans="1:14" ht="13" customHeight="1">
      <c r="A5221" s="161"/>
      <c r="B5221" s="162"/>
      <c r="C5221" s="163"/>
      <c r="D5221" s="164"/>
      <c r="E5221" s="165"/>
      <c r="F5221" s="166"/>
      <c r="G5221" s="167"/>
      <c r="H5221" s="153"/>
      <c r="I5221" s="180"/>
      <c r="J5221" s="183"/>
      <c r="K5221" s="183"/>
      <c r="M5221" s="128">
        <f>IF(B5221&lt;&gt;"計",ROUNDDOWN(E5221*G5221,0),SUM(M$1:M5220))</f>
        <v>0</v>
      </c>
      <c r="N5221" s="11" t="str">
        <f>IF((+H5221-M5221)&lt;&gt;0,H5221-M5221,IF(H5221&gt;0,"0",""))</f>
        <v/>
      </c>
    </row>
    <row r="5222" spans="1:14" ht="13" customHeight="1">
      <c r="A5222" s="157"/>
      <c r="B5222" s="158"/>
      <c r="C5222" s="159"/>
      <c r="D5222" s="160"/>
      <c r="E5222" s="150"/>
      <c r="F5222" s="151"/>
      <c r="G5222" s="150"/>
      <c r="H5222" s="152"/>
      <c r="I5222" s="178"/>
      <c r="J5222" s="182"/>
      <c r="K5222" s="182"/>
      <c r="M5222" s="168"/>
      <c r="N5222" s="11"/>
    </row>
    <row r="5223" spans="1:14" ht="13" customHeight="1">
      <c r="A5223" s="161" t="s">
        <v>547</v>
      </c>
      <c r="B5223" s="162" t="s">
        <v>395</v>
      </c>
      <c r="C5223" s="163"/>
      <c r="D5223" s="164"/>
      <c r="E5223" s="165"/>
      <c r="F5223" s="166"/>
      <c r="G5223" s="167"/>
      <c r="H5223" s="153"/>
      <c r="I5223" s="180"/>
      <c r="J5223" s="183"/>
      <c r="K5223" s="183"/>
      <c r="M5223" s="128">
        <f>IF(B5223&lt;&gt;"計",ROUNDDOWN(E5223*G5223,0),SUM(M$1:M5222))</f>
        <v>0</v>
      </c>
      <c r="N5223" s="11" t="str">
        <f>IF((+H5223-M5223)&lt;&gt;0,H5223-M5223,IF(H5223&gt;0,"0",""))</f>
        <v/>
      </c>
    </row>
    <row r="5224" spans="1:14" ht="13" customHeight="1">
      <c r="A5224" s="157"/>
      <c r="B5224" s="158"/>
      <c r="C5224" s="159"/>
      <c r="D5224" s="160"/>
      <c r="E5224" s="150"/>
      <c r="F5224" s="151"/>
      <c r="G5224" s="150"/>
      <c r="H5224" s="152"/>
      <c r="I5224" s="178"/>
      <c r="J5224" s="182"/>
      <c r="K5224" s="182"/>
      <c r="M5224" s="168"/>
      <c r="N5224" s="11"/>
    </row>
    <row r="5225" spans="1:14" ht="13" customHeight="1">
      <c r="A5225" s="161"/>
      <c r="B5225" s="162"/>
      <c r="C5225" s="163"/>
      <c r="D5225" s="164"/>
      <c r="E5225" s="165"/>
      <c r="F5225" s="166"/>
      <c r="G5225" s="167"/>
      <c r="H5225" s="153"/>
      <c r="I5225" s="180"/>
      <c r="J5225" s="183"/>
      <c r="K5225" s="183"/>
      <c r="M5225" s="128">
        <f>IF(B5225&lt;&gt;"計",ROUNDDOWN(E5225*G5225,0),SUM(M$1:M5224))</f>
        <v>0</v>
      </c>
      <c r="N5225" s="11" t="str">
        <f>IF((+H5225-M5225)&lt;&gt;0,H5225-M5225,IF(H5225&gt;0,"0",""))</f>
        <v/>
      </c>
    </row>
    <row r="5226" spans="1:14" ht="13" customHeight="1">
      <c r="A5226" s="157"/>
      <c r="B5226" s="158"/>
      <c r="C5226" s="159"/>
      <c r="D5226" s="160"/>
      <c r="E5226" s="150"/>
      <c r="F5226" s="151"/>
      <c r="G5226" s="150"/>
      <c r="H5226" s="152"/>
      <c r="I5226" s="178"/>
      <c r="J5226" s="182"/>
      <c r="K5226" s="182"/>
      <c r="M5226" s="168"/>
      <c r="N5226" s="11"/>
    </row>
    <row r="5227" spans="1:14" ht="13" customHeight="1">
      <c r="A5227" s="161" t="s">
        <v>258</v>
      </c>
      <c r="B5227" s="162" t="s">
        <v>259</v>
      </c>
      <c r="C5227" s="163"/>
      <c r="D5227" s="164"/>
      <c r="E5227" s="165">
        <v>1</v>
      </c>
      <c r="F5227" s="166" t="s">
        <v>235</v>
      </c>
      <c r="G5227" s="167"/>
      <c r="H5227" s="153"/>
      <c r="I5227" s="180"/>
      <c r="J5227" s="183"/>
      <c r="K5227" s="183"/>
      <c r="M5227" s="128">
        <f>IF(B5227&lt;&gt;"計",ROUNDDOWN(E5227*G5227,0),SUM(M$1:M5226))</f>
        <v>0</v>
      </c>
      <c r="N5227" s="11" t="str">
        <f>IF((+H5227-M5227)&lt;&gt;0,H5227-M5227,IF(H5227&gt;0,"0",""))</f>
        <v/>
      </c>
    </row>
    <row r="5228" spans="1:14" ht="13" customHeight="1">
      <c r="A5228" s="157"/>
      <c r="B5228" s="158"/>
      <c r="C5228" s="159"/>
      <c r="D5228" s="160"/>
      <c r="E5228" s="150"/>
      <c r="F5228" s="151"/>
      <c r="G5228" s="150"/>
      <c r="H5228" s="152"/>
      <c r="I5228" s="178"/>
      <c r="J5228" s="182"/>
      <c r="K5228" s="182"/>
      <c r="M5228" s="168"/>
      <c r="N5228" s="11"/>
    </row>
    <row r="5229" spans="1:14" ht="13" customHeight="1">
      <c r="A5229" s="161" t="s">
        <v>260</v>
      </c>
      <c r="B5229" s="162" t="s">
        <v>248</v>
      </c>
      <c r="C5229" s="163"/>
      <c r="D5229" s="164"/>
      <c r="E5229" s="165">
        <v>1</v>
      </c>
      <c r="F5229" s="166" t="s">
        <v>235</v>
      </c>
      <c r="G5229" s="167"/>
      <c r="H5229" s="153"/>
      <c r="I5229" s="180"/>
      <c r="J5229" s="183"/>
      <c r="K5229" s="183"/>
      <c r="M5229" s="128">
        <f>IF(B5229&lt;&gt;"計",ROUNDDOWN(E5229*G5229,0),SUM(M$1:M5228))</f>
        <v>0</v>
      </c>
      <c r="N5229" s="11" t="str">
        <f>IF((+H5229-M5229)&lt;&gt;0,H5229-M5229,IF(H5229&gt;0,"0",""))</f>
        <v/>
      </c>
    </row>
    <row r="5230" spans="1:14" ht="13" customHeight="1">
      <c r="A5230" s="157"/>
      <c r="B5230" s="158"/>
      <c r="C5230" s="159"/>
      <c r="D5230" s="160"/>
      <c r="E5230" s="150"/>
      <c r="F5230" s="151"/>
      <c r="G5230" s="150"/>
      <c r="H5230" s="152"/>
      <c r="I5230" s="178"/>
      <c r="J5230" s="182"/>
      <c r="K5230" s="182"/>
      <c r="M5230" s="168"/>
      <c r="N5230" s="11"/>
    </row>
    <row r="5231" spans="1:14" ht="13" customHeight="1">
      <c r="A5231" s="161"/>
      <c r="B5231" s="162"/>
      <c r="C5231" s="163"/>
      <c r="D5231" s="164"/>
      <c r="E5231" s="165"/>
      <c r="F5231" s="166"/>
      <c r="G5231" s="167"/>
      <c r="H5231" s="153"/>
      <c r="I5231" s="180"/>
      <c r="J5231" s="183"/>
      <c r="K5231" s="183"/>
      <c r="M5231" s="128">
        <f>IF(B5231&lt;&gt;"計",ROUNDDOWN(E5231*G5231,0),SUM(M$1:M5230))</f>
        <v>0</v>
      </c>
      <c r="N5231" s="11" t="str">
        <f>IF((+H5231-M5231)&lt;&gt;0,H5231-M5231,IF(H5231&gt;0,"0",""))</f>
        <v/>
      </c>
    </row>
    <row r="5232" spans="1:14" ht="13" customHeight="1">
      <c r="A5232" s="157"/>
      <c r="B5232" s="158"/>
      <c r="C5232" s="159"/>
      <c r="D5232" s="160"/>
      <c r="E5232" s="150"/>
      <c r="F5232" s="151"/>
      <c r="G5232" s="150"/>
      <c r="H5232" s="152"/>
      <c r="I5232" s="178"/>
      <c r="J5232" s="182"/>
      <c r="K5232" s="182"/>
      <c r="M5232" s="168"/>
      <c r="N5232" s="11"/>
    </row>
    <row r="5233" spans="1:14" ht="13" customHeight="1">
      <c r="A5233" s="161"/>
      <c r="B5233" s="162"/>
      <c r="C5233" s="163"/>
      <c r="D5233" s="164"/>
      <c r="E5233" s="165"/>
      <c r="F5233" s="166"/>
      <c r="G5233" s="167"/>
      <c r="H5233" s="153"/>
      <c r="I5233" s="180"/>
      <c r="J5233" s="183"/>
      <c r="K5233" s="183"/>
      <c r="M5233" s="128">
        <f>IF(B5233&lt;&gt;"計",ROUNDDOWN(E5233*G5233,0),SUM(M$1:M5232))</f>
        <v>0</v>
      </c>
      <c r="N5233" s="11" t="str">
        <f>IF((+H5233-M5233)&lt;&gt;0,H5233-M5233,IF(H5233&gt;0,"0",""))</f>
        <v/>
      </c>
    </row>
    <row r="5234" spans="1:14" ht="13" customHeight="1">
      <c r="A5234" s="157"/>
      <c r="B5234" s="158"/>
      <c r="C5234" s="159"/>
      <c r="D5234" s="160"/>
      <c r="E5234" s="150"/>
      <c r="F5234" s="151"/>
      <c r="G5234" s="150"/>
      <c r="H5234" s="152"/>
      <c r="I5234" s="178"/>
      <c r="J5234" s="182"/>
      <c r="K5234" s="182"/>
      <c r="M5234" s="168"/>
      <c r="N5234" s="11"/>
    </row>
    <row r="5235" spans="1:14" ht="13" customHeight="1">
      <c r="A5235" s="161"/>
      <c r="B5235" s="162"/>
      <c r="C5235" s="163"/>
      <c r="D5235" s="164"/>
      <c r="E5235" s="165"/>
      <c r="F5235" s="166"/>
      <c r="G5235" s="167"/>
      <c r="H5235" s="153"/>
      <c r="I5235" s="180"/>
      <c r="J5235" s="183"/>
      <c r="K5235" s="183"/>
      <c r="M5235" s="128">
        <f>IF(B5235&lt;&gt;"計",ROUNDDOWN(E5235*G5235,0),SUM(M$1:M5234))</f>
        <v>0</v>
      </c>
      <c r="N5235" s="11" t="str">
        <f>IF((+H5235-M5235)&lt;&gt;0,H5235-M5235,IF(H5235&gt;0,"0",""))</f>
        <v/>
      </c>
    </row>
    <row r="5236" spans="1:14" ht="13" customHeight="1">
      <c r="A5236" s="157"/>
      <c r="B5236" s="158"/>
      <c r="C5236" s="159"/>
      <c r="D5236" s="160"/>
      <c r="E5236" s="150"/>
      <c r="F5236" s="151"/>
      <c r="G5236" s="150"/>
      <c r="H5236" s="152"/>
      <c r="I5236" s="178"/>
      <c r="J5236" s="182"/>
      <c r="K5236" s="182"/>
      <c r="M5236" s="168"/>
      <c r="N5236" s="11"/>
    </row>
    <row r="5237" spans="1:14" ht="13" customHeight="1">
      <c r="A5237" s="161"/>
      <c r="B5237" s="162"/>
      <c r="C5237" s="163"/>
      <c r="D5237" s="164"/>
      <c r="E5237" s="165"/>
      <c r="F5237" s="166"/>
      <c r="G5237" s="167"/>
      <c r="H5237" s="153"/>
      <c r="I5237" s="180"/>
      <c r="J5237" s="183"/>
      <c r="K5237" s="183"/>
      <c r="M5237" s="128">
        <f>IF(B5237&lt;&gt;"計",ROUNDDOWN(E5237*G5237,0),SUM(M$1:M5236))</f>
        <v>0</v>
      </c>
      <c r="N5237" s="11" t="str">
        <f>IF((+H5237-M5237)&lt;&gt;0,H5237-M5237,IF(H5237&gt;0,"0",""))</f>
        <v/>
      </c>
    </row>
    <row r="5238" spans="1:14" ht="13" customHeight="1">
      <c r="A5238" s="157"/>
      <c r="B5238" s="158"/>
      <c r="C5238" s="159"/>
      <c r="D5238" s="160"/>
      <c r="E5238" s="150"/>
      <c r="F5238" s="151"/>
      <c r="G5238" s="150"/>
      <c r="H5238" s="152"/>
      <c r="I5238" s="178"/>
      <c r="J5238" s="182"/>
      <c r="K5238" s="182"/>
      <c r="M5238" s="168"/>
      <c r="N5238" s="11"/>
    </row>
    <row r="5239" spans="1:14" ht="13" customHeight="1">
      <c r="A5239" s="161"/>
      <c r="B5239" s="162"/>
      <c r="C5239" s="163"/>
      <c r="D5239" s="164"/>
      <c r="E5239" s="165"/>
      <c r="F5239" s="166"/>
      <c r="G5239" s="167"/>
      <c r="H5239" s="153"/>
      <c r="I5239" s="180"/>
      <c r="J5239" s="183"/>
      <c r="K5239" s="183"/>
      <c r="M5239" s="128">
        <f>IF(B5239&lt;&gt;"計",ROUNDDOWN(E5239*G5239,0),SUM(M$1:M5238))</f>
        <v>0</v>
      </c>
      <c r="N5239" s="11" t="str">
        <f>IF((+H5239-M5239)&lt;&gt;0,H5239-M5239,IF(H5239&gt;0,"0",""))</f>
        <v/>
      </c>
    </row>
    <row r="5240" spans="1:14" ht="13" customHeight="1">
      <c r="A5240" s="157"/>
      <c r="B5240" s="158"/>
      <c r="C5240" s="159"/>
      <c r="D5240" s="160"/>
      <c r="E5240" s="150"/>
      <c r="F5240" s="151"/>
      <c r="G5240" s="150"/>
      <c r="H5240" s="152"/>
      <c r="I5240" s="178"/>
      <c r="J5240" s="182"/>
      <c r="K5240" s="182"/>
      <c r="M5240" s="168"/>
      <c r="N5240" s="11"/>
    </row>
    <row r="5241" spans="1:14" ht="13" customHeight="1">
      <c r="A5241" s="161"/>
      <c r="B5241" s="162"/>
      <c r="C5241" s="163"/>
      <c r="D5241" s="164"/>
      <c r="E5241" s="165"/>
      <c r="F5241" s="166"/>
      <c r="G5241" s="167"/>
      <c r="H5241" s="153"/>
      <c r="I5241" s="180"/>
      <c r="J5241" s="183"/>
      <c r="K5241" s="183"/>
      <c r="M5241" s="128">
        <f>IF(B5241&lt;&gt;"計",ROUNDDOWN(E5241*G5241,0),SUM(M$1:M5240))</f>
        <v>0</v>
      </c>
      <c r="N5241" s="11" t="str">
        <f>IF((+H5241-M5241)&lt;&gt;0,H5241-M5241,IF(H5241&gt;0,"0",""))</f>
        <v/>
      </c>
    </row>
    <row r="5242" spans="1:14" ht="13" customHeight="1">
      <c r="A5242" s="157"/>
      <c r="B5242" s="158"/>
      <c r="C5242" s="159"/>
      <c r="D5242" s="160"/>
      <c r="E5242" s="150"/>
      <c r="F5242" s="151"/>
      <c r="G5242" s="150"/>
      <c r="H5242" s="152"/>
      <c r="I5242" s="178"/>
      <c r="J5242" s="182"/>
      <c r="K5242" s="182"/>
      <c r="M5242" s="168"/>
      <c r="N5242" s="11"/>
    </row>
    <row r="5243" spans="1:14" ht="13" customHeight="1">
      <c r="A5243" s="161"/>
      <c r="B5243" s="162"/>
      <c r="C5243" s="163"/>
      <c r="D5243" s="164"/>
      <c r="E5243" s="165"/>
      <c r="F5243" s="166"/>
      <c r="G5243" s="167"/>
      <c r="H5243" s="153"/>
      <c r="I5243" s="180"/>
      <c r="J5243" s="183"/>
      <c r="K5243" s="183"/>
      <c r="M5243" s="128">
        <f>IF(B5243&lt;&gt;"計",ROUNDDOWN(E5243*G5243,0),SUM(M$1:M5242))</f>
        <v>0</v>
      </c>
      <c r="N5243" s="11" t="str">
        <f>IF((+H5243-M5243)&lt;&gt;0,H5243-M5243,IF(H5243&gt;0,"0",""))</f>
        <v/>
      </c>
    </row>
    <row r="5244" spans="1:14" ht="13" customHeight="1">
      <c r="A5244" s="157"/>
      <c r="B5244" s="158"/>
      <c r="C5244" s="159"/>
      <c r="D5244" s="160"/>
      <c r="E5244" s="150"/>
      <c r="F5244" s="151"/>
      <c r="G5244" s="150"/>
      <c r="H5244" s="152"/>
      <c r="I5244" s="178"/>
      <c r="J5244" s="182"/>
      <c r="K5244" s="182"/>
      <c r="M5244" s="168"/>
      <c r="N5244" s="11"/>
    </row>
    <row r="5245" spans="1:14" ht="13" customHeight="1">
      <c r="A5245" s="161"/>
      <c r="B5245" s="162"/>
      <c r="C5245" s="163"/>
      <c r="D5245" s="164"/>
      <c r="E5245" s="165"/>
      <c r="F5245" s="166"/>
      <c r="G5245" s="167"/>
      <c r="H5245" s="153"/>
      <c r="I5245" s="180"/>
      <c r="J5245" s="183"/>
      <c r="K5245" s="183"/>
      <c r="M5245" s="128">
        <f>IF(B5245&lt;&gt;"計",ROUNDDOWN(E5245*G5245,0),SUM(M$1:M5244))</f>
        <v>0</v>
      </c>
      <c r="N5245" s="11" t="str">
        <f>IF((+H5245-M5245)&lt;&gt;0,H5245-M5245,IF(H5245&gt;0,"0",""))</f>
        <v/>
      </c>
    </row>
    <row r="5246" spans="1:14" ht="13" customHeight="1">
      <c r="A5246" s="157"/>
      <c r="B5246" s="158"/>
      <c r="C5246" s="159"/>
      <c r="D5246" s="160"/>
      <c r="E5246" s="150"/>
      <c r="F5246" s="151"/>
      <c r="G5246" s="150"/>
      <c r="H5246" s="152"/>
      <c r="I5246" s="178"/>
      <c r="J5246" s="182"/>
      <c r="K5246" s="182"/>
      <c r="M5246" s="168"/>
      <c r="N5246" s="11"/>
    </row>
    <row r="5247" spans="1:14" ht="13" customHeight="1">
      <c r="A5247" s="161"/>
      <c r="B5247" s="162"/>
      <c r="C5247" s="163"/>
      <c r="D5247" s="164"/>
      <c r="E5247" s="165"/>
      <c r="F5247" s="166"/>
      <c r="G5247" s="167"/>
      <c r="H5247" s="153"/>
      <c r="I5247" s="180"/>
      <c r="J5247" s="183"/>
      <c r="K5247" s="183"/>
      <c r="M5247" s="128">
        <f>IF(B5247&lt;&gt;"計",ROUNDDOWN(E5247*G5247,0),SUM(M$1:M5246))</f>
        <v>0</v>
      </c>
      <c r="N5247" s="11" t="str">
        <f>IF((+H5247-M5247)&lt;&gt;0,H5247-M5247,IF(H5247&gt;0,"0",""))</f>
        <v/>
      </c>
    </row>
    <row r="5248" spans="1:14" ht="13" customHeight="1">
      <c r="A5248" s="157"/>
      <c r="B5248" s="158"/>
      <c r="C5248" s="159"/>
      <c r="D5248" s="160"/>
      <c r="E5248" s="150"/>
      <c r="F5248" s="151"/>
      <c r="G5248" s="150"/>
      <c r="H5248" s="152"/>
      <c r="I5248" s="178"/>
      <c r="J5248" s="182"/>
      <c r="K5248" s="182"/>
      <c r="M5248" s="168"/>
      <c r="N5248" s="11"/>
    </row>
    <row r="5249" spans="1:14" ht="13" customHeight="1">
      <c r="A5249" s="161"/>
      <c r="B5249" s="162"/>
      <c r="C5249" s="163"/>
      <c r="D5249" s="164"/>
      <c r="E5249" s="165"/>
      <c r="F5249" s="166"/>
      <c r="G5249" s="167"/>
      <c r="H5249" s="153"/>
      <c r="I5249" s="180"/>
      <c r="J5249" s="183"/>
      <c r="K5249" s="183"/>
      <c r="M5249" s="128">
        <f>IF(B5249&lt;&gt;"計",ROUNDDOWN(E5249*G5249,0),SUM(M$1:M5248))</f>
        <v>0</v>
      </c>
      <c r="N5249" s="11" t="str">
        <f>IF((+H5249-M5249)&lt;&gt;0,H5249-M5249,IF(H5249&gt;0,"0",""))</f>
        <v/>
      </c>
    </row>
    <row r="5250" spans="1:14" ht="13" customHeight="1">
      <c r="A5250" s="157"/>
      <c r="B5250" s="158"/>
      <c r="C5250" s="159"/>
      <c r="D5250" s="160"/>
      <c r="E5250" s="150"/>
      <c r="F5250" s="151"/>
      <c r="G5250" s="150"/>
      <c r="H5250" s="152"/>
      <c r="I5250" s="178"/>
      <c r="J5250" s="182"/>
      <c r="K5250" s="182"/>
      <c r="M5250" s="168"/>
      <c r="N5250" s="11"/>
    </row>
    <row r="5251" spans="1:14" ht="13" customHeight="1">
      <c r="A5251" s="161"/>
      <c r="B5251" s="162"/>
      <c r="C5251" s="163"/>
      <c r="D5251" s="164"/>
      <c r="E5251" s="165"/>
      <c r="F5251" s="166"/>
      <c r="G5251" s="167"/>
      <c r="H5251" s="153"/>
      <c r="I5251" s="180"/>
      <c r="J5251" s="183"/>
      <c r="K5251" s="183"/>
      <c r="M5251" s="128">
        <f>IF(B5251&lt;&gt;"計",ROUNDDOWN(E5251*G5251,0),SUM(M$1:M5250))</f>
        <v>0</v>
      </c>
      <c r="N5251" s="11" t="str">
        <f>IF((+H5251-M5251)&lt;&gt;0,H5251-M5251,IF(H5251&gt;0,"0",""))</f>
        <v/>
      </c>
    </row>
    <row r="5252" spans="1:14" ht="13" customHeight="1">
      <c r="A5252" s="157"/>
      <c r="B5252" s="158"/>
      <c r="C5252" s="159"/>
      <c r="D5252" s="160"/>
      <c r="E5252" s="150"/>
      <c r="F5252" s="151"/>
      <c r="G5252" s="150"/>
      <c r="H5252" s="152"/>
      <c r="I5252" s="178"/>
      <c r="J5252" s="182"/>
      <c r="K5252" s="182"/>
      <c r="M5252" s="168"/>
      <c r="N5252" s="11"/>
    </row>
    <row r="5253" spans="1:14" ht="13" customHeight="1">
      <c r="A5253" s="161"/>
      <c r="B5253" s="162"/>
      <c r="C5253" s="163"/>
      <c r="D5253" s="164"/>
      <c r="E5253" s="165"/>
      <c r="F5253" s="166"/>
      <c r="G5253" s="167"/>
      <c r="H5253" s="153"/>
      <c r="I5253" s="180"/>
      <c r="J5253" s="183"/>
      <c r="K5253" s="183"/>
      <c r="M5253" s="128">
        <f>IF(B5253&lt;&gt;"計",ROUNDDOWN(E5253*G5253,0),SUM(M$1:M5252))</f>
        <v>0</v>
      </c>
      <c r="N5253" s="11" t="str">
        <f>IF((+H5253-M5253)&lt;&gt;0,H5253-M5253,IF(H5253&gt;0,"0",""))</f>
        <v/>
      </c>
    </row>
    <row r="5254" spans="1:14" ht="13" customHeight="1">
      <c r="A5254" s="157"/>
      <c r="B5254" s="158"/>
      <c r="C5254" s="159"/>
      <c r="D5254" s="160"/>
      <c r="E5254" s="150"/>
      <c r="F5254" s="151"/>
      <c r="G5254" s="150"/>
      <c r="H5254" s="152"/>
      <c r="I5254" s="178"/>
      <c r="J5254" s="182"/>
      <c r="K5254" s="182"/>
      <c r="M5254" s="168"/>
      <c r="N5254" s="11"/>
    </row>
    <row r="5255" spans="1:14" ht="13" customHeight="1">
      <c r="A5255" s="161"/>
      <c r="B5255" s="162" t="s">
        <v>237</v>
      </c>
      <c r="C5255" s="163"/>
      <c r="D5255" s="164"/>
      <c r="E5255" s="165"/>
      <c r="F5255" s="166"/>
      <c r="G5255" s="167"/>
      <c r="H5255" s="153"/>
      <c r="I5255" s="180"/>
      <c r="J5255" s="183"/>
      <c r="K5255" s="183"/>
      <c r="M5255" s="128">
        <f>IF(B5255&lt;&gt;"計",ROUNDDOWN(E5255*G5255,0),SUM(M$5222:M5254))</f>
        <v>0</v>
      </c>
      <c r="N5255" s="11" t="str">
        <f>IF((+H5255-M5255)&lt;&gt;0,H5255-M5255,IF(H5255&gt;0,"0",""))</f>
        <v/>
      </c>
    </row>
    <row r="5256" spans="1:14" ht="13" customHeight="1">
      <c r="A5256" s="157"/>
      <c r="B5256" s="158"/>
      <c r="C5256" s="159"/>
      <c r="D5256" s="160"/>
      <c r="E5256" s="150"/>
      <c r="F5256" s="151"/>
      <c r="G5256" s="150"/>
      <c r="H5256" s="152"/>
      <c r="I5256" s="178"/>
      <c r="J5256" s="182"/>
      <c r="K5256" s="182"/>
      <c r="M5256" s="168"/>
      <c r="N5256" s="11"/>
    </row>
    <row r="5257" spans="1:14" ht="13" customHeight="1">
      <c r="A5257" s="161"/>
      <c r="B5257" s="162"/>
      <c r="C5257" s="163"/>
      <c r="D5257" s="164"/>
      <c r="E5257" s="165"/>
      <c r="F5257" s="166"/>
      <c r="G5257" s="167"/>
      <c r="H5257" s="153"/>
      <c r="I5257" s="180"/>
      <c r="J5257" s="183"/>
      <c r="K5257" s="183"/>
      <c r="M5257" s="128">
        <f>IF(B5257&lt;&gt;"計",ROUNDDOWN(E5257*G5257,0),SUM(M$1:M5256))</f>
        <v>0</v>
      </c>
      <c r="N5257" s="11" t="str">
        <f>IF((+H5257-M5257)&lt;&gt;0,H5257-M5257,IF(H5257&gt;0,"0",""))</f>
        <v/>
      </c>
    </row>
    <row r="5258" spans="1:14" ht="13" customHeight="1">
      <c r="A5258" s="157"/>
      <c r="B5258" s="158"/>
      <c r="C5258" s="159"/>
      <c r="D5258" s="160"/>
      <c r="E5258" s="150"/>
      <c r="F5258" s="151"/>
      <c r="G5258" s="150"/>
      <c r="H5258" s="152"/>
      <c r="I5258" s="178"/>
      <c r="J5258" s="182"/>
      <c r="K5258" s="182"/>
      <c r="M5258" s="168"/>
      <c r="N5258" s="11"/>
    </row>
    <row r="5259" spans="1:14" ht="13" customHeight="1">
      <c r="A5259" s="161" t="s">
        <v>262</v>
      </c>
      <c r="B5259" s="162" t="s">
        <v>263</v>
      </c>
      <c r="C5259" s="163"/>
      <c r="D5259" s="164"/>
      <c r="E5259" s="165"/>
      <c r="F5259" s="166"/>
      <c r="G5259" s="167"/>
      <c r="H5259" s="153"/>
      <c r="I5259" s="180"/>
      <c r="J5259" s="183"/>
      <c r="K5259" s="183"/>
      <c r="M5259" s="128">
        <f>IF(B5259&lt;&gt;"計",ROUNDDOWN(E5259*G5259,0),SUM(M$1:M5258))</f>
        <v>0</v>
      </c>
      <c r="N5259" s="11" t="str">
        <f>IF((+H5259-M5259)&lt;&gt;0,H5259-M5259,IF(H5259&gt;0,"0",""))</f>
        <v/>
      </c>
    </row>
    <row r="5260" spans="1:14" ht="13" customHeight="1">
      <c r="A5260" s="157"/>
      <c r="B5260" s="158"/>
      <c r="C5260" s="159"/>
      <c r="D5260" s="160"/>
      <c r="E5260" s="150"/>
      <c r="F5260" s="151"/>
      <c r="G5260" s="150"/>
      <c r="H5260" s="152"/>
      <c r="I5260" s="178"/>
      <c r="J5260" s="182"/>
      <c r="K5260" s="182"/>
      <c r="M5260" s="168"/>
      <c r="N5260" s="11"/>
    </row>
    <row r="5261" spans="1:14" ht="13" customHeight="1">
      <c r="A5261" s="161"/>
      <c r="B5261" s="162"/>
      <c r="C5261" s="163"/>
      <c r="D5261" s="164"/>
      <c r="E5261" s="165"/>
      <c r="F5261" s="166"/>
      <c r="G5261" s="167"/>
      <c r="H5261" s="153"/>
      <c r="I5261" s="180"/>
      <c r="J5261" s="183"/>
      <c r="K5261" s="183"/>
      <c r="M5261" s="128">
        <f>IF(B5261&lt;&gt;"計",ROUNDDOWN(E5261*G5261,0),SUM(M$1:M5260))</f>
        <v>0</v>
      </c>
      <c r="N5261" s="11" t="str">
        <f>IF((+H5261-M5261)&lt;&gt;0,H5261-M5261,IF(H5261&gt;0,"0",""))</f>
        <v/>
      </c>
    </row>
    <row r="5262" spans="1:14" ht="13" customHeight="1">
      <c r="A5262" s="157"/>
      <c r="B5262" s="158"/>
      <c r="C5262" s="159" t="s">
        <v>396</v>
      </c>
      <c r="D5262" s="160"/>
      <c r="E5262" s="150"/>
      <c r="F5262" s="151"/>
      <c r="G5262" s="150"/>
      <c r="H5262" s="152"/>
      <c r="I5262" s="178"/>
      <c r="J5262" s="182"/>
      <c r="K5262" s="182"/>
      <c r="M5262" s="168"/>
      <c r="N5262" s="11"/>
    </row>
    <row r="5263" spans="1:14" ht="13" customHeight="1">
      <c r="A5263" s="161"/>
      <c r="B5263" s="162" t="s">
        <v>397</v>
      </c>
      <c r="C5263" s="163" t="s">
        <v>1034</v>
      </c>
      <c r="D5263" s="164"/>
      <c r="E5263" s="165">
        <v>4.2</v>
      </c>
      <c r="F5263" s="166" t="s">
        <v>274</v>
      </c>
      <c r="G5263" s="167"/>
      <c r="H5263" s="153"/>
      <c r="I5263" s="180"/>
      <c r="J5263" s="183"/>
      <c r="K5263" s="183"/>
      <c r="M5263" s="128">
        <f>IF(B5263&lt;&gt;"計",ROUNDDOWN(E5263*G5263,0),SUM(M$1:M5262))</f>
        <v>0</v>
      </c>
      <c r="N5263" s="11" t="str">
        <f>IF((+H5263-M5263)&lt;&gt;0,H5263-M5263,IF(H5263&gt;0,"0",""))</f>
        <v/>
      </c>
    </row>
    <row r="5264" spans="1:14" ht="13" customHeight="1">
      <c r="A5264" s="157"/>
      <c r="B5264" s="169"/>
      <c r="C5264" s="159" t="s">
        <v>398</v>
      </c>
      <c r="D5264" s="170"/>
      <c r="E5264" s="150"/>
      <c r="F5264" s="151"/>
      <c r="G5264" s="150"/>
      <c r="H5264" s="152"/>
      <c r="I5264" s="178"/>
      <c r="J5264" s="182"/>
      <c r="K5264" s="182"/>
      <c r="M5264" s="168"/>
      <c r="N5264" s="11"/>
    </row>
    <row r="5265" spans="1:14" ht="13" customHeight="1">
      <c r="A5265" s="161"/>
      <c r="B5265" s="162" t="s">
        <v>399</v>
      </c>
      <c r="C5265" s="163" t="s">
        <v>400</v>
      </c>
      <c r="D5265" s="164"/>
      <c r="E5265" s="165">
        <v>1656</v>
      </c>
      <c r="F5265" s="166" t="s">
        <v>285</v>
      </c>
      <c r="G5265" s="167"/>
      <c r="H5265" s="153"/>
      <c r="I5265" s="180"/>
      <c r="J5265" s="183"/>
      <c r="K5265" s="183"/>
      <c r="M5265" s="128">
        <f>IF(B5265&lt;&gt;"計",ROUNDDOWN(E5265*G5265,0),SUM(M$1:M5264))</f>
        <v>0</v>
      </c>
      <c r="N5265" s="11" t="str">
        <f>IF((+H5265-M5265)&lt;&gt;0,H5265-M5265,IF(H5265&gt;0,"0",""))</f>
        <v/>
      </c>
    </row>
    <row r="5266" spans="1:14" ht="13" customHeight="1">
      <c r="A5266" s="157"/>
      <c r="B5266" s="169"/>
      <c r="C5266" s="159" t="s">
        <v>398</v>
      </c>
      <c r="D5266" s="170"/>
      <c r="E5266" s="150"/>
      <c r="F5266" s="151"/>
      <c r="G5266" s="150"/>
      <c r="H5266" s="152"/>
      <c r="I5266" s="178"/>
      <c r="J5266" s="182"/>
      <c r="K5266" s="182"/>
      <c r="M5266" s="168"/>
      <c r="N5266" s="11"/>
    </row>
    <row r="5267" spans="1:14" ht="13" customHeight="1">
      <c r="A5267" s="161"/>
      <c r="B5267" s="162" t="s">
        <v>399</v>
      </c>
      <c r="C5267" s="163" t="s">
        <v>546</v>
      </c>
      <c r="D5267" s="164"/>
      <c r="E5267" s="165">
        <v>8.1</v>
      </c>
      <c r="F5267" s="166" t="s">
        <v>274</v>
      </c>
      <c r="G5267" s="167"/>
      <c r="H5267" s="153"/>
      <c r="I5267" s="180"/>
      <c r="J5267" s="183"/>
      <c r="K5267" s="183"/>
      <c r="M5267" s="128">
        <f>IF(B5267&lt;&gt;"計",ROUNDDOWN(E5267*G5267,0),SUM(M$1:M5266))</f>
        <v>0</v>
      </c>
      <c r="N5267" s="11" t="str">
        <f>IF((+H5267-M5267)&lt;&gt;0,H5267-M5267,IF(H5267&gt;0,"0",""))</f>
        <v/>
      </c>
    </row>
    <row r="5268" spans="1:14" ht="13" customHeight="1">
      <c r="A5268" s="157"/>
      <c r="B5268" s="169"/>
      <c r="C5268" s="159" t="s">
        <v>398</v>
      </c>
      <c r="D5268" s="170"/>
      <c r="E5268" s="150"/>
      <c r="F5268" s="151"/>
      <c r="G5268" s="150"/>
      <c r="H5268" s="152"/>
      <c r="I5268" s="178"/>
      <c r="J5268" s="182"/>
      <c r="K5268" s="182"/>
      <c r="M5268" s="168"/>
      <c r="N5268" s="11"/>
    </row>
    <row r="5269" spans="1:14" ht="13" customHeight="1">
      <c r="A5269" s="161"/>
      <c r="B5269" s="162" t="s">
        <v>399</v>
      </c>
      <c r="C5269" s="163" t="s">
        <v>936</v>
      </c>
      <c r="D5269" s="164"/>
      <c r="E5269" s="165">
        <v>0.8</v>
      </c>
      <c r="F5269" s="166" t="s">
        <v>274</v>
      </c>
      <c r="G5269" s="167"/>
      <c r="H5269" s="153"/>
      <c r="I5269" s="180"/>
      <c r="J5269" s="183"/>
      <c r="K5269" s="183"/>
      <c r="M5269" s="128">
        <f>IF(B5269&lt;&gt;"計",ROUNDDOWN(E5269*G5269,0),SUM(M$1:M5268))</f>
        <v>0</v>
      </c>
      <c r="N5269" s="11" t="str">
        <f>IF((+H5269-M5269)&lt;&gt;0,H5269-M5269,IF(H5269&gt;0,"0",""))</f>
        <v/>
      </c>
    </row>
    <row r="5270" spans="1:14" ht="13" customHeight="1">
      <c r="A5270" s="157"/>
      <c r="B5270" s="169" t="s">
        <v>357</v>
      </c>
      <c r="C5270" s="159" t="s">
        <v>398</v>
      </c>
      <c r="D5270" s="170"/>
      <c r="E5270" s="150"/>
      <c r="F5270" s="151"/>
      <c r="G5270" s="150"/>
      <c r="H5270" s="152"/>
      <c r="I5270" s="178"/>
      <c r="J5270" s="182"/>
      <c r="K5270" s="182"/>
      <c r="M5270" s="168"/>
      <c r="N5270" s="11"/>
    </row>
    <row r="5271" spans="1:14" ht="13" customHeight="1">
      <c r="A5271" s="161"/>
      <c r="B5271" s="162" t="s">
        <v>399</v>
      </c>
      <c r="C5271" s="163" t="s">
        <v>937</v>
      </c>
      <c r="D5271" s="164"/>
      <c r="E5271" s="165">
        <v>2</v>
      </c>
      <c r="F5271" s="166" t="s">
        <v>269</v>
      </c>
      <c r="G5271" s="167"/>
      <c r="H5271" s="153"/>
      <c r="I5271" s="180"/>
      <c r="J5271" s="183"/>
      <c r="K5271" s="183"/>
      <c r="M5271" s="128">
        <f>IF(B5271&lt;&gt;"計",ROUNDDOWN(E5271*G5271,0),SUM(M$1:M5270))</f>
        <v>0</v>
      </c>
      <c r="N5271" s="11" t="str">
        <f>IF((+H5271-M5271)&lt;&gt;0,H5271-M5271,IF(H5271&gt;0,"0",""))</f>
        <v/>
      </c>
    </row>
    <row r="5272" spans="1:14" ht="13" customHeight="1">
      <c r="A5272" s="157"/>
      <c r="B5272" s="158"/>
      <c r="C5272" s="159" t="s">
        <v>546</v>
      </c>
      <c r="D5272" s="160"/>
      <c r="E5272" s="150"/>
      <c r="F5272" s="151"/>
      <c r="G5272" s="150"/>
      <c r="H5272" s="152"/>
      <c r="I5272" s="178"/>
      <c r="J5272" s="182"/>
      <c r="K5272" s="182"/>
      <c r="M5272" s="168"/>
      <c r="N5272" s="11"/>
    </row>
    <row r="5273" spans="1:14" ht="13" customHeight="1">
      <c r="A5273" s="161"/>
      <c r="B5273" s="162"/>
      <c r="C5273" s="163"/>
      <c r="D5273" s="164"/>
      <c r="E5273" s="165"/>
      <c r="F5273" s="166"/>
      <c r="G5273" s="167"/>
      <c r="H5273" s="153"/>
      <c r="I5273" s="180"/>
      <c r="J5273" s="183"/>
      <c r="K5273" s="183"/>
      <c r="M5273" s="128">
        <f>IF(B5273&lt;&gt;"計",ROUNDDOWN(E5273*G5273,0),SUM(M$1:M5272))</f>
        <v>0</v>
      </c>
      <c r="N5273" s="11" t="str">
        <f>IF((+H5273-M5273)&lt;&gt;0,H5273-M5273,IF(H5273&gt;0,"0",""))</f>
        <v/>
      </c>
    </row>
    <row r="5274" spans="1:14" ht="13" customHeight="1">
      <c r="A5274" s="157"/>
      <c r="B5274" s="169" t="s">
        <v>357</v>
      </c>
      <c r="C5274" s="159" t="s">
        <v>398</v>
      </c>
      <c r="D5274" s="170"/>
      <c r="E5274" s="150"/>
      <c r="F5274" s="151"/>
      <c r="G5274" s="150"/>
      <c r="H5274" s="152"/>
      <c r="I5274" s="178"/>
      <c r="J5274" s="182"/>
      <c r="K5274" s="182"/>
      <c r="M5274" s="168"/>
      <c r="N5274" s="11"/>
    </row>
    <row r="5275" spans="1:14" ht="13" customHeight="1">
      <c r="A5275" s="161"/>
      <c r="B5275" s="162" t="s">
        <v>399</v>
      </c>
      <c r="C5275" s="163" t="s">
        <v>938</v>
      </c>
      <c r="D5275" s="164"/>
      <c r="E5275" s="165">
        <v>2</v>
      </c>
      <c r="F5275" s="166" t="s">
        <v>269</v>
      </c>
      <c r="G5275" s="167"/>
      <c r="H5275" s="153"/>
      <c r="I5275" s="180"/>
      <c r="J5275" s="183"/>
      <c r="K5275" s="183"/>
      <c r="M5275" s="128">
        <f>IF(B5275&lt;&gt;"計",ROUNDDOWN(E5275*G5275,0),SUM(M$1:M5274))</f>
        <v>0</v>
      </c>
      <c r="N5275" s="11" t="str">
        <f>IF((+H5275-M5275)&lt;&gt;0,H5275-M5275,IF(H5275&gt;0,"0",""))</f>
        <v/>
      </c>
    </row>
    <row r="5276" spans="1:14" ht="13" customHeight="1">
      <c r="A5276" s="157"/>
      <c r="B5276" s="158"/>
      <c r="C5276" s="159" t="s">
        <v>546</v>
      </c>
      <c r="D5276" s="160"/>
      <c r="E5276" s="150"/>
      <c r="F5276" s="151"/>
      <c r="G5276" s="150"/>
      <c r="H5276" s="152"/>
      <c r="I5276" s="178"/>
      <c r="J5276" s="182"/>
      <c r="K5276" s="182"/>
      <c r="M5276" s="168"/>
      <c r="N5276" s="11"/>
    </row>
    <row r="5277" spans="1:14" ht="13" customHeight="1">
      <c r="A5277" s="161"/>
      <c r="B5277" s="162"/>
      <c r="C5277" s="163"/>
      <c r="D5277" s="164"/>
      <c r="E5277" s="165"/>
      <c r="F5277" s="166"/>
      <c r="G5277" s="167"/>
      <c r="H5277" s="153"/>
      <c r="I5277" s="180"/>
      <c r="J5277" s="183"/>
      <c r="K5277" s="183"/>
      <c r="M5277" s="128">
        <f>IF(B5277&lt;&gt;"計",ROUNDDOWN(E5277*G5277,0),SUM(M$1:M5276))</f>
        <v>0</v>
      </c>
      <c r="N5277" s="11" t="str">
        <f>IF((+H5277-M5277)&lt;&gt;0,H5277-M5277,IF(H5277&gt;0,"0",""))</f>
        <v/>
      </c>
    </row>
    <row r="5278" spans="1:14" ht="13" customHeight="1">
      <c r="A5278" s="157"/>
      <c r="B5278" s="169" t="s">
        <v>357</v>
      </c>
      <c r="C5278" s="159" t="s">
        <v>398</v>
      </c>
      <c r="D5278" s="170"/>
      <c r="E5278" s="150"/>
      <c r="F5278" s="151"/>
      <c r="G5278" s="150"/>
      <c r="H5278" s="152"/>
      <c r="I5278" s="178"/>
      <c r="J5278" s="182"/>
      <c r="K5278" s="182"/>
      <c r="M5278" s="168"/>
      <c r="N5278" s="11"/>
    </row>
    <row r="5279" spans="1:14" ht="13" customHeight="1">
      <c r="A5279" s="161"/>
      <c r="B5279" s="162" t="s">
        <v>399</v>
      </c>
      <c r="C5279" s="163" t="s">
        <v>969</v>
      </c>
      <c r="D5279" s="164"/>
      <c r="E5279" s="165">
        <v>1</v>
      </c>
      <c r="F5279" s="166" t="s">
        <v>1738</v>
      </c>
      <c r="G5279" s="167"/>
      <c r="H5279" s="153"/>
      <c r="I5279" s="180"/>
      <c r="J5279" s="183"/>
      <c r="K5279" s="183"/>
      <c r="M5279" s="128">
        <f>IF(B5279&lt;&gt;"計",ROUNDDOWN(E5279*G5279,0),SUM(M$1:M5278))</f>
        <v>0</v>
      </c>
      <c r="N5279" s="11" t="str">
        <f>IF((+H5279-M5279)&lt;&gt;0,H5279-M5279,IF(H5279&gt;0,"0",""))</f>
        <v/>
      </c>
    </row>
    <row r="5280" spans="1:14" ht="13" customHeight="1">
      <c r="A5280" s="157"/>
      <c r="B5280" s="158"/>
      <c r="C5280" s="159" t="s">
        <v>546</v>
      </c>
      <c r="D5280" s="160"/>
      <c r="E5280" s="150"/>
      <c r="F5280" s="151"/>
      <c r="G5280" s="150"/>
      <c r="H5280" s="152"/>
      <c r="I5280" s="178"/>
      <c r="J5280" s="182"/>
      <c r="K5280" s="182"/>
      <c r="M5280" s="168"/>
      <c r="N5280" s="11"/>
    </row>
    <row r="5281" spans="1:14" ht="13" customHeight="1">
      <c r="A5281" s="161"/>
      <c r="B5281" s="162"/>
      <c r="C5281" s="163"/>
      <c r="D5281" s="164"/>
      <c r="E5281" s="165"/>
      <c r="F5281" s="166"/>
      <c r="G5281" s="167"/>
      <c r="H5281" s="153"/>
      <c r="I5281" s="180"/>
      <c r="J5281" s="183"/>
      <c r="K5281" s="183"/>
      <c r="M5281" s="128">
        <f>IF(B5281&lt;&gt;"計",ROUNDDOWN(E5281*G5281,0),SUM(M$1:M5280))</f>
        <v>0</v>
      </c>
      <c r="N5281" s="11" t="str">
        <f>IF((+H5281-M5281)&lt;&gt;0,H5281-M5281,IF(H5281&gt;0,"0",""))</f>
        <v/>
      </c>
    </row>
    <row r="5282" spans="1:14" ht="13" customHeight="1">
      <c r="A5282" s="157"/>
      <c r="B5282" s="158"/>
      <c r="C5282" s="159"/>
      <c r="D5282" s="160"/>
      <c r="E5282" s="150"/>
      <c r="F5282" s="151"/>
      <c r="G5282" s="150"/>
      <c r="H5282" s="152"/>
      <c r="I5282" s="178"/>
      <c r="J5282" s="182"/>
      <c r="K5282" s="182"/>
      <c r="M5282" s="168"/>
      <c r="N5282" s="11"/>
    </row>
    <row r="5283" spans="1:14" ht="13" customHeight="1">
      <c r="A5283" s="161"/>
      <c r="B5283" s="162"/>
      <c r="C5283" s="163"/>
      <c r="D5283" s="164"/>
      <c r="E5283" s="165"/>
      <c r="F5283" s="166"/>
      <c r="G5283" s="167"/>
      <c r="H5283" s="153"/>
      <c r="I5283" s="180"/>
      <c r="J5283" s="183"/>
      <c r="K5283" s="183"/>
      <c r="M5283" s="128">
        <f>IF(B5283&lt;&gt;"計",ROUNDDOWN(E5283*G5283,0),SUM(M$1:M5282))</f>
        <v>0</v>
      </c>
      <c r="N5283" s="11" t="str">
        <f>IF((+H5283-M5283)&lt;&gt;0,H5283-M5283,IF(H5283&gt;0,"0",""))</f>
        <v/>
      </c>
    </row>
    <row r="5284" spans="1:14" ht="13" customHeight="1">
      <c r="A5284" s="157"/>
      <c r="B5284" s="158"/>
      <c r="C5284" s="159"/>
      <c r="D5284" s="160"/>
      <c r="E5284" s="150"/>
      <c r="F5284" s="151"/>
      <c r="G5284" s="150"/>
      <c r="H5284" s="152"/>
      <c r="I5284" s="178"/>
      <c r="J5284" s="182"/>
      <c r="K5284" s="182"/>
      <c r="M5284" s="168"/>
      <c r="N5284" s="11"/>
    </row>
    <row r="5285" spans="1:14" ht="13" customHeight="1">
      <c r="A5285" s="161"/>
      <c r="B5285" s="162"/>
      <c r="C5285" s="163"/>
      <c r="D5285" s="164"/>
      <c r="E5285" s="165"/>
      <c r="F5285" s="166"/>
      <c r="G5285" s="167"/>
      <c r="H5285" s="153"/>
      <c r="I5285" s="180"/>
      <c r="J5285" s="183"/>
      <c r="K5285" s="183"/>
      <c r="M5285" s="128">
        <f>IF(B5285&lt;&gt;"計",ROUNDDOWN(E5285*G5285,0),SUM(M$1:M5284))</f>
        <v>0</v>
      </c>
      <c r="N5285" s="11" t="str">
        <f>IF((+H5285-M5285)&lt;&gt;0,H5285-M5285,IF(H5285&gt;0,"0",""))</f>
        <v/>
      </c>
    </row>
    <row r="5286" spans="1:14" ht="13" customHeight="1">
      <c r="A5286" s="157"/>
      <c r="B5286" s="158"/>
      <c r="C5286" s="159"/>
      <c r="D5286" s="160"/>
      <c r="E5286" s="150"/>
      <c r="F5286" s="151"/>
      <c r="G5286" s="150"/>
      <c r="H5286" s="152"/>
      <c r="I5286" s="178"/>
      <c r="J5286" s="182"/>
      <c r="K5286" s="182"/>
      <c r="M5286" s="168"/>
      <c r="N5286" s="11"/>
    </row>
    <row r="5287" spans="1:14" ht="13" customHeight="1">
      <c r="A5287" s="161"/>
      <c r="B5287" s="162"/>
      <c r="C5287" s="163"/>
      <c r="D5287" s="164"/>
      <c r="E5287" s="165"/>
      <c r="F5287" s="166"/>
      <c r="G5287" s="167"/>
      <c r="H5287" s="153"/>
      <c r="I5287" s="180"/>
      <c r="J5287" s="183"/>
      <c r="K5287" s="183"/>
      <c r="M5287" s="128">
        <f>IF(B5287&lt;&gt;"計",ROUNDDOWN(E5287*G5287,0),SUM(M$1:M5286))</f>
        <v>0</v>
      </c>
      <c r="N5287" s="11" t="str">
        <f>IF((+H5287-M5287)&lt;&gt;0,H5287-M5287,IF(H5287&gt;0,"0",""))</f>
        <v/>
      </c>
    </row>
    <row r="5288" spans="1:14" ht="13" customHeight="1">
      <c r="A5288" s="157"/>
      <c r="B5288" s="158"/>
      <c r="C5288" s="159"/>
      <c r="D5288" s="160"/>
      <c r="E5288" s="150"/>
      <c r="F5288" s="151"/>
      <c r="G5288" s="150"/>
      <c r="H5288" s="152"/>
      <c r="I5288" s="178"/>
      <c r="J5288" s="182"/>
      <c r="K5288" s="182"/>
      <c r="M5288" s="168"/>
      <c r="N5288" s="11"/>
    </row>
    <row r="5289" spans="1:14" ht="13" customHeight="1">
      <c r="A5289" s="161"/>
      <c r="B5289" s="162"/>
      <c r="C5289" s="163"/>
      <c r="D5289" s="164"/>
      <c r="E5289" s="165"/>
      <c r="F5289" s="166"/>
      <c r="G5289" s="167"/>
      <c r="H5289" s="153"/>
      <c r="I5289" s="180"/>
      <c r="J5289" s="183"/>
      <c r="K5289" s="183"/>
      <c r="M5289" s="128">
        <f>IF(B5289&lt;&gt;"計",ROUNDDOWN(E5289*G5289,0),SUM(M$1:M5288))</f>
        <v>0</v>
      </c>
      <c r="N5289" s="11" t="str">
        <f>IF((+H5289-M5289)&lt;&gt;0,H5289-M5289,IF(H5289&gt;0,"0",""))</f>
        <v/>
      </c>
    </row>
    <row r="5290" spans="1:14" ht="13" customHeight="1">
      <c r="A5290" s="157"/>
      <c r="B5290" s="158"/>
      <c r="C5290" s="159"/>
      <c r="D5290" s="160"/>
      <c r="E5290" s="150"/>
      <c r="F5290" s="151"/>
      <c r="G5290" s="150"/>
      <c r="H5290" s="152"/>
      <c r="I5290" s="178"/>
      <c r="J5290" s="182"/>
      <c r="K5290" s="182"/>
      <c r="M5290" s="168"/>
      <c r="N5290" s="11"/>
    </row>
    <row r="5291" spans="1:14" ht="13" customHeight="1">
      <c r="A5291" s="161"/>
      <c r="B5291" s="162" t="s">
        <v>237</v>
      </c>
      <c r="C5291" s="163"/>
      <c r="D5291" s="164"/>
      <c r="E5291" s="165"/>
      <c r="F5291" s="166"/>
      <c r="G5291" s="167"/>
      <c r="H5291" s="153"/>
      <c r="I5291" s="180"/>
      <c r="J5291" s="183"/>
      <c r="K5291" s="183"/>
      <c r="M5291" s="128">
        <f>IF(B5291&lt;&gt;"計",ROUNDDOWN(E5291*G5291,0),SUM(M$5258:M5290))</f>
        <v>0</v>
      </c>
      <c r="N5291" s="11" t="str">
        <f>IF((+H5291-M5291)&lt;&gt;0,H5291-M5291,IF(H5291&gt;0,"0",""))</f>
        <v/>
      </c>
    </row>
    <row r="5292" spans="1:14" ht="13" customHeight="1">
      <c r="A5292" s="157"/>
      <c r="B5292" s="158"/>
      <c r="C5292" s="159"/>
      <c r="D5292" s="160"/>
      <c r="E5292" s="150"/>
      <c r="F5292" s="151"/>
      <c r="G5292" s="150"/>
      <c r="H5292" s="152"/>
      <c r="I5292" s="178"/>
      <c r="J5292" s="182"/>
      <c r="K5292" s="182"/>
      <c r="M5292" s="168"/>
      <c r="N5292" s="11"/>
    </row>
    <row r="5293" spans="1:14" ht="13" customHeight="1">
      <c r="A5293" s="161"/>
      <c r="B5293" s="162"/>
      <c r="C5293" s="163"/>
      <c r="D5293" s="164"/>
      <c r="E5293" s="165"/>
      <c r="F5293" s="166"/>
      <c r="G5293" s="167"/>
      <c r="H5293" s="153"/>
      <c r="I5293" s="180"/>
      <c r="J5293" s="183"/>
      <c r="K5293" s="183"/>
      <c r="M5293" s="128">
        <f>IF(B5293&lt;&gt;"計",ROUNDDOWN(E5293*G5293,0),SUM(M$1:M5292))</f>
        <v>0</v>
      </c>
      <c r="N5293" s="11" t="str">
        <f>IF((+H5293-M5293)&lt;&gt;0,H5293-M5293,IF(H5293&gt;0,"0",""))</f>
        <v/>
      </c>
    </row>
    <row r="5294" spans="1:14" ht="13" customHeight="1">
      <c r="A5294" s="157"/>
      <c r="B5294" s="158"/>
      <c r="C5294" s="159"/>
      <c r="D5294" s="160"/>
      <c r="E5294" s="150"/>
      <c r="F5294" s="151"/>
      <c r="G5294" s="150"/>
      <c r="H5294" s="152"/>
      <c r="I5294" s="178"/>
      <c r="J5294" s="182"/>
      <c r="K5294" s="182"/>
      <c r="M5294" s="168"/>
      <c r="N5294" s="11"/>
    </row>
    <row r="5295" spans="1:14" ht="13" customHeight="1">
      <c r="A5295" s="161" t="s">
        <v>260</v>
      </c>
      <c r="B5295" s="162" t="s">
        <v>248</v>
      </c>
      <c r="C5295" s="163"/>
      <c r="D5295" s="164"/>
      <c r="E5295" s="165"/>
      <c r="F5295" s="166"/>
      <c r="G5295" s="167"/>
      <c r="H5295" s="153"/>
      <c r="I5295" s="180"/>
      <c r="J5295" s="183"/>
      <c r="K5295" s="183"/>
      <c r="M5295" s="128">
        <f>IF(B5295&lt;&gt;"計",ROUNDDOWN(E5295*G5295,0),SUM(M$1:M5294))</f>
        <v>0</v>
      </c>
      <c r="N5295" s="11" t="str">
        <f>IF((+H5295-M5295)&lt;&gt;0,H5295-M5295,IF(H5295&gt;0,"0",""))</f>
        <v/>
      </c>
    </row>
    <row r="5296" spans="1:14" ht="13" customHeight="1">
      <c r="A5296" s="157"/>
      <c r="B5296" s="158"/>
      <c r="C5296" s="159"/>
      <c r="D5296" s="160"/>
      <c r="E5296" s="150"/>
      <c r="F5296" s="151"/>
      <c r="G5296" s="150"/>
      <c r="H5296" s="152"/>
      <c r="I5296" s="178"/>
      <c r="J5296" s="182"/>
      <c r="K5296" s="182"/>
      <c r="M5296" s="168"/>
      <c r="N5296" s="11"/>
    </row>
    <row r="5297" spans="1:14" ht="13" customHeight="1">
      <c r="A5297" s="161"/>
      <c r="B5297" s="162" t="s">
        <v>401</v>
      </c>
      <c r="C5297" s="163"/>
      <c r="D5297" s="164"/>
      <c r="E5297" s="165"/>
      <c r="F5297" s="166"/>
      <c r="G5297" s="167"/>
      <c r="H5297" s="153"/>
      <c r="I5297" s="180"/>
      <c r="J5297" s="183"/>
      <c r="K5297" s="183"/>
      <c r="M5297" s="128">
        <f>IF(B5297&lt;&gt;"計",ROUNDDOWN(E5297*G5297,0),SUM(M$1:M5296))</f>
        <v>0</v>
      </c>
      <c r="N5297" s="11" t="str">
        <f>IF((+H5297-M5297)&lt;&gt;0,H5297-M5297,IF(H5297&gt;0,"0",""))</f>
        <v/>
      </c>
    </row>
    <row r="5298" spans="1:14" ht="13" customHeight="1">
      <c r="A5298" s="157"/>
      <c r="B5298" s="158"/>
      <c r="C5298" s="159"/>
      <c r="D5298" s="160"/>
      <c r="E5298" s="150"/>
      <c r="F5298" s="151"/>
      <c r="G5298" s="150"/>
      <c r="H5298" s="152"/>
      <c r="I5298" s="178"/>
      <c r="J5298" s="182"/>
      <c r="K5298" s="182"/>
      <c r="M5298" s="168"/>
      <c r="N5298" s="11"/>
    </row>
    <row r="5299" spans="1:14" ht="13" customHeight="1">
      <c r="A5299" s="161"/>
      <c r="B5299" s="162" t="s">
        <v>402</v>
      </c>
      <c r="C5299" s="163" t="s">
        <v>403</v>
      </c>
      <c r="D5299" s="164"/>
      <c r="E5299" s="165">
        <v>0.3</v>
      </c>
      <c r="F5299" s="166" t="s">
        <v>404</v>
      </c>
      <c r="G5299" s="167"/>
      <c r="H5299" s="153"/>
      <c r="I5299" s="180"/>
      <c r="J5299" s="183"/>
      <c r="K5299" s="183"/>
      <c r="M5299" s="128">
        <f>IF(B5299&lt;&gt;"計",ROUNDDOWN(E5299*G5299,0),SUM(M$1:M5298))</f>
        <v>0</v>
      </c>
      <c r="N5299" s="11" t="str">
        <f>IF((+H5299-M5299)&lt;&gt;0,H5299-M5299,IF(H5299&gt;0,"0",""))</f>
        <v/>
      </c>
    </row>
    <row r="5300" spans="1:14" ht="13" customHeight="1">
      <c r="A5300" s="157"/>
      <c r="B5300" s="158"/>
      <c r="C5300" s="159"/>
      <c r="D5300" s="160"/>
      <c r="E5300" s="150"/>
      <c r="F5300" s="151"/>
      <c r="G5300" s="150"/>
      <c r="H5300" s="152"/>
      <c r="I5300" s="178"/>
      <c r="J5300" s="182"/>
      <c r="K5300" s="182"/>
      <c r="M5300" s="168"/>
      <c r="N5300" s="11"/>
    </row>
    <row r="5301" spans="1:14" ht="13" customHeight="1">
      <c r="A5301" s="161"/>
      <c r="B5301" s="162" t="s">
        <v>405</v>
      </c>
      <c r="C5301" s="163" t="s">
        <v>403</v>
      </c>
      <c r="D5301" s="164"/>
      <c r="E5301" s="165">
        <v>0.3</v>
      </c>
      <c r="F5301" s="166" t="s">
        <v>404</v>
      </c>
      <c r="G5301" s="167"/>
      <c r="H5301" s="153"/>
      <c r="I5301" s="180"/>
      <c r="J5301" s="183"/>
      <c r="K5301" s="183"/>
      <c r="M5301" s="128">
        <f>IF(B5301&lt;&gt;"計",ROUNDDOWN(E5301*G5301,0),SUM(M$1:M5300))</f>
        <v>0</v>
      </c>
      <c r="N5301" s="11" t="str">
        <f>IF((+H5301-M5301)&lt;&gt;0,H5301-M5301,IF(H5301&gt;0,"0",""))</f>
        <v/>
      </c>
    </row>
    <row r="5302" spans="1:14" ht="13" customHeight="1">
      <c r="A5302" s="157"/>
      <c r="B5302" s="158"/>
      <c r="C5302" s="159"/>
      <c r="D5302" s="160"/>
      <c r="E5302" s="150"/>
      <c r="F5302" s="151"/>
      <c r="G5302" s="150"/>
      <c r="H5302" s="152"/>
      <c r="I5302" s="178"/>
      <c r="J5302" s="182"/>
      <c r="K5302" s="182"/>
      <c r="M5302" s="168"/>
      <c r="N5302" s="11"/>
    </row>
    <row r="5303" spans="1:14" ht="13" customHeight="1">
      <c r="A5303" s="161"/>
      <c r="B5303" s="162" t="s">
        <v>406</v>
      </c>
      <c r="C5303" s="163"/>
      <c r="D5303" s="164"/>
      <c r="E5303" s="165"/>
      <c r="F5303" s="166"/>
      <c r="G5303" s="167"/>
      <c r="H5303" s="153"/>
      <c r="I5303" s="180"/>
      <c r="J5303" s="183"/>
      <c r="K5303" s="183"/>
      <c r="M5303" s="128">
        <f>SUBTOTAL(9,M5294:M5302)</f>
        <v>0</v>
      </c>
      <c r="N5303" s="11" t="str">
        <f>IF((+H5303-M5303)&lt;&gt;0,H5303-M5303,IF(H5303&gt;0,"0",""))</f>
        <v/>
      </c>
    </row>
    <row r="5304" spans="1:14" ht="13" customHeight="1">
      <c r="A5304" s="157"/>
      <c r="B5304" s="158"/>
      <c r="C5304" s="159"/>
      <c r="D5304" s="160"/>
      <c r="E5304" s="150"/>
      <c r="F5304" s="151"/>
      <c r="G5304" s="150"/>
      <c r="H5304" s="152"/>
      <c r="I5304" s="178"/>
      <c r="J5304" s="182"/>
      <c r="K5304" s="182"/>
      <c r="M5304" s="168"/>
      <c r="N5304" s="11"/>
    </row>
    <row r="5305" spans="1:14" ht="13" customHeight="1">
      <c r="A5305" s="161"/>
      <c r="B5305" s="162"/>
      <c r="C5305" s="163"/>
      <c r="D5305" s="164"/>
      <c r="E5305" s="165"/>
      <c r="F5305" s="166"/>
      <c r="G5305" s="167"/>
      <c r="H5305" s="153"/>
      <c r="I5305" s="180"/>
      <c r="J5305" s="183"/>
      <c r="K5305" s="183"/>
      <c r="M5305" s="128">
        <f>IF(B5305&lt;&gt;"計",ROUNDDOWN(E5305*G5305,0),SUM(M$1:M5304))</f>
        <v>0</v>
      </c>
      <c r="N5305" s="11" t="str">
        <f>IF((+H5305-M5305)&lt;&gt;0,H5305-M5305,IF(H5305&gt;0,"0",""))</f>
        <v/>
      </c>
    </row>
    <row r="5306" spans="1:14" ht="13" customHeight="1">
      <c r="A5306" s="157"/>
      <c r="B5306" s="158"/>
      <c r="C5306" s="159"/>
      <c r="D5306" s="160"/>
      <c r="E5306" s="150"/>
      <c r="F5306" s="151"/>
      <c r="G5306" s="150"/>
      <c r="H5306" s="152"/>
      <c r="I5306" s="178"/>
      <c r="J5306" s="182"/>
      <c r="K5306" s="182"/>
      <c r="M5306" s="168"/>
      <c r="N5306" s="11"/>
    </row>
    <row r="5307" spans="1:14" ht="13" customHeight="1">
      <c r="A5307" s="161"/>
      <c r="B5307" s="162" t="s">
        <v>407</v>
      </c>
      <c r="C5307" s="163"/>
      <c r="D5307" s="164"/>
      <c r="E5307" s="165"/>
      <c r="F5307" s="166"/>
      <c r="G5307" s="167"/>
      <c r="H5307" s="153"/>
      <c r="I5307" s="180"/>
      <c r="J5307" s="183"/>
      <c r="K5307" s="183"/>
      <c r="M5307" s="128">
        <f>IF(B5307&lt;&gt;"計",ROUNDDOWN(E5307*G5307,0),SUM(M$1:M5306))</f>
        <v>0</v>
      </c>
      <c r="N5307" s="11" t="str">
        <f>IF((+H5307-M5307)&lt;&gt;0,H5307-M5307,IF(H5307&gt;0,"0",""))</f>
        <v/>
      </c>
    </row>
    <row r="5308" spans="1:14" ht="13" customHeight="1">
      <c r="A5308" s="157"/>
      <c r="B5308" s="158"/>
      <c r="C5308" s="159"/>
      <c r="D5308" s="160"/>
      <c r="E5308" s="150"/>
      <c r="F5308" s="151"/>
      <c r="G5308" s="150"/>
      <c r="H5308" s="152"/>
      <c r="I5308" s="178"/>
      <c r="J5308" s="182"/>
      <c r="K5308" s="182"/>
      <c r="M5308" s="168"/>
      <c r="N5308" s="11"/>
    </row>
    <row r="5309" spans="1:14" ht="13" customHeight="1">
      <c r="A5309" s="161"/>
      <c r="B5309" s="162" t="s">
        <v>408</v>
      </c>
      <c r="C5309" s="163" t="s">
        <v>403</v>
      </c>
      <c r="D5309" s="164"/>
      <c r="E5309" s="165">
        <v>0.3</v>
      </c>
      <c r="F5309" s="166" t="s">
        <v>404</v>
      </c>
      <c r="G5309" s="167"/>
      <c r="H5309" s="153"/>
      <c r="I5309" s="180"/>
      <c r="J5309" s="183"/>
      <c r="K5309" s="183"/>
      <c r="M5309" s="128">
        <f>IF(B5309&lt;&gt;"計",ROUNDDOWN(E5309*G5309,0),SUM(M$1:M5308))</f>
        <v>0</v>
      </c>
      <c r="N5309" s="11" t="str">
        <f>IF((+H5309-M5309)&lt;&gt;0,H5309-M5309,IF(H5309&gt;0,"0",""))</f>
        <v/>
      </c>
    </row>
    <row r="5310" spans="1:14" ht="13" customHeight="1">
      <c r="A5310" s="157"/>
      <c r="B5310" s="158"/>
      <c r="C5310" s="159"/>
      <c r="D5310" s="160"/>
      <c r="E5310" s="150"/>
      <c r="F5310" s="151"/>
      <c r="G5310" s="150"/>
      <c r="H5310" s="152"/>
      <c r="I5310" s="178"/>
      <c r="J5310" s="182"/>
      <c r="K5310" s="182"/>
      <c r="M5310" s="168"/>
      <c r="N5310" s="11"/>
    </row>
    <row r="5311" spans="1:14" ht="13" customHeight="1">
      <c r="A5311" s="161"/>
      <c r="B5311" s="162" t="s">
        <v>406</v>
      </c>
      <c r="C5311" s="163"/>
      <c r="D5311" s="164"/>
      <c r="E5311" s="165"/>
      <c r="F5311" s="166"/>
      <c r="G5311" s="167"/>
      <c r="H5311" s="153"/>
      <c r="I5311" s="180"/>
      <c r="J5311" s="183"/>
      <c r="K5311" s="183"/>
      <c r="M5311" s="128">
        <f>SUBTOTAL(9,M5304:M5310)</f>
        <v>0</v>
      </c>
      <c r="N5311" s="11" t="str">
        <f>IF((+H5311-M5311)&lt;&gt;0,H5311-M5311,IF(H5311&gt;0,"0",""))</f>
        <v/>
      </c>
    </row>
    <row r="5312" spans="1:14" ht="13" customHeight="1">
      <c r="A5312" s="157"/>
      <c r="B5312" s="158"/>
      <c r="C5312" s="159"/>
      <c r="D5312" s="160"/>
      <c r="E5312" s="150"/>
      <c r="F5312" s="151"/>
      <c r="G5312" s="150"/>
      <c r="H5312" s="152"/>
      <c r="I5312" s="178"/>
      <c r="J5312" s="182"/>
      <c r="K5312" s="182"/>
      <c r="M5312" s="168"/>
      <c r="N5312" s="11"/>
    </row>
    <row r="5313" spans="1:14" ht="13" customHeight="1">
      <c r="A5313" s="161"/>
      <c r="B5313" s="162"/>
      <c r="C5313" s="163"/>
      <c r="D5313" s="164"/>
      <c r="E5313" s="165"/>
      <c r="F5313" s="166"/>
      <c r="G5313" s="167"/>
      <c r="H5313" s="153"/>
      <c r="I5313" s="180"/>
      <c r="J5313" s="183"/>
      <c r="K5313" s="183"/>
      <c r="M5313" s="128">
        <f>IF(B5313&lt;&gt;"計",ROUNDDOWN(E5313*G5313,0),SUM(M$1:M5312))</f>
        <v>0</v>
      </c>
      <c r="N5313" s="11" t="str">
        <f>IF((+H5313-M5313)&lt;&gt;0,H5313-M5313,IF(H5313&gt;0,"0",""))</f>
        <v/>
      </c>
    </row>
    <row r="5314" spans="1:14" ht="13" customHeight="1">
      <c r="A5314" s="157"/>
      <c r="B5314" s="158"/>
      <c r="C5314" s="159"/>
      <c r="D5314" s="160"/>
      <c r="E5314" s="150"/>
      <c r="F5314" s="151"/>
      <c r="G5314" s="150"/>
      <c r="H5314" s="152"/>
      <c r="I5314" s="178"/>
      <c r="J5314" s="182"/>
      <c r="K5314" s="182"/>
      <c r="M5314" s="168"/>
      <c r="N5314" s="11"/>
    </row>
    <row r="5315" spans="1:14" ht="13" customHeight="1">
      <c r="A5315" s="161"/>
      <c r="B5315" s="162"/>
      <c r="C5315" s="163"/>
      <c r="D5315" s="164"/>
      <c r="E5315" s="165"/>
      <c r="F5315" s="166"/>
      <c r="G5315" s="167"/>
      <c r="H5315" s="153"/>
      <c r="I5315" s="180"/>
      <c r="J5315" s="183"/>
      <c r="K5315" s="183"/>
      <c r="M5315" s="128">
        <f>IF(B5315&lt;&gt;"計",ROUNDDOWN(E5315*G5315,0),SUM(M$1:M5314))</f>
        <v>0</v>
      </c>
      <c r="N5315" s="11" t="str">
        <f>IF((+H5315-M5315)&lt;&gt;0,H5315-M5315,IF(H5315&gt;0,"0",""))</f>
        <v/>
      </c>
    </row>
    <row r="5316" spans="1:14" ht="13" customHeight="1">
      <c r="A5316" s="157"/>
      <c r="B5316" s="158"/>
      <c r="C5316" s="159"/>
      <c r="D5316" s="160"/>
      <c r="E5316" s="150"/>
      <c r="F5316" s="151"/>
      <c r="G5316" s="150"/>
      <c r="H5316" s="152"/>
      <c r="I5316" s="178"/>
      <c r="J5316" s="182"/>
      <c r="K5316" s="182"/>
      <c r="M5316" s="168"/>
      <c r="N5316" s="11"/>
    </row>
    <row r="5317" spans="1:14" ht="13" customHeight="1">
      <c r="A5317" s="161"/>
      <c r="B5317" s="162"/>
      <c r="C5317" s="163"/>
      <c r="D5317" s="164"/>
      <c r="E5317" s="165"/>
      <c r="F5317" s="166"/>
      <c r="G5317" s="167"/>
      <c r="H5317" s="153"/>
      <c r="I5317" s="180"/>
      <c r="J5317" s="183"/>
      <c r="K5317" s="183"/>
      <c r="M5317" s="128">
        <f>IF(B5317&lt;&gt;"計",ROUNDDOWN(E5317*G5317,0),SUM(M$1:M5316))</f>
        <v>0</v>
      </c>
      <c r="N5317" s="11" t="str">
        <f>IF((+H5317-M5317)&lt;&gt;0,H5317-M5317,IF(H5317&gt;0,"0",""))</f>
        <v/>
      </c>
    </row>
    <row r="5318" spans="1:14" ht="13" customHeight="1">
      <c r="A5318" s="157"/>
      <c r="B5318" s="158"/>
      <c r="C5318" s="159"/>
      <c r="D5318" s="160"/>
      <c r="E5318" s="150"/>
      <c r="F5318" s="151"/>
      <c r="G5318" s="150"/>
      <c r="H5318" s="152"/>
      <c r="I5318" s="178"/>
      <c r="J5318" s="182"/>
      <c r="K5318" s="182"/>
      <c r="M5318" s="168"/>
      <c r="N5318" s="11"/>
    </row>
    <row r="5319" spans="1:14" ht="13" customHeight="1">
      <c r="A5319" s="161"/>
      <c r="B5319" s="162"/>
      <c r="C5319" s="163"/>
      <c r="D5319" s="164"/>
      <c r="E5319" s="165"/>
      <c r="F5319" s="166"/>
      <c r="G5319" s="167"/>
      <c r="H5319" s="153"/>
      <c r="I5319" s="180"/>
      <c r="J5319" s="183"/>
      <c r="K5319" s="183"/>
      <c r="M5319" s="128">
        <f>IF(B5319&lt;&gt;"計",ROUNDDOWN(E5319*G5319,0),SUM(M$1:M5318))</f>
        <v>0</v>
      </c>
      <c r="N5319" s="11" t="str">
        <f>IF((+H5319-M5319)&lt;&gt;0,H5319-M5319,IF(H5319&gt;0,"0",""))</f>
        <v/>
      </c>
    </row>
    <row r="5320" spans="1:14" ht="13" customHeight="1">
      <c r="A5320" s="157"/>
      <c r="B5320" s="158"/>
      <c r="C5320" s="159"/>
      <c r="D5320" s="160"/>
      <c r="E5320" s="150"/>
      <c r="F5320" s="151"/>
      <c r="G5320" s="150"/>
      <c r="H5320" s="152"/>
      <c r="I5320" s="178"/>
      <c r="J5320" s="182"/>
      <c r="K5320" s="182"/>
      <c r="M5320" s="168"/>
      <c r="N5320" s="11"/>
    </row>
    <row r="5321" spans="1:14" ht="13" customHeight="1">
      <c r="A5321" s="161"/>
      <c r="B5321" s="162"/>
      <c r="C5321" s="163"/>
      <c r="D5321" s="164"/>
      <c r="E5321" s="165"/>
      <c r="F5321" s="166"/>
      <c r="G5321" s="167"/>
      <c r="H5321" s="153"/>
      <c r="I5321" s="180"/>
      <c r="J5321" s="183"/>
      <c r="K5321" s="183"/>
      <c r="M5321" s="128">
        <f>IF(B5321&lt;&gt;"計",ROUNDDOWN(E5321*G5321,0),SUM(M$1:M5320))</f>
        <v>0</v>
      </c>
      <c r="N5321" s="11" t="str">
        <f>IF((+H5321-M5321)&lt;&gt;0,H5321-M5321,IF(H5321&gt;0,"0",""))</f>
        <v/>
      </c>
    </row>
    <row r="5322" spans="1:14" ht="13" customHeight="1">
      <c r="A5322" s="157"/>
      <c r="B5322" s="158"/>
      <c r="C5322" s="159"/>
      <c r="D5322" s="160"/>
      <c r="E5322" s="150"/>
      <c r="F5322" s="151"/>
      <c r="G5322" s="150"/>
      <c r="H5322" s="152"/>
      <c r="I5322" s="178"/>
      <c r="J5322" s="182"/>
      <c r="K5322" s="182"/>
      <c r="M5322" s="168"/>
      <c r="N5322" s="11"/>
    </row>
    <row r="5323" spans="1:14" ht="13" customHeight="1">
      <c r="A5323" s="161"/>
      <c r="B5323" s="162"/>
      <c r="C5323" s="163"/>
      <c r="D5323" s="164"/>
      <c r="E5323" s="165"/>
      <c r="F5323" s="166"/>
      <c r="G5323" s="167"/>
      <c r="H5323" s="153"/>
      <c r="I5323" s="180"/>
      <c r="J5323" s="183"/>
      <c r="K5323" s="183"/>
      <c r="M5323" s="128">
        <f>IF(B5323&lt;&gt;"計",ROUNDDOWN(E5323*G5323,0),SUM(M$1:M5322))</f>
        <v>0</v>
      </c>
      <c r="N5323" s="11" t="str">
        <f>IF((+H5323-M5323)&lt;&gt;0,H5323-M5323,IF(H5323&gt;0,"0",""))</f>
        <v/>
      </c>
    </row>
    <row r="5324" spans="1:14" ht="13" customHeight="1">
      <c r="A5324" s="157"/>
      <c r="B5324" s="158"/>
      <c r="C5324" s="159"/>
      <c r="D5324" s="160"/>
      <c r="E5324" s="150"/>
      <c r="F5324" s="151"/>
      <c r="G5324" s="150"/>
      <c r="H5324" s="152"/>
      <c r="I5324" s="178"/>
      <c r="J5324" s="182"/>
      <c r="K5324" s="182"/>
      <c r="M5324" s="168"/>
      <c r="N5324" s="11"/>
    </row>
    <row r="5325" spans="1:14" ht="13" customHeight="1">
      <c r="A5325" s="161"/>
      <c r="B5325" s="162"/>
      <c r="C5325" s="163"/>
      <c r="D5325" s="164"/>
      <c r="E5325" s="165"/>
      <c r="F5325" s="166"/>
      <c r="G5325" s="167"/>
      <c r="H5325" s="153"/>
      <c r="I5325" s="180"/>
      <c r="J5325" s="183"/>
      <c r="K5325" s="183"/>
      <c r="M5325" s="128">
        <f>IF(B5325&lt;&gt;"計",ROUNDDOWN(E5325*G5325,0),SUM(M$1:M5324))</f>
        <v>0</v>
      </c>
      <c r="N5325" s="11" t="str">
        <f>IF((+H5325-M5325)&lt;&gt;0,H5325-M5325,IF(H5325&gt;0,"0",""))</f>
        <v/>
      </c>
    </row>
    <row r="5326" spans="1:14" ht="13" customHeight="1">
      <c r="A5326" s="157"/>
      <c r="B5326" s="158"/>
      <c r="C5326" s="159"/>
      <c r="D5326" s="160"/>
      <c r="E5326" s="150"/>
      <c r="F5326" s="151"/>
      <c r="G5326" s="150"/>
      <c r="H5326" s="152"/>
      <c r="I5326" s="178"/>
      <c r="J5326" s="182"/>
      <c r="K5326" s="182"/>
      <c r="M5326" s="168"/>
      <c r="N5326" s="11"/>
    </row>
    <row r="5327" spans="1:14" ht="13" customHeight="1">
      <c r="A5327" s="161"/>
      <c r="B5327" s="162" t="s">
        <v>409</v>
      </c>
      <c r="C5327" s="163"/>
      <c r="D5327" s="164"/>
      <c r="E5327" s="165"/>
      <c r="F5327" s="166"/>
      <c r="G5327" s="167"/>
      <c r="H5327" s="153"/>
      <c r="I5327" s="180"/>
      <c r="J5327" s="183"/>
      <c r="K5327" s="183"/>
      <c r="M5327" s="128">
        <f>SUBTOTAL(9,M5294:M5326)</f>
        <v>0</v>
      </c>
      <c r="N5327" s="11" t="str">
        <f>IF((+H5327-M5327)&lt;&gt;0,H5327-M5327,IF(H5327&gt;0,"0",""))</f>
        <v/>
      </c>
    </row>
    <row r="5328" spans="1:14" ht="13" customHeight="1">
      <c r="A5328" s="157"/>
      <c r="B5328" s="158"/>
      <c r="C5328" s="159"/>
      <c r="D5328" s="160"/>
      <c r="E5328" s="150"/>
      <c r="F5328" s="151"/>
      <c r="G5328" s="150"/>
      <c r="H5328" s="152"/>
      <c r="I5328" s="178"/>
      <c r="J5328" s="182"/>
      <c r="K5328" s="182"/>
      <c r="M5328" s="168"/>
      <c r="N5328" s="11"/>
    </row>
    <row r="5329" spans="1:14" ht="13" customHeight="1">
      <c r="A5329" s="161"/>
      <c r="B5329" s="162"/>
      <c r="C5329" s="163"/>
      <c r="D5329" s="164"/>
      <c r="E5329" s="165"/>
      <c r="F5329" s="166"/>
      <c r="G5329" s="167"/>
      <c r="H5329" s="153"/>
      <c r="I5329" s="180"/>
      <c r="J5329" s="183"/>
      <c r="K5329" s="183"/>
      <c r="M5329" s="128">
        <f>IF(B5329&lt;&gt;"計",ROUNDDOWN(E5329*G5329,0),SUM(M$1:M5328))</f>
        <v>0</v>
      </c>
      <c r="N5329" s="11" t="str">
        <f>IF((+H5329-M5329)&lt;&gt;0,H5329-M5329,IF(H5329&gt;0,"0",""))</f>
        <v/>
      </c>
    </row>
    <row r="5330" spans="1:14" ht="13" customHeight="1">
      <c r="A5330" s="157"/>
      <c r="B5330" s="158"/>
      <c r="C5330" s="159"/>
      <c r="D5330" s="160"/>
      <c r="E5330" s="150"/>
      <c r="F5330" s="151"/>
      <c r="G5330" s="150"/>
      <c r="H5330" s="152"/>
      <c r="I5330" s="178"/>
      <c r="J5330" s="182"/>
      <c r="K5330" s="182"/>
      <c r="M5330" s="168"/>
      <c r="N5330" s="11"/>
    </row>
    <row r="5331" spans="1:14" ht="13" customHeight="1">
      <c r="A5331" s="161" t="s">
        <v>1593</v>
      </c>
      <c r="B5331" s="162" t="s">
        <v>411</v>
      </c>
      <c r="C5331" s="163"/>
      <c r="D5331" s="164"/>
      <c r="E5331" s="165"/>
      <c r="F5331" s="166"/>
      <c r="G5331" s="167"/>
      <c r="H5331" s="153"/>
      <c r="I5331" s="180"/>
      <c r="J5331" s="183"/>
      <c r="K5331" s="183"/>
      <c r="M5331" s="128">
        <f>IF(B5331&lt;&gt;"計",ROUNDDOWN(E5331*G5331,0),SUM(M$1:M5330))</f>
        <v>0</v>
      </c>
      <c r="N5331" s="11" t="str">
        <f>IF((+H5331-M5331)&lt;&gt;0,H5331-M5331,IF(H5331&gt;0,"0",""))</f>
        <v/>
      </c>
    </row>
    <row r="5332" spans="1:14" ht="13" customHeight="1">
      <c r="A5332" s="157"/>
      <c r="B5332" s="158"/>
      <c r="C5332" s="159"/>
      <c r="D5332" s="160"/>
      <c r="E5332" s="150"/>
      <c r="F5332" s="151"/>
      <c r="G5332" s="150"/>
      <c r="H5332" s="152"/>
      <c r="I5332" s="178"/>
      <c r="J5332" s="182"/>
      <c r="K5332" s="182"/>
      <c r="M5332" s="168"/>
      <c r="N5332" s="11"/>
    </row>
    <row r="5333" spans="1:14" ht="13" customHeight="1">
      <c r="A5333" s="161"/>
      <c r="B5333" s="162"/>
      <c r="C5333" s="163"/>
      <c r="D5333" s="164"/>
      <c r="E5333" s="165"/>
      <c r="F5333" s="166"/>
      <c r="G5333" s="167"/>
      <c r="H5333" s="153"/>
      <c r="I5333" s="180"/>
      <c r="J5333" s="183"/>
      <c r="K5333" s="183"/>
      <c r="M5333" s="128">
        <f>IF(B5333&lt;&gt;"計",ROUNDDOWN(E5333*G5333,0),SUM(M$1:M5332))</f>
        <v>0</v>
      </c>
      <c r="N5333" s="11" t="str">
        <f>IF((+H5333-M5333)&lt;&gt;0,H5333-M5333,IF(H5333&gt;0,"0",""))</f>
        <v/>
      </c>
    </row>
    <row r="5334" spans="1:14" ht="13" customHeight="1">
      <c r="A5334" s="157"/>
      <c r="B5334" s="158"/>
      <c r="C5334" s="159"/>
      <c r="D5334" s="160"/>
      <c r="E5334" s="150"/>
      <c r="F5334" s="151"/>
      <c r="G5334" s="150"/>
      <c r="H5334" s="152"/>
      <c r="I5334" s="178"/>
      <c r="J5334" s="182"/>
      <c r="K5334" s="182"/>
      <c r="M5334" s="168"/>
      <c r="N5334" s="11"/>
    </row>
    <row r="5335" spans="1:14" ht="13" customHeight="1">
      <c r="A5335" s="161" t="s">
        <v>258</v>
      </c>
      <c r="B5335" s="162" t="s">
        <v>412</v>
      </c>
      <c r="C5335" s="163"/>
      <c r="D5335" s="164"/>
      <c r="E5335" s="165">
        <v>1</v>
      </c>
      <c r="F5335" s="166" t="s">
        <v>235</v>
      </c>
      <c r="G5335" s="167"/>
      <c r="H5335" s="153"/>
      <c r="I5335" s="180"/>
      <c r="J5335" s="183"/>
      <c r="K5335" s="183"/>
      <c r="M5335" s="128">
        <f>IF(B5335&lt;&gt;"計",ROUNDDOWN(E5335*G5335,0),SUM(M$1:M5334))</f>
        <v>0</v>
      </c>
      <c r="N5335" s="11" t="str">
        <f>IF((+H5335-M5335)&lt;&gt;0,H5335-M5335,IF(H5335&gt;0,"0",""))</f>
        <v/>
      </c>
    </row>
    <row r="5336" spans="1:14" ht="13" customHeight="1">
      <c r="A5336" s="157"/>
      <c r="B5336" s="158"/>
      <c r="C5336" s="159"/>
      <c r="D5336" s="160"/>
      <c r="E5336" s="150"/>
      <c r="F5336" s="151"/>
      <c r="G5336" s="150"/>
      <c r="H5336" s="152"/>
      <c r="I5336" s="178"/>
      <c r="J5336" s="182"/>
      <c r="K5336" s="182"/>
      <c r="M5336" s="168"/>
      <c r="N5336" s="11"/>
    </row>
    <row r="5337" spans="1:14" ht="13" customHeight="1">
      <c r="A5337" s="161" t="s">
        <v>260</v>
      </c>
      <c r="B5337" s="162" t="s">
        <v>413</v>
      </c>
      <c r="C5337" s="163"/>
      <c r="D5337" s="164"/>
      <c r="E5337" s="165">
        <v>1</v>
      </c>
      <c r="F5337" s="166" t="s">
        <v>235</v>
      </c>
      <c r="G5337" s="167"/>
      <c r="H5337" s="153"/>
      <c r="I5337" s="180"/>
      <c r="J5337" s="183"/>
      <c r="K5337" s="183"/>
      <c r="M5337" s="128">
        <f>IF(B5337&lt;&gt;"計",ROUNDDOWN(E5337*G5337,0),SUM(M$1:M5336))</f>
        <v>0</v>
      </c>
      <c r="N5337" s="11" t="str">
        <f>IF((+H5337-M5337)&lt;&gt;0,H5337-M5337,IF(H5337&gt;0,"0",""))</f>
        <v/>
      </c>
    </row>
    <row r="5338" spans="1:14" ht="13" customHeight="1">
      <c r="A5338" s="157"/>
      <c r="B5338" s="158"/>
      <c r="C5338" s="159"/>
      <c r="D5338" s="160"/>
      <c r="E5338" s="150"/>
      <c r="F5338" s="151"/>
      <c r="G5338" s="150"/>
      <c r="H5338" s="152"/>
      <c r="I5338" s="178"/>
      <c r="J5338" s="182"/>
      <c r="K5338" s="182"/>
      <c r="M5338" s="168"/>
      <c r="N5338" s="11"/>
    </row>
    <row r="5339" spans="1:14" ht="13" customHeight="1">
      <c r="A5339" s="161"/>
      <c r="B5339" s="162"/>
      <c r="C5339" s="163"/>
      <c r="D5339" s="164"/>
      <c r="E5339" s="165"/>
      <c r="F5339" s="166"/>
      <c r="G5339" s="167"/>
      <c r="H5339" s="153"/>
      <c r="I5339" s="180"/>
      <c r="J5339" s="183"/>
      <c r="K5339" s="183"/>
      <c r="M5339" s="128">
        <f>IF(B5339&lt;&gt;"計",ROUNDDOWN(E5339*G5339,0),SUM(M$1:M5338))</f>
        <v>0</v>
      </c>
      <c r="N5339" s="11" t="str">
        <f>IF((+H5339-M5339)&lt;&gt;0,H5339-M5339,IF(H5339&gt;0,"0",""))</f>
        <v/>
      </c>
    </row>
    <row r="5340" spans="1:14" ht="13" customHeight="1">
      <c r="A5340" s="157"/>
      <c r="B5340" s="158"/>
      <c r="C5340" s="159"/>
      <c r="D5340" s="160"/>
      <c r="E5340" s="150"/>
      <c r="F5340" s="151"/>
      <c r="G5340" s="150"/>
      <c r="H5340" s="152"/>
      <c r="I5340" s="178"/>
      <c r="J5340" s="182"/>
      <c r="K5340" s="182"/>
      <c r="M5340" s="168"/>
      <c r="N5340" s="11"/>
    </row>
    <row r="5341" spans="1:14" ht="13" customHeight="1">
      <c r="A5341" s="161"/>
      <c r="B5341" s="162"/>
      <c r="C5341" s="163"/>
      <c r="D5341" s="164"/>
      <c r="E5341" s="165"/>
      <c r="F5341" s="166"/>
      <c r="G5341" s="167"/>
      <c r="H5341" s="153"/>
      <c r="I5341" s="180"/>
      <c r="J5341" s="183"/>
      <c r="K5341" s="183"/>
      <c r="M5341" s="128">
        <f>IF(B5341&lt;&gt;"計",ROUNDDOWN(E5341*G5341,0),SUM(M$1:M5340))</f>
        <v>0</v>
      </c>
      <c r="N5341" s="11" t="str">
        <f>IF((+H5341-M5341)&lt;&gt;0,H5341-M5341,IF(H5341&gt;0,"0",""))</f>
        <v/>
      </c>
    </row>
    <row r="5342" spans="1:14" ht="13" customHeight="1">
      <c r="A5342" s="157"/>
      <c r="B5342" s="158"/>
      <c r="C5342" s="159"/>
      <c r="D5342" s="160"/>
      <c r="E5342" s="150"/>
      <c r="F5342" s="151"/>
      <c r="G5342" s="150"/>
      <c r="H5342" s="152"/>
      <c r="I5342" s="178"/>
      <c r="J5342" s="182"/>
      <c r="K5342" s="182"/>
      <c r="M5342" s="168"/>
      <c r="N5342" s="11"/>
    </row>
    <row r="5343" spans="1:14" ht="13" customHeight="1">
      <c r="A5343" s="161"/>
      <c r="B5343" s="162"/>
      <c r="C5343" s="163"/>
      <c r="D5343" s="164"/>
      <c r="E5343" s="165"/>
      <c r="F5343" s="166"/>
      <c r="G5343" s="167"/>
      <c r="H5343" s="153"/>
      <c r="I5343" s="180"/>
      <c r="J5343" s="183"/>
      <c r="K5343" s="183"/>
      <c r="M5343" s="128">
        <f>IF(B5343&lt;&gt;"計",ROUNDDOWN(E5343*G5343,0),SUM(M$1:M5342))</f>
        <v>0</v>
      </c>
      <c r="N5343" s="11" t="str">
        <f>IF((+H5343-M5343)&lt;&gt;0,H5343-M5343,IF(H5343&gt;0,"0",""))</f>
        <v/>
      </c>
    </row>
    <row r="5344" spans="1:14" ht="13" customHeight="1">
      <c r="A5344" s="157"/>
      <c r="B5344" s="158"/>
      <c r="C5344" s="159"/>
      <c r="D5344" s="160"/>
      <c r="E5344" s="150"/>
      <c r="F5344" s="151"/>
      <c r="G5344" s="150"/>
      <c r="H5344" s="152"/>
      <c r="I5344" s="178"/>
      <c r="J5344" s="182"/>
      <c r="K5344" s="182"/>
      <c r="M5344" s="168"/>
      <c r="N5344" s="11"/>
    </row>
    <row r="5345" spans="1:14" ht="13" customHeight="1">
      <c r="A5345" s="161"/>
      <c r="B5345" s="162"/>
      <c r="C5345" s="163"/>
      <c r="D5345" s="164"/>
      <c r="E5345" s="165"/>
      <c r="F5345" s="166"/>
      <c r="G5345" s="167"/>
      <c r="H5345" s="153"/>
      <c r="I5345" s="180"/>
      <c r="J5345" s="183"/>
      <c r="K5345" s="183"/>
      <c r="M5345" s="128">
        <f>IF(B5345&lt;&gt;"計",ROUNDDOWN(E5345*G5345,0),SUM(M$1:M5344))</f>
        <v>0</v>
      </c>
      <c r="N5345" s="11" t="str">
        <f>IF((+H5345-M5345)&lt;&gt;0,H5345-M5345,IF(H5345&gt;0,"0",""))</f>
        <v/>
      </c>
    </row>
    <row r="5346" spans="1:14" ht="13" customHeight="1">
      <c r="A5346" s="157"/>
      <c r="B5346" s="158"/>
      <c r="C5346" s="159"/>
      <c r="D5346" s="160"/>
      <c r="E5346" s="150"/>
      <c r="F5346" s="151"/>
      <c r="G5346" s="150"/>
      <c r="H5346" s="152"/>
      <c r="I5346" s="178"/>
      <c r="J5346" s="182"/>
      <c r="K5346" s="182"/>
      <c r="M5346" s="168"/>
      <c r="N5346" s="11"/>
    </row>
    <row r="5347" spans="1:14" ht="13" customHeight="1">
      <c r="A5347" s="161"/>
      <c r="B5347" s="162"/>
      <c r="C5347" s="163"/>
      <c r="D5347" s="164"/>
      <c r="E5347" s="165"/>
      <c r="F5347" s="166"/>
      <c r="G5347" s="167"/>
      <c r="H5347" s="153"/>
      <c r="I5347" s="180"/>
      <c r="J5347" s="183"/>
      <c r="K5347" s="183"/>
      <c r="M5347" s="128">
        <f>IF(B5347&lt;&gt;"計",ROUNDDOWN(E5347*G5347,0),SUM(M$1:M5346))</f>
        <v>0</v>
      </c>
      <c r="N5347" s="11" t="str">
        <f>IF((+H5347-M5347)&lt;&gt;0,H5347-M5347,IF(H5347&gt;0,"0",""))</f>
        <v/>
      </c>
    </row>
    <row r="5348" spans="1:14" ht="13" customHeight="1">
      <c r="A5348" s="157"/>
      <c r="B5348" s="158"/>
      <c r="C5348" s="159"/>
      <c r="D5348" s="160"/>
      <c r="E5348" s="150"/>
      <c r="F5348" s="151"/>
      <c r="G5348" s="150"/>
      <c r="H5348" s="152"/>
      <c r="I5348" s="178"/>
      <c r="J5348" s="182"/>
      <c r="K5348" s="182"/>
      <c r="M5348" s="168"/>
      <c r="N5348" s="11"/>
    </row>
    <row r="5349" spans="1:14" ht="13" customHeight="1">
      <c r="A5349" s="161"/>
      <c r="B5349" s="162"/>
      <c r="C5349" s="163"/>
      <c r="D5349" s="164"/>
      <c r="E5349" s="165"/>
      <c r="F5349" s="166"/>
      <c r="G5349" s="167"/>
      <c r="H5349" s="153"/>
      <c r="I5349" s="180"/>
      <c r="J5349" s="183"/>
      <c r="K5349" s="183"/>
      <c r="M5349" s="128">
        <f>IF(B5349&lt;&gt;"計",ROUNDDOWN(E5349*G5349,0),SUM(M$1:M5348))</f>
        <v>0</v>
      </c>
      <c r="N5349" s="11" t="str">
        <f>IF((+H5349-M5349)&lt;&gt;0,H5349-M5349,IF(H5349&gt;0,"0",""))</f>
        <v/>
      </c>
    </row>
    <row r="5350" spans="1:14" ht="13" customHeight="1">
      <c r="A5350" s="157"/>
      <c r="B5350" s="158"/>
      <c r="C5350" s="159"/>
      <c r="D5350" s="160"/>
      <c r="E5350" s="150"/>
      <c r="F5350" s="151"/>
      <c r="G5350" s="150"/>
      <c r="H5350" s="152"/>
      <c r="I5350" s="178"/>
      <c r="J5350" s="182"/>
      <c r="K5350" s="182"/>
      <c r="M5350" s="168"/>
      <c r="N5350" s="11"/>
    </row>
    <row r="5351" spans="1:14" ht="13" customHeight="1">
      <c r="A5351" s="161"/>
      <c r="B5351" s="162"/>
      <c r="C5351" s="163"/>
      <c r="D5351" s="164"/>
      <c r="E5351" s="165"/>
      <c r="F5351" s="166"/>
      <c r="G5351" s="167"/>
      <c r="H5351" s="153"/>
      <c r="I5351" s="180"/>
      <c r="J5351" s="183"/>
      <c r="K5351" s="183"/>
      <c r="M5351" s="128">
        <f>IF(B5351&lt;&gt;"計",ROUNDDOWN(E5351*G5351,0),SUM(M$1:M5350))</f>
        <v>0</v>
      </c>
      <c r="N5351" s="11" t="str">
        <f>IF((+H5351-M5351)&lt;&gt;0,H5351-M5351,IF(H5351&gt;0,"0",""))</f>
        <v/>
      </c>
    </row>
    <row r="5352" spans="1:14" ht="13" customHeight="1">
      <c r="A5352" s="157"/>
      <c r="B5352" s="158"/>
      <c r="C5352" s="159"/>
      <c r="D5352" s="160"/>
      <c r="E5352" s="150"/>
      <c r="F5352" s="151"/>
      <c r="G5352" s="150"/>
      <c r="H5352" s="152"/>
      <c r="I5352" s="178"/>
      <c r="J5352" s="182"/>
      <c r="K5352" s="182"/>
      <c r="M5352" s="168"/>
      <c r="N5352" s="11"/>
    </row>
    <row r="5353" spans="1:14" ht="13" customHeight="1">
      <c r="A5353" s="161"/>
      <c r="B5353" s="162"/>
      <c r="C5353" s="163"/>
      <c r="D5353" s="164"/>
      <c r="E5353" s="165"/>
      <c r="F5353" s="166"/>
      <c r="G5353" s="167"/>
      <c r="H5353" s="153"/>
      <c r="I5353" s="180"/>
      <c r="J5353" s="183"/>
      <c r="K5353" s="183"/>
      <c r="M5353" s="128">
        <f>IF(B5353&lt;&gt;"計",ROUNDDOWN(E5353*G5353,0),SUM(M$1:M5352))</f>
        <v>0</v>
      </c>
      <c r="N5353" s="11" t="str">
        <f>IF((+H5353-M5353)&lt;&gt;0,H5353-M5353,IF(H5353&gt;0,"0",""))</f>
        <v/>
      </c>
    </row>
    <row r="5354" spans="1:14" ht="13" customHeight="1">
      <c r="A5354" s="157"/>
      <c r="B5354" s="158"/>
      <c r="C5354" s="159"/>
      <c r="D5354" s="160"/>
      <c r="E5354" s="150"/>
      <c r="F5354" s="151"/>
      <c r="G5354" s="150"/>
      <c r="H5354" s="152"/>
      <c r="I5354" s="178"/>
      <c r="J5354" s="182"/>
      <c r="K5354" s="182"/>
      <c r="M5354" s="168"/>
      <c r="N5354" s="11"/>
    </row>
    <row r="5355" spans="1:14" ht="13" customHeight="1">
      <c r="A5355" s="161"/>
      <c r="B5355" s="162"/>
      <c r="C5355" s="163"/>
      <c r="D5355" s="164"/>
      <c r="E5355" s="165"/>
      <c r="F5355" s="166"/>
      <c r="G5355" s="167"/>
      <c r="H5355" s="153"/>
      <c r="I5355" s="180"/>
      <c r="J5355" s="183"/>
      <c r="K5355" s="183"/>
      <c r="M5355" s="128">
        <f>IF(B5355&lt;&gt;"計",ROUNDDOWN(E5355*G5355,0),SUM(M$1:M5354))</f>
        <v>0</v>
      </c>
      <c r="N5355" s="11" t="str">
        <f>IF((+H5355-M5355)&lt;&gt;0,H5355-M5355,IF(H5355&gt;0,"0",""))</f>
        <v/>
      </c>
    </row>
    <row r="5356" spans="1:14" ht="13" customHeight="1">
      <c r="A5356" s="157"/>
      <c r="B5356" s="158"/>
      <c r="C5356" s="159"/>
      <c r="D5356" s="160"/>
      <c r="E5356" s="150"/>
      <c r="F5356" s="151"/>
      <c r="G5356" s="150"/>
      <c r="H5356" s="152"/>
      <c r="I5356" s="178"/>
      <c r="J5356" s="182"/>
      <c r="K5356" s="182"/>
      <c r="M5356" s="168"/>
      <c r="N5356" s="11"/>
    </row>
    <row r="5357" spans="1:14" ht="13" customHeight="1">
      <c r="A5357" s="161"/>
      <c r="B5357" s="162"/>
      <c r="C5357" s="163"/>
      <c r="D5357" s="164"/>
      <c r="E5357" s="165"/>
      <c r="F5357" s="166"/>
      <c r="G5357" s="167"/>
      <c r="H5357" s="153"/>
      <c r="I5357" s="180"/>
      <c r="J5357" s="183"/>
      <c r="K5357" s="183"/>
      <c r="M5357" s="128">
        <f>IF(B5357&lt;&gt;"計",ROUNDDOWN(E5357*G5357,0),SUM(M$1:M5356))</f>
        <v>0</v>
      </c>
      <c r="N5357" s="11" t="str">
        <f>IF((+H5357-M5357)&lt;&gt;0,H5357-M5357,IF(H5357&gt;0,"0",""))</f>
        <v/>
      </c>
    </row>
    <row r="5358" spans="1:14" ht="13" customHeight="1">
      <c r="A5358" s="157"/>
      <c r="B5358" s="158"/>
      <c r="C5358" s="159"/>
      <c r="D5358" s="160"/>
      <c r="E5358" s="150"/>
      <c r="F5358" s="151"/>
      <c r="G5358" s="150"/>
      <c r="H5358" s="152"/>
      <c r="I5358" s="178"/>
      <c r="J5358" s="182"/>
      <c r="K5358" s="182"/>
      <c r="M5358" s="168"/>
      <c r="N5358" s="11"/>
    </row>
    <row r="5359" spans="1:14" ht="13" customHeight="1">
      <c r="A5359" s="161"/>
      <c r="B5359" s="162"/>
      <c r="C5359" s="163"/>
      <c r="D5359" s="164"/>
      <c r="E5359" s="165"/>
      <c r="F5359" s="166"/>
      <c r="G5359" s="167"/>
      <c r="H5359" s="153"/>
      <c r="I5359" s="180"/>
      <c r="J5359" s="183"/>
      <c r="K5359" s="183"/>
      <c r="M5359" s="128">
        <f>IF(B5359&lt;&gt;"計",ROUNDDOWN(E5359*G5359,0),SUM(M$1:M5358))</f>
        <v>0</v>
      </c>
      <c r="N5359" s="11" t="str">
        <f>IF((+H5359-M5359)&lt;&gt;0,H5359-M5359,IF(H5359&gt;0,"0",""))</f>
        <v/>
      </c>
    </row>
    <row r="5360" spans="1:14" ht="13" customHeight="1">
      <c r="A5360" s="157"/>
      <c r="B5360" s="158"/>
      <c r="C5360" s="159"/>
      <c r="D5360" s="160"/>
      <c r="E5360" s="150"/>
      <c r="F5360" s="151"/>
      <c r="G5360" s="150"/>
      <c r="H5360" s="152"/>
      <c r="I5360" s="178"/>
      <c r="J5360" s="182"/>
      <c r="K5360" s="182"/>
      <c r="M5360" s="168"/>
      <c r="N5360" s="11"/>
    </row>
    <row r="5361" spans="1:14" ht="13" customHeight="1">
      <c r="A5361" s="161"/>
      <c r="B5361" s="162"/>
      <c r="C5361" s="163"/>
      <c r="D5361" s="164"/>
      <c r="E5361" s="165"/>
      <c r="F5361" s="166"/>
      <c r="G5361" s="167"/>
      <c r="H5361" s="153"/>
      <c r="I5361" s="180"/>
      <c r="J5361" s="183"/>
      <c r="K5361" s="183"/>
      <c r="M5361" s="128">
        <f>IF(B5361&lt;&gt;"計",ROUNDDOWN(E5361*G5361,0),SUM(M$1:M5360))</f>
        <v>0</v>
      </c>
      <c r="N5361" s="11" t="str">
        <f>IF((+H5361-M5361)&lt;&gt;0,H5361-M5361,IF(H5361&gt;0,"0",""))</f>
        <v/>
      </c>
    </row>
    <row r="5362" spans="1:14" ht="13" customHeight="1">
      <c r="A5362" s="157"/>
      <c r="B5362" s="158"/>
      <c r="C5362" s="159"/>
      <c r="D5362" s="160"/>
      <c r="E5362" s="150"/>
      <c r="F5362" s="151"/>
      <c r="G5362" s="150"/>
      <c r="H5362" s="152"/>
      <c r="I5362" s="178"/>
      <c r="J5362" s="182"/>
      <c r="K5362" s="182"/>
      <c r="M5362" s="168"/>
      <c r="N5362" s="11"/>
    </row>
    <row r="5363" spans="1:14" ht="13" customHeight="1">
      <c r="A5363" s="161"/>
      <c r="B5363" s="162" t="s">
        <v>237</v>
      </c>
      <c r="C5363" s="163"/>
      <c r="D5363" s="164"/>
      <c r="E5363" s="165"/>
      <c r="F5363" s="166"/>
      <c r="G5363" s="167"/>
      <c r="H5363" s="153"/>
      <c r="I5363" s="180"/>
      <c r="J5363" s="183"/>
      <c r="K5363" s="183"/>
      <c r="M5363" s="128">
        <f>IF(B5363&lt;&gt;"計",ROUNDDOWN(E5363*G5363,0),SUM(M$5330:M5362))</f>
        <v>0</v>
      </c>
      <c r="N5363" s="11" t="str">
        <f>IF((+H5363-M5363)&lt;&gt;0,H5363-M5363,IF(H5363&gt;0,"0",""))</f>
        <v/>
      </c>
    </row>
    <row r="5364" spans="1:14" ht="13" customHeight="1">
      <c r="A5364" s="157"/>
      <c r="B5364" s="158"/>
      <c r="C5364" s="159"/>
      <c r="D5364" s="160"/>
      <c r="E5364" s="150"/>
      <c r="F5364" s="151"/>
      <c r="G5364" s="150"/>
      <c r="H5364" s="152"/>
      <c r="I5364" s="178"/>
      <c r="J5364" s="182"/>
      <c r="K5364" s="182"/>
      <c r="M5364" s="168"/>
      <c r="N5364" s="11"/>
    </row>
    <row r="5365" spans="1:14" ht="13" customHeight="1">
      <c r="A5365" s="161"/>
      <c r="B5365" s="162"/>
      <c r="C5365" s="163"/>
      <c r="D5365" s="164"/>
      <c r="E5365" s="165"/>
      <c r="F5365" s="166"/>
      <c r="G5365" s="167"/>
      <c r="H5365" s="153"/>
      <c r="I5365" s="180"/>
      <c r="J5365" s="183"/>
      <c r="K5365" s="183"/>
      <c r="M5365" s="128">
        <f>IF(B5365&lt;&gt;"計",ROUNDDOWN(E5365*G5365,0),SUM(M$1:M5364))</f>
        <v>0</v>
      </c>
      <c r="N5365" s="11" t="str">
        <f>IF((+H5365-M5365)&lt;&gt;0,H5365-M5365,IF(H5365&gt;0,"0",""))</f>
        <v/>
      </c>
    </row>
    <row r="5366" spans="1:14" ht="13" customHeight="1">
      <c r="A5366" s="157"/>
      <c r="B5366" s="158"/>
      <c r="C5366" s="159"/>
      <c r="D5366" s="160"/>
      <c r="E5366" s="150"/>
      <c r="F5366" s="151"/>
      <c r="G5366" s="150"/>
      <c r="H5366" s="152"/>
      <c r="I5366" s="178"/>
      <c r="J5366" s="182"/>
      <c r="K5366" s="182"/>
      <c r="M5366" s="168"/>
      <c r="N5366" s="11"/>
    </row>
    <row r="5367" spans="1:14" ht="13" customHeight="1">
      <c r="A5367" s="161" t="s">
        <v>262</v>
      </c>
      <c r="B5367" s="162" t="s">
        <v>414</v>
      </c>
      <c r="C5367" s="163"/>
      <c r="D5367" s="164"/>
      <c r="E5367" s="165"/>
      <c r="F5367" s="166"/>
      <c r="G5367" s="167"/>
      <c r="H5367" s="153"/>
      <c r="I5367" s="180"/>
      <c r="J5367" s="183"/>
      <c r="K5367" s="183"/>
      <c r="M5367" s="128">
        <f>IF(B5367&lt;&gt;"計",ROUNDDOWN(E5367*G5367,0),SUM(M$1:M5366))</f>
        <v>0</v>
      </c>
      <c r="N5367" s="11" t="str">
        <f>IF((+H5367-M5367)&lt;&gt;0,H5367-M5367,IF(H5367&gt;0,"0",""))</f>
        <v/>
      </c>
    </row>
    <row r="5368" spans="1:14" ht="13" customHeight="1">
      <c r="A5368" s="157"/>
      <c r="B5368" s="158"/>
      <c r="C5368" s="159"/>
      <c r="D5368" s="160"/>
      <c r="E5368" s="150"/>
      <c r="F5368" s="151"/>
      <c r="G5368" s="150"/>
      <c r="H5368" s="152"/>
      <c r="I5368" s="178"/>
      <c r="J5368" s="182"/>
      <c r="K5368" s="182"/>
      <c r="M5368" s="168"/>
      <c r="N5368" s="11"/>
    </row>
    <row r="5369" spans="1:14" ht="13" customHeight="1">
      <c r="A5369" s="161"/>
      <c r="B5369" s="162"/>
      <c r="C5369" s="163"/>
      <c r="D5369" s="164"/>
      <c r="E5369" s="165"/>
      <c r="F5369" s="166"/>
      <c r="G5369" s="167"/>
      <c r="H5369" s="153"/>
      <c r="I5369" s="180"/>
      <c r="J5369" s="183"/>
      <c r="K5369" s="183"/>
      <c r="M5369" s="128">
        <f>IF(B5369&lt;&gt;"計",ROUNDDOWN(E5369*G5369,0),SUM(M$1:M5368))</f>
        <v>0</v>
      </c>
      <c r="N5369" s="11" t="str">
        <f>IF((+H5369-M5369)&lt;&gt;0,H5369-M5369,IF(H5369&gt;0,"0",""))</f>
        <v/>
      </c>
    </row>
    <row r="5370" spans="1:14" ht="13" customHeight="1">
      <c r="A5370" s="171"/>
      <c r="B5370" s="158"/>
      <c r="C5370" s="159"/>
      <c r="D5370" s="160"/>
      <c r="E5370" s="150"/>
      <c r="F5370" s="151"/>
      <c r="G5370" s="150"/>
      <c r="H5370" s="152"/>
      <c r="I5370" s="178"/>
      <c r="J5370" s="182"/>
      <c r="K5370" s="182"/>
      <c r="M5370" s="168"/>
      <c r="N5370" s="11"/>
    </row>
    <row r="5371" spans="1:14" ht="13" customHeight="1">
      <c r="A5371" s="161"/>
      <c r="B5371" s="162" t="s">
        <v>1117</v>
      </c>
      <c r="C5371" s="163"/>
      <c r="D5371" s="164"/>
      <c r="E5371" s="165"/>
      <c r="F5371" s="166"/>
      <c r="G5371" s="167"/>
      <c r="H5371" s="153"/>
      <c r="I5371" s="180"/>
      <c r="J5371" s="183"/>
      <c r="K5371" s="183"/>
      <c r="M5371" s="128">
        <f>IF(B5371&lt;&gt;"計",ROUNDDOWN(E5371*G5371,0),SUM(M$1:M5370))</f>
        <v>0</v>
      </c>
      <c r="N5371" s="11" t="str">
        <f>IF((+H5371-M5371)&lt;&gt;0,H5371-M5371,IF(H5371&gt;0,"0",""))</f>
        <v/>
      </c>
    </row>
    <row r="5372" spans="1:14" ht="13" customHeight="1">
      <c r="A5372" s="171"/>
      <c r="B5372" s="158"/>
      <c r="C5372" s="159"/>
      <c r="D5372" s="160"/>
      <c r="E5372" s="150"/>
      <c r="F5372" s="151"/>
      <c r="G5372" s="150"/>
      <c r="H5372" s="152"/>
      <c r="I5372" s="178"/>
      <c r="J5372" s="182"/>
      <c r="K5372" s="182"/>
      <c r="M5372" s="168"/>
      <c r="N5372" s="11"/>
    </row>
    <row r="5373" spans="1:14" ht="13" customHeight="1">
      <c r="A5373" s="161"/>
      <c r="B5373" s="162" t="s">
        <v>402</v>
      </c>
      <c r="C5373" s="163" t="s">
        <v>549</v>
      </c>
      <c r="D5373" s="164"/>
      <c r="E5373" s="165">
        <v>0.8</v>
      </c>
      <c r="F5373" s="166" t="s">
        <v>404</v>
      </c>
      <c r="G5373" s="167"/>
      <c r="H5373" s="153"/>
      <c r="I5373" s="180"/>
      <c r="J5373" s="183"/>
      <c r="K5373" s="183"/>
      <c r="M5373" s="128">
        <f>IF(B5373&lt;&gt;"計",ROUNDDOWN(E5373*G5373,0),SUM(M$1:M5372))</f>
        <v>0</v>
      </c>
      <c r="N5373" s="11" t="str">
        <f>IF((+H5373-M5373)&lt;&gt;0,H5373-M5373,IF(H5373&gt;0,"0",""))</f>
        <v/>
      </c>
    </row>
    <row r="5374" spans="1:14" ht="13" customHeight="1">
      <c r="A5374" s="171"/>
      <c r="B5374" s="158"/>
      <c r="C5374" s="159"/>
      <c r="D5374" s="160"/>
      <c r="E5374" s="150"/>
      <c r="F5374" s="151"/>
      <c r="G5374" s="150"/>
      <c r="H5374" s="152"/>
      <c r="I5374" s="178"/>
      <c r="J5374" s="182"/>
      <c r="K5374" s="182"/>
      <c r="M5374" s="168"/>
      <c r="N5374" s="11"/>
    </row>
    <row r="5375" spans="1:14" ht="13" customHeight="1">
      <c r="A5375" s="161"/>
      <c r="B5375" s="162" t="s">
        <v>402</v>
      </c>
      <c r="C5375" s="163" t="s">
        <v>551</v>
      </c>
      <c r="D5375" s="164"/>
      <c r="E5375" s="165">
        <v>0.1</v>
      </c>
      <c r="F5375" s="166" t="s">
        <v>404</v>
      </c>
      <c r="G5375" s="167"/>
      <c r="H5375" s="153"/>
      <c r="I5375" s="180"/>
      <c r="J5375" s="183"/>
      <c r="K5375" s="183"/>
      <c r="M5375" s="128">
        <f>IF(B5375&lt;&gt;"計",ROUNDDOWN(E5375*G5375,0),SUM(M$1:M5374))</f>
        <v>0</v>
      </c>
      <c r="N5375" s="11" t="str">
        <f>IF((+H5375-M5375)&lt;&gt;0,H5375-M5375,IF(H5375&gt;0,"0",""))</f>
        <v/>
      </c>
    </row>
    <row r="5376" spans="1:14" ht="13" customHeight="1">
      <c r="A5376" s="171"/>
      <c r="B5376" s="158"/>
      <c r="C5376" s="159"/>
      <c r="D5376" s="160"/>
      <c r="E5376" s="150"/>
      <c r="F5376" s="151"/>
      <c r="G5376" s="150"/>
      <c r="H5376" s="152"/>
      <c r="I5376" s="178"/>
      <c r="J5376" s="182"/>
      <c r="K5376" s="182"/>
      <c r="M5376" s="168"/>
      <c r="N5376" s="11"/>
    </row>
    <row r="5377" spans="1:14" ht="13" customHeight="1">
      <c r="A5377" s="161"/>
      <c r="B5377" s="162" t="s">
        <v>402</v>
      </c>
      <c r="C5377" s="163" t="s">
        <v>415</v>
      </c>
      <c r="D5377" s="164"/>
      <c r="E5377" s="172">
        <v>0.03</v>
      </c>
      <c r="F5377" s="166" t="s">
        <v>404</v>
      </c>
      <c r="G5377" s="167"/>
      <c r="H5377" s="153"/>
      <c r="I5377" s="180"/>
      <c r="J5377" s="183"/>
      <c r="K5377" s="183"/>
      <c r="M5377" s="128">
        <f>IF(B5377&lt;&gt;"計",ROUNDDOWN(E5377*G5377,0),SUM(M$1:M5376))</f>
        <v>0</v>
      </c>
      <c r="N5377" s="11" t="str">
        <f>IF((+H5377-M5377)&lt;&gt;0,H5377-M5377,IF(H5377&gt;0,"0",""))</f>
        <v/>
      </c>
    </row>
    <row r="5378" spans="1:14" ht="13" customHeight="1">
      <c r="A5378" s="171"/>
      <c r="B5378" s="158"/>
      <c r="C5378" s="159"/>
      <c r="D5378" s="160"/>
      <c r="E5378" s="150"/>
      <c r="F5378" s="151"/>
      <c r="G5378" s="150"/>
      <c r="H5378" s="152"/>
      <c r="I5378" s="178"/>
      <c r="J5378" s="182"/>
      <c r="K5378" s="182"/>
      <c r="M5378" s="168"/>
      <c r="N5378" s="11"/>
    </row>
    <row r="5379" spans="1:14" ht="13" customHeight="1">
      <c r="A5379" s="161"/>
      <c r="B5379" s="162" t="s">
        <v>402</v>
      </c>
      <c r="C5379" s="163" t="s">
        <v>416</v>
      </c>
      <c r="D5379" s="164"/>
      <c r="E5379" s="165">
        <v>68.8</v>
      </c>
      <c r="F5379" s="166" t="s">
        <v>550</v>
      </c>
      <c r="G5379" s="167"/>
      <c r="H5379" s="153"/>
      <c r="I5379" s="180"/>
      <c r="J5379" s="183"/>
      <c r="K5379" s="183"/>
      <c r="M5379" s="128">
        <f>IF(B5379&lt;&gt;"計",ROUNDDOWN(E5379*G5379,0),SUM(M$1:M5378))</f>
        <v>0</v>
      </c>
      <c r="N5379" s="11" t="str">
        <f>IF((+H5379-M5379)&lt;&gt;0,H5379-M5379,IF(H5379&gt;0,"0",""))</f>
        <v/>
      </c>
    </row>
    <row r="5380" spans="1:14" ht="13" customHeight="1">
      <c r="A5380" s="171"/>
      <c r="B5380" s="158"/>
      <c r="C5380" s="159"/>
      <c r="D5380" s="160"/>
      <c r="E5380" s="150"/>
      <c r="F5380" s="151"/>
      <c r="G5380" s="150"/>
      <c r="H5380" s="152"/>
      <c r="I5380" s="178"/>
      <c r="J5380" s="182"/>
      <c r="K5380" s="182"/>
      <c r="M5380" s="168"/>
      <c r="N5380" s="11"/>
    </row>
    <row r="5381" spans="1:14" ht="13" customHeight="1">
      <c r="A5381" s="161"/>
      <c r="B5381" s="162" t="s">
        <v>402</v>
      </c>
      <c r="C5381" s="163" t="s">
        <v>418</v>
      </c>
      <c r="D5381" s="164"/>
      <c r="E5381" s="165">
        <v>21.1</v>
      </c>
      <c r="F5381" s="166" t="s">
        <v>417</v>
      </c>
      <c r="G5381" s="167"/>
      <c r="H5381" s="153"/>
      <c r="I5381" s="180"/>
      <c r="J5381" s="183"/>
      <c r="K5381" s="183"/>
      <c r="M5381" s="128">
        <f>IF(B5381&lt;&gt;"計",ROUNDDOWN(E5381*G5381,0),SUM(M$1:M5380))</f>
        <v>0</v>
      </c>
      <c r="N5381" s="11" t="str">
        <f>IF((+H5381-M5381)&lt;&gt;0,H5381-M5381,IF(H5381&gt;0,"0",""))</f>
        <v/>
      </c>
    </row>
    <row r="5382" spans="1:14" ht="13" customHeight="1">
      <c r="A5382" s="171"/>
      <c r="B5382" s="158"/>
      <c r="C5382" s="159"/>
      <c r="D5382" s="160"/>
      <c r="E5382" s="150"/>
      <c r="F5382" s="151"/>
      <c r="G5382" s="150"/>
      <c r="H5382" s="152"/>
      <c r="I5382" s="178"/>
      <c r="J5382" s="182"/>
      <c r="K5382" s="182"/>
      <c r="M5382" s="168"/>
      <c r="N5382" s="11"/>
    </row>
    <row r="5383" spans="1:14" ht="13" customHeight="1">
      <c r="A5383" s="161"/>
      <c r="B5383" s="162" t="s">
        <v>402</v>
      </c>
      <c r="C5383" s="163" t="s">
        <v>1035</v>
      </c>
      <c r="D5383" s="164"/>
      <c r="E5383" s="172">
        <v>0.02</v>
      </c>
      <c r="F5383" s="166" t="s">
        <v>404</v>
      </c>
      <c r="G5383" s="167"/>
      <c r="H5383" s="153"/>
      <c r="I5383" s="180"/>
      <c r="J5383" s="183"/>
      <c r="K5383" s="183"/>
      <c r="M5383" s="128">
        <f>IF(B5383&lt;&gt;"計",ROUNDDOWN(E5383*G5383,0),SUM(M$1:M5382))</f>
        <v>0</v>
      </c>
      <c r="N5383" s="11" t="str">
        <f>IF((+H5383-M5383)&lt;&gt;0,H5383-M5383,IF(H5383&gt;0,"0",""))</f>
        <v/>
      </c>
    </row>
    <row r="5384" spans="1:14" ht="13" customHeight="1">
      <c r="A5384" s="171"/>
      <c r="B5384" s="158"/>
      <c r="C5384" s="159"/>
      <c r="D5384" s="160"/>
      <c r="E5384" s="150"/>
      <c r="F5384" s="151"/>
      <c r="G5384" s="150"/>
      <c r="H5384" s="152"/>
      <c r="I5384" s="178"/>
      <c r="J5384" s="182"/>
      <c r="K5384" s="182"/>
      <c r="M5384" s="168"/>
      <c r="N5384" s="11"/>
    </row>
    <row r="5385" spans="1:14" ht="13" customHeight="1">
      <c r="A5385" s="161"/>
      <c r="B5385" s="162" t="s">
        <v>265</v>
      </c>
      <c r="C5385" s="163"/>
      <c r="D5385" s="164"/>
      <c r="E5385" s="165"/>
      <c r="F5385" s="166"/>
      <c r="G5385" s="167"/>
      <c r="H5385" s="153"/>
      <c r="I5385" s="180"/>
      <c r="J5385" s="183"/>
      <c r="K5385" s="183"/>
      <c r="M5385" s="128">
        <f>IF(B5385&lt;&gt;"計",ROUNDDOWN(E5385*G5385,0),SUM(M$1:M5384))</f>
        <v>0</v>
      </c>
      <c r="N5385" s="11" t="str">
        <f>IF((+H5385-M5385)&lt;&gt;0,H5385-M5385,IF(H5385&gt;0,"0",""))</f>
        <v/>
      </c>
    </row>
    <row r="5386" spans="1:14" ht="13" customHeight="1">
      <c r="A5386" s="171"/>
      <c r="B5386" s="158"/>
      <c r="C5386" s="159"/>
      <c r="D5386" s="160"/>
      <c r="E5386" s="150"/>
      <c r="F5386" s="151"/>
      <c r="G5386" s="150"/>
      <c r="H5386" s="152"/>
      <c r="I5386" s="178"/>
      <c r="J5386" s="182"/>
      <c r="K5386" s="182"/>
      <c r="M5386" s="168"/>
      <c r="N5386" s="11"/>
    </row>
    <row r="5387" spans="1:14" ht="13" customHeight="1">
      <c r="A5387" s="161"/>
      <c r="B5387" s="162" t="s">
        <v>939</v>
      </c>
      <c r="C5387" s="163" t="s">
        <v>549</v>
      </c>
      <c r="D5387" s="164"/>
      <c r="E5387" s="165">
        <v>4.9000000000000004</v>
      </c>
      <c r="F5387" s="166" t="s">
        <v>404</v>
      </c>
      <c r="G5387" s="167"/>
      <c r="H5387" s="153"/>
      <c r="I5387" s="180"/>
      <c r="J5387" s="183"/>
      <c r="K5387" s="183"/>
      <c r="M5387" s="128">
        <f>IF(B5387&lt;&gt;"計",ROUNDDOWN(E5387*G5387,0),SUM(M$1:M5386))</f>
        <v>0</v>
      </c>
      <c r="N5387" s="11" t="str">
        <f>IF((+H5387-M5387)&lt;&gt;0,H5387-M5387,IF(H5387&gt;0,"0",""))</f>
        <v/>
      </c>
    </row>
    <row r="5388" spans="1:14" ht="13" customHeight="1">
      <c r="A5388" s="171"/>
      <c r="B5388" s="158"/>
      <c r="C5388" s="159"/>
      <c r="D5388" s="160"/>
      <c r="E5388" s="150"/>
      <c r="F5388" s="151"/>
      <c r="G5388" s="150"/>
      <c r="H5388" s="152"/>
      <c r="I5388" s="178"/>
      <c r="J5388" s="182"/>
      <c r="K5388" s="182"/>
      <c r="M5388" s="168"/>
      <c r="N5388" s="11"/>
    </row>
    <row r="5389" spans="1:14" ht="13" customHeight="1">
      <c r="A5389" s="161"/>
      <c r="B5389" s="162" t="s">
        <v>553</v>
      </c>
      <c r="C5389" s="163" t="s">
        <v>551</v>
      </c>
      <c r="D5389" s="164"/>
      <c r="E5389" s="165">
        <v>1</v>
      </c>
      <c r="F5389" s="166" t="s">
        <v>404</v>
      </c>
      <c r="G5389" s="167"/>
      <c r="H5389" s="153"/>
      <c r="I5389" s="180"/>
      <c r="J5389" s="183"/>
      <c r="K5389" s="183"/>
      <c r="M5389" s="128">
        <f>IF(B5389&lt;&gt;"計",ROUNDDOWN(E5389*G5389,0),SUM(M$1:M5388))</f>
        <v>0</v>
      </c>
      <c r="N5389" s="11" t="str">
        <f>IF((+H5389-M5389)&lt;&gt;0,H5389-M5389,IF(H5389&gt;0,"0",""))</f>
        <v/>
      </c>
    </row>
    <row r="5390" spans="1:14" ht="13" customHeight="1">
      <c r="A5390" s="171"/>
      <c r="B5390" s="158"/>
      <c r="C5390" s="159"/>
      <c r="D5390" s="160"/>
      <c r="E5390" s="150"/>
      <c r="F5390" s="151"/>
      <c r="G5390" s="150"/>
      <c r="H5390" s="152"/>
      <c r="I5390" s="178"/>
      <c r="J5390" s="182"/>
      <c r="K5390" s="182"/>
      <c r="M5390" s="168"/>
      <c r="N5390" s="11"/>
    </row>
    <row r="5391" spans="1:14" ht="13" customHeight="1">
      <c r="A5391" s="161"/>
      <c r="B5391" s="162" t="s">
        <v>553</v>
      </c>
      <c r="C5391" s="163" t="s">
        <v>415</v>
      </c>
      <c r="D5391" s="164"/>
      <c r="E5391" s="165">
        <v>0.1</v>
      </c>
      <c r="F5391" s="166" t="s">
        <v>404</v>
      </c>
      <c r="G5391" s="167"/>
      <c r="H5391" s="153"/>
      <c r="I5391" s="180"/>
      <c r="J5391" s="183"/>
      <c r="K5391" s="183"/>
      <c r="M5391" s="128">
        <f>IF(B5391&lt;&gt;"計",ROUNDDOWN(E5391*G5391,0),SUM(M$1:M5390))</f>
        <v>0</v>
      </c>
      <c r="N5391" s="11" t="str">
        <f>IF((+H5391-M5391)&lt;&gt;0,H5391-M5391,IF(H5391&gt;0,"0",""))</f>
        <v/>
      </c>
    </row>
    <row r="5392" spans="1:14" ht="13" customHeight="1">
      <c r="A5392" s="171"/>
      <c r="B5392" s="158"/>
      <c r="C5392" s="159"/>
      <c r="D5392" s="160"/>
      <c r="E5392" s="150"/>
      <c r="F5392" s="151"/>
      <c r="G5392" s="150"/>
      <c r="H5392" s="152"/>
      <c r="I5392" s="178"/>
      <c r="J5392" s="182"/>
      <c r="K5392" s="182"/>
      <c r="M5392" s="168"/>
      <c r="N5392" s="11"/>
    </row>
    <row r="5393" spans="1:14" ht="13" customHeight="1">
      <c r="A5393" s="161"/>
      <c r="B5393" s="162" t="s">
        <v>553</v>
      </c>
      <c r="C5393" s="163" t="s">
        <v>940</v>
      </c>
      <c r="D5393" s="164"/>
      <c r="E5393" s="165">
        <v>18.5</v>
      </c>
      <c r="F5393" s="166" t="s">
        <v>404</v>
      </c>
      <c r="G5393" s="167"/>
      <c r="H5393" s="153"/>
      <c r="I5393" s="180"/>
      <c r="J5393" s="183"/>
      <c r="K5393" s="183"/>
      <c r="M5393" s="128">
        <f>IF(B5393&lt;&gt;"計",ROUNDDOWN(E5393*G5393,0),SUM(M$1:M5392))</f>
        <v>0</v>
      </c>
      <c r="N5393" s="11" t="str">
        <f>IF((+H5393-M5393)&lt;&gt;0,H5393-M5393,IF(H5393&gt;0,"0",""))</f>
        <v/>
      </c>
    </row>
    <row r="5394" spans="1:14" ht="13" customHeight="1">
      <c r="A5394" s="171"/>
      <c r="B5394" s="158"/>
      <c r="C5394" s="159"/>
      <c r="D5394" s="160"/>
      <c r="E5394" s="150"/>
      <c r="F5394" s="151"/>
      <c r="G5394" s="150"/>
      <c r="H5394" s="152"/>
      <c r="I5394" s="178"/>
      <c r="J5394" s="182"/>
      <c r="K5394" s="182"/>
      <c r="M5394" s="168"/>
      <c r="N5394" s="11"/>
    </row>
    <row r="5395" spans="1:14" ht="13" customHeight="1">
      <c r="A5395" s="161"/>
      <c r="B5395" s="162" t="s">
        <v>553</v>
      </c>
      <c r="C5395" s="163" t="s">
        <v>416</v>
      </c>
      <c r="D5395" s="164"/>
      <c r="E5395" s="165">
        <v>3953</v>
      </c>
      <c r="F5395" s="166" t="s">
        <v>417</v>
      </c>
      <c r="G5395" s="167"/>
      <c r="H5395" s="153"/>
      <c r="I5395" s="180"/>
      <c r="J5395" s="183"/>
      <c r="K5395" s="183"/>
      <c r="M5395" s="128">
        <f>IF(B5395&lt;&gt;"計",ROUNDDOWN(E5395*G5395,0),SUM(M$1:M5394))</f>
        <v>0</v>
      </c>
      <c r="N5395" s="11" t="str">
        <f>IF((+H5395-M5395)&lt;&gt;0,H5395-M5395,IF(H5395&gt;0,"0",""))</f>
        <v/>
      </c>
    </row>
    <row r="5396" spans="1:14" ht="13" customHeight="1">
      <c r="A5396" s="171"/>
      <c r="B5396" s="158"/>
      <c r="C5396" s="159"/>
      <c r="D5396" s="160"/>
      <c r="E5396" s="150"/>
      <c r="F5396" s="151"/>
      <c r="G5396" s="150"/>
      <c r="H5396" s="152"/>
      <c r="I5396" s="178"/>
      <c r="J5396" s="182"/>
      <c r="K5396" s="182"/>
      <c r="M5396" s="168"/>
      <c r="N5396" s="11"/>
    </row>
    <row r="5397" spans="1:14" ht="13" customHeight="1">
      <c r="A5397" s="161"/>
      <c r="B5397" s="162" t="s">
        <v>553</v>
      </c>
      <c r="C5397" s="163" t="s">
        <v>418</v>
      </c>
      <c r="D5397" s="164"/>
      <c r="E5397" s="165">
        <v>76.099999999999994</v>
      </c>
      <c r="F5397" s="166" t="s">
        <v>417</v>
      </c>
      <c r="G5397" s="167"/>
      <c r="H5397" s="153"/>
      <c r="I5397" s="180"/>
      <c r="J5397" s="183"/>
      <c r="K5397" s="183"/>
      <c r="M5397" s="128">
        <f>IF(B5397&lt;&gt;"計",ROUNDDOWN(E5397*G5397,0),SUM(M$1:M5396))</f>
        <v>0</v>
      </c>
      <c r="N5397" s="11" t="str">
        <f>IF((+H5397-M5397)&lt;&gt;0,H5397-M5397,IF(H5397&gt;0,"0",""))</f>
        <v/>
      </c>
    </row>
    <row r="5398" spans="1:14" ht="13" customHeight="1">
      <c r="A5398" s="171"/>
      <c r="B5398" s="158"/>
      <c r="C5398" s="159"/>
      <c r="D5398" s="160"/>
      <c r="E5398" s="150"/>
      <c r="F5398" s="151"/>
      <c r="G5398" s="150"/>
      <c r="H5398" s="152"/>
      <c r="I5398" s="178"/>
      <c r="J5398" s="182"/>
      <c r="K5398" s="182"/>
      <c r="M5398" s="168"/>
      <c r="N5398" s="11"/>
    </row>
    <row r="5399" spans="1:14" ht="13" customHeight="1">
      <c r="A5399" s="161"/>
      <c r="B5399" s="162" t="s">
        <v>553</v>
      </c>
      <c r="C5399" s="163" t="s">
        <v>419</v>
      </c>
      <c r="D5399" s="164"/>
      <c r="E5399" s="165">
        <v>191</v>
      </c>
      <c r="F5399" s="166" t="s">
        <v>417</v>
      </c>
      <c r="G5399" s="167"/>
      <c r="H5399" s="153"/>
      <c r="I5399" s="180"/>
      <c r="J5399" s="183"/>
      <c r="K5399" s="183"/>
      <c r="M5399" s="128">
        <f>IF(B5399&lt;&gt;"計",ROUNDDOWN(E5399*G5399,0),SUM(M$1:M5398))</f>
        <v>0</v>
      </c>
      <c r="N5399" s="11" t="str">
        <f>IF((+H5399-M5399)&lt;&gt;0,H5399-M5399,IF(H5399&gt;0,"0",""))</f>
        <v/>
      </c>
    </row>
    <row r="5400" spans="1:14" ht="13" customHeight="1">
      <c r="A5400" s="171"/>
      <c r="B5400" s="158"/>
      <c r="C5400" s="159"/>
      <c r="D5400" s="160"/>
      <c r="E5400" s="150"/>
      <c r="F5400" s="151"/>
      <c r="G5400" s="150"/>
      <c r="H5400" s="152"/>
      <c r="I5400" s="178"/>
      <c r="J5400" s="182"/>
      <c r="K5400" s="182"/>
      <c r="M5400" s="168"/>
      <c r="N5400" s="11"/>
    </row>
    <row r="5401" spans="1:14" ht="13" customHeight="1">
      <c r="A5401" s="161"/>
      <c r="B5401" s="162" t="s">
        <v>553</v>
      </c>
      <c r="C5401" s="163" t="s">
        <v>420</v>
      </c>
      <c r="D5401" s="164"/>
      <c r="E5401" s="165">
        <v>48.9</v>
      </c>
      <c r="F5401" s="166" t="s">
        <v>404</v>
      </c>
      <c r="G5401" s="167"/>
      <c r="H5401" s="153"/>
      <c r="I5401" s="180"/>
      <c r="J5401" s="183"/>
      <c r="K5401" s="183"/>
      <c r="M5401" s="128">
        <f>IF(B5401&lt;&gt;"計",ROUNDDOWN(E5401*G5401,0),SUM(M$1:M5400))</f>
        <v>0</v>
      </c>
      <c r="N5401" s="11" t="str">
        <f>IF((+H5401-M5401)&lt;&gt;0,H5401-M5401,IF(H5401&gt;0,"0",""))</f>
        <v/>
      </c>
    </row>
    <row r="5402" spans="1:14" ht="13" customHeight="1">
      <c r="A5402" s="171"/>
      <c r="B5402" s="158"/>
      <c r="C5402" s="159"/>
      <c r="D5402" s="160"/>
      <c r="E5402" s="150"/>
      <c r="F5402" s="151"/>
      <c r="G5402" s="150"/>
      <c r="H5402" s="152"/>
      <c r="I5402" s="178"/>
      <c r="J5402" s="182"/>
      <c r="K5402" s="182"/>
      <c r="M5402" s="168"/>
      <c r="N5402" s="11"/>
    </row>
    <row r="5403" spans="1:14" ht="13" customHeight="1">
      <c r="A5403" s="161"/>
      <c r="B5403" s="162" t="s">
        <v>553</v>
      </c>
      <c r="C5403" s="163" t="s">
        <v>1035</v>
      </c>
      <c r="D5403" s="164"/>
      <c r="E5403" s="172">
        <v>0.02</v>
      </c>
      <c r="F5403" s="166" t="s">
        <v>404</v>
      </c>
      <c r="G5403" s="167"/>
      <c r="H5403" s="153"/>
      <c r="I5403" s="180"/>
      <c r="J5403" s="183"/>
      <c r="K5403" s="183"/>
      <c r="M5403" s="128">
        <f>IF(B5403&lt;&gt;"計",ROUNDDOWN(E5403*G5403,0),SUM(M$1:M5402))</f>
        <v>0</v>
      </c>
      <c r="N5403" s="11" t="str">
        <f>IF((+H5403-M5403)&lt;&gt;0,H5403-M5403,IF(H5403&gt;0,"0",""))</f>
        <v/>
      </c>
    </row>
    <row r="5404" spans="1:14" ht="13" customHeight="1">
      <c r="A5404" s="171"/>
      <c r="B5404" s="158"/>
      <c r="C5404" s="159"/>
      <c r="D5404" s="160"/>
      <c r="E5404" s="150"/>
      <c r="F5404" s="151"/>
      <c r="G5404" s="150"/>
      <c r="H5404" s="152"/>
      <c r="I5404" s="178"/>
      <c r="J5404" s="182"/>
      <c r="K5404" s="182"/>
      <c r="M5404" s="168"/>
      <c r="N5404" s="11"/>
    </row>
    <row r="5405" spans="1:14" ht="13" customHeight="1">
      <c r="A5405" s="161"/>
      <c r="B5405" s="162" t="s">
        <v>553</v>
      </c>
      <c r="C5405" s="163" t="s">
        <v>552</v>
      </c>
      <c r="D5405" s="164"/>
      <c r="E5405" s="172">
        <v>0.02</v>
      </c>
      <c r="F5405" s="166" t="s">
        <v>404</v>
      </c>
      <c r="G5405" s="167"/>
      <c r="H5405" s="153"/>
      <c r="I5405" s="180"/>
      <c r="J5405" s="183"/>
      <c r="K5405" s="183"/>
      <c r="M5405" s="128">
        <f>IF(B5405&lt;&gt;"計",ROUNDDOWN(E5405*G5405,0),SUM(M$1:M5404))</f>
        <v>0</v>
      </c>
      <c r="N5405" s="11" t="str">
        <f>IF((+H5405-M5405)&lt;&gt;0,H5405-M5405,IF(H5405&gt;0,"0",""))</f>
        <v/>
      </c>
    </row>
    <row r="5406" spans="1:14" ht="13" customHeight="1">
      <c r="A5406" s="171"/>
      <c r="B5406" s="158"/>
      <c r="C5406" s="159"/>
      <c r="D5406" s="160"/>
      <c r="E5406" s="150"/>
      <c r="F5406" s="151"/>
      <c r="G5406" s="150"/>
      <c r="H5406" s="152"/>
      <c r="I5406" s="178"/>
      <c r="J5406" s="182"/>
      <c r="K5406" s="182"/>
      <c r="M5406" s="168"/>
      <c r="N5406" s="11"/>
    </row>
    <row r="5407" spans="1:14" ht="13" customHeight="1">
      <c r="A5407" s="161"/>
      <c r="B5407" s="162" t="s">
        <v>553</v>
      </c>
      <c r="C5407" s="163" t="s">
        <v>422</v>
      </c>
      <c r="D5407" s="164"/>
      <c r="E5407" s="165">
        <v>112</v>
      </c>
      <c r="F5407" s="166" t="s">
        <v>404</v>
      </c>
      <c r="G5407" s="167"/>
      <c r="H5407" s="153"/>
      <c r="I5407" s="180"/>
      <c r="J5407" s="183"/>
      <c r="K5407" s="183"/>
      <c r="M5407" s="128">
        <f>IF(B5407&lt;&gt;"計",ROUNDDOWN(E5407*G5407,0),SUM(M$1:M5406))</f>
        <v>0</v>
      </c>
      <c r="N5407" s="11" t="str">
        <f>IF((+H5407-M5407)&lt;&gt;0,H5407-M5407,IF(H5407&gt;0,"0",""))</f>
        <v/>
      </c>
    </row>
    <row r="5408" spans="1:14" ht="13" customHeight="1">
      <c r="A5408" s="157"/>
      <c r="B5408" s="169"/>
      <c r="C5408" s="159"/>
      <c r="D5408" s="170"/>
      <c r="E5408" s="150"/>
      <c r="F5408" s="151"/>
      <c r="G5408" s="150"/>
      <c r="H5408" s="152"/>
      <c r="I5408" s="178"/>
      <c r="J5408" s="182"/>
      <c r="K5408" s="182"/>
      <c r="M5408" s="168"/>
      <c r="N5408" s="11"/>
    </row>
    <row r="5409" spans="1:14" ht="13" customHeight="1">
      <c r="A5409" s="161"/>
      <c r="B5409" s="162" t="s">
        <v>375</v>
      </c>
      <c r="C5409" s="163"/>
      <c r="D5409" s="164"/>
      <c r="E5409" s="165"/>
      <c r="F5409" s="166"/>
      <c r="G5409" s="167"/>
      <c r="H5409" s="153"/>
      <c r="I5409" s="180"/>
      <c r="J5409" s="183"/>
      <c r="K5409" s="183"/>
      <c r="M5409" s="128">
        <f>IF(B5409&lt;&gt;"計",ROUNDDOWN(E5409*G5409,0),SUM(M$1:M5408))</f>
        <v>0</v>
      </c>
      <c r="N5409" s="11" t="str">
        <f>IF((+H5409-M5409)&lt;&gt;0,H5409-M5409,IF(H5409&gt;0,"0",""))</f>
        <v/>
      </c>
    </row>
    <row r="5410" spans="1:14" ht="13" customHeight="1">
      <c r="A5410" s="157"/>
      <c r="B5410" s="169"/>
      <c r="C5410" s="159"/>
      <c r="D5410" s="170"/>
      <c r="E5410" s="150"/>
      <c r="F5410" s="151"/>
      <c r="G5410" s="150"/>
      <c r="H5410" s="152"/>
      <c r="I5410" s="178"/>
      <c r="J5410" s="182"/>
      <c r="K5410" s="182"/>
      <c r="M5410" s="168"/>
      <c r="N5410" s="11"/>
    </row>
    <row r="5411" spans="1:14" ht="13" customHeight="1">
      <c r="A5411" s="161"/>
      <c r="B5411" s="162" t="s">
        <v>553</v>
      </c>
      <c r="C5411" s="163" t="s">
        <v>554</v>
      </c>
      <c r="D5411" s="164"/>
      <c r="E5411" s="165">
        <v>0.1</v>
      </c>
      <c r="F5411" s="166" t="s">
        <v>404</v>
      </c>
      <c r="G5411" s="167"/>
      <c r="H5411" s="153"/>
      <c r="I5411" s="180"/>
      <c r="J5411" s="183"/>
      <c r="K5411" s="183"/>
      <c r="M5411" s="128">
        <f>IF(B5411&lt;&gt;"計",ROUNDDOWN(E5411*G5411,0),SUM(M$1:M5410))</f>
        <v>0</v>
      </c>
      <c r="N5411" s="11" t="str">
        <f>IF((+H5411-M5411)&lt;&gt;0,H5411-M5411,IF(H5411&gt;0,"0",""))</f>
        <v/>
      </c>
    </row>
    <row r="5412" spans="1:14" ht="13" customHeight="1">
      <c r="A5412" s="157"/>
      <c r="B5412" s="169"/>
      <c r="C5412" s="159"/>
      <c r="D5412" s="170"/>
      <c r="E5412" s="150"/>
      <c r="F5412" s="151"/>
      <c r="G5412" s="150"/>
      <c r="H5412" s="152"/>
      <c r="I5412" s="178"/>
      <c r="J5412" s="182"/>
      <c r="K5412" s="182"/>
      <c r="M5412" s="168"/>
      <c r="N5412" s="11"/>
    </row>
    <row r="5413" spans="1:14" ht="13" customHeight="1">
      <c r="A5413" s="161"/>
      <c r="B5413" s="162" t="s">
        <v>553</v>
      </c>
      <c r="C5413" s="163" t="s">
        <v>555</v>
      </c>
      <c r="D5413" s="164"/>
      <c r="E5413" s="165">
        <v>0.1</v>
      </c>
      <c r="F5413" s="166" t="s">
        <v>417</v>
      </c>
      <c r="G5413" s="167"/>
      <c r="H5413" s="153"/>
      <c r="I5413" s="180"/>
      <c r="J5413" s="183"/>
      <c r="K5413" s="183"/>
      <c r="M5413" s="128">
        <f>IF(B5413&lt;&gt;"計",ROUNDDOWN(E5413*G5413,0),SUM(M$1:M5412))</f>
        <v>0</v>
      </c>
      <c r="N5413" s="11" t="str">
        <f>IF((+H5413-M5413)&lt;&gt;0,H5413-M5413,IF(H5413&gt;0,"0",""))</f>
        <v/>
      </c>
    </row>
    <row r="5414" spans="1:14" ht="13" customHeight="1">
      <c r="A5414" s="171"/>
      <c r="B5414" s="158"/>
      <c r="C5414" s="159"/>
      <c r="D5414" s="160"/>
      <c r="E5414" s="150"/>
      <c r="F5414" s="151"/>
      <c r="G5414" s="150"/>
      <c r="H5414" s="152"/>
      <c r="I5414" s="178"/>
      <c r="J5414" s="182"/>
      <c r="K5414" s="182"/>
      <c r="M5414" s="168"/>
      <c r="N5414" s="11"/>
    </row>
    <row r="5415" spans="1:14" ht="13" customHeight="1">
      <c r="A5415" s="161"/>
      <c r="B5415" s="162" t="s">
        <v>1117</v>
      </c>
      <c r="C5415" s="163"/>
      <c r="D5415" s="164"/>
      <c r="E5415" s="165"/>
      <c r="F5415" s="166"/>
      <c r="G5415" s="167"/>
      <c r="H5415" s="153"/>
      <c r="I5415" s="180"/>
      <c r="J5415" s="183"/>
      <c r="K5415" s="183"/>
      <c r="M5415" s="128">
        <f>IF(B5415&lt;&gt;"計",ROUNDDOWN(E5415*G5415,0),SUM(M$1:M5414))</f>
        <v>0</v>
      </c>
      <c r="N5415" s="11" t="str">
        <f>IF((+H5415-M5415)&lt;&gt;0,H5415-M5415,IF(H5415&gt;0,"0",""))</f>
        <v/>
      </c>
    </row>
    <row r="5416" spans="1:14" ht="13" customHeight="1">
      <c r="A5416" s="171"/>
      <c r="B5416" s="158"/>
      <c r="C5416" s="159"/>
      <c r="D5416" s="160"/>
      <c r="E5416" s="150"/>
      <c r="F5416" s="151"/>
      <c r="G5416" s="150"/>
      <c r="H5416" s="152"/>
      <c r="I5416" s="178"/>
      <c r="J5416" s="182"/>
      <c r="K5416" s="182"/>
      <c r="M5416" s="168"/>
      <c r="N5416" s="11"/>
    </row>
    <row r="5417" spans="1:14" ht="13" customHeight="1">
      <c r="A5417" s="161"/>
      <c r="B5417" s="162" t="s">
        <v>405</v>
      </c>
      <c r="C5417" s="163" t="s">
        <v>1594</v>
      </c>
      <c r="D5417" s="164"/>
      <c r="E5417" s="165">
        <v>0.8</v>
      </c>
      <c r="F5417" s="166" t="s">
        <v>404</v>
      </c>
      <c r="G5417" s="167"/>
      <c r="H5417" s="153"/>
      <c r="I5417" s="180"/>
      <c r="J5417" s="183"/>
      <c r="K5417" s="183"/>
      <c r="M5417" s="128">
        <f>IF(B5417&lt;&gt;"計",ROUNDDOWN(E5417*G5417,0),SUM(M$1:M5416))</f>
        <v>0</v>
      </c>
      <c r="N5417" s="11" t="str">
        <f>IF((+H5417-M5417)&lt;&gt;0,H5417-M5417,IF(H5417&gt;0,"0",""))</f>
        <v/>
      </c>
    </row>
    <row r="5418" spans="1:14" ht="13" customHeight="1">
      <c r="A5418" s="171"/>
      <c r="B5418" s="158"/>
      <c r="C5418" s="159"/>
      <c r="D5418" s="160"/>
      <c r="E5418" s="150"/>
      <c r="F5418" s="151"/>
      <c r="G5418" s="150"/>
      <c r="H5418" s="152"/>
      <c r="I5418" s="178"/>
      <c r="J5418" s="182"/>
      <c r="K5418" s="182"/>
      <c r="M5418" s="168"/>
      <c r="N5418" s="11"/>
    </row>
    <row r="5419" spans="1:14" ht="13" customHeight="1">
      <c r="A5419" s="161"/>
      <c r="B5419" s="162" t="s">
        <v>405</v>
      </c>
      <c r="C5419" s="163" t="s">
        <v>551</v>
      </c>
      <c r="D5419" s="164"/>
      <c r="E5419" s="165">
        <v>0.1</v>
      </c>
      <c r="F5419" s="166" t="s">
        <v>404</v>
      </c>
      <c r="G5419" s="167"/>
      <c r="H5419" s="153"/>
      <c r="I5419" s="180"/>
      <c r="J5419" s="183"/>
      <c r="K5419" s="183"/>
      <c r="M5419" s="128">
        <f>IF(B5419&lt;&gt;"計",ROUNDDOWN(E5419*G5419,0),SUM(M$1:M5418))</f>
        <v>0</v>
      </c>
      <c r="N5419" s="11" t="str">
        <f>IF((+H5419-M5419)&lt;&gt;0,H5419-M5419,IF(H5419&gt;0,"0",""))</f>
        <v/>
      </c>
    </row>
    <row r="5420" spans="1:14" ht="13" customHeight="1">
      <c r="A5420" s="171"/>
      <c r="B5420" s="158"/>
      <c r="C5420" s="159"/>
      <c r="D5420" s="160"/>
      <c r="E5420" s="150"/>
      <c r="F5420" s="151"/>
      <c r="G5420" s="150"/>
      <c r="H5420" s="152"/>
      <c r="I5420" s="178"/>
      <c r="J5420" s="182"/>
      <c r="K5420" s="182"/>
      <c r="M5420" s="168"/>
      <c r="N5420" s="11"/>
    </row>
    <row r="5421" spans="1:14" ht="13" customHeight="1">
      <c r="A5421" s="161"/>
      <c r="B5421" s="162" t="s">
        <v>405</v>
      </c>
      <c r="C5421" s="163" t="s">
        <v>415</v>
      </c>
      <c r="D5421" s="164"/>
      <c r="E5421" s="172">
        <v>0.03</v>
      </c>
      <c r="F5421" s="166" t="s">
        <v>404</v>
      </c>
      <c r="G5421" s="167"/>
      <c r="H5421" s="153"/>
      <c r="I5421" s="180"/>
      <c r="J5421" s="183"/>
      <c r="K5421" s="183"/>
      <c r="M5421" s="128">
        <f>IF(B5421&lt;&gt;"計",ROUNDDOWN(E5421*G5421,0),SUM(M$1:M5420))</f>
        <v>0</v>
      </c>
      <c r="N5421" s="11" t="str">
        <f>IF((+H5421-M5421)&lt;&gt;0,H5421-M5421,IF(H5421&gt;0,"0",""))</f>
        <v/>
      </c>
    </row>
    <row r="5422" spans="1:14" ht="13" customHeight="1">
      <c r="A5422" s="171"/>
      <c r="B5422" s="158"/>
      <c r="C5422" s="159"/>
      <c r="D5422" s="160"/>
      <c r="E5422" s="150"/>
      <c r="F5422" s="151"/>
      <c r="G5422" s="150"/>
      <c r="H5422" s="152"/>
      <c r="I5422" s="178"/>
      <c r="J5422" s="182"/>
      <c r="K5422" s="182"/>
      <c r="M5422" s="168"/>
      <c r="N5422" s="11"/>
    </row>
    <row r="5423" spans="1:14" ht="13" customHeight="1">
      <c r="A5423" s="161"/>
      <c r="B5423" s="162" t="s">
        <v>405</v>
      </c>
      <c r="C5423" s="163" t="s">
        <v>416</v>
      </c>
      <c r="D5423" s="164"/>
      <c r="E5423" s="165">
        <v>68.8</v>
      </c>
      <c r="F5423" s="166" t="s">
        <v>550</v>
      </c>
      <c r="G5423" s="167"/>
      <c r="H5423" s="153"/>
      <c r="I5423" s="180"/>
      <c r="J5423" s="183"/>
      <c r="K5423" s="183"/>
      <c r="M5423" s="128">
        <f>IF(B5423&lt;&gt;"計",ROUNDDOWN(E5423*G5423,0),SUM(M$1:M5422))</f>
        <v>0</v>
      </c>
      <c r="N5423" s="11" t="str">
        <f>IF((+H5423-M5423)&lt;&gt;0,H5423-M5423,IF(H5423&gt;0,"0",""))</f>
        <v/>
      </c>
    </row>
    <row r="5424" spans="1:14" ht="13" customHeight="1">
      <c r="A5424" s="171"/>
      <c r="B5424" s="158"/>
      <c r="C5424" s="159"/>
      <c r="D5424" s="160"/>
      <c r="E5424" s="150"/>
      <c r="F5424" s="151"/>
      <c r="G5424" s="150"/>
      <c r="H5424" s="152"/>
      <c r="I5424" s="178"/>
      <c r="J5424" s="182"/>
      <c r="K5424" s="182"/>
      <c r="M5424" s="168"/>
      <c r="N5424" s="11"/>
    </row>
    <row r="5425" spans="1:14" ht="13" customHeight="1">
      <c r="A5425" s="161"/>
      <c r="B5425" s="162" t="s">
        <v>1595</v>
      </c>
      <c r="C5425" s="163" t="s">
        <v>418</v>
      </c>
      <c r="D5425" s="164"/>
      <c r="E5425" s="165">
        <v>21.1</v>
      </c>
      <c r="F5425" s="166" t="s">
        <v>417</v>
      </c>
      <c r="G5425" s="167"/>
      <c r="H5425" s="153"/>
      <c r="I5425" s="180"/>
      <c r="J5425" s="183"/>
      <c r="K5425" s="183"/>
      <c r="M5425" s="128">
        <f>IF(B5425&lt;&gt;"計",ROUNDDOWN(E5425*G5425,0),SUM(M$1:M5424))</f>
        <v>0</v>
      </c>
      <c r="N5425" s="11" t="str">
        <f>IF((+H5425-M5425)&lt;&gt;0,H5425-M5425,IF(H5425&gt;0,"0",""))</f>
        <v/>
      </c>
    </row>
    <row r="5426" spans="1:14" ht="13" customHeight="1">
      <c r="A5426" s="171"/>
      <c r="B5426" s="158"/>
      <c r="C5426" s="159"/>
      <c r="D5426" s="160"/>
      <c r="E5426" s="150"/>
      <c r="F5426" s="151"/>
      <c r="G5426" s="150"/>
      <c r="H5426" s="152"/>
      <c r="I5426" s="178"/>
      <c r="J5426" s="182"/>
      <c r="K5426" s="182"/>
      <c r="M5426" s="168"/>
      <c r="N5426" s="11"/>
    </row>
    <row r="5427" spans="1:14" ht="13" customHeight="1">
      <c r="A5427" s="161"/>
      <c r="B5427" s="162" t="s">
        <v>405</v>
      </c>
      <c r="C5427" s="163" t="s">
        <v>1035</v>
      </c>
      <c r="D5427" s="164"/>
      <c r="E5427" s="172">
        <v>0.02</v>
      </c>
      <c r="F5427" s="166" t="s">
        <v>404</v>
      </c>
      <c r="G5427" s="167"/>
      <c r="H5427" s="153"/>
      <c r="I5427" s="180"/>
      <c r="J5427" s="183"/>
      <c r="K5427" s="183"/>
      <c r="M5427" s="128">
        <f>IF(B5427&lt;&gt;"計",ROUNDDOWN(E5427*G5427,0),SUM(M$1:M5426))</f>
        <v>0</v>
      </c>
      <c r="N5427" s="11" t="str">
        <f>IF((+H5427-M5427)&lt;&gt;0,H5427-M5427,IF(H5427&gt;0,"0",""))</f>
        <v/>
      </c>
    </row>
    <row r="5428" spans="1:14" ht="13" customHeight="1">
      <c r="A5428" s="171"/>
      <c r="B5428" s="158"/>
      <c r="C5428" s="159"/>
      <c r="D5428" s="160"/>
      <c r="E5428" s="150"/>
      <c r="F5428" s="151"/>
      <c r="G5428" s="150"/>
      <c r="H5428" s="152"/>
      <c r="I5428" s="178"/>
      <c r="J5428" s="182"/>
      <c r="K5428" s="182"/>
      <c r="M5428" s="168"/>
      <c r="N5428" s="11"/>
    </row>
    <row r="5429" spans="1:14" ht="13" customHeight="1">
      <c r="A5429" s="161"/>
      <c r="B5429" s="162" t="s">
        <v>1596</v>
      </c>
      <c r="C5429" s="163" t="s">
        <v>557</v>
      </c>
      <c r="D5429" s="164"/>
      <c r="E5429" s="165">
        <v>1.3</v>
      </c>
      <c r="F5429" s="166" t="s">
        <v>404</v>
      </c>
      <c r="G5429" s="167"/>
      <c r="H5429" s="153"/>
      <c r="I5429" s="180"/>
      <c r="J5429" s="183"/>
      <c r="K5429" s="183"/>
      <c r="M5429" s="128">
        <f>IF(B5429&lt;&gt;"計",ROUNDDOWN(E5429*G5429,0),SUM(M$1:M5428))</f>
        <v>0</v>
      </c>
      <c r="N5429" s="11" t="str">
        <f>IF((+H5429-M5429)&lt;&gt;0,H5429-M5429,IF(H5429&gt;0,"0",""))</f>
        <v/>
      </c>
    </row>
    <row r="5430" spans="1:14" ht="13" customHeight="1">
      <c r="A5430" s="171"/>
      <c r="B5430" s="158"/>
      <c r="C5430" s="159"/>
      <c r="D5430" s="160"/>
      <c r="E5430" s="150"/>
      <c r="F5430" s="151"/>
      <c r="G5430" s="150"/>
      <c r="H5430" s="152"/>
      <c r="I5430" s="178"/>
      <c r="J5430" s="182"/>
      <c r="K5430" s="182"/>
      <c r="M5430" s="168"/>
      <c r="N5430" s="11"/>
    </row>
    <row r="5431" spans="1:14" ht="13" customHeight="1">
      <c r="A5431" s="161"/>
      <c r="B5431" s="162" t="s">
        <v>265</v>
      </c>
      <c r="C5431" s="163"/>
      <c r="D5431" s="164"/>
      <c r="E5431" s="165"/>
      <c r="F5431" s="166"/>
      <c r="G5431" s="167"/>
      <c r="H5431" s="153"/>
      <c r="I5431" s="180"/>
      <c r="J5431" s="183"/>
      <c r="K5431" s="183"/>
      <c r="M5431" s="128">
        <f>IF(B5431&lt;&gt;"計",ROUNDDOWN(E5431*G5431,0),SUM(M$1:M5430))</f>
        <v>0</v>
      </c>
      <c r="N5431" s="11" t="str">
        <f>IF((+H5431-M5431)&lt;&gt;0,H5431-M5431,IF(H5431&gt;0,"0",""))</f>
        <v/>
      </c>
    </row>
    <row r="5432" spans="1:14" ht="13" customHeight="1">
      <c r="A5432" s="171"/>
      <c r="B5432" s="158"/>
      <c r="C5432" s="159"/>
      <c r="D5432" s="160"/>
      <c r="E5432" s="150"/>
      <c r="F5432" s="151"/>
      <c r="G5432" s="150"/>
      <c r="H5432" s="152"/>
      <c r="I5432" s="178"/>
      <c r="J5432" s="182"/>
      <c r="K5432" s="182"/>
      <c r="M5432" s="168"/>
      <c r="N5432" s="11"/>
    </row>
    <row r="5433" spans="1:14" ht="13" customHeight="1">
      <c r="A5433" s="161"/>
      <c r="B5433" s="162" t="s">
        <v>405</v>
      </c>
      <c r="C5433" s="163" t="s">
        <v>549</v>
      </c>
      <c r="D5433" s="164"/>
      <c r="E5433" s="165">
        <v>4.9000000000000004</v>
      </c>
      <c r="F5433" s="166" t="s">
        <v>404</v>
      </c>
      <c r="G5433" s="167"/>
      <c r="H5433" s="153"/>
      <c r="I5433" s="180"/>
      <c r="J5433" s="183"/>
      <c r="K5433" s="183"/>
      <c r="M5433" s="128">
        <f>IF(B5433&lt;&gt;"計",ROUNDDOWN(E5433*G5433,0),SUM(M$1:M5432))</f>
        <v>0</v>
      </c>
      <c r="N5433" s="11" t="str">
        <f>IF((+H5433-M5433)&lt;&gt;0,H5433-M5433,IF(H5433&gt;0,"0",""))</f>
        <v/>
      </c>
    </row>
    <row r="5434" spans="1:14" ht="13" customHeight="1">
      <c r="A5434" s="171"/>
      <c r="B5434" s="158"/>
      <c r="C5434" s="159"/>
      <c r="D5434" s="160"/>
      <c r="E5434" s="150"/>
      <c r="F5434" s="151"/>
      <c r="G5434" s="150"/>
      <c r="H5434" s="152"/>
      <c r="I5434" s="178"/>
      <c r="J5434" s="182"/>
      <c r="K5434" s="182"/>
      <c r="M5434" s="168"/>
      <c r="N5434" s="11"/>
    </row>
    <row r="5435" spans="1:14" ht="13" customHeight="1">
      <c r="A5435" s="161"/>
      <c r="B5435" s="162" t="s">
        <v>405</v>
      </c>
      <c r="C5435" s="163" t="s">
        <v>551</v>
      </c>
      <c r="D5435" s="164"/>
      <c r="E5435" s="165">
        <v>1</v>
      </c>
      <c r="F5435" s="166" t="s">
        <v>404</v>
      </c>
      <c r="G5435" s="167"/>
      <c r="H5435" s="153"/>
      <c r="I5435" s="180"/>
      <c r="J5435" s="183"/>
      <c r="K5435" s="183"/>
      <c r="M5435" s="128">
        <f>IF(B5435&lt;&gt;"計",ROUNDDOWN(E5435*G5435,0),SUM(M$1:M5434))</f>
        <v>0</v>
      </c>
      <c r="N5435" s="11" t="str">
        <f>IF((+H5435-M5435)&lt;&gt;0,H5435-M5435,IF(H5435&gt;0,"0",""))</f>
        <v/>
      </c>
    </row>
    <row r="5436" spans="1:14" ht="13" customHeight="1">
      <c r="A5436" s="171"/>
      <c r="B5436" s="158"/>
      <c r="C5436" s="159"/>
      <c r="D5436" s="160"/>
      <c r="E5436" s="150"/>
      <c r="F5436" s="151"/>
      <c r="G5436" s="150"/>
      <c r="H5436" s="152"/>
      <c r="I5436" s="178"/>
      <c r="J5436" s="182"/>
      <c r="K5436" s="182"/>
      <c r="M5436" s="168"/>
      <c r="N5436" s="11"/>
    </row>
    <row r="5437" spans="1:14" ht="13" customHeight="1">
      <c r="A5437" s="161"/>
      <c r="B5437" s="162" t="s">
        <v>405</v>
      </c>
      <c r="C5437" s="163" t="s">
        <v>415</v>
      </c>
      <c r="D5437" s="164"/>
      <c r="E5437" s="165">
        <v>0.1</v>
      </c>
      <c r="F5437" s="166" t="s">
        <v>404</v>
      </c>
      <c r="G5437" s="167"/>
      <c r="H5437" s="153"/>
      <c r="I5437" s="180"/>
      <c r="J5437" s="183"/>
      <c r="K5437" s="183"/>
      <c r="M5437" s="128">
        <f>IF(B5437&lt;&gt;"計",ROUNDDOWN(E5437*G5437,0),SUM(M$1:M5436))</f>
        <v>0</v>
      </c>
      <c r="N5437" s="11" t="str">
        <f>IF((+H5437-M5437)&lt;&gt;0,H5437-M5437,IF(H5437&gt;0,"0",""))</f>
        <v/>
      </c>
    </row>
    <row r="5438" spans="1:14" ht="13" customHeight="1">
      <c r="A5438" s="171"/>
      <c r="B5438" s="158"/>
      <c r="C5438" s="159"/>
      <c r="D5438" s="160"/>
      <c r="E5438" s="150"/>
      <c r="F5438" s="151"/>
      <c r="G5438" s="150"/>
      <c r="H5438" s="152"/>
      <c r="I5438" s="178"/>
      <c r="J5438" s="182"/>
      <c r="K5438" s="182"/>
      <c r="M5438" s="168"/>
      <c r="N5438" s="11"/>
    </row>
    <row r="5439" spans="1:14" ht="13" customHeight="1">
      <c r="A5439" s="161"/>
      <c r="B5439" s="162" t="s">
        <v>405</v>
      </c>
      <c r="C5439" s="163" t="s">
        <v>940</v>
      </c>
      <c r="D5439" s="164"/>
      <c r="E5439" s="165">
        <v>18.5</v>
      </c>
      <c r="F5439" s="166" t="s">
        <v>404</v>
      </c>
      <c r="G5439" s="167"/>
      <c r="H5439" s="153"/>
      <c r="I5439" s="180"/>
      <c r="J5439" s="183"/>
      <c r="K5439" s="183"/>
      <c r="M5439" s="128">
        <f>IF(B5439&lt;&gt;"計",ROUNDDOWN(E5439*G5439,0),SUM(M$1:M5438))</f>
        <v>0</v>
      </c>
      <c r="N5439" s="11" t="str">
        <f>IF((+H5439-M5439)&lt;&gt;0,H5439-M5439,IF(H5439&gt;0,"0",""))</f>
        <v/>
      </c>
    </row>
    <row r="5440" spans="1:14" ht="13" customHeight="1">
      <c r="A5440" s="171"/>
      <c r="B5440" s="158"/>
      <c r="C5440" s="159"/>
      <c r="D5440" s="160"/>
      <c r="E5440" s="150"/>
      <c r="F5440" s="151"/>
      <c r="G5440" s="150"/>
      <c r="H5440" s="152"/>
      <c r="I5440" s="178"/>
      <c r="J5440" s="182"/>
      <c r="K5440" s="182"/>
      <c r="M5440" s="168"/>
      <c r="N5440" s="11"/>
    </row>
    <row r="5441" spans="1:14" ht="13" customHeight="1">
      <c r="A5441" s="161"/>
      <c r="B5441" s="162" t="s">
        <v>405</v>
      </c>
      <c r="C5441" s="163" t="s">
        <v>416</v>
      </c>
      <c r="D5441" s="164"/>
      <c r="E5441" s="165">
        <v>3953</v>
      </c>
      <c r="F5441" s="166" t="s">
        <v>417</v>
      </c>
      <c r="G5441" s="167"/>
      <c r="H5441" s="153"/>
      <c r="I5441" s="180"/>
      <c r="J5441" s="183"/>
      <c r="K5441" s="183"/>
      <c r="M5441" s="128">
        <f>IF(B5441&lt;&gt;"計",ROUNDDOWN(E5441*G5441,0),SUM(M$1:M5440))</f>
        <v>0</v>
      </c>
      <c r="N5441" s="11" t="str">
        <f>IF((+H5441-M5441)&lt;&gt;0,H5441-M5441,IF(H5441&gt;0,"0",""))</f>
        <v/>
      </c>
    </row>
    <row r="5442" spans="1:14" ht="13" customHeight="1">
      <c r="A5442" s="171"/>
      <c r="B5442" s="158"/>
      <c r="C5442" s="159"/>
      <c r="D5442" s="160"/>
      <c r="E5442" s="150"/>
      <c r="F5442" s="151"/>
      <c r="G5442" s="150"/>
      <c r="H5442" s="152"/>
      <c r="I5442" s="178"/>
      <c r="J5442" s="182"/>
      <c r="K5442" s="182"/>
      <c r="M5442" s="168"/>
      <c r="N5442" s="11"/>
    </row>
    <row r="5443" spans="1:14" ht="13" customHeight="1">
      <c r="A5443" s="161"/>
      <c r="B5443" s="162" t="s">
        <v>405</v>
      </c>
      <c r="C5443" s="163" t="s">
        <v>418</v>
      </c>
      <c r="D5443" s="164"/>
      <c r="E5443" s="165">
        <v>76.099999999999994</v>
      </c>
      <c r="F5443" s="166" t="s">
        <v>417</v>
      </c>
      <c r="G5443" s="167"/>
      <c r="H5443" s="153"/>
      <c r="I5443" s="180"/>
      <c r="J5443" s="183"/>
      <c r="K5443" s="183"/>
      <c r="M5443" s="128">
        <f>IF(B5443&lt;&gt;"計",ROUNDDOWN(E5443*G5443,0),SUM(M$1:M5442))</f>
        <v>0</v>
      </c>
      <c r="N5443" s="11" t="str">
        <f>IF((+H5443-M5443)&lt;&gt;0,H5443-M5443,IF(H5443&gt;0,"0",""))</f>
        <v/>
      </c>
    </row>
    <row r="5444" spans="1:14" ht="13" customHeight="1">
      <c r="A5444" s="171"/>
      <c r="B5444" s="158"/>
      <c r="C5444" s="159"/>
      <c r="D5444" s="160"/>
      <c r="E5444" s="150"/>
      <c r="F5444" s="151"/>
      <c r="G5444" s="150"/>
      <c r="H5444" s="152"/>
      <c r="I5444" s="178"/>
      <c r="J5444" s="182"/>
      <c r="K5444" s="182"/>
      <c r="M5444" s="168"/>
      <c r="N5444" s="11"/>
    </row>
    <row r="5445" spans="1:14" ht="13" customHeight="1">
      <c r="A5445" s="161"/>
      <c r="B5445" s="162" t="s">
        <v>405</v>
      </c>
      <c r="C5445" s="163" t="s">
        <v>419</v>
      </c>
      <c r="D5445" s="164"/>
      <c r="E5445" s="165">
        <v>191</v>
      </c>
      <c r="F5445" s="166" t="s">
        <v>417</v>
      </c>
      <c r="G5445" s="167"/>
      <c r="H5445" s="153"/>
      <c r="I5445" s="180"/>
      <c r="J5445" s="183"/>
      <c r="K5445" s="183"/>
      <c r="M5445" s="128">
        <f>IF(B5445&lt;&gt;"計",ROUNDDOWN(E5445*G5445,0),SUM(M$1:M5444))</f>
        <v>0</v>
      </c>
      <c r="N5445" s="11" t="str">
        <f>IF((+H5445-M5445)&lt;&gt;0,H5445-M5445,IF(H5445&gt;0,"0",""))</f>
        <v/>
      </c>
    </row>
    <row r="5446" spans="1:14" ht="13" customHeight="1">
      <c r="A5446" s="171"/>
      <c r="B5446" s="158"/>
      <c r="C5446" s="159"/>
      <c r="D5446" s="160"/>
      <c r="E5446" s="150"/>
      <c r="F5446" s="151"/>
      <c r="G5446" s="150"/>
      <c r="H5446" s="152"/>
      <c r="I5446" s="178"/>
      <c r="J5446" s="182"/>
      <c r="K5446" s="182"/>
      <c r="M5446" s="168"/>
      <c r="N5446" s="11"/>
    </row>
    <row r="5447" spans="1:14" ht="13" customHeight="1">
      <c r="A5447" s="161"/>
      <c r="B5447" s="162" t="s">
        <v>405</v>
      </c>
      <c r="C5447" s="163" t="s">
        <v>420</v>
      </c>
      <c r="D5447" s="164"/>
      <c r="E5447" s="165">
        <v>48.9</v>
      </c>
      <c r="F5447" s="166" t="s">
        <v>404</v>
      </c>
      <c r="G5447" s="167"/>
      <c r="H5447" s="153"/>
      <c r="I5447" s="180"/>
      <c r="J5447" s="183"/>
      <c r="K5447" s="183"/>
      <c r="M5447" s="128">
        <f>IF(B5447&lt;&gt;"計",ROUNDDOWN(E5447*G5447,0),SUM(M$1:M5446))</f>
        <v>0</v>
      </c>
      <c r="N5447" s="11" t="str">
        <f>IF((+H5447-M5447)&lt;&gt;0,H5447-M5447,IF(H5447&gt;0,"0",""))</f>
        <v/>
      </c>
    </row>
    <row r="5448" spans="1:14" ht="13" customHeight="1">
      <c r="A5448" s="171"/>
      <c r="B5448" s="158"/>
      <c r="C5448" s="159"/>
      <c r="D5448" s="160"/>
      <c r="E5448" s="150"/>
      <c r="F5448" s="151"/>
      <c r="G5448" s="150"/>
      <c r="H5448" s="152"/>
      <c r="I5448" s="178"/>
      <c r="J5448" s="182"/>
      <c r="K5448" s="182"/>
      <c r="M5448" s="168"/>
      <c r="N5448" s="11"/>
    </row>
    <row r="5449" spans="1:14" ht="13" customHeight="1">
      <c r="A5449" s="161"/>
      <c r="B5449" s="162" t="s">
        <v>405</v>
      </c>
      <c r="C5449" s="163" t="s">
        <v>421</v>
      </c>
      <c r="D5449" s="164"/>
      <c r="E5449" s="172">
        <v>0.02</v>
      </c>
      <c r="F5449" s="166" t="s">
        <v>404</v>
      </c>
      <c r="G5449" s="167"/>
      <c r="H5449" s="153"/>
      <c r="I5449" s="180"/>
      <c r="J5449" s="183"/>
      <c r="K5449" s="183"/>
      <c r="M5449" s="128">
        <f>IF(B5449&lt;&gt;"計",ROUNDDOWN(E5449*G5449,0),SUM(M$1:M5448))</f>
        <v>0</v>
      </c>
      <c r="N5449" s="11" t="str">
        <f>IF((+H5449-M5449)&lt;&gt;0,H5449-M5449,IF(H5449&gt;0,"0",""))</f>
        <v/>
      </c>
    </row>
    <row r="5450" spans="1:14" ht="13" customHeight="1">
      <c r="A5450" s="171"/>
      <c r="B5450" s="158"/>
      <c r="C5450" s="159"/>
      <c r="D5450" s="160"/>
      <c r="E5450" s="150"/>
      <c r="F5450" s="151"/>
      <c r="G5450" s="150"/>
      <c r="H5450" s="152"/>
      <c r="I5450" s="178"/>
      <c r="J5450" s="182"/>
      <c r="K5450" s="182"/>
      <c r="M5450" s="168"/>
      <c r="N5450" s="11"/>
    </row>
    <row r="5451" spans="1:14" ht="13" customHeight="1">
      <c r="A5451" s="161"/>
      <c r="B5451" s="162" t="s">
        <v>405</v>
      </c>
      <c r="C5451" s="163" t="s">
        <v>552</v>
      </c>
      <c r="D5451" s="164"/>
      <c r="E5451" s="172">
        <v>0.02</v>
      </c>
      <c r="F5451" s="166" t="s">
        <v>404</v>
      </c>
      <c r="G5451" s="167"/>
      <c r="H5451" s="153"/>
      <c r="I5451" s="180"/>
      <c r="J5451" s="183"/>
      <c r="K5451" s="183"/>
      <c r="M5451" s="128">
        <f>IF(B5451&lt;&gt;"計",ROUNDDOWN(E5451*G5451,0),SUM(M$1:M5450))</f>
        <v>0</v>
      </c>
      <c r="N5451" s="11" t="str">
        <f>IF((+H5451-M5451)&lt;&gt;0,H5451-M5451,IF(H5451&gt;0,"0",""))</f>
        <v/>
      </c>
    </row>
    <row r="5452" spans="1:14" ht="13" customHeight="1">
      <c r="A5452" s="171"/>
      <c r="B5452" s="158"/>
      <c r="C5452" s="159"/>
      <c r="D5452" s="160"/>
      <c r="E5452" s="150"/>
      <c r="F5452" s="151"/>
      <c r="G5452" s="150"/>
      <c r="H5452" s="152"/>
      <c r="I5452" s="178"/>
      <c r="J5452" s="182"/>
      <c r="K5452" s="182"/>
      <c r="M5452" s="168"/>
      <c r="N5452" s="11"/>
    </row>
    <row r="5453" spans="1:14" ht="13" customHeight="1">
      <c r="A5453" s="161"/>
      <c r="B5453" s="162" t="s">
        <v>405</v>
      </c>
      <c r="C5453" s="163" t="s">
        <v>422</v>
      </c>
      <c r="D5453" s="164"/>
      <c r="E5453" s="165">
        <v>112</v>
      </c>
      <c r="F5453" s="166" t="s">
        <v>404</v>
      </c>
      <c r="G5453" s="167"/>
      <c r="H5453" s="153"/>
      <c r="I5453" s="180"/>
      <c r="J5453" s="183"/>
      <c r="K5453" s="183"/>
      <c r="M5453" s="128">
        <f>IF(B5453&lt;&gt;"計",ROUNDDOWN(E5453*G5453,0),SUM(M$1:M5452))</f>
        <v>0</v>
      </c>
      <c r="N5453" s="11" t="str">
        <f>IF((+H5453-M5453)&lt;&gt;0,H5453-M5453,IF(H5453&gt;0,"0",""))</f>
        <v/>
      </c>
    </row>
    <row r="5454" spans="1:14" ht="13" customHeight="1">
      <c r="A5454" s="157"/>
      <c r="B5454" s="169"/>
      <c r="C5454" s="159"/>
      <c r="D5454" s="170"/>
      <c r="E5454" s="150"/>
      <c r="F5454" s="151"/>
      <c r="G5454" s="150"/>
      <c r="H5454" s="152"/>
      <c r="I5454" s="178"/>
      <c r="J5454" s="182"/>
      <c r="K5454" s="182"/>
      <c r="M5454" s="168"/>
      <c r="N5454" s="11"/>
    </row>
    <row r="5455" spans="1:14" ht="13" customHeight="1">
      <c r="A5455" s="161"/>
      <c r="B5455" s="162" t="s">
        <v>375</v>
      </c>
      <c r="C5455" s="163"/>
      <c r="D5455" s="164"/>
      <c r="E5455" s="165"/>
      <c r="F5455" s="166"/>
      <c r="G5455" s="167"/>
      <c r="H5455" s="153"/>
      <c r="I5455" s="180"/>
      <c r="J5455" s="183"/>
      <c r="K5455" s="183"/>
      <c r="M5455" s="128">
        <f>IF(B5455&lt;&gt;"計",ROUNDDOWN(E5455*G5455,0),SUM(M$1:M5454))</f>
        <v>0</v>
      </c>
      <c r="N5455" s="11" t="str">
        <f>IF((+H5455-M5455)&lt;&gt;0,H5455-M5455,IF(H5455&gt;0,"0",""))</f>
        <v/>
      </c>
    </row>
    <row r="5456" spans="1:14" ht="13" customHeight="1">
      <c r="A5456" s="157"/>
      <c r="B5456" s="169"/>
      <c r="C5456" s="159"/>
      <c r="D5456" s="170"/>
      <c r="E5456" s="150"/>
      <c r="F5456" s="151"/>
      <c r="G5456" s="150"/>
      <c r="H5456" s="152"/>
      <c r="I5456" s="178"/>
      <c r="J5456" s="182"/>
      <c r="K5456" s="182"/>
      <c r="M5456" s="168"/>
      <c r="N5456" s="11"/>
    </row>
    <row r="5457" spans="1:14" ht="13" customHeight="1">
      <c r="A5457" s="161"/>
      <c r="B5457" s="162" t="s">
        <v>941</v>
      </c>
      <c r="C5457" s="163" t="s">
        <v>554</v>
      </c>
      <c r="D5457" s="164"/>
      <c r="E5457" s="165">
        <v>0.1</v>
      </c>
      <c r="F5457" s="166" t="s">
        <v>404</v>
      </c>
      <c r="G5457" s="167"/>
      <c r="H5457" s="153"/>
      <c r="I5457" s="180"/>
      <c r="J5457" s="183"/>
      <c r="K5457" s="183"/>
      <c r="M5457" s="128">
        <f>IF(B5457&lt;&gt;"計",ROUNDDOWN(E5457*G5457,0),SUM(M$1:M5456))</f>
        <v>0</v>
      </c>
      <c r="N5457" s="11" t="str">
        <f>IF((+H5457-M5457)&lt;&gt;0,H5457-M5457,IF(H5457&gt;0,"0",""))</f>
        <v/>
      </c>
    </row>
    <row r="5458" spans="1:14" ht="13" customHeight="1">
      <c r="A5458" s="157"/>
      <c r="B5458" s="169"/>
      <c r="C5458" s="159"/>
      <c r="D5458" s="170"/>
      <c r="E5458" s="150"/>
      <c r="F5458" s="151"/>
      <c r="G5458" s="150"/>
      <c r="H5458" s="152"/>
      <c r="I5458" s="178"/>
      <c r="J5458" s="182"/>
      <c r="K5458" s="182"/>
      <c r="M5458" s="168"/>
      <c r="N5458" s="11"/>
    </row>
    <row r="5459" spans="1:14" ht="13" customHeight="1">
      <c r="A5459" s="161"/>
      <c r="B5459" s="162" t="s">
        <v>405</v>
      </c>
      <c r="C5459" s="163" t="s">
        <v>555</v>
      </c>
      <c r="D5459" s="164"/>
      <c r="E5459" s="165">
        <v>0.1</v>
      </c>
      <c r="F5459" s="166" t="s">
        <v>417</v>
      </c>
      <c r="G5459" s="167"/>
      <c r="H5459" s="153"/>
      <c r="I5459" s="180"/>
      <c r="J5459" s="183"/>
      <c r="K5459" s="183"/>
      <c r="M5459" s="128">
        <f>IF(B5459&lt;&gt;"計",ROUNDDOWN(E5459*G5459,0),SUM(M$1:M5458))</f>
        <v>0</v>
      </c>
      <c r="N5459" s="11" t="str">
        <f>IF((+H5459-M5459)&lt;&gt;0,H5459-M5459,IF(H5459&gt;0,"0",""))</f>
        <v/>
      </c>
    </row>
    <row r="5460" spans="1:14" ht="13" customHeight="1">
      <c r="A5460" s="157"/>
      <c r="B5460" s="158"/>
      <c r="C5460" s="159"/>
      <c r="D5460" s="160"/>
      <c r="E5460" s="150"/>
      <c r="F5460" s="151"/>
      <c r="G5460" s="150"/>
      <c r="H5460" s="152"/>
      <c r="I5460" s="178"/>
      <c r="J5460" s="182"/>
      <c r="K5460" s="182"/>
      <c r="M5460" s="168"/>
      <c r="N5460" s="11"/>
    </row>
    <row r="5461" spans="1:14" ht="13" customHeight="1">
      <c r="A5461" s="161"/>
      <c r="B5461" s="162"/>
      <c r="C5461" s="163"/>
      <c r="D5461" s="164"/>
      <c r="E5461" s="165"/>
      <c r="F5461" s="166"/>
      <c r="G5461" s="167"/>
      <c r="H5461" s="153"/>
      <c r="I5461" s="180"/>
      <c r="J5461" s="183"/>
      <c r="K5461" s="183"/>
      <c r="M5461" s="128">
        <f>IF(B5461&lt;&gt;"計",ROUNDDOWN(E5461*G5461,0),SUM(M$1:M5460))</f>
        <v>0</v>
      </c>
      <c r="N5461" s="11" t="str">
        <f>IF((+H5461-M5461)&lt;&gt;0,H5461-M5461,IF(H5461&gt;0,"0",""))</f>
        <v/>
      </c>
    </row>
    <row r="5462" spans="1:14" ht="13" customHeight="1">
      <c r="A5462" s="157"/>
      <c r="B5462" s="158"/>
      <c r="C5462" s="159"/>
      <c r="D5462" s="160"/>
      <c r="E5462" s="150"/>
      <c r="F5462" s="151"/>
      <c r="G5462" s="150"/>
      <c r="H5462" s="152"/>
      <c r="I5462" s="178"/>
      <c r="J5462" s="182"/>
      <c r="K5462" s="182"/>
      <c r="M5462" s="168"/>
      <c r="N5462" s="11"/>
    </row>
    <row r="5463" spans="1:14" ht="13" customHeight="1">
      <c r="A5463" s="161"/>
      <c r="B5463" s="162"/>
      <c r="C5463" s="163"/>
      <c r="D5463" s="164"/>
      <c r="E5463" s="165"/>
      <c r="F5463" s="166"/>
      <c r="G5463" s="167"/>
      <c r="H5463" s="153"/>
      <c r="I5463" s="180"/>
      <c r="J5463" s="183"/>
      <c r="K5463" s="183"/>
      <c r="M5463" s="128">
        <f>IF(B5463&lt;&gt;"計",ROUNDDOWN(E5463*G5463,0),SUM(M$1:M5462))</f>
        <v>0</v>
      </c>
      <c r="N5463" s="11" t="str">
        <f>IF((+H5463-M5463)&lt;&gt;0,H5463-M5463,IF(H5463&gt;0,"0",""))</f>
        <v/>
      </c>
    </row>
    <row r="5464" spans="1:14" ht="13" customHeight="1">
      <c r="A5464" s="157"/>
      <c r="B5464" s="158"/>
      <c r="C5464" s="159"/>
      <c r="D5464" s="160"/>
      <c r="E5464" s="150"/>
      <c r="F5464" s="151"/>
      <c r="G5464" s="150"/>
      <c r="H5464" s="152"/>
      <c r="I5464" s="178"/>
      <c r="J5464" s="182"/>
      <c r="K5464" s="182"/>
      <c r="M5464" s="168"/>
      <c r="N5464" s="11"/>
    </row>
    <row r="5465" spans="1:14" ht="13" customHeight="1">
      <c r="A5465" s="161"/>
      <c r="B5465" s="162"/>
      <c r="C5465" s="163"/>
      <c r="D5465" s="164"/>
      <c r="E5465" s="165"/>
      <c r="F5465" s="166"/>
      <c r="G5465" s="167"/>
      <c r="H5465" s="153"/>
      <c r="I5465" s="180"/>
      <c r="J5465" s="183"/>
      <c r="K5465" s="183"/>
      <c r="M5465" s="128">
        <f>IF(B5465&lt;&gt;"計",ROUNDDOWN(E5465*G5465,0),SUM(M$1:M5464))</f>
        <v>0</v>
      </c>
      <c r="N5465" s="11" t="str">
        <f>IF((+H5465-M5465)&lt;&gt;0,H5465-M5465,IF(H5465&gt;0,"0",""))</f>
        <v/>
      </c>
    </row>
    <row r="5466" spans="1:14" ht="13" customHeight="1">
      <c r="A5466" s="157"/>
      <c r="B5466" s="158"/>
      <c r="C5466" s="159"/>
      <c r="D5466" s="160"/>
      <c r="E5466" s="150"/>
      <c r="F5466" s="151"/>
      <c r="G5466" s="150"/>
      <c r="H5466" s="152"/>
      <c r="I5466" s="178"/>
      <c r="J5466" s="182"/>
      <c r="K5466" s="182"/>
      <c r="M5466" s="168"/>
      <c r="N5466" s="11"/>
    </row>
    <row r="5467" spans="1:14" ht="13" customHeight="1">
      <c r="A5467" s="161"/>
      <c r="B5467" s="162"/>
      <c r="C5467" s="163"/>
      <c r="D5467" s="164"/>
      <c r="E5467" s="165"/>
      <c r="F5467" s="166"/>
      <c r="G5467" s="167"/>
      <c r="H5467" s="153"/>
      <c r="I5467" s="180"/>
      <c r="J5467" s="183"/>
      <c r="K5467" s="183"/>
      <c r="M5467" s="128">
        <f>IF(B5467&lt;&gt;"計",ROUNDDOWN(E5467*G5467,0),SUM(M$1:M5466))</f>
        <v>0</v>
      </c>
      <c r="N5467" s="11" t="str">
        <f>IF((+H5467-M5467)&lt;&gt;0,H5467-M5467,IF(H5467&gt;0,"0",""))</f>
        <v/>
      </c>
    </row>
    <row r="5468" spans="1:14" ht="13" customHeight="1">
      <c r="A5468" s="157"/>
      <c r="B5468" s="158"/>
      <c r="C5468" s="159"/>
      <c r="D5468" s="160"/>
      <c r="E5468" s="150"/>
      <c r="F5468" s="151"/>
      <c r="G5468" s="150"/>
      <c r="H5468" s="152"/>
      <c r="I5468" s="178"/>
      <c r="J5468" s="182"/>
      <c r="K5468" s="182"/>
      <c r="M5468" s="168"/>
      <c r="N5468" s="11"/>
    </row>
    <row r="5469" spans="1:14" ht="13" customHeight="1">
      <c r="A5469" s="161"/>
      <c r="B5469" s="162"/>
      <c r="C5469" s="163"/>
      <c r="D5469" s="164"/>
      <c r="E5469" s="165"/>
      <c r="F5469" s="166"/>
      <c r="G5469" s="167"/>
      <c r="H5469" s="153"/>
      <c r="I5469" s="180"/>
      <c r="J5469" s="183"/>
      <c r="K5469" s="183"/>
      <c r="M5469" s="128">
        <f>IF(B5469&lt;&gt;"計",ROUNDDOWN(E5469*G5469,0),SUM(M$1:M5468))</f>
        <v>0</v>
      </c>
      <c r="N5469" s="11" t="str">
        <f>IF((+H5469-M5469)&lt;&gt;0,H5469-M5469,IF(H5469&gt;0,"0",""))</f>
        <v/>
      </c>
    </row>
    <row r="5470" spans="1:14" ht="13" customHeight="1">
      <c r="A5470" s="157"/>
      <c r="B5470" s="158"/>
      <c r="C5470" s="159"/>
      <c r="D5470" s="160"/>
      <c r="E5470" s="150"/>
      <c r="F5470" s="151"/>
      <c r="G5470" s="150"/>
      <c r="H5470" s="152"/>
      <c r="I5470" s="178"/>
      <c r="J5470" s="182"/>
      <c r="K5470" s="182"/>
      <c r="M5470" s="168"/>
      <c r="N5470" s="11"/>
    </row>
    <row r="5471" spans="1:14" ht="13" customHeight="1">
      <c r="A5471" s="161"/>
      <c r="B5471" s="162" t="s">
        <v>237</v>
      </c>
      <c r="C5471" s="163"/>
      <c r="D5471" s="164"/>
      <c r="E5471" s="165"/>
      <c r="F5471" s="166"/>
      <c r="G5471" s="167"/>
      <c r="H5471" s="153"/>
      <c r="I5471" s="180"/>
      <c r="J5471" s="183"/>
      <c r="K5471" s="183"/>
      <c r="M5471" s="128">
        <f>IF(B5471&lt;&gt;"計",ROUNDDOWN(E5471*G5471,0),SUM(M$5366:M5470))</f>
        <v>0</v>
      </c>
      <c r="N5471" s="11" t="str">
        <f>IF((+H5471-M5471)&lt;&gt;0,H5471-M5471,IF(H5471&gt;0,"0",""))</f>
        <v/>
      </c>
    </row>
    <row r="5472" spans="1:14" ht="13" customHeight="1">
      <c r="A5472" s="157"/>
      <c r="B5472" s="158"/>
      <c r="C5472" s="159"/>
      <c r="D5472" s="160"/>
      <c r="E5472" s="150"/>
      <c r="F5472" s="151"/>
      <c r="G5472" s="150"/>
      <c r="H5472" s="152"/>
      <c r="I5472" s="178"/>
      <c r="J5472" s="182"/>
      <c r="K5472" s="182"/>
      <c r="M5472" s="168"/>
      <c r="N5472" s="11"/>
    </row>
    <row r="5473" spans="1:14" ht="13" customHeight="1">
      <c r="A5473" s="161"/>
      <c r="B5473" s="162"/>
      <c r="C5473" s="163"/>
      <c r="D5473" s="164"/>
      <c r="E5473" s="165"/>
      <c r="F5473" s="166"/>
      <c r="G5473" s="167"/>
      <c r="H5473" s="153"/>
      <c r="I5473" s="180"/>
      <c r="J5473" s="183"/>
      <c r="K5473" s="183"/>
      <c r="M5473" s="128">
        <f>IF(B5473&lt;&gt;"計",ROUNDDOWN(E5473*G5473,0),SUM(M$1:M5472))</f>
        <v>0</v>
      </c>
      <c r="N5473" s="11" t="str">
        <f>IF((+H5473-M5473)&lt;&gt;0,H5473-M5473,IF(H5473&gt;0,"0",""))</f>
        <v/>
      </c>
    </row>
    <row r="5474" spans="1:14" ht="13" customHeight="1">
      <c r="A5474" s="157"/>
      <c r="B5474" s="158"/>
      <c r="C5474" s="159"/>
      <c r="D5474" s="160"/>
      <c r="E5474" s="150"/>
      <c r="F5474" s="151"/>
      <c r="G5474" s="150"/>
      <c r="H5474" s="152"/>
      <c r="I5474" s="178"/>
      <c r="J5474" s="182"/>
      <c r="K5474" s="182"/>
      <c r="M5474" s="168"/>
      <c r="N5474" s="11"/>
    </row>
    <row r="5475" spans="1:14" ht="13" customHeight="1">
      <c r="A5475" s="161" t="s">
        <v>275</v>
      </c>
      <c r="B5475" s="162" t="s">
        <v>423</v>
      </c>
      <c r="C5475" s="163"/>
      <c r="D5475" s="164"/>
      <c r="E5475" s="165"/>
      <c r="F5475" s="166"/>
      <c r="G5475" s="167"/>
      <c r="H5475" s="153"/>
      <c r="I5475" s="180"/>
      <c r="J5475" s="183"/>
      <c r="K5475" s="183"/>
      <c r="M5475" s="128">
        <f>IF(B5475&lt;&gt;"計",ROUNDDOWN(E5475*G5475,0),SUM(M$1:M5474))</f>
        <v>0</v>
      </c>
      <c r="N5475" s="11" t="str">
        <f>IF((+H5475-M5475)&lt;&gt;0,H5475-M5475,IF(H5475&gt;0,"0",""))</f>
        <v/>
      </c>
    </row>
    <row r="5476" spans="1:14" ht="13" customHeight="1">
      <c r="A5476" s="157"/>
      <c r="B5476" s="158"/>
      <c r="C5476" s="159"/>
      <c r="D5476" s="160"/>
      <c r="E5476" s="150"/>
      <c r="F5476" s="151"/>
      <c r="G5476" s="150"/>
      <c r="H5476" s="152"/>
      <c r="I5476" s="178"/>
      <c r="J5476" s="182"/>
      <c r="K5476" s="182"/>
      <c r="M5476" s="168"/>
      <c r="N5476" s="11"/>
    </row>
    <row r="5477" spans="1:14" ht="13" customHeight="1">
      <c r="A5477" s="161"/>
      <c r="B5477" s="162"/>
      <c r="C5477" s="163"/>
      <c r="D5477" s="164"/>
      <c r="E5477" s="165"/>
      <c r="F5477" s="166"/>
      <c r="G5477" s="167"/>
      <c r="H5477" s="153"/>
      <c r="I5477" s="180"/>
      <c r="J5477" s="183"/>
      <c r="K5477" s="183"/>
      <c r="M5477" s="128">
        <f>IF(B5477&lt;&gt;"計",ROUNDDOWN(E5477*G5477,0),SUM(M$1:M5476))</f>
        <v>0</v>
      </c>
      <c r="N5477" s="11" t="str">
        <f>IF((+H5477-M5477)&lt;&gt;0,H5477-M5477,IF(H5477&gt;0,"0",""))</f>
        <v/>
      </c>
    </row>
    <row r="5478" spans="1:14" ht="13" customHeight="1">
      <c r="A5478" s="171"/>
      <c r="B5478" s="158"/>
      <c r="C5478" s="159"/>
      <c r="D5478" s="160"/>
      <c r="E5478" s="150"/>
      <c r="F5478" s="151"/>
      <c r="G5478" s="150"/>
      <c r="H5478" s="152"/>
      <c r="I5478" s="178"/>
      <c r="J5478" s="182"/>
      <c r="K5478" s="182"/>
      <c r="M5478" s="168"/>
      <c r="N5478" s="11"/>
    </row>
    <row r="5479" spans="1:14" ht="13" customHeight="1">
      <c r="A5479" s="161"/>
      <c r="B5479" s="162" t="s">
        <v>1117</v>
      </c>
      <c r="C5479" s="163"/>
      <c r="D5479" s="164"/>
      <c r="E5479" s="165"/>
      <c r="F5479" s="166"/>
      <c r="G5479" s="167"/>
      <c r="H5479" s="153"/>
      <c r="I5479" s="180"/>
      <c r="J5479" s="183"/>
      <c r="K5479" s="183"/>
      <c r="M5479" s="128">
        <f>IF(B5479&lt;&gt;"計",ROUNDDOWN(E5479*G5479,0),SUM(M$1:M5478))</f>
        <v>0</v>
      </c>
      <c r="N5479" s="11" t="str">
        <f>IF((+H5479-M5479)&lt;&gt;0,H5479-M5479,IF(H5479&gt;0,"0",""))</f>
        <v/>
      </c>
    </row>
    <row r="5480" spans="1:14" ht="13" customHeight="1">
      <c r="A5480" s="171"/>
      <c r="B5480" s="158"/>
      <c r="C5480" s="159"/>
      <c r="D5480" s="160"/>
      <c r="E5480" s="150"/>
      <c r="F5480" s="151"/>
      <c r="G5480" s="150"/>
      <c r="H5480" s="152"/>
      <c r="I5480" s="178"/>
      <c r="J5480" s="182"/>
      <c r="K5480" s="182"/>
      <c r="M5480" s="168"/>
      <c r="N5480" s="11"/>
    </row>
    <row r="5481" spans="1:14" ht="13" customHeight="1">
      <c r="A5481" s="161"/>
      <c r="B5481" s="162" t="s">
        <v>556</v>
      </c>
      <c r="C5481" s="163" t="s">
        <v>549</v>
      </c>
      <c r="D5481" s="164"/>
      <c r="E5481" s="165">
        <v>0.8</v>
      </c>
      <c r="F5481" s="166" t="s">
        <v>404</v>
      </c>
      <c r="G5481" s="167"/>
      <c r="H5481" s="153"/>
      <c r="I5481" s="180"/>
      <c r="J5481" s="183"/>
      <c r="K5481" s="183"/>
      <c r="M5481" s="128">
        <f>IF(B5481&lt;&gt;"計",ROUNDDOWN(E5481*G5481,0),SUM(M$1:M5480))</f>
        <v>0</v>
      </c>
      <c r="N5481" s="11" t="str">
        <f>IF((+H5481-M5481)&lt;&gt;0,H5481-M5481,IF(H5481&gt;0,"0",""))</f>
        <v/>
      </c>
    </row>
    <row r="5482" spans="1:14" ht="13" customHeight="1">
      <c r="A5482" s="171"/>
      <c r="B5482" s="158"/>
      <c r="C5482" s="159"/>
      <c r="D5482" s="160"/>
      <c r="E5482" s="150"/>
      <c r="F5482" s="151"/>
      <c r="G5482" s="150"/>
      <c r="H5482" s="152"/>
      <c r="I5482" s="178"/>
      <c r="J5482" s="182"/>
      <c r="K5482" s="182"/>
      <c r="M5482" s="168"/>
      <c r="N5482" s="11"/>
    </row>
    <row r="5483" spans="1:14" ht="13" customHeight="1">
      <c r="A5483" s="161"/>
      <c r="B5483" s="162" t="s">
        <v>556</v>
      </c>
      <c r="C5483" s="163" t="s">
        <v>551</v>
      </c>
      <c r="D5483" s="164"/>
      <c r="E5483" s="165">
        <v>0.1</v>
      </c>
      <c r="F5483" s="166" t="s">
        <v>404</v>
      </c>
      <c r="G5483" s="167"/>
      <c r="H5483" s="153"/>
      <c r="I5483" s="180"/>
      <c r="J5483" s="183"/>
      <c r="K5483" s="183"/>
      <c r="M5483" s="128">
        <f>IF(B5483&lt;&gt;"計",ROUNDDOWN(E5483*G5483,0),SUM(M$1:M5482))</f>
        <v>0</v>
      </c>
      <c r="N5483" s="11" t="str">
        <f>IF((+H5483-M5483)&lt;&gt;0,H5483-M5483,IF(H5483&gt;0,"0",""))</f>
        <v/>
      </c>
    </row>
    <row r="5484" spans="1:14" ht="13" customHeight="1">
      <c r="A5484" s="171"/>
      <c r="B5484" s="158"/>
      <c r="C5484" s="159"/>
      <c r="D5484" s="160"/>
      <c r="E5484" s="150"/>
      <c r="F5484" s="151"/>
      <c r="G5484" s="150"/>
      <c r="H5484" s="152"/>
      <c r="I5484" s="178"/>
      <c r="J5484" s="182"/>
      <c r="K5484" s="182"/>
      <c r="M5484" s="168"/>
      <c r="N5484" s="11"/>
    </row>
    <row r="5485" spans="1:14" ht="13" customHeight="1">
      <c r="A5485" s="161"/>
      <c r="B5485" s="162" t="s">
        <v>556</v>
      </c>
      <c r="C5485" s="163" t="s">
        <v>415</v>
      </c>
      <c r="D5485" s="164"/>
      <c r="E5485" s="172">
        <v>0.03</v>
      </c>
      <c r="F5485" s="166" t="s">
        <v>404</v>
      </c>
      <c r="G5485" s="167"/>
      <c r="H5485" s="153"/>
      <c r="I5485" s="180"/>
      <c r="J5485" s="183"/>
      <c r="K5485" s="183"/>
      <c r="M5485" s="128">
        <f>IF(B5485&lt;&gt;"計",ROUNDDOWN(E5485*G5485,0),SUM(M$1:M5484))</f>
        <v>0</v>
      </c>
      <c r="N5485" s="11" t="str">
        <f>IF((+H5485-M5485)&lt;&gt;0,H5485-M5485,IF(H5485&gt;0,"0",""))</f>
        <v/>
      </c>
    </row>
    <row r="5486" spans="1:14" ht="13" customHeight="1">
      <c r="A5486" s="171"/>
      <c r="B5486" s="158"/>
      <c r="C5486" s="159"/>
      <c r="D5486" s="160"/>
      <c r="E5486" s="150"/>
      <c r="F5486" s="151"/>
      <c r="G5486" s="150"/>
      <c r="H5486" s="152"/>
      <c r="I5486" s="178"/>
      <c r="J5486" s="182"/>
      <c r="K5486" s="182"/>
      <c r="M5486" s="168"/>
      <c r="N5486" s="11"/>
    </row>
    <row r="5487" spans="1:14" ht="13" customHeight="1">
      <c r="A5487" s="161"/>
      <c r="B5487" s="162" t="s">
        <v>556</v>
      </c>
      <c r="C5487" s="163" t="s">
        <v>416</v>
      </c>
      <c r="D5487" s="164"/>
      <c r="E5487" s="165">
        <v>68.8</v>
      </c>
      <c r="F5487" s="166" t="s">
        <v>550</v>
      </c>
      <c r="G5487" s="167"/>
      <c r="H5487" s="153"/>
      <c r="I5487" s="180"/>
      <c r="J5487" s="183"/>
      <c r="K5487" s="183"/>
      <c r="M5487" s="128">
        <f>IF(B5487&lt;&gt;"計",ROUNDDOWN(E5487*G5487,0),SUM(M$1:M5486))</f>
        <v>0</v>
      </c>
      <c r="N5487" s="11" t="str">
        <f>IF((+H5487-M5487)&lt;&gt;0,H5487-M5487,IF(H5487&gt;0,"0",""))</f>
        <v/>
      </c>
    </row>
    <row r="5488" spans="1:14" ht="13" customHeight="1">
      <c r="A5488" s="171"/>
      <c r="B5488" s="158"/>
      <c r="C5488" s="159"/>
      <c r="D5488" s="160"/>
      <c r="E5488" s="150"/>
      <c r="F5488" s="151"/>
      <c r="G5488" s="150"/>
      <c r="H5488" s="152"/>
      <c r="I5488" s="178"/>
      <c r="J5488" s="182"/>
      <c r="K5488" s="182"/>
      <c r="M5488" s="168"/>
      <c r="N5488" s="11"/>
    </row>
    <row r="5489" spans="1:14" ht="13" customHeight="1">
      <c r="A5489" s="161"/>
      <c r="B5489" s="162" t="s">
        <v>556</v>
      </c>
      <c r="C5489" s="163" t="s">
        <v>418</v>
      </c>
      <c r="D5489" s="164"/>
      <c r="E5489" s="165">
        <v>21.1</v>
      </c>
      <c r="F5489" s="166" t="s">
        <v>417</v>
      </c>
      <c r="G5489" s="167"/>
      <c r="H5489" s="153"/>
      <c r="I5489" s="180"/>
      <c r="J5489" s="183"/>
      <c r="K5489" s="183"/>
      <c r="M5489" s="128">
        <f>IF(B5489&lt;&gt;"計",ROUNDDOWN(E5489*G5489,0),SUM(M$1:M5488))</f>
        <v>0</v>
      </c>
      <c r="N5489" s="11" t="str">
        <f>IF((+H5489-M5489)&lt;&gt;0,H5489-M5489,IF(H5489&gt;0,"0",""))</f>
        <v/>
      </c>
    </row>
    <row r="5490" spans="1:14" ht="13" customHeight="1">
      <c r="A5490" s="171"/>
      <c r="B5490" s="158"/>
      <c r="C5490" s="159"/>
      <c r="D5490" s="160"/>
      <c r="E5490" s="150"/>
      <c r="F5490" s="151"/>
      <c r="G5490" s="150"/>
      <c r="H5490" s="152"/>
      <c r="I5490" s="178"/>
      <c r="J5490" s="182"/>
      <c r="K5490" s="182"/>
      <c r="M5490" s="168"/>
      <c r="N5490" s="11"/>
    </row>
    <row r="5491" spans="1:14" ht="13" customHeight="1">
      <c r="A5491" s="161"/>
      <c r="B5491" s="162" t="s">
        <v>556</v>
      </c>
      <c r="C5491" s="163" t="s">
        <v>1035</v>
      </c>
      <c r="D5491" s="164"/>
      <c r="E5491" s="172">
        <v>0.02</v>
      </c>
      <c r="F5491" s="166" t="s">
        <v>404</v>
      </c>
      <c r="G5491" s="167"/>
      <c r="H5491" s="153"/>
      <c r="I5491" s="180"/>
      <c r="J5491" s="183"/>
      <c r="K5491" s="183"/>
      <c r="M5491" s="128">
        <f>IF(B5491&lt;&gt;"計",ROUNDDOWN(E5491*G5491,0),SUM(M$1:M5490))</f>
        <v>0</v>
      </c>
      <c r="N5491" s="11" t="str">
        <f>IF((+H5491-M5491)&lt;&gt;0,H5491-M5491,IF(H5491&gt;0,"0",""))</f>
        <v/>
      </c>
    </row>
    <row r="5492" spans="1:14" ht="13" customHeight="1">
      <c r="A5492" s="171"/>
      <c r="B5492" s="158"/>
      <c r="C5492" s="159"/>
      <c r="D5492" s="160"/>
      <c r="E5492" s="150"/>
      <c r="F5492" s="151"/>
      <c r="G5492" s="150"/>
      <c r="H5492" s="152"/>
      <c r="I5492" s="178"/>
      <c r="J5492" s="182"/>
      <c r="K5492" s="182"/>
      <c r="M5492" s="168"/>
      <c r="N5492" s="11"/>
    </row>
    <row r="5493" spans="1:14" ht="13" customHeight="1">
      <c r="A5493" s="161"/>
      <c r="B5493" s="162" t="s">
        <v>1597</v>
      </c>
      <c r="C5493" s="163" t="s">
        <v>557</v>
      </c>
      <c r="D5493" s="164"/>
      <c r="E5493" s="165">
        <v>1.3</v>
      </c>
      <c r="F5493" s="166" t="s">
        <v>404</v>
      </c>
      <c r="G5493" s="167"/>
      <c r="H5493" s="153"/>
      <c r="I5493" s="180"/>
      <c r="J5493" s="183"/>
      <c r="K5493" s="183"/>
      <c r="M5493" s="128">
        <f>IF(B5493&lt;&gt;"計",ROUNDDOWN(E5493*G5493,0),SUM(M$1:M5492))</f>
        <v>0</v>
      </c>
      <c r="N5493" s="11" t="str">
        <f>IF((+H5493-M5493)&lt;&gt;0,H5493-M5493,IF(H5493&gt;0,"0",""))</f>
        <v/>
      </c>
    </row>
    <row r="5494" spans="1:14" ht="13" customHeight="1">
      <c r="A5494" s="171"/>
      <c r="B5494" s="158"/>
      <c r="C5494" s="159"/>
      <c r="D5494" s="160"/>
      <c r="E5494" s="150"/>
      <c r="F5494" s="151"/>
      <c r="G5494" s="150"/>
      <c r="H5494" s="152"/>
      <c r="I5494" s="178"/>
      <c r="J5494" s="182"/>
      <c r="K5494" s="182"/>
      <c r="M5494" s="168"/>
      <c r="N5494" s="11"/>
    </row>
    <row r="5495" spans="1:14" ht="13" customHeight="1">
      <c r="A5495" s="161"/>
      <c r="B5495" s="162" t="s">
        <v>1598</v>
      </c>
      <c r="C5495" s="163" t="s">
        <v>1599</v>
      </c>
      <c r="D5495" s="164"/>
      <c r="E5495" s="165">
        <v>96.9</v>
      </c>
      <c r="F5495" s="166" t="s">
        <v>417</v>
      </c>
      <c r="G5495" s="167"/>
      <c r="H5495" s="153"/>
      <c r="I5495" s="180"/>
      <c r="J5495" s="183"/>
      <c r="K5495" s="183"/>
      <c r="M5495" s="128">
        <f>IF(B5495&lt;&gt;"計",ROUNDDOWN(E5495*G5495,0),SUM(M$1:M5494))</f>
        <v>0</v>
      </c>
      <c r="N5495" s="11" t="str">
        <f>IF((+H5495-M5495)&lt;&gt;0,H5495-M5495,IF(H5495&gt;0,"0",""))</f>
        <v/>
      </c>
    </row>
    <row r="5496" spans="1:14" ht="13" customHeight="1">
      <c r="A5496" s="171"/>
      <c r="B5496" s="158"/>
      <c r="C5496" s="159"/>
      <c r="D5496" s="160"/>
      <c r="E5496" s="150"/>
      <c r="F5496" s="151"/>
      <c r="G5496" s="150"/>
      <c r="H5496" s="152"/>
      <c r="I5496" s="178"/>
      <c r="J5496" s="182"/>
      <c r="K5496" s="182"/>
      <c r="M5496" s="168"/>
      <c r="N5496" s="11"/>
    </row>
    <row r="5497" spans="1:14" ht="13" customHeight="1">
      <c r="A5497" s="161"/>
      <c r="B5497" s="162" t="s">
        <v>265</v>
      </c>
      <c r="C5497" s="163"/>
      <c r="D5497" s="164"/>
      <c r="E5497" s="165"/>
      <c r="F5497" s="166"/>
      <c r="G5497" s="167"/>
      <c r="H5497" s="153"/>
      <c r="I5497" s="180"/>
      <c r="J5497" s="183"/>
      <c r="K5497" s="183"/>
      <c r="M5497" s="128">
        <f>IF(B5497&lt;&gt;"計",ROUNDDOWN(E5497*G5497,0),SUM(M$1:M5496))</f>
        <v>0</v>
      </c>
      <c r="N5497" s="11" t="str">
        <f>IF((+H5497-M5497)&lt;&gt;0,H5497-M5497,IF(H5497&gt;0,"0",""))</f>
        <v/>
      </c>
    </row>
    <row r="5498" spans="1:14" ht="13" customHeight="1">
      <c r="A5498" s="171"/>
      <c r="B5498" s="158"/>
      <c r="C5498" s="159"/>
      <c r="D5498" s="160"/>
      <c r="E5498" s="150"/>
      <c r="F5498" s="151"/>
      <c r="G5498" s="150"/>
      <c r="H5498" s="152"/>
      <c r="I5498" s="178"/>
      <c r="J5498" s="182"/>
      <c r="K5498" s="182"/>
      <c r="M5498" s="168"/>
      <c r="N5498" s="11"/>
    </row>
    <row r="5499" spans="1:14" ht="13" customHeight="1">
      <c r="A5499" s="161"/>
      <c r="B5499" s="162" t="s">
        <v>408</v>
      </c>
      <c r="C5499" s="163" t="s">
        <v>549</v>
      </c>
      <c r="D5499" s="164"/>
      <c r="E5499" s="165">
        <v>4.9000000000000004</v>
      </c>
      <c r="F5499" s="166" t="s">
        <v>404</v>
      </c>
      <c r="G5499" s="167"/>
      <c r="H5499" s="153"/>
      <c r="I5499" s="180"/>
      <c r="J5499" s="183"/>
      <c r="K5499" s="183"/>
      <c r="M5499" s="128">
        <f>IF(B5499&lt;&gt;"計",ROUNDDOWN(E5499*G5499,0),SUM(M$1:M5498))</f>
        <v>0</v>
      </c>
      <c r="N5499" s="11" t="str">
        <f>IF((+H5499-M5499)&lt;&gt;0,H5499-M5499,IF(H5499&gt;0,"0",""))</f>
        <v/>
      </c>
    </row>
    <row r="5500" spans="1:14" ht="13" customHeight="1">
      <c r="A5500" s="171"/>
      <c r="B5500" s="158"/>
      <c r="C5500" s="159"/>
      <c r="D5500" s="160"/>
      <c r="E5500" s="150"/>
      <c r="F5500" s="151"/>
      <c r="G5500" s="150"/>
      <c r="H5500" s="152"/>
      <c r="I5500" s="178"/>
      <c r="J5500" s="182"/>
      <c r="K5500" s="182"/>
      <c r="M5500" s="168"/>
      <c r="N5500" s="11"/>
    </row>
    <row r="5501" spans="1:14" ht="13" customHeight="1">
      <c r="A5501" s="161"/>
      <c r="B5501" s="162" t="s">
        <v>408</v>
      </c>
      <c r="C5501" s="163" t="s">
        <v>551</v>
      </c>
      <c r="D5501" s="164"/>
      <c r="E5501" s="165">
        <v>1</v>
      </c>
      <c r="F5501" s="166" t="s">
        <v>404</v>
      </c>
      <c r="G5501" s="167"/>
      <c r="H5501" s="153"/>
      <c r="I5501" s="180"/>
      <c r="J5501" s="183"/>
      <c r="K5501" s="183"/>
      <c r="M5501" s="128">
        <f>IF(B5501&lt;&gt;"計",ROUNDDOWN(E5501*G5501,0),SUM(M$1:M5500))</f>
        <v>0</v>
      </c>
      <c r="N5501" s="11" t="str">
        <f>IF((+H5501-M5501)&lt;&gt;0,H5501-M5501,IF(H5501&gt;0,"0",""))</f>
        <v/>
      </c>
    </row>
    <row r="5502" spans="1:14" ht="13" customHeight="1">
      <c r="A5502" s="171"/>
      <c r="B5502" s="158"/>
      <c r="C5502" s="159"/>
      <c r="D5502" s="160"/>
      <c r="E5502" s="150"/>
      <c r="F5502" s="151"/>
      <c r="G5502" s="150"/>
      <c r="H5502" s="152"/>
      <c r="I5502" s="178"/>
      <c r="J5502" s="182"/>
      <c r="K5502" s="182"/>
      <c r="M5502" s="168"/>
      <c r="N5502" s="11"/>
    </row>
    <row r="5503" spans="1:14" ht="13" customHeight="1">
      <c r="A5503" s="161"/>
      <c r="B5503" s="162" t="s">
        <v>408</v>
      </c>
      <c r="C5503" s="163" t="s">
        <v>415</v>
      </c>
      <c r="D5503" s="164"/>
      <c r="E5503" s="165">
        <v>0.1</v>
      </c>
      <c r="F5503" s="166" t="s">
        <v>404</v>
      </c>
      <c r="G5503" s="167"/>
      <c r="H5503" s="153"/>
      <c r="I5503" s="180"/>
      <c r="J5503" s="183"/>
      <c r="K5503" s="183"/>
      <c r="M5503" s="128">
        <f>IF(B5503&lt;&gt;"計",ROUNDDOWN(E5503*G5503,0),SUM(M$1:M5502))</f>
        <v>0</v>
      </c>
      <c r="N5503" s="11" t="str">
        <f>IF((+H5503-M5503)&lt;&gt;0,H5503-M5503,IF(H5503&gt;0,"0",""))</f>
        <v/>
      </c>
    </row>
    <row r="5504" spans="1:14" ht="13" customHeight="1">
      <c r="A5504" s="171"/>
      <c r="B5504" s="158"/>
      <c r="C5504" s="159"/>
      <c r="D5504" s="160"/>
      <c r="E5504" s="150"/>
      <c r="F5504" s="151"/>
      <c r="G5504" s="150"/>
      <c r="H5504" s="152"/>
      <c r="I5504" s="178"/>
      <c r="J5504" s="182"/>
      <c r="K5504" s="182"/>
      <c r="M5504" s="168"/>
      <c r="N5504" s="11"/>
    </row>
    <row r="5505" spans="1:14" ht="13" customHeight="1">
      <c r="A5505" s="161"/>
      <c r="B5505" s="162" t="s">
        <v>408</v>
      </c>
      <c r="C5505" s="163" t="s">
        <v>940</v>
      </c>
      <c r="D5505" s="164"/>
      <c r="E5505" s="165">
        <v>18.5</v>
      </c>
      <c r="F5505" s="166" t="s">
        <v>404</v>
      </c>
      <c r="G5505" s="167"/>
      <c r="H5505" s="153"/>
      <c r="I5505" s="180"/>
      <c r="J5505" s="183"/>
      <c r="K5505" s="183"/>
      <c r="M5505" s="128">
        <f>IF(B5505&lt;&gt;"計",ROUNDDOWN(E5505*G5505,0),SUM(M$1:M5504))</f>
        <v>0</v>
      </c>
      <c r="N5505" s="11" t="str">
        <f>IF((+H5505-M5505)&lt;&gt;0,H5505-M5505,IF(H5505&gt;0,"0",""))</f>
        <v/>
      </c>
    </row>
    <row r="5506" spans="1:14" ht="13" customHeight="1">
      <c r="A5506" s="171"/>
      <c r="B5506" s="158"/>
      <c r="C5506" s="159"/>
      <c r="D5506" s="160"/>
      <c r="E5506" s="150"/>
      <c r="F5506" s="151"/>
      <c r="G5506" s="150"/>
      <c r="H5506" s="152"/>
      <c r="I5506" s="178"/>
      <c r="J5506" s="182"/>
      <c r="K5506" s="182"/>
      <c r="M5506" s="168"/>
      <c r="N5506" s="11"/>
    </row>
    <row r="5507" spans="1:14" ht="13" customHeight="1">
      <c r="A5507" s="161"/>
      <c r="B5507" s="162" t="s">
        <v>408</v>
      </c>
      <c r="C5507" s="163" t="s">
        <v>416</v>
      </c>
      <c r="D5507" s="164"/>
      <c r="E5507" s="165">
        <v>3953</v>
      </c>
      <c r="F5507" s="166" t="s">
        <v>417</v>
      </c>
      <c r="G5507" s="167"/>
      <c r="H5507" s="153"/>
      <c r="I5507" s="180"/>
      <c r="J5507" s="183"/>
      <c r="K5507" s="183"/>
      <c r="M5507" s="128">
        <f>IF(B5507&lt;&gt;"計",ROUNDDOWN(E5507*G5507,0),SUM(M$1:M5506))</f>
        <v>0</v>
      </c>
      <c r="N5507" s="11" t="str">
        <f>IF((+H5507-M5507)&lt;&gt;0,H5507-M5507,IF(H5507&gt;0,"0",""))</f>
        <v/>
      </c>
    </row>
    <row r="5508" spans="1:14" ht="13" customHeight="1">
      <c r="A5508" s="171"/>
      <c r="B5508" s="158"/>
      <c r="C5508" s="159"/>
      <c r="D5508" s="160"/>
      <c r="E5508" s="150"/>
      <c r="F5508" s="151"/>
      <c r="G5508" s="150"/>
      <c r="H5508" s="152"/>
      <c r="I5508" s="178"/>
      <c r="J5508" s="182"/>
      <c r="K5508" s="182"/>
      <c r="M5508" s="168"/>
      <c r="N5508" s="11"/>
    </row>
    <row r="5509" spans="1:14" ht="13" customHeight="1">
      <c r="A5509" s="161"/>
      <c r="B5509" s="162" t="s">
        <v>408</v>
      </c>
      <c r="C5509" s="163" t="s">
        <v>418</v>
      </c>
      <c r="D5509" s="164"/>
      <c r="E5509" s="165">
        <v>76.099999999999994</v>
      </c>
      <c r="F5509" s="166" t="s">
        <v>417</v>
      </c>
      <c r="G5509" s="167"/>
      <c r="H5509" s="153"/>
      <c r="I5509" s="180"/>
      <c r="J5509" s="183"/>
      <c r="K5509" s="183"/>
      <c r="M5509" s="128">
        <f>IF(B5509&lt;&gt;"計",ROUNDDOWN(E5509*G5509,0),SUM(M$1:M5508))</f>
        <v>0</v>
      </c>
      <c r="N5509" s="11" t="str">
        <f>IF((+H5509-M5509)&lt;&gt;0,H5509-M5509,IF(H5509&gt;0,"0",""))</f>
        <v/>
      </c>
    </row>
    <row r="5510" spans="1:14" ht="13" customHeight="1">
      <c r="A5510" s="171"/>
      <c r="B5510" s="158"/>
      <c r="C5510" s="159"/>
      <c r="D5510" s="160"/>
      <c r="E5510" s="150"/>
      <c r="F5510" s="151"/>
      <c r="G5510" s="150"/>
      <c r="H5510" s="152"/>
      <c r="I5510" s="178"/>
      <c r="J5510" s="182"/>
      <c r="K5510" s="182"/>
      <c r="M5510" s="168"/>
      <c r="N5510" s="11"/>
    </row>
    <row r="5511" spans="1:14" ht="13" customHeight="1">
      <c r="A5511" s="161"/>
      <c r="B5511" s="162" t="s">
        <v>408</v>
      </c>
      <c r="C5511" s="163" t="s">
        <v>419</v>
      </c>
      <c r="D5511" s="164"/>
      <c r="E5511" s="165">
        <v>191</v>
      </c>
      <c r="F5511" s="166" t="s">
        <v>417</v>
      </c>
      <c r="G5511" s="167"/>
      <c r="H5511" s="153"/>
      <c r="I5511" s="180"/>
      <c r="J5511" s="183"/>
      <c r="K5511" s="183"/>
      <c r="M5511" s="128">
        <f>IF(B5511&lt;&gt;"計",ROUNDDOWN(E5511*G5511,0),SUM(M$1:M5510))</f>
        <v>0</v>
      </c>
      <c r="N5511" s="11" t="str">
        <f>IF((+H5511-M5511)&lt;&gt;0,H5511-M5511,IF(H5511&gt;0,"0",""))</f>
        <v/>
      </c>
    </row>
    <row r="5512" spans="1:14" ht="13" customHeight="1">
      <c r="A5512" s="171"/>
      <c r="B5512" s="158"/>
      <c r="C5512" s="159"/>
      <c r="D5512" s="160"/>
      <c r="E5512" s="150"/>
      <c r="F5512" s="151"/>
      <c r="G5512" s="150"/>
      <c r="H5512" s="152"/>
      <c r="I5512" s="178"/>
      <c r="J5512" s="182"/>
      <c r="K5512" s="182"/>
      <c r="M5512" s="168"/>
      <c r="N5512" s="11"/>
    </row>
    <row r="5513" spans="1:14" ht="13" customHeight="1">
      <c r="A5513" s="161"/>
      <c r="B5513" s="162" t="s">
        <v>408</v>
      </c>
      <c r="C5513" s="163" t="s">
        <v>420</v>
      </c>
      <c r="D5513" s="164"/>
      <c r="E5513" s="165">
        <v>48.9</v>
      </c>
      <c r="F5513" s="166" t="s">
        <v>404</v>
      </c>
      <c r="G5513" s="167"/>
      <c r="H5513" s="153"/>
      <c r="I5513" s="180"/>
      <c r="J5513" s="183"/>
      <c r="K5513" s="183"/>
      <c r="M5513" s="128">
        <f>IF(B5513&lt;&gt;"計",ROUNDDOWN(E5513*G5513,0),SUM(M$1:M5512))</f>
        <v>0</v>
      </c>
      <c r="N5513" s="11" t="str">
        <f>IF((+H5513-M5513)&lt;&gt;0,H5513-M5513,IF(H5513&gt;0,"0",""))</f>
        <v/>
      </c>
    </row>
    <row r="5514" spans="1:14" ht="13" customHeight="1">
      <c r="A5514" s="171"/>
      <c r="B5514" s="158"/>
      <c r="C5514" s="159"/>
      <c r="D5514" s="160"/>
      <c r="E5514" s="150"/>
      <c r="F5514" s="151"/>
      <c r="G5514" s="150"/>
      <c r="H5514" s="152"/>
      <c r="I5514" s="178"/>
      <c r="J5514" s="182"/>
      <c r="K5514" s="182"/>
      <c r="M5514" s="168"/>
      <c r="N5514" s="11"/>
    </row>
    <row r="5515" spans="1:14" ht="13" customHeight="1">
      <c r="A5515" s="161"/>
      <c r="B5515" s="162" t="s">
        <v>408</v>
      </c>
      <c r="C5515" s="163" t="s">
        <v>1035</v>
      </c>
      <c r="D5515" s="164"/>
      <c r="E5515" s="172">
        <v>0.02</v>
      </c>
      <c r="F5515" s="166" t="s">
        <v>404</v>
      </c>
      <c r="G5515" s="167"/>
      <c r="H5515" s="153"/>
      <c r="I5515" s="180"/>
      <c r="J5515" s="183"/>
      <c r="K5515" s="183"/>
      <c r="M5515" s="128">
        <f>IF(B5515&lt;&gt;"計",ROUNDDOWN(E5515*G5515,0),SUM(M$1:M5514))</f>
        <v>0</v>
      </c>
      <c r="N5515" s="11" t="str">
        <f>IF((+H5515-M5515)&lt;&gt;0,H5515-M5515,IF(H5515&gt;0,"0",""))</f>
        <v/>
      </c>
    </row>
    <row r="5516" spans="1:14" ht="13" customHeight="1">
      <c r="A5516" s="171"/>
      <c r="B5516" s="158"/>
      <c r="C5516" s="159"/>
      <c r="D5516" s="160"/>
      <c r="E5516" s="150"/>
      <c r="F5516" s="151"/>
      <c r="G5516" s="150"/>
      <c r="H5516" s="152"/>
      <c r="I5516" s="178"/>
      <c r="J5516" s="182"/>
      <c r="K5516" s="182"/>
      <c r="M5516" s="168"/>
      <c r="N5516" s="11"/>
    </row>
    <row r="5517" spans="1:14" ht="13" customHeight="1">
      <c r="A5517" s="161"/>
      <c r="B5517" s="162" t="s">
        <v>408</v>
      </c>
      <c r="C5517" s="163" t="s">
        <v>552</v>
      </c>
      <c r="D5517" s="164"/>
      <c r="E5517" s="172">
        <v>0.02</v>
      </c>
      <c r="F5517" s="166" t="s">
        <v>404</v>
      </c>
      <c r="G5517" s="167"/>
      <c r="H5517" s="153"/>
      <c r="I5517" s="180"/>
      <c r="J5517" s="183"/>
      <c r="K5517" s="183"/>
      <c r="M5517" s="128">
        <f>IF(B5517&lt;&gt;"計",ROUNDDOWN(E5517*G5517,0),SUM(M$1:M5516))</f>
        <v>0</v>
      </c>
      <c r="N5517" s="11" t="str">
        <f>IF((+H5517-M5517)&lt;&gt;0,H5517-M5517,IF(H5517&gt;0,"0",""))</f>
        <v/>
      </c>
    </row>
    <row r="5518" spans="1:14" ht="13" customHeight="1">
      <c r="A5518" s="171"/>
      <c r="B5518" s="158"/>
      <c r="C5518" s="159"/>
      <c r="D5518" s="160"/>
      <c r="E5518" s="150"/>
      <c r="F5518" s="151"/>
      <c r="G5518" s="150"/>
      <c r="H5518" s="152"/>
      <c r="I5518" s="178"/>
      <c r="J5518" s="182"/>
      <c r="K5518" s="182"/>
      <c r="M5518" s="168"/>
      <c r="N5518" s="11"/>
    </row>
    <row r="5519" spans="1:14" ht="13" customHeight="1">
      <c r="A5519" s="161"/>
      <c r="B5519" s="162" t="s">
        <v>408</v>
      </c>
      <c r="C5519" s="163" t="s">
        <v>422</v>
      </c>
      <c r="D5519" s="164"/>
      <c r="E5519" s="165">
        <v>112</v>
      </c>
      <c r="F5519" s="166" t="s">
        <v>404</v>
      </c>
      <c r="G5519" s="167"/>
      <c r="H5519" s="153"/>
      <c r="I5519" s="180"/>
      <c r="J5519" s="183"/>
      <c r="K5519" s="183"/>
      <c r="M5519" s="128">
        <f>IF(B5519&lt;&gt;"計",ROUNDDOWN(E5519*G5519,0),SUM(M$1:M5518))</f>
        <v>0</v>
      </c>
      <c r="N5519" s="11" t="str">
        <f>IF((+H5519-M5519)&lt;&gt;0,H5519-M5519,IF(H5519&gt;0,"0",""))</f>
        <v/>
      </c>
    </row>
    <row r="5520" spans="1:14" ht="13" customHeight="1">
      <c r="A5520" s="157"/>
      <c r="B5520" s="169"/>
      <c r="C5520" s="159"/>
      <c r="D5520" s="170"/>
      <c r="E5520" s="150"/>
      <c r="F5520" s="151"/>
      <c r="G5520" s="150"/>
      <c r="H5520" s="152"/>
      <c r="I5520" s="178"/>
      <c r="J5520" s="182"/>
      <c r="K5520" s="182"/>
      <c r="M5520" s="168"/>
      <c r="N5520" s="11"/>
    </row>
    <row r="5521" spans="1:14" ht="13" customHeight="1">
      <c r="A5521" s="161"/>
      <c r="B5521" s="162" t="s">
        <v>375</v>
      </c>
      <c r="C5521" s="163"/>
      <c r="D5521" s="164"/>
      <c r="E5521" s="165"/>
      <c r="F5521" s="166"/>
      <c r="G5521" s="167"/>
      <c r="H5521" s="153"/>
      <c r="I5521" s="180"/>
      <c r="J5521" s="183"/>
      <c r="K5521" s="183"/>
      <c r="M5521" s="128">
        <f>IF(B5521&lt;&gt;"計",ROUNDDOWN(E5521*G5521,0),SUM(M$1:M5520))</f>
        <v>0</v>
      </c>
      <c r="N5521" s="11" t="str">
        <f>IF((+H5521-M5521)&lt;&gt;0,H5521-M5521,IF(H5521&gt;0,"0",""))</f>
        <v/>
      </c>
    </row>
    <row r="5522" spans="1:14" ht="13" customHeight="1">
      <c r="A5522" s="157"/>
      <c r="B5522" s="169"/>
      <c r="C5522" s="159"/>
      <c r="D5522" s="170"/>
      <c r="E5522" s="150"/>
      <c r="F5522" s="151"/>
      <c r="G5522" s="150"/>
      <c r="H5522" s="152"/>
      <c r="I5522" s="178"/>
      <c r="J5522" s="182"/>
      <c r="K5522" s="182"/>
      <c r="M5522" s="168"/>
      <c r="N5522" s="11"/>
    </row>
    <row r="5523" spans="1:14" ht="13" customHeight="1">
      <c r="A5523" s="161"/>
      <c r="B5523" s="162" t="s">
        <v>408</v>
      </c>
      <c r="C5523" s="163" t="s">
        <v>554</v>
      </c>
      <c r="D5523" s="164"/>
      <c r="E5523" s="165">
        <v>0.1</v>
      </c>
      <c r="F5523" s="166" t="s">
        <v>404</v>
      </c>
      <c r="G5523" s="167"/>
      <c r="H5523" s="153"/>
      <c r="I5523" s="180"/>
      <c r="J5523" s="183"/>
      <c r="K5523" s="183"/>
      <c r="M5523" s="128">
        <f>IF(B5523&lt;&gt;"計",ROUNDDOWN(E5523*G5523,0),SUM(M$1:M5522))</f>
        <v>0</v>
      </c>
      <c r="N5523" s="11" t="str">
        <f>IF((+H5523-M5523)&lt;&gt;0,H5523-M5523,IF(H5523&gt;0,"0",""))</f>
        <v/>
      </c>
    </row>
    <row r="5524" spans="1:14" ht="13" customHeight="1">
      <c r="A5524" s="157"/>
      <c r="B5524" s="169"/>
      <c r="C5524" s="159"/>
      <c r="D5524" s="170"/>
      <c r="E5524" s="150"/>
      <c r="F5524" s="151"/>
      <c r="G5524" s="150"/>
      <c r="H5524" s="152"/>
      <c r="I5524" s="178"/>
      <c r="J5524" s="182"/>
      <c r="K5524" s="182"/>
      <c r="M5524" s="168"/>
      <c r="N5524" s="11"/>
    </row>
    <row r="5525" spans="1:14" ht="13" customHeight="1">
      <c r="A5525" s="161"/>
      <c r="B5525" s="162" t="s">
        <v>408</v>
      </c>
      <c r="C5525" s="163" t="s">
        <v>555</v>
      </c>
      <c r="D5525" s="164"/>
      <c r="E5525" s="165">
        <v>0.1</v>
      </c>
      <c r="F5525" s="166" t="s">
        <v>417</v>
      </c>
      <c r="G5525" s="167"/>
      <c r="H5525" s="153"/>
      <c r="I5525" s="180"/>
      <c r="J5525" s="183"/>
      <c r="K5525" s="183"/>
      <c r="M5525" s="128">
        <f>IF(B5525&lt;&gt;"計",ROUNDDOWN(E5525*G5525,0),SUM(M$1:M5524))</f>
        <v>0</v>
      </c>
      <c r="N5525" s="11" t="str">
        <f>IF((+H5525-M5525)&lt;&gt;0,H5525-M5525,IF(H5525&gt;0,"0",""))</f>
        <v/>
      </c>
    </row>
    <row r="5526" spans="1:14" ht="13" customHeight="1">
      <c r="A5526" s="171"/>
      <c r="B5526" s="158"/>
      <c r="C5526" s="159"/>
      <c r="D5526" s="160"/>
      <c r="E5526" s="150"/>
      <c r="F5526" s="151"/>
      <c r="G5526" s="150"/>
      <c r="H5526" s="152"/>
      <c r="I5526" s="178"/>
      <c r="J5526" s="182"/>
      <c r="K5526" s="182"/>
      <c r="M5526" s="168"/>
      <c r="N5526" s="11"/>
    </row>
    <row r="5527" spans="1:14" ht="13" customHeight="1">
      <c r="A5527" s="161"/>
      <c r="B5527" s="162" t="s">
        <v>1600</v>
      </c>
      <c r="C5527" s="163" t="s">
        <v>1601</v>
      </c>
      <c r="D5527" s="164"/>
      <c r="E5527" s="165">
        <v>209</v>
      </c>
      <c r="F5527" s="166" t="s">
        <v>417</v>
      </c>
      <c r="G5527" s="167"/>
      <c r="H5527" s="153"/>
      <c r="I5527" s="180"/>
      <c r="J5527" s="183"/>
      <c r="K5527" s="183"/>
      <c r="M5527" s="128">
        <f>IF(B5527&lt;&gt;"計",ROUNDDOWN(E5527*G5527,0),SUM(M$1:M5526))</f>
        <v>0</v>
      </c>
      <c r="N5527" s="11" t="str">
        <f>IF((+H5527-M5527)&lt;&gt;0,H5527-M5527,IF(H5527&gt;0,"0",""))</f>
        <v/>
      </c>
    </row>
    <row r="5528" spans="1:14" ht="13" customHeight="1">
      <c r="A5528" s="157"/>
      <c r="B5528" s="158"/>
      <c r="C5528" s="159"/>
      <c r="D5528" s="160"/>
      <c r="E5528" s="150"/>
      <c r="F5528" s="151"/>
      <c r="G5528" s="150"/>
      <c r="H5528" s="152"/>
      <c r="I5528" s="178"/>
      <c r="J5528" s="182"/>
      <c r="K5528" s="182"/>
      <c r="M5528" s="168"/>
      <c r="N5528" s="11"/>
    </row>
    <row r="5529" spans="1:14" ht="13" customHeight="1">
      <c r="A5529" s="161"/>
      <c r="B5529" s="162"/>
      <c r="C5529" s="163"/>
      <c r="D5529" s="164"/>
      <c r="E5529" s="165"/>
      <c r="F5529" s="166"/>
      <c r="G5529" s="167"/>
      <c r="H5529" s="153"/>
      <c r="I5529" s="180"/>
      <c r="J5529" s="183"/>
      <c r="K5529" s="183"/>
      <c r="M5529" s="128">
        <f>IF(B5529&lt;&gt;"計",ROUNDDOWN(E5529*G5529,0),SUM(M$1:M5528))</f>
        <v>0</v>
      </c>
      <c r="N5529" s="11" t="str">
        <f>IF((+H5529-M5529)&lt;&gt;0,H5529-M5529,IF(H5529&gt;0,"0",""))</f>
        <v/>
      </c>
    </row>
    <row r="5530" spans="1:14" ht="13" customHeight="1">
      <c r="A5530" s="157"/>
      <c r="B5530" s="158"/>
      <c r="C5530" s="159"/>
      <c r="D5530" s="160"/>
      <c r="E5530" s="150"/>
      <c r="F5530" s="151"/>
      <c r="G5530" s="150"/>
      <c r="H5530" s="152"/>
      <c r="I5530" s="178"/>
      <c r="J5530" s="182"/>
      <c r="K5530" s="182"/>
      <c r="M5530" s="168"/>
      <c r="N5530" s="11"/>
    </row>
    <row r="5531" spans="1:14" ht="13" customHeight="1">
      <c r="A5531" s="161"/>
      <c r="B5531" s="162"/>
      <c r="C5531" s="163"/>
      <c r="D5531" s="164"/>
      <c r="E5531" s="165"/>
      <c r="F5531" s="166"/>
      <c r="G5531" s="167"/>
      <c r="H5531" s="153"/>
      <c r="I5531" s="180"/>
      <c r="J5531" s="183"/>
      <c r="K5531" s="183"/>
      <c r="M5531" s="128">
        <f>IF(B5531&lt;&gt;"計",ROUNDDOWN(E5531*G5531,0),SUM(M$1:M5530))</f>
        <v>0</v>
      </c>
      <c r="N5531" s="11" t="str">
        <f>IF((+H5531-M5531)&lt;&gt;0,H5531-M5531,IF(H5531&gt;0,"0",""))</f>
        <v/>
      </c>
    </row>
    <row r="5532" spans="1:14" ht="13" customHeight="1">
      <c r="A5532" s="157"/>
      <c r="B5532" s="158"/>
      <c r="C5532" s="159"/>
      <c r="D5532" s="160"/>
      <c r="E5532" s="150"/>
      <c r="F5532" s="151"/>
      <c r="G5532" s="150"/>
      <c r="H5532" s="152"/>
      <c r="I5532" s="178"/>
      <c r="J5532" s="182"/>
      <c r="K5532" s="182"/>
      <c r="M5532" s="168"/>
      <c r="N5532" s="11"/>
    </row>
    <row r="5533" spans="1:14" ht="13" customHeight="1">
      <c r="A5533" s="161"/>
      <c r="B5533" s="162"/>
      <c r="C5533" s="163"/>
      <c r="D5533" s="164"/>
      <c r="E5533" s="165"/>
      <c r="F5533" s="166"/>
      <c r="G5533" s="167"/>
      <c r="H5533" s="153"/>
      <c r="I5533" s="180"/>
      <c r="J5533" s="183"/>
      <c r="K5533" s="183"/>
      <c r="M5533" s="128">
        <f>IF(B5533&lt;&gt;"計",ROUNDDOWN(E5533*G5533,0),SUM(M$1:M5532))</f>
        <v>0</v>
      </c>
      <c r="N5533" s="11" t="str">
        <f>IF((+H5533-M5533)&lt;&gt;0,H5533-M5533,IF(H5533&gt;0,"0",""))</f>
        <v/>
      </c>
    </row>
    <row r="5534" spans="1:14" ht="13" customHeight="1">
      <c r="A5534" s="157"/>
      <c r="B5534" s="158"/>
      <c r="C5534" s="159"/>
      <c r="D5534" s="160"/>
      <c r="E5534" s="150"/>
      <c r="F5534" s="151"/>
      <c r="G5534" s="150"/>
      <c r="H5534" s="152"/>
      <c r="I5534" s="178"/>
      <c r="J5534" s="182"/>
      <c r="K5534" s="182"/>
      <c r="M5534" s="168"/>
      <c r="N5534" s="11"/>
    </row>
    <row r="5535" spans="1:14" ht="13" customHeight="1">
      <c r="A5535" s="161"/>
      <c r="B5535" s="162"/>
      <c r="C5535" s="163"/>
      <c r="D5535" s="164"/>
      <c r="E5535" s="165"/>
      <c r="F5535" s="166"/>
      <c r="G5535" s="167"/>
      <c r="H5535" s="153"/>
      <c r="I5535" s="180"/>
      <c r="J5535" s="183"/>
      <c r="K5535" s="183"/>
      <c r="M5535" s="128">
        <f>IF(B5535&lt;&gt;"計",ROUNDDOWN(E5535*G5535,0),SUM(M$1:M5534))</f>
        <v>0</v>
      </c>
      <c r="N5535" s="11" t="str">
        <f>IF((+H5535-M5535)&lt;&gt;0,H5535-M5535,IF(H5535&gt;0,"0",""))</f>
        <v/>
      </c>
    </row>
    <row r="5536" spans="1:14" ht="13" customHeight="1">
      <c r="A5536" s="157"/>
      <c r="B5536" s="158"/>
      <c r="C5536" s="159"/>
      <c r="D5536" s="160"/>
      <c r="E5536" s="150"/>
      <c r="F5536" s="151"/>
      <c r="G5536" s="150"/>
      <c r="H5536" s="152"/>
      <c r="I5536" s="178"/>
      <c r="J5536" s="182"/>
      <c r="K5536" s="182"/>
      <c r="M5536" s="168"/>
      <c r="N5536" s="11"/>
    </row>
    <row r="5537" spans="1:14" ht="13" customHeight="1">
      <c r="A5537" s="161"/>
      <c r="B5537" s="162"/>
      <c r="C5537" s="163"/>
      <c r="D5537" s="164"/>
      <c r="E5537" s="165"/>
      <c r="F5537" s="166"/>
      <c r="G5537" s="167"/>
      <c r="H5537" s="153"/>
      <c r="I5537" s="180"/>
      <c r="J5537" s="183"/>
      <c r="K5537" s="183"/>
      <c r="M5537" s="128">
        <f>IF(B5537&lt;&gt;"計",ROUNDDOWN(E5537*G5537,0),SUM(M$1:M5536))</f>
        <v>0</v>
      </c>
      <c r="N5537" s="11" t="str">
        <f>IF((+H5537-M5537)&lt;&gt;0,H5537-M5537,IF(H5537&gt;0,"0",""))</f>
        <v/>
      </c>
    </row>
    <row r="5538" spans="1:14" ht="13" customHeight="1">
      <c r="A5538" s="157"/>
      <c r="B5538" s="158"/>
      <c r="C5538" s="159"/>
      <c r="D5538" s="160"/>
      <c r="E5538" s="150"/>
      <c r="F5538" s="151"/>
      <c r="G5538" s="150"/>
      <c r="H5538" s="152"/>
      <c r="I5538" s="178"/>
      <c r="J5538" s="182"/>
      <c r="K5538" s="182"/>
      <c r="M5538" s="168"/>
      <c r="N5538" s="11"/>
    </row>
    <row r="5539" spans="1:14" ht="13" customHeight="1">
      <c r="A5539" s="161"/>
      <c r="B5539" s="162"/>
      <c r="C5539" s="163"/>
      <c r="D5539" s="164"/>
      <c r="E5539" s="165"/>
      <c r="F5539" s="166"/>
      <c r="G5539" s="167"/>
      <c r="H5539" s="153"/>
      <c r="I5539" s="180"/>
      <c r="J5539" s="183"/>
      <c r="K5539" s="183"/>
      <c r="M5539" s="128">
        <f>IF(B5539&lt;&gt;"計",ROUNDDOWN(E5539*G5539,0),SUM(M$1:M5538))</f>
        <v>0</v>
      </c>
      <c r="N5539" s="11" t="str">
        <f>IF((+H5539-M5539)&lt;&gt;0,H5539-M5539,IF(H5539&gt;0,"0",""))</f>
        <v/>
      </c>
    </row>
    <row r="5540" spans="1:14" ht="13" customHeight="1">
      <c r="A5540" s="157"/>
      <c r="B5540" s="158"/>
      <c r="C5540" s="159"/>
      <c r="D5540" s="160"/>
      <c r="E5540" s="150"/>
      <c r="F5540" s="151"/>
      <c r="G5540" s="150"/>
      <c r="H5540" s="152"/>
      <c r="I5540" s="178"/>
      <c r="J5540" s="182"/>
      <c r="K5540" s="182"/>
      <c r="M5540" s="168"/>
      <c r="N5540" s="11"/>
    </row>
    <row r="5541" spans="1:14" ht="13" customHeight="1">
      <c r="A5541" s="161"/>
      <c r="B5541" s="162"/>
      <c r="C5541" s="163"/>
      <c r="D5541" s="164"/>
      <c r="E5541" s="165"/>
      <c r="F5541" s="166"/>
      <c r="G5541" s="167"/>
      <c r="H5541" s="153"/>
      <c r="I5541" s="180"/>
      <c r="J5541" s="183"/>
      <c r="K5541" s="183"/>
      <c r="M5541" s="128">
        <f>IF(B5541&lt;&gt;"計",ROUNDDOWN(E5541*G5541,0),SUM(M$1:M5540))</f>
        <v>0</v>
      </c>
      <c r="N5541" s="11" t="str">
        <f>IF((+H5541-M5541)&lt;&gt;0,H5541-M5541,IF(H5541&gt;0,"0",""))</f>
        <v/>
      </c>
    </row>
    <row r="5542" spans="1:14" ht="13" customHeight="1">
      <c r="A5542" s="157"/>
      <c r="B5542" s="158"/>
      <c r="C5542" s="159"/>
      <c r="D5542" s="160"/>
      <c r="E5542" s="150"/>
      <c r="F5542" s="151"/>
      <c r="G5542" s="150"/>
      <c r="H5542" s="152"/>
      <c r="I5542" s="178"/>
      <c r="J5542" s="182"/>
      <c r="K5542" s="182"/>
      <c r="M5542" s="168"/>
      <c r="N5542" s="11"/>
    </row>
    <row r="5543" spans="1:14" ht="13" customHeight="1">
      <c r="A5543" s="161"/>
      <c r="B5543" s="162" t="s">
        <v>237</v>
      </c>
      <c r="C5543" s="163"/>
      <c r="D5543" s="164"/>
      <c r="E5543" s="165"/>
      <c r="F5543" s="166"/>
      <c r="G5543" s="167"/>
      <c r="H5543" s="153"/>
      <c r="I5543" s="180"/>
      <c r="J5543" s="183"/>
      <c r="K5543" s="183"/>
      <c r="M5543" s="128">
        <f>IF(B5543&lt;&gt;"計",ROUNDDOWN(E5543*G5543,0),SUM(M$5474:M5542))</f>
        <v>0</v>
      </c>
      <c r="N5543" s="11" t="str">
        <f>IF((+H5543-M5543)&lt;&gt;0,H5543-M5543,IF(H5543&gt;0,"0",""))</f>
        <v/>
      </c>
    </row>
    <row r="5544" spans="1:14" ht="13" customHeight="1">
      <c r="A5544" s="157"/>
      <c r="B5544" s="158"/>
      <c r="C5544" s="159"/>
      <c r="D5544" s="160"/>
      <c r="E5544" s="150"/>
      <c r="F5544" s="151"/>
      <c r="G5544" s="150"/>
      <c r="H5544" s="152"/>
      <c r="I5544" s="178"/>
      <c r="J5544" s="182"/>
      <c r="K5544" s="182"/>
      <c r="M5544" s="168"/>
      <c r="N5544" s="11"/>
    </row>
    <row r="5545" spans="1:14" ht="13" customHeight="1">
      <c r="A5545" s="161"/>
      <c r="B5545" s="162"/>
      <c r="C5545" s="163"/>
      <c r="D5545" s="164"/>
      <c r="E5545" s="165"/>
      <c r="F5545" s="166"/>
      <c r="G5545" s="167"/>
      <c r="H5545" s="153"/>
      <c r="I5545" s="180"/>
      <c r="J5545" s="183"/>
      <c r="K5545" s="183"/>
      <c r="M5545" s="128">
        <f>IF(B5545&lt;&gt;"計",ROUNDDOWN(E5545*G5545,0),SUM(M$1:M5544))</f>
        <v>0</v>
      </c>
      <c r="N5545" s="11" t="str">
        <f>IF((+H5545-M5545)&lt;&gt;0,H5545-M5545,IF(H5545&gt;0,"0",""))</f>
        <v/>
      </c>
    </row>
    <row r="5546" spans="1:14" ht="13" customHeight="1">
      <c r="A5546" s="157"/>
      <c r="B5546" s="158"/>
      <c r="C5546" s="159"/>
      <c r="D5546" s="160"/>
      <c r="E5546" s="150"/>
      <c r="F5546" s="151"/>
      <c r="G5546" s="150"/>
      <c r="H5546" s="152"/>
      <c r="I5546" s="178"/>
      <c r="J5546" s="182"/>
      <c r="K5546" s="182"/>
      <c r="M5546" s="168"/>
      <c r="N5546" s="11"/>
    </row>
    <row r="5547" spans="1:14" ht="13" customHeight="1">
      <c r="A5547" s="161" t="s">
        <v>1602</v>
      </c>
      <c r="B5547" s="162" t="s">
        <v>1603</v>
      </c>
      <c r="C5547" s="163"/>
      <c r="D5547" s="164"/>
      <c r="E5547" s="165"/>
      <c r="F5547" s="166"/>
      <c r="G5547" s="167"/>
      <c r="H5547" s="153"/>
      <c r="I5547" s="180"/>
      <c r="J5547" s="183"/>
      <c r="K5547" s="183"/>
      <c r="M5547" s="128">
        <f>IF(B5547&lt;&gt;"計",ROUNDDOWN(E5547*G5547,0),SUM(M$1:M5546))</f>
        <v>0</v>
      </c>
      <c r="N5547" s="11" t="str">
        <f>IF((+H5547-M5547)&lt;&gt;0,H5547-M5547,IF(H5547&gt;0,"0",""))</f>
        <v/>
      </c>
    </row>
    <row r="5548" spans="1:14" ht="13" customHeight="1">
      <c r="A5548" s="157"/>
      <c r="B5548" s="158"/>
      <c r="C5548" s="159"/>
      <c r="D5548" s="160"/>
      <c r="E5548" s="150"/>
      <c r="F5548" s="151"/>
      <c r="G5548" s="150"/>
      <c r="H5548" s="152"/>
      <c r="I5548" s="178"/>
      <c r="J5548" s="182"/>
      <c r="K5548" s="182"/>
      <c r="M5548" s="168"/>
      <c r="N5548" s="11"/>
    </row>
    <row r="5549" spans="1:14" ht="13" customHeight="1">
      <c r="A5549" s="161"/>
      <c r="B5549" s="162"/>
      <c r="C5549" s="163"/>
      <c r="D5549" s="164"/>
      <c r="E5549" s="165"/>
      <c r="F5549" s="166"/>
      <c r="G5549" s="167"/>
      <c r="H5549" s="153"/>
      <c r="I5549" s="180"/>
      <c r="J5549" s="183"/>
      <c r="K5549" s="183"/>
      <c r="M5549" s="128">
        <f>IF(B5549&lt;&gt;"計",ROUNDDOWN(E5549*G5549,0),SUM(M$1:M5548))</f>
        <v>0</v>
      </c>
      <c r="N5549" s="11" t="str">
        <f>IF((+H5549-M5549)&lt;&gt;0,H5549-M5549,IF(H5549&gt;0,"0",""))</f>
        <v/>
      </c>
    </row>
    <row r="5550" spans="1:14" ht="13" customHeight="1">
      <c r="A5550" s="157"/>
      <c r="B5550" s="158"/>
      <c r="C5550" s="159"/>
      <c r="D5550" s="160"/>
      <c r="E5550" s="150"/>
      <c r="F5550" s="151"/>
      <c r="G5550" s="150"/>
      <c r="H5550" s="152"/>
      <c r="I5550" s="178"/>
      <c r="J5550" s="182"/>
      <c r="K5550" s="182"/>
      <c r="M5550" s="168"/>
      <c r="N5550" s="11"/>
    </row>
    <row r="5551" spans="1:14" ht="13" customHeight="1">
      <c r="A5551" s="161"/>
      <c r="B5551" s="162"/>
      <c r="C5551" s="163"/>
      <c r="D5551" s="164"/>
      <c r="E5551" s="165"/>
      <c r="F5551" s="166"/>
      <c r="G5551" s="167"/>
      <c r="H5551" s="153"/>
      <c r="I5551" s="180"/>
      <c r="J5551" s="183"/>
      <c r="K5551" s="183"/>
      <c r="M5551" s="128">
        <f>IF(B5551&lt;&gt;"計",ROUNDDOWN(E5551*G5551,0),SUM(M$1:M5550))</f>
        <v>0</v>
      </c>
      <c r="N5551" s="11" t="str">
        <f>IF((+H5551-M5551)&lt;&gt;0,H5551-M5551,IF(H5551&gt;0,"0",""))</f>
        <v/>
      </c>
    </row>
    <row r="5552" spans="1:14" ht="13" customHeight="1">
      <c r="A5552" s="157"/>
      <c r="B5552" s="158"/>
      <c r="C5552" s="159"/>
      <c r="D5552" s="160"/>
      <c r="E5552" s="150"/>
      <c r="F5552" s="151"/>
      <c r="G5552" s="150"/>
      <c r="H5552" s="152"/>
      <c r="I5552" s="178"/>
      <c r="J5552" s="182"/>
      <c r="K5552" s="182"/>
      <c r="M5552" s="168"/>
      <c r="N5552" s="11"/>
    </row>
    <row r="5553" spans="1:14" ht="13" customHeight="1">
      <c r="A5553" s="161"/>
      <c r="B5553" s="162"/>
      <c r="C5553" s="163"/>
      <c r="D5553" s="164"/>
      <c r="E5553" s="165"/>
      <c r="F5553" s="166"/>
      <c r="G5553" s="167"/>
      <c r="H5553" s="153"/>
      <c r="I5553" s="180"/>
      <c r="J5553" s="183"/>
      <c r="K5553" s="183"/>
      <c r="M5553" s="128">
        <f>IF(B5553&lt;&gt;"計",ROUNDDOWN(E5553*G5553,0),SUM(M$1:M5552))</f>
        <v>0</v>
      </c>
      <c r="N5553" s="11" t="str">
        <f>IF((+H5553-M5553)&lt;&gt;0,H5553-M5553,IF(H5553&gt;0,"0",""))</f>
        <v/>
      </c>
    </row>
    <row r="5554" spans="1:14" ht="13" customHeight="1">
      <c r="A5554" s="157"/>
      <c r="B5554" s="158"/>
      <c r="C5554" s="159"/>
      <c r="D5554" s="160"/>
      <c r="E5554" s="150"/>
      <c r="F5554" s="151"/>
      <c r="G5554" s="150"/>
      <c r="H5554" s="152"/>
      <c r="I5554" s="178"/>
      <c r="J5554" s="182"/>
      <c r="K5554" s="182"/>
      <c r="M5554" s="168"/>
      <c r="N5554" s="11"/>
    </row>
    <row r="5555" spans="1:14" ht="13" customHeight="1">
      <c r="A5555" s="161"/>
      <c r="B5555" s="162"/>
      <c r="C5555" s="163"/>
      <c r="D5555" s="164"/>
      <c r="E5555" s="165"/>
      <c r="F5555" s="166"/>
      <c r="G5555" s="167"/>
      <c r="H5555" s="153"/>
      <c r="I5555" s="180"/>
      <c r="J5555" s="183"/>
      <c r="K5555" s="183"/>
      <c r="M5555" s="128">
        <f>IF(B5555&lt;&gt;"計",ROUNDDOWN(E5555*G5555,0),SUM(M$1:M5554))</f>
        <v>0</v>
      </c>
      <c r="N5555" s="11" t="str">
        <f>IF((+H5555-M5555)&lt;&gt;0,H5555-M5555,IF(H5555&gt;0,"0",""))</f>
        <v/>
      </c>
    </row>
    <row r="5556" spans="1:14" ht="13" customHeight="1">
      <c r="A5556" s="157"/>
      <c r="B5556" s="158"/>
      <c r="C5556" s="159"/>
      <c r="D5556" s="160"/>
      <c r="E5556" s="150"/>
      <c r="F5556" s="151"/>
      <c r="G5556" s="150"/>
      <c r="H5556" s="152"/>
      <c r="I5556" s="178"/>
      <c r="J5556" s="182"/>
      <c r="K5556" s="182"/>
      <c r="M5556" s="168"/>
      <c r="N5556" s="11"/>
    </row>
    <row r="5557" spans="1:14" ht="13" customHeight="1">
      <c r="A5557" s="161"/>
      <c r="B5557" s="162"/>
      <c r="C5557" s="163"/>
      <c r="D5557" s="164"/>
      <c r="E5557" s="165"/>
      <c r="F5557" s="166"/>
      <c r="G5557" s="167"/>
      <c r="H5557" s="153"/>
      <c r="I5557" s="180"/>
      <c r="J5557" s="183"/>
      <c r="K5557" s="183"/>
      <c r="M5557" s="128">
        <f>IF(B5557&lt;&gt;"計",ROUNDDOWN(E5557*G5557,0),SUM(M$1:M5556))</f>
        <v>0</v>
      </c>
      <c r="N5557" s="11" t="str">
        <f>IF((+H5557-M5557)&lt;&gt;0,H5557-M5557,IF(H5557&gt;0,"0",""))</f>
        <v/>
      </c>
    </row>
    <row r="5558" spans="1:14" ht="13" customHeight="1">
      <c r="A5558" s="157"/>
      <c r="B5558" s="158"/>
      <c r="C5558" s="159"/>
      <c r="D5558" s="160"/>
      <c r="E5558" s="150"/>
      <c r="F5558" s="151"/>
      <c r="G5558" s="150"/>
      <c r="H5558" s="152"/>
      <c r="I5558" s="178"/>
      <c r="J5558" s="182"/>
      <c r="K5558" s="182"/>
      <c r="M5558" s="168"/>
      <c r="N5558" s="11"/>
    </row>
    <row r="5559" spans="1:14" ht="13" customHeight="1">
      <c r="A5559" s="161"/>
      <c r="B5559" s="162"/>
      <c r="C5559" s="163"/>
      <c r="D5559" s="164"/>
      <c r="E5559" s="165"/>
      <c r="F5559" s="166"/>
      <c r="G5559" s="167"/>
      <c r="H5559" s="153"/>
      <c r="I5559" s="180"/>
      <c r="J5559" s="183"/>
      <c r="K5559" s="183"/>
      <c r="M5559" s="128">
        <f>IF(B5559&lt;&gt;"計",ROUNDDOWN(E5559*G5559,0),SUM(M$1:M5558))</f>
        <v>0</v>
      </c>
      <c r="N5559" s="11" t="str">
        <f>IF((+H5559-M5559)&lt;&gt;0,H5559-M5559,IF(H5559&gt;0,"0",""))</f>
        <v/>
      </c>
    </row>
    <row r="5560" spans="1:14" ht="13" customHeight="1">
      <c r="A5560" s="157"/>
      <c r="B5560" s="158"/>
      <c r="C5560" s="159"/>
      <c r="D5560" s="160"/>
      <c r="E5560" s="150"/>
      <c r="F5560" s="151"/>
      <c r="G5560" s="150"/>
      <c r="H5560" s="152"/>
      <c r="I5560" s="178"/>
      <c r="J5560" s="182"/>
      <c r="K5560" s="182"/>
      <c r="M5560" s="168"/>
      <c r="N5560" s="11"/>
    </row>
    <row r="5561" spans="1:14" ht="13" customHeight="1">
      <c r="A5561" s="161"/>
      <c r="B5561" s="162"/>
      <c r="C5561" s="163"/>
      <c r="D5561" s="164"/>
      <c r="E5561" s="165"/>
      <c r="F5561" s="166"/>
      <c r="G5561" s="167"/>
      <c r="H5561" s="153"/>
      <c r="I5561" s="180"/>
      <c r="J5561" s="183"/>
      <c r="K5561" s="183"/>
      <c r="M5561" s="128">
        <f>IF(B5561&lt;&gt;"計",ROUNDDOWN(E5561*G5561,0),SUM(M$1:M5560))</f>
        <v>0</v>
      </c>
      <c r="N5561" s="11" t="str">
        <f>IF((+H5561-M5561)&lt;&gt;0,H5561-M5561,IF(H5561&gt;0,"0",""))</f>
        <v/>
      </c>
    </row>
    <row r="5562" spans="1:14" ht="13" customHeight="1">
      <c r="A5562" s="157"/>
      <c r="B5562" s="158"/>
      <c r="C5562" s="159"/>
      <c r="D5562" s="160"/>
      <c r="E5562" s="150"/>
      <c r="F5562" s="151"/>
      <c r="G5562" s="150"/>
      <c r="H5562" s="152"/>
      <c r="I5562" s="178"/>
      <c r="J5562" s="182"/>
      <c r="K5562" s="182"/>
      <c r="M5562" s="168"/>
      <c r="N5562" s="11"/>
    </row>
    <row r="5563" spans="1:14" ht="13" customHeight="1">
      <c r="A5563" s="161"/>
      <c r="B5563" s="162"/>
      <c r="C5563" s="163"/>
      <c r="D5563" s="164"/>
      <c r="E5563" s="165"/>
      <c r="F5563" s="166"/>
      <c r="G5563" s="167"/>
      <c r="H5563" s="153"/>
      <c r="I5563" s="180"/>
      <c r="J5563" s="183"/>
      <c r="K5563" s="183"/>
      <c r="M5563" s="128">
        <f>IF(B5563&lt;&gt;"計",ROUNDDOWN(E5563*G5563,0),SUM(M$1:M5562))</f>
        <v>0</v>
      </c>
      <c r="N5563" s="11" t="str">
        <f>IF((+H5563-M5563)&lt;&gt;0,H5563-M5563,IF(H5563&gt;0,"0",""))</f>
        <v/>
      </c>
    </row>
    <row r="5564" spans="1:14" ht="13" customHeight="1">
      <c r="A5564" s="157"/>
      <c r="B5564" s="158"/>
      <c r="C5564" s="159"/>
      <c r="D5564" s="160"/>
      <c r="E5564" s="150"/>
      <c r="F5564" s="151"/>
      <c r="G5564" s="150"/>
      <c r="H5564" s="152"/>
      <c r="I5564" s="178"/>
      <c r="J5564" s="182"/>
      <c r="K5564" s="182"/>
      <c r="M5564" s="168"/>
      <c r="N5564" s="11"/>
    </row>
    <row r="5565" spans="1:14" ht="13" customHeight="1">
      <c r="A5565" s="161"/>
      <c r="B5565" s="162"/>
      <c r="C5565" s="163"/>
      <c r="D5565" s="164"/>
      <c r="E5565" s="165"/>
      <c r="F5565" s="166"/>
      <c r="G5565" s="167"/>
      <c r="H5565" s="153"/>
      <c r="I5565" s="180"/>
      <c r="J5565" s="183"/>
      <c r="K5565" s="183"/>
      <c r="M5565" s="128">
        <f>IF(B5565&lt;&gt;"計",ROUNDDOWN(E5565*G5565,0),SUM(M$1:M5564))</f>
        <v>0</v>
      </c>
      <c r="N5565" s="11" t="str">
        <f>IF((+H5565-M5565)&lt;&gt;0,H5565-M5565,IF(H5565&gt;0,"0",""))</f>
        <v/>
      </c>
    </row>
    <row r="5566" spans="1:14" ht="13" customHeight="1">
      <c r="A5566" s="157"/>
      <c r="B5566" s="158"/>
      <c r="C5566" s="159"/>
      <c r="D5566" s="160"/>
      <c r="E5566" s="150"/>
      <c r="F5566" s="151"/>
      <c r="G5566" s="150"/>
      <c r="H5566" s="152"/>
      <c r="I5566" s="178"/>
      <c r="J5566" s="182"/>
      <c r="K5566" s="182"/>
      <c r="M5566" s="168"/>
      <c r="N5566" s="11"/>
    </row>
    <row r="5567" spans="1:14" ht="13" customHeight="1">
      <c r="A5567" s="161"/>
      <c r="B5567" s="162"/>
      <c r="C5567" s="163"/>
      <c r="D5567" s="164"/>
      <c r="E5567" s="165"/>
      <c r="F5567" s="166"/>
      <c r="G5567" s="167"/>
      <c r="H5567" s="153"/>
      <c r="I5567" s="180"/>
      <c r="J5567" s="183"/>
      <c r="K5567" s="183"/>
      <c r="M5567" s="128">
        <f>IF(B5567&lt;&gt;"計",ROUNDDOWN(E5567*G5567,0),SUM(M$1:M5566))</f>
        <v>0</v>
      </c>
      <c r="N5567" s="11" t="str">
        <f>IF((+H5567-M5567)&lt;&gt;0,H5567-M5567,IF(H5567&gt;0,"0",""))</f>
        <v/>
      </c>
    </row>
    <row r="5568" spans="1:14" ht="13" customHeight="1">
      <c r="A5568" s="157"/>
      <c r="B5568" s="158"/>
      <c r="C5568" s="159"/>
      <c r="D5568" s="160"/>
      <c r="E5568" s="150"/>
      <c r="F5568" s="151"/>
      <c r="G5568" s="150"/>
      <c r="H5568" s="152"/>
      <c r="I5568" s="178"/>
      <c r="J5568" s="182"/>
      <c r="K5568" s="182"/>
      <c r="M5568" s="168"/>
      <c r="N5568" s="11"/>
    </row>
    <row r="5569" spans="1:14" ht="13" customHeight="1">
      <c r="A5569" s="161"/>
      <c r="B5569" s="162"/>
      <c r="C5569" s="163"/>
      <c r="D5569" s="164"/>
      <c r="E5569" s="165"/>
      <c r="F5569" s="166"/>
      <c r="G5569" s="167"/>
      <c r="H5569" s="153"/>
      <c r="I5569" s="180"/>
      <c r="J5569" s="183"/>
      <c r="K5569" s="183"/>
      <c r="M5569" s="128">
        <f>IF(B5569&lt;&gt;"計",ROUNDDOWN(E5569*G5569,0),SUM(M$1:M5568))</f>
        <v>0</v>
      </c>
      <c r="N5569" s="11" t="str">
        <f>IF((+H5569-M5569)&lt;&gt;0,H5569-M5569,IF(H5569&gt;0,"0",""))</f>
        <v/>
      </c>
    </row>
    <row r="5570" spans="1:14" ht="13" customHeight="1">
      <c r="A5570" s="157"/>
      <c r="B5570" s="158"/>
      <c r="C5570" s="159"/>
      <c r="D5570" s="160"/>
      <c r="E5570" s="150"/>
      <c r="F5570" s="151"/>
      <c r="G5570" s="150"/>
      <c r="H5570" s="152"/>
      <c r="I5570" s="178"/>
      <c r="J5570" s="182"/>
      <c r="K5570" s="182"/>
      <c r="M5570" s="168"/>
      <c r="N5570" s="11"/>
    </row>
    <row r="5571" spans="1:14" ht="13" customHeight="1">
      <c r="A5571" s="161"/>
      <c r="B5571" s="162"/>
      <c r="C5571" s="163"/>
      <c r="D5571" s="164"/>
      <c r="E5571" s="165"/>
      <c r="F5571" s="166"/>
      <c r="G5571" s="167"/>
      <c r="H5571" s="153"/>
      <c r="I5571" s="180"/>
      <c r="J5571" s="183"/>
      <c r="K5571" s="183"/>
      <c r="M5571" s="128">
        <f>IF(B5571&lt;&gt;"計",ROUNDDOWN(E5571*G5571,0),SUM(M$1:M5570))</f>
        <v>0</v>
      </c>
      <c r="N5571" s="11" t="str">
        <f>IF((+H5571-M5571)&lt;&gt;0,H5571-M5571,IF(H5571&gt;0,"0",""))</f>
        <v/>
      </c>
    </row>
    <row r="5572" spans="1:14" ht="13" customHeight="1">
      <c r="A5572" s="157"/>
      <c r="B5572" s="158"/>
      <c r="C5572" s="159"/>
      <c r="D5572" s="160"/>
      <c r="E5572" s="150"/>
      <c r="F5572" s="151"/>
      <c r="G5572" s="150"/>
      <c r="H5572" s="152"/>
      <c r="I5572" s="178"/>
      <c r="J5572" s="182"/>
      <c r="K5572" s="182"/>
      <c r="M5572" s="168"/>
      <c r="N5572" s="11"/>
    </row>
    <row r="5573" spans="1:14" ht="13" customHeight="1">
      <c r="A5573" s="161"/>
      <c r="B5573" s="162"/>
      <c r="C5573" s="163"/>
      <c r="D5573" s="164"/>
      <c r="E5573" s="165"/>
      <c r="F5573" s="166"/>
      <c r="G5573" s="167"/>
      <c r="H5573" s="153"/>
      <c r="I5573" s="180"/>
      <c r="J5573" s="183"/>
      <c r="K5573" s="183"/>
      <c r="M5573" s="128">
        <f>IF(B5573&lt;&gt;"計",ROUNDDOWN(E5573*G5573,0),SUM(M$1:M5572))</f>
        <v>0</v>
      </c>
      <c r="N5573" s="11" t="str">
        <f>IF((+H5573-M5573)&lt;&gt;0,H5573-M5573,IF(H5573&gt;0,"0",""))</f>
        <v/>
      </c>
    </row>
    <row r="5574" spans="1:14" ht="13" customHeight="1">
      <c r="A5574" s="157"/>
      <c r="B5574" s="158"/>
      <c r="C5574" s="159"/>
      <c r="D5574" s="160"/>
      <c r="E5574" s="150"/>
      <c r="F5574" s="151"/>
      <c r="G5574" s="150"/>
      <c r="H5574" s="152"/>
      <c r="I5574" s="178"/>
      <c r="J5574" s="182"/>
      <c r="K5574" s="182"/>
      <c r="M5574" s="168"/>
      <c r="N5574" s="11"/>
    </row>
    <row r="5575" spans="1:14" ht="13" customHeight="1">
      <c r="A5575" s="161"/>
      <c r="B5575" s="162"/>
      <c r="C5575" s="163"/>
      <c r="D5575" s="164"/>
      <c r="E5575" s="165"/>
      <c r="F5575" s="166"/>
      <c r="G5575" s="167"/>
      <c r="H5575" s="153"/>
      <c r="I5575" s="180"/>
      <c r="J5575" s="183"/>
      <c r="K5575" s="183"/>
      <c r="M5575" s="128">
        <f>IF(B5575&lt;&gt;"計",ROUNDDOWN(E5575*G5575,0),SUM(M$1:M5574))</f>
        <v>0</v>
      </c>
      <c r="N5575" s="11" t="str">
        <f>IF((+H5575-M5575)&lt;&gt;0,H5575-M5575,IF(H5575&gt;0,"0",""))</f>
        <v/>
      </c>
    </row>
    <row r="5576" spans="1:14" ht="13" customHeight="1">
      <c r="A5576" s="157"/>
      <c r="B5576" s="158"/>
      <c r="C5576" s="159"/>
      <c r="D5576" s="160"/>
      <c r="E5576" s="150"/>
      <c r="F5576" s="151"/>
      <c r="G5576" s="150"/>
      <c r="H5576" s="152"/>
      <c r="I5576" s="178"/>
      <c r="J5576" s="182"/>
      <c r="K5576" s="182"/>
      <c r="M5576" s="168"/>
      <c r="N5576" s="11"/>
    </row>
    <row r="5577" spans="1:14" ht="13" customHeight="1">
      <c r="A5577" s="161"/>
      <c r="B5577" s="162"/>
      <c r="C5577" s="163"/>
      <c r="D5577" s="164"/>
      <c r="E5577" s="165"/>
      <c r="F5577" s="166"/>
      <c r="G5577" s="167"/>
      <c r="H5577" s="153"/>
      <c r="I5577" s="180"/>
      <c r="J5577" s="183"/>
      <c r="K5577" s="183"/>
      <c r="M5577" s="128">
        <f>IF(B5577&lt;&gt;"計",ROUNDDOWN(E5577*G5577,0),SUM(M$1:M5576))</f>
        <v>0</v>
      </c>
      <c r="N5577" s="11" t="str">
        <f>IF((+H5577-M5577)&lt;&gt;0,H5577-M5577,IF(H5577&gt;0,"0",""))</f>
        <v/>
      </c>
    </row>
    <row r="5578" spans="1:14" ht="13" customHeight="1">
      <c r="A5578" s="157"/>
      <c r="B5578" s="158"/>
      <c r="C5578" s="159"/>
      <c r="D5578" s="160"/>
      <c r="E5578" s="150"/>
      <c r="F5578" s="151"/>
      <c r="G5578" s="150"/>
      <c r="H5578" s="152"/>
      <c r="I5578" s="178"/>
      <c r="J5578" s="182"/>
      <c r="K5578" s="182"/>
      <c r="M5578" s="168"/>
      <c r="N5578" s="11"/>
    </row>
    <row r="5579" spans="1:14" ht="13" customHeight="1">
      <c r="A5579" s="161"/>
      <c r="B5579" s="162" t="s">
        <v>237</v>
      </c>
      <c r="C5579" s="163"/>
      <c r="D5579" s="164"/>
      <c r="E5579" s="165"/>
      <c r="F5579" s="166"/>
      <c r="G5579" s="167"/>
      <c r="H5579" s="153"/>
      <c r="I5579" s="180"/>
      <c r="J5579" s="183"/>
      <c r="K5579" s="183"/>
      <c r="M5579" s="128">
        <f>IF(B5579&lt;&gt;"計",ROUNDDOWN(E5579*G5579,0),SUM(M$5546:M5578))</f>
        <v>0</v>
      </c>
      <c r="N5579" s="11" t="str">
        <f>IF((+H5579-M5579)&lt;&gt;0,H5579-M5579,IF(H5579&gt;0,"0",""))</f>
        <v/>
      </c>
    </row>
    <row r="5580" spans="1:14" ht="13" customHeight="1">
      <c r="A5580" s="157"/>
      <c r="B5580" s="158"/>
      <c r="C5580" s="159"/>
      <c r="D5580" s="160"/>
      <c r="E5580" s="150"/>
      <c r="F5580" s="151"/>
      <c r="G5580" s="150"/>
      <c r="H5580" s="152"/>
      <c r="I5580" s="178"/>
      <c r="J5580" s="182"/>
      <c r="K5580" s="182"/>
      <c r="M5580" s="168"/>
      <c r="N5580" s="11"/>
    </row>
    <row r="5581" spans="1:14" ht="13" customHeight="1">
      <c r="A5581" s="161"/>
      <c r="B5581" s="162"/>
      <c r="C5581" s="163"/>
      <c r="D5581" s="164"/>
      <c r="E5581" s="165"/>
      <c r="F5581" s="166"/>
      <c r="G5581" s="167"/>
      <c r="H5581" s="153"/>
      <c r="I5581" s="180"/>
      <c r="J5581" s="183"/>
      <c r="K5581" s="183"/>
      <c r="M5581" s="128">
        <f>IF(B5581&lt;&gt;"計",ROUNDDOWN(E5581*G5581,0),SUM(M$1:M5580))</f>
        <v>0</v>
      </c>
      <c r="N5581" s="11" t="str">
        <f>IF((+H5581-M5581)&lt;&gt;0,H5581-M5581,IF(H5581&gt;0,"0",""))</f>
        <v/>
      </c>
    </row>
    <row r="5582" spans="1:14" ht="13" customHeight="1">
      <c r="A5582" s="157"/>
      <c r="B5582" s="158"/>
      <c r="C5582" s="159"/>
      <c r="D5582" s="160"/>
      <c r="E5582" s="150"/>
      <c r="F5582" s="151"/>
      <c r="G5582" s="150"/>
      <c r="H5582" s="152"/>
      <c r="I5582" s="178"/>
      <c r="J5582" s="182"/>
      <c r="K5582" s="182"/>
      <c r="M5582" s="168"/>
      <c r="N5582" s="11"/>
    </row>
    <row r="5583" spans="1:14" ht="13" customHeight="1">
      <c r="A5583" s="161" t="s">
        <v>1604</v>
      </c>
      <c r="B5583" s="162" t="s">
        <v>1605</v>
      </c>
      <c r="C5583" s="163"/>
      <c r="D5583" s="164"/>
      <c r="E5583" s="165"/>
      <c r="F5583" s="166"/>
      <c r="G5583" s="167"/>
      <c r="H5583" s="153"/>
      <c r="I5583" s="180"/>
      <c r="J5583" s="183"/>
      <c r="K5583" s="183"/>
      <c r="M5583" s="128">
        <f>IF(B5583&lt;&gt;"計",ROUNDDOWN(E5583*G5583,0),SUM(M$1:M5582))</f>
        <v>0</v>
      </c>
      <c r="N5583" s="11" t="str">
        <f>IF((+H5583-M5583)&lt;&gt;0,H5583-M5583,IF(H5583&gt;0,"0",""))</f>
        <v/>
      </c>
    </row>
    <row r="5584" spans="1:14" ht="13" customHeight="1">
      <c r="A5584" s="157"/>
      <c r="B5584" s="158"/>
      <c r="C5584" s="159"/>
      <c r="D5584" s="160"/>
      <c r="E5584" s="150"/>
      <c r="F5584" s="151"/>
      <c r="G5584" s="150"/>
      <c r="H5584" s="152"/>
      <c r="I5584" s="178"/>
      <c r="J5584" s="182"/>
      <c r="K5584" s="182"/>
      <c r="M5584" s="168"/>
      <c r="N5584" s="11"/>
    </row>
    <row r="5585" spans="1:14" ht="13" customHeight="1">
      <c r="A5585" s="161"/>
      <c r="B5585" s="162"/>
      <c r="C5585" s="163"/>
      <c r="D5585" s="164"/>
      <c r="E5585" s="165"/>
      <c r="F5585" s="166"/>
      <c r="G5585" s="167"/>
      <c r="H5585" s="153"/>
      <c r="I5585" s="180"/>
      <c r="J5585" s="183"/>
      <c r="K5585" s="183"/>
      <c r="M5585" s="128">
        <f>IF(B5585&lt;&gt;"計",ROUNDDOWN(E5585*G5585,0),SUM(M$1:M5584))</f>
        <v>0</v>
      </c>
      <c r="N5585" s="11" t="str">
        <f>IF((+H5585-M5585)&lt;&gt;0,H5585-M5585,IF(H5585&gt;0,"0",""))</f>
        <v/>
      </c>
    </row>
    <row r="5586" spans="1:14" ht="13" customHeight="1">
      <c r="A5586" s="157"/>
      <c r="B5586" s="158"/>
      <c r="C5586" s="159"/>
      <c r="D5586" s="160"/>
      <c r="E5586" s="150"/>
      <c r="F5586" s="151"/>
      <c r="G5586" s="150"/>
      <c r="H5586" s="152"/>
      <c r="I5586" s="178"/>
      <c r="J5586" s="182"/>
      <c r="K5586" s="182"/>
      <c r="M5586" s="168"/>
      <c r="N5586" s="11"/>
    </row>
    <row r="5587" spans="1:14" ht="13" customHeight="1">
      <c r="A5587" s="161"/>
      <c r="B5587" s="162"/>
      <c r="C5587" s="163"/>
      <c r="D5587" s="164"/>
      <c r="E5587" s="165"/>
      <c r="F5587" s="166"/>
      <c r="G5587" s="167"/>
      <c r="H5587" s="153"/>
      <c r="I5587" s="180"/>
      <c r="J5587" s="183"/>
      <c r="K5587" s="183"/>
      <c r="M5587" s="128">
        <f>IF(B5587&lt;&gt;"計",ROUNDDOWN(E5587*G5587,0),SUM(M$1:M5586))</f>
        <v>0</v>
      </c>
      <c r="N5587" s="11" t="str">
        <f>IF((+H5587-M5587)&lt;&gt;0,H5587-M5587,IF(H5587&gt;0,"0",""))</f>
        <v/>
      </c>
    </row>
    <row r="5588" spans="1:14" ht="13" customHeight="1">
      <c r="A5588" s="157"/>
      <c r="B5588" s="158"/>
      <c r="C5588" s="159"/>
      <c r="D5588" s="160"/>
      <c r="E5588" s="150"/>
      <c r="F5588" s="151"/>
      <c r="G5588" s="150"/>
      <c r="H5588" s="152"/>
      <c r="I5588" s="178"/>
      <c r="J5588" s="182"/>
      <c r="K5588" s="182"/>
      <c r="M5588" s="168"/>
      <c r="N5588" s="11"/>
    </row>
    <row r="5589" spans="1:14" ht="13" customHeight="1">
      <c r="A5589" s="161"/>
      <c r="B5589" s="162"/>
      <c r="C5589" s="163"/>
      <c r="D5589" s="164"/>
      <c r="E5589" s="165"/>
      <c r="F5589" s="166"/>
      <c r="G5589" s="167"/>
      <c r="H5589" s="153"/>
      <c r="I5589" s="180"/>
      <c r="J5589" s="183"/>
      <c r="K5589" s="183"/>
      <c r="M5589" s="128">
        <f>IF(B5589&lt;&gt;"計",ROUNDDOWN(E5589*G5589,0),SUM(M$1:M5588))</f>
        <v>0</v>
      </c>
      <c r="N5589" s="11" t="str">
        <f>IF((+H5589-M5589)&lt;&gt;0,H5589-M5589,IF(H5589&gt;0,"0",""))</f>
        <v/>
      </c>
    </row>
    <row r="5590" spans="1:14" ht="13" customHeight="1">
      <c r="A5590" s="157"/>
      <c r="B5590" s="158"/>
      <c r="C5590" s="159"/>
      <c r="D5590" s="160"/>
      <c r="E5590" s="150"/>
      <c r="F5590" s="151"/>
      <c r="G5590" s="150"/>
      <c r="H5590" s="152"/>
      <c r="I5590" s="178"/>
      <c r="J5590" s="182"/>
      <c r="K5590" s="182"/>
      <c r="M5590" s="168"/>
      <c r="N5590" s="11"/>
    </row>
    <row r="5591" spans="1:14" ht="13" customHeight="1">
      <c r="A5591" s="161"/>
      <c r="B5591" s="162"/>
      <c r="C5591" s="163"/>
      <c r="D5591" s="164"/>
      <c r="E5591" s="165"/>
      <c r="F5591" s="166"/>
      <c r="G5591" s="167"/>
      <c r="H5591" s="153"/>
      <c r="I5591" s="180"/>
      <c r="J5591" s="183"/>
      <c r="K5591" s="183"/>
      <c r="M5591" s="128">
        <f>IF(B5591&lt;&gt;"計",ROUNDDOWN(E5591*G5591,0),SUM(M$1:M5590))</f>
        <v>0</v>
      </c>
      <c r="N5591" s="11" t="str">
        <f>IF((+H5591-M5591)&lt;&gt;0,H5591-M5591,IF(H5591&gt;0,"0",""))</f>
        <v/>
      </c>
    </row>
    <row r="5592" spans="1:14" ht="13" customHeight="1">
      <c r="A5592" s="157"/>
      <c r="B5592" s="158"/>
      <c r="C5592" s="159"/>
      <c r="D5592" s="160"/>
      <c r="E5592" s="150"/>
      <c r="F5592" s="151"/>
      <c r="G5592" s="150"/>
      <c r="H5592" s="152"/>
      <c r="I5592" s="178"/>
      <c r="J5592" s="182"/>
      <c r="K5592" s="182"/>
      <c r="M5592" s="168"/>
      <c r="N5592" s="11"/>
    </row>
    <row r="5593" spans="1:14" ht="13" customHeight="1">
      <c r="A5593" s="161"/>
      <c r="B5593" s="162"/>
      <c r="C5593" s="163"/>
      <c r="D5593" s="164"/>
      <c r="E5593" s="165"/>
      <c r="F5593" s="166"/>
      <c r="G5593" s="167"/>
      <c r="H5593" s="153"/>
      <c r="I5593" s="180"/>
      <c r="J5593" s="183"/>
      <c r="K5593" s="183"/>
      <c r="M5593" s="128">
        <f>IF(B5593&lt;&gt;"計",ROUNDDOWN(E5593*G5593,0),SUM(M$1:M5592))</f>
        <v>0</v>
      </c>
      <c r="N5593" s="11" t="str">
        <f>IF((+H5593-M5593)&lt;&gt;0,H5593-M5593,IF(H5593&gt;0,"0",""))</f>
        <v/>
      </c>
    </row>
    <row r="5594" spans="1:14" ht="13" customHeight="1">
      <c r="A5594" s="157"/>
      <c r="B5594" s="158"/>
      <c r="C5594" s="159"/>
      <c r="D5594" s="160"/>
      <c r="E5594" s="150"/>
      <c r="F5594" s="151"/>
      <c r="G5594" s="150"/>
      <c r="H5594" s="152"/>
      <c r="I5594" s="178"/>
      <c r="J5594" s="182"/>
      <c r="K5594" s="182"/>
      <c r="M5594" s="168"/>
      <c r="N5594" s="11"/>
    </row>
    <row r="5595" spans="1:14" ht="13" customHeight="1">
      <c r="A5595" s="161"/>
      <c r="B5595" s="162"/>
      <c r="C5595" s="163"/>
      <c r="D5595" s="164"/>
      <c r="E5595" s="165"/>
      <c r="F5595" s="166"/>
      <c r="G5595" s="167"/>
      <c r="H5595" s="153"/>
      <c r="I5595" s="180"/>
      <c r="J5595" s="183"/>
      <c r="K5595" s="183"/>
      <c r="M5595" s="128">
        <f>IF(B5595&lt;&gt;"計",ROUNDDOWN(E5595*G5595,0),SUM(M$1:M5594))</f>
        <v>0</v>
      </c>
      <c r="N5595" s="11" t="str">
        <f>IF((+H5595-M5595)&lt;&gt;0,H5595-M5595,IF(H5595&gt;0,"0",""))</f>
        <v/>
      </c>
    </row>
    <row r="5596" spans="1:14" ht="13" customHeight="1">
      <c r="A5596" s="157"/>
      <c r="B5596" s="158"/>
      <c r="C5596" s="159"/>
      <c r="D5596" s="160"/>
      <c r="E5596" s="150"/>
      <c r="F5596" s="151"/>
      <c r="G5596" s="150"/>
      <c r="H5596" s="152"/>
      <c r="I5596" s="178"/>
      <c r="J5596" s="182"/>
      <c r="K5596" s="182"/>
      <c r="M5596" s="168"/>
      <c r="N5596" s="11"/>
    </row>
    <row r="5597" spans="1:14" ht="13" customHeight="1">
      <c r="A5597" s="161"/>
      <c r="B5597" s="162"/>
      <c r="C5597" s="163"/>
      <c r="D5597" s="164"/>
      <c r="E5597" s="165"/>
      <c r="F5597" s="166"/>
      <c r="G5597" s="167"/>
      <c r="H5597" s="153"/>
      <c r="I5597" s="180"/>
      <c r="J5597" s="183"/>
      <c r="K5597" s="183"/>
      <c r="M5597" s="128">
        <f>IF(B5597&lt;&gt;"計",ROUNDDOWN(E5597*G5597,0),SUM(M$1:M5596))</f>
        <v>0</v>
      </c>
      <c r="N5597" s="11" t="str">
        <f>IF((+H5597-M5597)&lt;&gt;0,H5597-M5597,IF(H5597&gt;0,"0",""))</f>
        <v/>
      </c>
    </row>
    <row r="5598" spans="1:14" ht="13" customHeight="1">
      <c r="A5598" s="157"/>
      <c r="B5598" s="158"/>
      <c r="C5598" s="159"/>
      <c r="D5598" s="160"/>
      <c r="E5598" s="150"/>
      <c r="F5598" s="151"/>
      <c r="G5598" s="150"/>
      <c r="H5598" s="152"/>
      <c r="I5598" s="178"/>
      <c r="J5598" s="182"/>
      <c r="K5598" s="182"/>
      <c r="M5598" s="168"/>
      <c r="N5598" s="11"/>
    </row>
    <row r="5599" spans="1:14" ht="13" customHeight="1">
      <c r="A5599" s="161"/>
      <c r="B5599" s="162"/>
      <c r="C5599" s="163"/>
      <c r="D5599" s="164"/>
      <c r="E5599" s="165"/>
      <c r="F5599" s="166"/>
      <c r="G5599" s="167"/>
      <c r="H5599" s="153"/>
      <c r="I5599" s="180"/>
      <c r="J5599" s="183"/>
      <c r="K5599" s="183"/>
      <c r="M5599" s="128">
        <f>IF(B5599&lt;&gt;"計",ROUNDDOWN(E5599*G5599,0),SUM(M$1:M5598))</f>
        <v>0</v>
      </c>
      <c r="N5599" s="11" t="str">
        <f>IF((+H5599-M5599)&lt;&gt;0,H5599-M5599,IF(H5599&gt;0,"0",""))</f>
        <v/>
      </c>
    </row>
    <row r="5600" spans="1:14" ht="13" customHeight="1">
      <c r="A5600" s="157"/>
      <c r="B5600" s="158"/>
      <c r="C5600" s="159"/>
      <c r="D5600" s="160"/>
      <c r="E5600" s="150"/>
      <c r="F5600" s="151"/>
      <c r="G5600" s="150"/>
      <c r="H5600" s="152"/>
      <c r="I5600" s="178"/>
      <c r="J5600" s="182"/>
      <c r="K5600" s="182"/>
      <c r="M5600" s="168"/>
      <c r="N5600" s="11"/>
    </row>
    <row r="5601" spans="1:14" ht="13" customHeight="1">
      <c r="A5601" s="161"/>
      <c r="B5601" s="162"/>
      <c r="C5601" s="163"/>
      <c r="D5601" s="164"/>
      <c r="E5601" s="165"/>
      <c r="F5601" s="166"/>
      <c r="G5601" s="167"/>
      <c r="H5601" s="153"/>
      <c r="I5601" s="180"/>
      <c r="J5601" s="183"/>
      <c r="K5601" s="183"/>
      <c r="M5601" s="128">
        <f>IF(B5601&lt;&gt;"計",ROUNDDOWN(E5601*G5601,0),SUM(M$1:M5600))</f>
        <v>0</v>
      </c>
      <c r="N5601" s="11" t="str">
        <f>IF((+H5601-M5601)&lt;&gt;0,H5601-M5601,IF(H5601&gt;0,"0",""))</f>
        <v/>
      </c>
    </row>
    <row r="5602" spans="1:14" ht="13" customHeight="1">
      <c r="A5602" s="157"/>
      <c r="B5602" s="158"/>
      <c r="C5602" s="159"/>
      <c r="D5602" s="160"/>
      <c r="E5602" s="150"/>
      <c r="F5602" s="151"/>
      <c r="G5602" s="150"/>
      <c r="H5602" s="152"/>
      <c r="I5602" s="178"/>
      <c r="J5602" s="182"/>
      <c r="K5602" s="182"/>
      <c r="M5602" s="168"/>
      <c r="N5602" s="11"/>
    </row>
    <row r="5603" spans="1:14" ht="13" customHeight="1">
      <c r="A5603" s="161"/>
      <c r="B5603" s="162"/>
      <c r="C5603" s="163"/>
      <c r="D5603" s="164"/>
      <c r="E5603" s="165"/>
      <c r="F5603" s="166"/>
      <c r="G5603" s="167"/>
      <c r="H5603" s="153"/>
      <c r="I5603" s="180"/>
      <c r="J5603" s="183"/>
      <c r="K5603" s="183"/>
      <c r="M5603" s="128">
        <f>IF(B5603&lt;&gt;"計",ROUNDDOWN(E5603*G5603,0),SUM(M$1:M5602))</f>
        <v>0</v>
      </c>
      <c r="N5603" s="11" t="str">
        <f>IF((+H5603-M5603)&lt;&gt;0,H5603-M5603,IF(H5603&gt;0,"0",""))</f>
        <v/>
      </c>
    </row>
    <row r="5604" spans="1:14" ht="13" customHeight="1">
      <c r="A5604" s="157"/>
      <c r="B5604" s="158"/>
      <c r="C5604" s="159"/>
      <c r="D5604" s="160"/>
      <c r="E5604" s="150"/>
      <c r="F5604" s="151"/>
      <c r="G5604" s="150"/>
      <c r="H5604" s="152"/>
      <c r="I5604" s="178"/>
      <c r="J5604" s="182"/>
      <c r="K5604" s="182"/>
      <c r="M5604" s="168"/>
      <c r="N5604" s="11"/>
    </row>
    <row r="5605" spans="1:14" ht="13" customHeight="1">
      <c r="A5605" s="161"/>
      <c r="B5605" s="162"/>
      <c r="C5605" s="163"/>
      <c r="D5605" s="164"/>
      <c r="E5605" s="165"/>
      <c r="F5605" s="166"/>
      <c r="G5605" s="167"/>
      <c r="H5605" s="153"/>
      <c r="I5605" s="180"/>
      <c r="J5605" s="183"/>
      <c r="K5605" s="183"/>
      <c r="M5605" s="128">
        <f>IF(B5605&lt;&gt;"計",ROUNDDOWN(E5605*G5605,0),SUM(M$1:M5604))</f>
        <v>0</v>
      </c>
      <c r="N5605" s="11" t="str">
        <f>IF((+H5605-M5605)&lt;&gt;0,H5605-M5605,IF(H5605&gt;0,"0",""))</f>
        <v/>
      </c>
    </row>
    <row r="5606" spans="1:14" ht="13" customHeight="1">
      <c r="A5606" s="157"/>
      <c r="B5606" s="158"/>
      <c r="C5606" s="159"/>
      <c r="D5606" s="160"/>
      <c r="E5606" s="150"/>
      <c r="F5606" s="151"/>
      <c r="G5606" s="150"/>
      <c r="H5606" s="152"/>
      <c r="I5606" s="178"/>
      <c r="J5606" s="182"/>
      <c r="K5606" s="182"/>
      <c r="M5606" s="168"/>
      <c r="N5606" s="11"/>
    </row>
    <row r="5607" spans="1:14" ht="13" customHeight="1">
      <c r="A5607" s="161"/>
      <c r="B5607" s="162"/>
      <c r="C5607" s="163"/>
      <c r="D5607" s="164"/>
      <c r="E5607" s="165"/>
      <c r="F5607" s="166"/>
      <c r="G5607" s="167"/>
      <c r="H5607" s="153"/>
      <c r="I5607" s="180"/>
      <c r="J5607" s="183"/>
      <c r="K5607" s="183"/>
      <c r="M5607" s="128">
        <f>IF(B5607&lt;&gt;"計",ROUNDDOWN(E5607*G5607,0),SUM(M$1:M5606))</f>
        <v>0</v>
      </c>
      <c r="N5607" s="11" t="str">
        <f>IF((+H5607-M5607)&lt;&gt;0,H5607-M5607,IF(H5607&gt;0,"0",""))</f>
        <v/>
      </c>
    </row>
    <row r="5608" spans="1:14" ht="13" customHeight="1">
      <c r="A5608" s="157"/>
      <c r="B5608" s="158"/>
      <c r="C5608" s="159"/>
      <c r="D5608" s="160"/>
      <c r="E5608" s="150"/>
      <c r="F5608" s="151"/>
      <c r="G5608" s="150"/>
      <c r="H5608" s="152"/>
      <c r="I5608" s="178"/>
      <c r="J5608" s="182"/>
      <c r="K5608" s="182"/>
      <c r="M5608" s="168"/>
      <c r="N5608" s="11"/>
    </row>
    <row r="5609" spans="1:14" ht="13" customHeight="1">
      <c r="A5609" s="161"/>
      <c r="B5609" s="162"/>
      <c r="C5609" s="163"/>
      <c r="D5609" s="164"/>
      <c r="E5609" s="165"/>
      <c r="F5609" s="166"/>
      <c r="G5609" s="167"/>
      <c r="H5609" s="153"/>
      <c r="I5609" s="180"/>
      <c r="J5609" s="183"/>
      <c r="K5609" s="183"/>
      <c r="M5609" s="128">
        <f>IF(B5609&lt;&gt;"計",ROUNDDOWN(E5609*G5609,0),SUM(M$1:M5608))</f>
        <v>0</v>
      </c>
      <c r="N5609" s="11" t="str">
        <f>IF((+H5609-M5609)&lt;&gt;0,H5609-M5609,IF(H5609&gt;0,"0",""))</f>
        <v/>
      </c>
    </row>
    <row r="5610" spans="1:14" ht="13" customHeight="1">
      <c r="A5610" s="157"/>
      <c r="B5610" s="158"/>
      <c r="C5610" s="159"/>
      <c r="D5610" s="160"/>
      <c r="E5610" s="150"/>
      <c r="F5610" s="151"/>
      <c r="G5610" s="150"/>
      <c r="H5610" s="152"/>
      <c r="I5610" s="178"/>
      <c r="J5610" s="182"/>
      <c r="K5610" s="182"/>
      <c r="M5610" s="168"/>
      <c r="N5610" s="11"/>
    </row>
    <row r="5611" spans="1:14" ht="13" customHeight="1">
      <c r="A5611" s="161"/>
      <c r="B5611" s="162"/>
      <c r="C5611" s="163"/>
      <c r="D5611" s="164"/>
      <c r="E5611" s="165"/>
      <c r="F5611" s="166"/>
      <c r="G5611" s="167"/>
      <c r="H5611" s="153"/>
      <c r="I5611" s="180"/>
      <c r="J5611" s="183"/>
      <c r="K5611" s="183"/>
      <c r="M5611" s="128">
        <f>IF(B5611&lt;&gt;"計",ROUNDDOWN(E5611*G5611,0),SUM(M$1:M5610))</f>
        <v>0</v>
      </c>
      <c r="N5611" s="11" t="str">
        <f>IF((+H5611-M5611)&lt;&gt;0,H5611-M5611,IF(H5611&gt;0,"0",""))</f>
        <v/>
      </c>
    </row>
    <row r="5612" spans="1:14" ht="13" customHeight="1">
      <c r="A5612" s="157"/>
      <c r="B5612" s="158"/>
      <c r="C5612" s="159"/>
      <c r="D5612" s="160"/>
      <c r="E5612" s="150"/>
      <c r="F5612" s="151"/>
      <c r="G5612" s="150"/>
      <c r="H5612" s="152"/>
      <c r="I5612" s="178"/>
      <c r="J5612" s="182"/>
      <c r="K5612" s="182"/>
      <c r="M5612" s="168"/>
      <c r="N5612" s="11"/>
    </row>
    <row r="5613" spans="1:14" ht="13" customHeight="1">
      <c r="A5613" s="161"/>
      <c r="B5613" s="162"/>
      <c r="C5613" s="163"/>
      <c r="D5613" s="164"/>
      <c r="E5613" s="165"/>
      <c r="F5613" s="166"/>
      <c r="G5613" s="167"/>
      <c r="H5613" s="153"/>
      <c r="I5613" s="180"/>
      <c r="J5613" s="183"/>
      <c r="K5613" s="183"/>
      <c r="M5613" s="128">
        <f>IF(B5613&lt;&gt;"計",ROUNDDOWN(E5613*G5613,0),SUM(M$1:M5612))</f>
        <v>0</v>
      </c>
      <c r="N5613" s="11" t="str">
        <f>IF((+H5613-M5613)&lt;&gt;0,H5613-M5613,IF(H5613&gt;0,"0",""))</f>
        <v/>
      </c>
    </row>
    <row r="5614" spans="1:14" ht="13" customHeight="1">
      <c r="A5614" s="157"/>
      <c r="B5614" s="158"/>
      <c r="C5614" s="159"/>
      <c r="D5614" s="160"/>
      <c r="E5614" s="150"/>
      <c r="F5614" s="151"/>
      <c r="G5614" s="150"/>
      <c r="H5614" s="152"/>
      <c r="I5614" s="178"/>
      <c r="J5614" s="182"/>
      <c r="K5614" s="182"/>
      <c r="M5614" s="168"/>
      <c r="N5614" s="11"/>
    </row>
    <row r="5615" spans="1:14" ht="13" customHeight="1">
      <c r="A5615" s="161"/>
      <c r="B5615" s="162" t="s">
        <v>237</v>
      </c>
      <c r="C5615" s="163"/>
      <c r="D5615" s="164"/>
      <c r="E5615" s="165"/>
      <c r="F5615" s="166"/>
      <c r="G5615" s="167"/>
      <c r="H5615" s="153"/>
      <c r="I5615" s="180"/>
      <c r="J5615" s="183"/>
      <c r="K5615" s="183"/>
      <c r="M5615" s="128">
        <f>IF(B5615&lt;&gt;"計",ROUNDDOWN(E5615*G5615,0),SUM(M$5582:M5614))</f>
        <v>0</v>
      </c>
      <c r="N5615" s="11" t="str">
        <f>IF((+H5615-M5615)&lt;&gt;0,H5615-M5615,IF(H5615&gt;0,"0",""))</f>
        <v/>
      </c>
    </row>
    <row r="5616" spans="1:14" ht="13" customHeight="1">
      <c r="A5616" s="157"/>
      <c r="B5616" s="158"/>
      <c r="C5616" s="159"/>
      <c r="D5616" s="160"/>
      <c r="E5616" s="150"/>
      <c r="F5616" s="151"/>
      <c r="G5616" s="150"/>
      <c r="H5616" s="152"/>
      <c r="I5616" s="178"/>
      <c r="J5616" s="182"/>
      <c r="K5616" s="182"/>
      <c r="M5616" s="168"/>
      <c r="N5616" s="11"/>
    </row>
    <row r="5617" spans="1:14" ht="13" customHeight="1">
      <c r="A5617" s="161"/>
      <c r="B5617" s="162"/>
      <c r="C5617" s="163"/>
      <c r="D5617" s="164"/>
      <c r="E5617" s="165"/>
      <c r="F5617" s="166"/>
      <c r="G5617" s="167"/>
      <c r="H5617" s="153"/>
      <c r="I5617" s="180"/>
      <c r="J5617" s="183"/>
      <c r="K5617" s="183"/>
      <c r="M5617" s="128">
        <f>IF(B5617&lt;&gt;"計",ROUNDDOWN(E5617*G5617,0),SUM(M$1:M5616))</f>
        <v>0</v>
      </c>
      <c r="N5617" s="11" t="str">
        <f>IF((+H5617-M5617)&lt;&gt;0,H5617-M5617,IF(H5617&gt;0,"0",""))</f>
        <v/>
      </c>
    </row>
    <row r="5618" spans="1:14" ht="13" customHeight="1">
      <c r="A5618" s="157"/>
      <c r="B5618" s="158"/>
      <c r="C5618" s="159"/>
      <c r="D5618" s="160"/>
      <c r="E5618" s="150"/>
      <c r="F5618" s="151"/>
      <c r="G5618" s="150"/>
      <c r="H5618" s="152"/>
      <c r="I5618" s="178"/>
      <c r="J5618" s="182"/>
      <c r="K5618" s="182"/>
      <c r="M5618" s="168"/>
      <c r="N5618" s="11"/>
    </row>
    <row r="5619" spans="1:14" ht="13" customHeight="1">
      <c r="A5619" s="161" t="s">
        <v>1606</v>
      </c>
      <c r="B5619" s="162" t="s">
        <v>1607</v>
      </c>
      <c r="C5619" s="163"/>
      <c r="D5619" s="164"/>
      <c r="E5619" s="165"/>
      <c r="F5619" s="166"/>
      <c r="G5619" s="167"/>
      <c r="H5619" s="153"/>
      <c r="I5619" s="180"/>
      <c r="J5619" s="183"/>
      <c r="K5619" s="183"/>
      <c r="M5619" s="128">
        <f>IF(B5619&lt;&gt;"計",ROUNDDOWN(E5619*G5619,0),SUM(M$1:M5618))</f>
        <v>0</v>
      </c>
      <c r="N5619" s="11" t="str">
        <f>IF((+H5619-M5619)&lt;&gt;0,H5619-M5619,IF(H5619&gt;0,"0",""))</f>
        <v/>
      </c>
    </row>
    <row r="5620" spans="1:14" ht="13" customHeight="1">
      <c r="A5620" s="157"/>
      <c r="B5620" s="158"/>
      <c r="C5620" s="159"/>
      <c r="D5620" s="160"/>
      <c r="E5620" s="150"/>
      <c r="F5620" s="151"/>
      <c r="G5620" s="150"/>
      <c r="H5620" s="152"/>
      <c r="I5620" s="178"/>
      <c r="J5620" s="182"/>
      <c r="K5620" s="182"/>
      <c r="M5620" s="168"/>
      <c r="N5620" s="11"/>
    </row>
    <row r="5621" spans="1:14" ht="13" customHeight="1">
      <c r="A5621" s="161"/>
      <c r="B5621" s="162"/>
      <c r="C5621" s="163"/>
      <c r="D5621" s="164"/>
      <c r="E5621" s="165"/>
      <c r="F5621" s="166"/>
      <c r="G5621" s="167"/>
      <c r="H5621" s="153"/>
      <c r="I5621" s="180"/>
      <c r="J5621" s="183"/>
      <c r="K5621" s="183"/>
      <c r="M5621" s="128">
        <f>IF(B5621&lt;&gt;"計",ROUNDDOWN(E5621*G5621,0),SUM(M$1:M5620))</f>
        <v>0</v>
      </c>
      <c r="N5621" s="11" t="str">
        <f>IF((+H5621-M5621)&lt;&gt;0,H5621-M5621,IF(H5621&gt;0,"0",""))</f>
        <v/>
      </c>
    </row>
    <row r="5622" spans="1:14" ht="13" customHeight="1">
      <c r="A5622" s="157"/>
      <c r="B5622" s="158"/>
      <c r="C5622" s="159"/>
      <c r="D5622" s="160"/>
      <c r="E5622" s="150"/>
      <c r="F5622" s="151"/>
      <c r="G5622" s="150"/>
      <c r="H5622" s="152"/>
      <c r="I5622" s="178"/>
      <c r="J5622" s="182"/>
      <c r="K5622" s="182"/>
      <c r="M5622" s="168"/>
      <c r="N5622" s="11"/>
    </row>
    <row r="5623" spans="1:14" ht="13" customHeight="1">
      <c r="A5623" s="161"/>
      <c r="B5623" s="162"/>
      <c r="C5623" s="163"/>
      <c r="D5623" s="164"/>
      <c r="E5623" s="165"/>
      <c r="F5623" s="166"/>
      <c r="G5623" s="167"/>
      <c r="H5623" s="153"/>
      <c r="I5623" s="180"/>
      <c r="J5623" s="183"/>
      <c r="K5623" s="183"/>
      <c r="M5623" s="128">
        <f>IF(B5623&lt;&gt;"計",ROUNDDOWN(E5623*G5623,0),SUM(M$1:M5622))</f>
        <v>0</v>
      </c>
      <c r="N5623" s="11" t="str">
        <f>IF((+H5623-M5623)&lt;&gt;0,H5623-M5623,IF(H5623&gt;0,"0",""))</f>
        <v/>
      </c>
    </row>
    <row r="5624" spans="1:14" ht="13" customHeight="1">
      <c r="A5624" s="157"/>
      <c r="B5624" s="158"/>
      <c r="C5624" s="159"/>
      <c r="D5624" s="160"/>
      <c r="E5624" s="150"/>
      <c r="F5624" s="151"/>
      <c r="G5624" s="150"/>
      <c r="H5624" s="152"/>
      <c r="I5624" s="178"/>
      <c r="J5624" s="182"/>
      <c r="K5624" s="182"/>
      <c r="M5624" s="168"/>
      <c r="N5624" s="11"/>
    </row>
    <row r="5625" spans="1:14" ht="13" customHeight="1">
      <c r="A5625" s="161"/>
      <c r="B5625" s="162"/>
      <c r="C5625" s="163"/>
      <c r="D5625" s="164"/>
      <c r="E5625" s="165"/>
      <c r="F5625" s="166"/>
      <c r="G5625" s="167"/>
      <c r="H5625" s="153"/>
      <c r="I5625" s="180"/>
      <c r="J5625" s="183"/>
      <c r="K5625" s="183"/>
      <c r="M5625" s="128">
        <f>IF(B5625&lt;&gt;"計",ROUNDDOWN(E5625*G5625,0),SUM(M$1:M5624))</f>
        <v>0</v>
      </c>
      <c r="N5625" s="11" t="str">
        <f>IF((+H5625-M5625)&lt;&gt;0,H5625-M5625,IF(H5625&gt;0,"0",""))</f>
        <v/>
      </c>
    </row>
    <row r="5626" spans="1:14" ht="13" customHeight="1">
      <c r="A5626" s="157"/>
      <c r="B5626" s="158"/>
      <c r="C5626" s="159"/>
      <c r="D5626" s="160"/>
      <c r="E5626" s="150"/>
      <c r="F5626" s="151"/>
      <c r="G5626" s="150"/>
      <c r="H5626" s="152"/>
      <c r="I5626" s="178"/>
      <c r="J5626" s="182"/>
      <c r="K5626" s="182"/>
      <c r="M5626" s="168"/>
      <c r="N5626" s="11"/>
    </row>
    <row r="5627" spans="1:14" ht="13" customHeight="1">
      <c r="A5627" s="161"/>
      <c r="B5627" s="162"/>
      <c r="C5627" s="163"/>
      <c r="D5627" s="164"/>
      <c r="E5627" s="165"/>
      <c r="F5627" s="166"/>
      <c r="G5627" s="167"/>
      <c r="H5627" s="153"/>
      <c r="I5627" s="180"/>
      <c r="J5627" s="183"/>
      <c r="K5627" s="183"/>
      <c r="M5627" s="128">
        <f>IF(B5627&lt;&gt;"計",ROUNDDOWN(E5627*G5627,0),SUM(M$1:M5626))</f>
        <v>0</v>
      </c>
      <c r="N5627" s="11" t="str">
        <f>IF((+H5627-M5627)&lt;&gt;0,H5627-M5627,IF(H5627&gt;0,"0",""))</f>
        <v/>
      </c>
    </row>
    <row r="5628" spans="1:14" ht="13" customHeight="1">
      <c r="A5628" s="157"/>
      <c r="B5628" s="158"/>
      <c r="C5628" s="159"/>
      <c r="D5628" s="160"/>
      <c r="E5628" s="150"/>
      <c r="F5628" s="151"/>
      <c r="G5628" s="150"/>
      <c r="H5628" s="152"/>
      <c r="I5628" s="178"/>
      <c r="J5628" s="182"/>
      <c r="K5628" s="182"/>
      <c r="M5628" s="168"/>
      <c r="N5628" s="11"/>
    </row>
    <row r="5629" spans="1:14" ht="13" customHeight="1">
      <c r="A5629" s="161"/>
      <c r="B5629" s="162"/>
      <c r="C5629" s="163"/>
      <c r="D5629" s="164"/>
      <c r="E5629" s="165"/>
      <c r="F5629" s="166"/>
      <c r="G5629" s="167"/>
      <c r="H5629" s="153"/>
      <c r="I5629" s="180"/>
      <c r="J5629" s="183"/>
      <c r="K5629" s="183"/>
      <c r="M5629" s="128">
        <f>IF(B5629&lt;&gt;"計",ROUNDDOWN(E5629*G5629,0),SUM(M$1:M5628))</f>
        <v>0</v>
      </c>
      <c r="N5629" s="11" t="str">
        <f>IF((+H5629-M5629)&lt;&gt;0,H5629-M5629,IF(H5629&gt;0,"0",""))</f>
        <v/>
      </c>
    </row>
    <row r="5630" spans="1:14" ht="13" customHeight="1">
      <c r="A5630" s="157"/>
      <c r="B5630" s="158"/>
      <c r="C5630" s="159"/>
      <c r="D5630" s="160"/>
      <c r="E5630" s="150"/>
      <c r="F5630" s="151"/>
      <c r="G5630" s="150"/>
      <c r="H5630" s="152"/>
      <c r="I5630" s="178"/>
      <c r="J5630" s="182"/>
      <c r="K5630" s="182"/>
      <c r="M5630" s="168"/>
      <c r="N5630" s="11"/>
    </row>
    <row r="5631" spans="1:14" ht="13" customHeight="1">
      <c r="A5631" s="161"/>
      <c r="B5631" s="162"/>
      <c r="C5631" s="163"/>
      <c r="D5631" s="164"/>
      <c r="E5631" s="165"/>
      <c r="F5631" s="166"/>
      <c r="G5631" s="167"/>
      <c r="H5631" s="153"/>
      <c r="I5631" s="180"/>
      <c r="J5631" s="183"/>
      <c r="K5631" s="183"/>
      <c r="M5631" s="128">
        <f>IF(B5631&lt;&gt;"計",ROUNDDOWN(E5631*G5631,0),SUM(M$1:M5630))</f>
        <v>0</v>
      </c>
      <c r="N5631" s="11" t="str">
        <f>IF((+H5631-M5631)&lt;&gt;0,H5631-M5631,IF(H5631&gt;0,"0",""))</f>
        <v/>
      </c>
    </row>
    <row r="5632" spans="1:14" ht="13" customHeight="1">
      <c r="A5632" s="157"/>
      <c r="B5632" s="158"/>
      <c r="C5632" s="159"/>
      <c r="D5632" s="160"/>
      <c r="E5632" s="150"/>
      <c r="F5632" s="151"/>
      <c r="G5632" s="150"/>
      <c r="H5632" s="152"/>
      <c r="I5632" s="178"/>
      <c r="J5632" s="182"/>
      <c r="K5632" s="182"/>
      <c r="M5632" s="168"/>
      <c r="N5632" s="11"/>
    </row>
    <row r="5633" spans="1:14" ht="13" customHeight="1">
      <c r="A5633" s="161"/>
      <c r="B5633" s="162"/>
      <c r="C5633" s="163"/>
      <c r="D5633" s="164"/>
      <c r="E5633" s="165"/>
      <c r="F5633" s="166"/>
      <c r="G5633" s="167"/>
      <c r="H5633" s="153"/>
      <c r="I5633" s="180"/>
      <c r="J5633" s="183"/>
      <c r="K5633" s="183"/>
      <c r="M5633" s="128">
        <f>IF(B5633&lt;&gt;"計",ROUNDDOWN(E5633*G5633,0),SUM(M$1:M5632))</f>
        <v>0</v>
      </c>
      <c r="N5633" s="11" t="str">
        <f>IF((+H5633-M5633)&lt;&gt;0,H5633-M5633,IF(H5633&gt;0,"0",""))</f>
        <v/>
      </c>
    </row>
    <row r="5634" spans="1:14" ht="13" customHeight="1">
      <c r="A5634" s="157"/>
      <c r="B5634" s="158"/>
      <c r="C5634" s="159"/>
      <c r="D5634" s="160"/>
      <c r="E5634" s="150"/>
      <c r="F5634" s="151"/>
      <c r="G5634" s="150"/>
      <c r="H5634" s="152"/>
      <c r="I5634" s="178"/>
      <c r="J5634" s="182"/>
      <c r="K5634" s="182"/>
      <c r="M5634" s="168"/>
      <c r="N5634" s="11"/>
    </row>
    <row r="5635" spans="1:14" ht="13" customHeight="1">
      <c r="A5635" s="161"/>
      <c r="B5635" s="162"/>
      <c r="C5635" s="163"/>
      <c r="D5635" s="164"/>
      <c r="E5635" s="165"/>
      <c r="F5635" s="166"/>
      <c r="G5635" s="167"/>
      <c r="H5635" s="153"/>
      <c r="I5635" s="180"/>
      <c r="J5635" s="183"/>
      <c r="K5635" s="183"/>
      <c r="M5635" s="128">
        <f>IF(B5635&lt;&gt;"計",ROUNDDOWN(E5635*G5635,0),SUM(M$1:M5634))</f>
        <v>0</v>
      </c>
      <c r="N5635" s="11" t="str">
        <f>IF((+H5635-M5635)&lt;&gt;0,H5635-M5635,IF(H5635&gt;0,"0",""))</f>
        <v/>
      </c>
    </row>
    <row r="5636" spans="1:14" ht="13" customHeight="1">
      <c r="A5636" s="157"/>
      <c r="B5636" s="158"/>
      <c r="C5636" s="159"/>
      <c r="D5636" s="160"/>
      <c r="E5636" s="150"/>
      <c r="F5636" s="151"/>
      <c r="G5636" s="150"/>
      <c r="H5636" s="152"/>
      <c r="I5636" s="178"/>
      <c r="J5636" s="182"/>
      <c r="K5636" s="182"/>
      <c r="M5636" s="168"/>
      <c r="N5636" s="11"/>
    </row>
    <row r="5637" spans="1:14" ht="13" customHeight="1">
      <c r="A5637" s="161"/>
      <c r="B5637" s="162"/>
      <c r="C5637" s="163"/>
      <c r="D5637" s="164"/>
      <c r="E5637" s="165"/>
      <c r="F5637" s="166"/>
      <c r="G5637" s="167"/>
      <c r="H5637" s="153"/>
      <c r="I5637" s="180"/>
      <c r="J5637" s="183"/>
      <c r="K5637" s="183"/>
      <c r="M5637" s="128">
        <f>IF(B5637&lt;&gt;"計",ROUNDDOWN(E5637*G5637,0),SUM(M$1:M5636))</f>
        <v>0</v>
      </c>
      <c r="N5637" s="11" t="str">
        <f>IF((+H5637-M5637)&lt;&gt;0,H5637-M5637,IF(H5637&gt;0,"0",""))</f>
        <v/>
      </c>
    </row>
    <row r="5638" spans="1:14" ht="13" customHeight="1">
      <c r="A5638" s="157"/>
      <c r="B5638" s="158"/>
      <c r="C5638" s="159"/>
      <c r="D5638" s="160"/>
      <c r="E5638" s="150"/>
      <c r="F5638" s="151"/>
      <c r="G5638" s="150"/>
      <c r="H5638" s="152"/>
      <c r="I5638" s="178"/>
      <c r="J5638" s="182"/>
      <c r="K5638" s="182"/>
      <c r="M5638" s="168"/>
      <c r="N5638" s="11"/>
    </row>
    <row r="5639" spans="1:14" ht="13" customHeight="1">
      <c r="A5639" s="161"/>
      <c r="B5639" s="162"/>
      <c r="C5639" s="163"/>
      <c r="D5639" s="164"/>
      <c r="E5639" s="165"/>
      <c r="F5639" s="166"/>
      <c r="G5639" s="167"/>
      <c r="H5639" s="153"/>
      <c r="I5639" s="180"/>
      <c r="J5639" s="183"/>
      <c r="K5639" s="183"/>
      <c r="M5639" s="128">
        <f>IF(B5639&lt;&gt;"計",ROUNDDOWN(E5639*G5639,0),SUM(M$1:M5638))</f>
        <v>0</v>
      </c>
      <c r="N5639" s="11" t="str">
        <f>IF((+H5639-M5639)&lt;&gt;0,H5639-M5639,IF(H5639&gt;0,"0",""))</f>
        <v/>
      </c>
    </row>
    <row r="5640" spans="1:14" ht="13" customHeight="1">
      <c r="A5640" s="157"/>
      <c r="B5640" s="158"/>
      <c r="C5640" s="159"/>
      <c r="D5640" s="160"/>
      <c r="E5640" s="150"/>
      <c r="F5640" s="151"/>
      <c r="G5640" s="150"/>
      <c r="H5640" s="152"/>
      <c r="I5640" s="178"/>
      <c r="J5640" s="182"/>
      <c r="K5640" s="182"/>
      <c r="M5640" s="168"/>
      <c r="N5640" s="11"/>
    </row>
    <row r="5641" spans="1:14" ht="13" customHeight="1">
      <c r="A5641" s="161"/>
      <c r="B5641" s="162"/>
      <c r="C5641" s="163"/>
      <c r="D5641" s="164"/>
      <c r="E5641" s="165"/>
      <c r="F5641" s="166"/>
      <c r="G5641" s="167"/>
      <c r="H5641" s="153"/>
      <c r="I5641" s="180"/>
      <c r="J5641" s="183"/>
      <c r="K5641" s="183"/>
      <c r="M5641" s="128">
        <f>IF(B5641&lt;&gt;"計",ROUNDDOWN(E5641*G5641,0),SUM(M$1:M5640))</f>
        <v>0</v>
      </c>
      <c r="N5641" s="11" t="str">
        <f>IF((+H5641-M5641)&lt;&gt;0,H5641-M5641,IF(H5641&gt;0,"0",""))</f>
        <v/>
      </c>
    </row>
    <row r="5642" spans="1:14" ht="13" customHeight="1">
      <c r="A5642" s="157"/>
      <c r="B5642" s="158"/>
      <c r="C5642" s="159"/>
      <c r="D5642" s="160"/>
      <c r="E5642" s="150"/>
      <c r="F5642" s="151"/>
      <c r="G5642" s="150"/>
      <c r="H5642" s="152"/>
      <c r="I5642" s="178"/>
      <c r="J5642" s="182"/>
      <c r="K5642" s="182"/>
      <c r="M5642" s="168"/>
      <c r="N5642" s="11"/>
    </row>
    <row r="5643" spans="1:14" ht="13" customHeight="1">
      <c r="A5643" s="161"/>
      <c r="B5643" s="162"/>
      <c r="C5643" s="163"/>
      <c r="D5643" s="164"/>
      <c r="E5643" s="165"/>
      <c r="F5643" s="166"/>
      <c r="G5643" s="167"/>
      <c r="H5643" s="153"/>
      <c r="I5643" s="180"/>
      <c r="J5643" s="183"/>
      <c r="K5643" s="183"/>
      <c r="M5643" s="128">
        <f>IF(B5643&lt;&gt;"計",ROUNDDOWN(E5643*G5643,0),SUM(M$1:M5642))</f>
        <v>0</v>
      </c>
      <c r="N5643" s="11" t="str">
        <f>IF((+H5643-M5643)&lt;&gt;0,H5643-M5643,IF(H5643&gt;0,"0",""))</f>
        <v/>
      </c>
    </row>
    <row r="5644" spans="1:14" ht="13" customHeight="1">
      <c r="A5644" s="157"/>
      <c r="B5644" s="158"/>
      <c r="C5644" s="159"/>
      <c r="D5644" s="160"/>
      <c r="E5644" s="150"/>
      <c r="F5644" s="151"/>
      <c r="G5644" s="150"/>
      <c r="H5644" s="152"/>
      <c r="I5644" s="178"/>
      <c r="J5644" s="182"/>
      <c r="K5644" s="182"/>
      <c r="M5644" s="168"/>
      <c r="N5644" s="11"/>
    </row>
    <row r="5645" spans="1:14" ht="13" customHeight="1">
      <c r="A5645" s="161"/>
      <c r="B5645" s="162"/>
      <c r="C5645" s="163"/>
      <c r="D5645" s="164"/>
      <c r="E5645" s="165"/>
      <c r="F5645" s="166"/>
      <c r="G5645" s="167"/>
      <c r="H5645" s="153"/>
      <c r="I5645" s="180"/>
      <c r="J5645" s="183"/>
      <c r="K5645" s="183"/>
      <c r="M5645" s="128">
        <f>IF(B5645&lt;&gt;"計",ROUNDDOWN(E5645*G5645,0),SUM(M$1:M5644))</f>
        <v>0</v>
      </c>
      <c r="N5645" s="11" t="str">
        <f>IF((+H5645-M5645)&lt;&gt;0,H5645-M5645,IF(H5645&gt;0,"0",""))</f>
        <v/>
      </c>
    </row>
    <row r="5646" spans="1:14" ht="13" customHeight="1">
      <c r="A5646" s="157"/>
      <c r="B5646" s="158"/>
      <c r="C5646" s="159"/>
      <c r="D5646" s="160"/>
      <c r="E5646" s="150"/>
      <c r="F5646" s="151"/>
      <c r="G5646" s="150"/>
      <c r="H5646" s="152"/>
      <c r="I5646" s="178"/>
      <c r="J5646" s="182"/>
      <c r="K5646" s="182"/>
      <c r="M5646" s="168"/>
      <c r="N5646" s="11"/>
    </row>
    <row r="5647" spans="1:14" ht="13" customHeight="1">
      <c r="A5647" s="161"/>
      <c r="B5647" s="162"/>
      <c r="C5647" s="163"/>
      <c r="D5647" s="164"/>
      <c r="E5647" s="165"/>
      <c r="F5647" s="166"/>
      <c r="G5647" s="167"/>
      <c r="H5647" s="153"/>
      <c r="I5647" s="180"/>
      <c r="J5647" s="183"/>
      <c r="K5647" s="183"/>
      <c r="M5647" s="128">
        <f>IF(B5647&lt;&gt;"計",ROUNDDOWN(E5647*G5647,0),SUM(M$1:M5646))</f>
        <v>0</v>
      </c>
      <c r="N5647" s="11" t="str">
        <f>IF((+H5647-M5647)&lt;&gt;0,H5647-M5647,IF(H5647&gt;0,"0",""))</f>
        <v/>
      </c>
    </row>
    <row r="5648" spans="1:14" ht="13" customHeight="1">
      <c r="A5648" s="157"/>
      <c r="B5648" s="158"/>
      <c r="C5648" s="159"/>
      <c r="D5648" s="160"/>
      <c r="E5648" s="150"/>
      <c r="F5648" s="151"/>
      <c r="G5648" s="150"/>
      <c r="H5648" s="152"/>
      <c r="I5648" s="178"/>
      <c r="J5648" s="182"/>
      <c r="K5648" s="182"/>
      <c r="M5648" s="168"/>
      <c r="N5648" s="11"/>
    </row>
    <row r="5649" spans="1:14" ht="13" customHeight="1">
      <c r="A5649" s="161"/>
      <c r="B5649" s="162"/>
      <c r="C5649" s="163"/>
      <c r="D5649" s="164"/>
      <c r="E5649" s="165"/>
      <c r="F5649" s="166"/>
      <c r="G5649" s="167"/>
      <c r="H5649" s="153"/>
      <c r="I5649" s="180"/>
      <c r="J5649" s="183"/>
      <c r="K5649" s="183"/>
      <c r="M5649" s="128">
        <f>IF(B5649&lt;&gt;"計",ROUNDDOWN(E5649*G5649,0),SUM(M$1:M5648))</f>
        <v>0</v>
      </c>
      <c r="N5649" s="11" t="str">
        <f>IF((+H5649-M5649)&lt;&gt;0,H5649-M5649,IF(H5649&gt;0,"0",""))</f>
        <v/>
      </c>
    </row>
    <row r="5650" spans="1:14" ht="13" customHeight="1">
      <c r="A5650" s="157"/>
      <c r="B5650" s="158"/>
      <c r="C5650" s="159"/>
      <c r="D5650" s="160"/>
      <c r="E5650" s="150"/>
      <c r="F5650" s="151"/>
      <c r="G5650" s="150"/>
      <c r="H5650" s="152"/>
      <c r="I5650" s="178"/>
      <c r="J5650" s="182"/>
      <c r="K5650" s="182"/>
      <c r="M5650" s="168"/>
      <c r="N5650" s="11"/>
    </row>
    <row r="5651" spans="1:14" ht="13" customHeight="1">
      <c r="A5651" s="161"/>
      <c r="B5651" s="162" t="s">
        <v>237</v>
      </c>
      <c r="C5651" s="163"/>
      <c r="D5651" s="164"/>
      <c r="E5651" s="165"/>
      <c r="F5651" s="166"/>
      <c r="G5651" s="167"/>
      <c r="H5651" s="153"/>
      <c r="I5651" s="180"/>
      <c r="J5651" s="183"/>
      <c r="K5651" s="183"/>
      <c r="M5651" s="128">
        <f>IF(B5651&lt;&gt;"計",ROUNDDOWN(E5651*G5651,0),SUM(M$5618:M5650))</f>
        <v>0</v>
      </c>
      <c r="N5651" s="11" t="str">
        <f>IF((+H5651-M5651)&lt;&gt;0,H5651-M5651,IF(H5651&gt;0,"0",""))</f>
        <v/>
      </c>
    </row>
    <row r="5652" spans="1:14" ht="13" customHeight="1">
      <c r="A5652" s="157"/>
      <c r="B5652" s="158"/>
      <c r="C5652" s="159"/>
      <c r="D5652" s="160"/>
      <c r="E5652" s="150"/>
      <c r="F5652" s="151"/>
      <c r="G5652" s="150"/>
      <c r="H5652" s="152"/>
      <c r="I5652" s="178"/>
      <c r="J5652" s="182"/>
      <c r="K5652" s="182"/>
      <c r="M5652" s="168"/>
      <c r="N5652" s="11"/>
    </row>
    <row r="5653" spans="1:14" ht="13" customHeight="1">
      <c r="A5653" s="161"/>
      <c r="B5653" s="162"/>
      <c r="C5653" s="163"/>
      <c r="D5653" s="164"/>
      <c r="E5653" s="165"/>
      <c r="F5653" s="166"/>
      <c r="G5653" s="167"/>
      <c r="H5653" s="153"/>
      <c r="I5653" s="180"/>
      <c r="J5653" s="183"/>
      <c r="K5653" s="183"/>
      <c r="M5653" s="128">
        <f>IF(B5653&lt;&gt;"計",ROUNDDOWN(E5653*G5653,0),SUM(M$1:M5652))</f>
        <v>0</v>
      </c>
      <c r="N5653" s="11" t="str">
        <f>IF((+H5653-M5653)&lt;&gt;0,H5653-M5653,IF(H5653&gt;0,"0",""))</f>
        <v/>
      </c>
    </row>
    <row r="5654" spans="1:14" ht="13" customHeight="1">
      <c r="A5654" s="157"/>
      <c r="B5654" s="158"/>
      <c r="C5654" s="159"/>
      <c r="D5654" s="160"/>
      <c r="E5654" s="150"/>
      <c r="F5654" s="151"/>
      <c r="G5654" s="150"/>
      <c r="H5654" s="152"/>
      <c r="I5654" s="178"/>
      <c r="J5654" s="179"/>
      <c r="K5654" s="179"/>
      <c r="M5654" s="168"/>
      <c r="N5654" s="11"/>
    </row>
    <row r="5655" spans="1:14" ht="13" customHeight="1">
      <c r="A5655" s="161" t="s">
        <v>1608</v>
      </c>
      <c r="B5655" s="162" t="s">
        <v>1609</v>
      </c>
      <c r="C5655" s="163"/>
      <c r="D5655" s="164"/>
      <c r="E5655" s="165"/>
      <c r="F5655" s="166"/>
      <c r="G5655" s="167"/>
      <c r="H5655" s="153"/>
      <c r="I5655" s="180"/>
      <c r="J5655" s="181"/>
      <c r="K5655" s="181"/>
      <c r="M5655" s="128">
        <f>IF(B5655&lt;&gt;"計",ROUNDDOWN(E5655*G5655,0),SUM(M$1:M5654))</f>
        <v>0</v>
      </c>
      <c r="N5655" s="11" t="str">
        <f>IF((+H5655-M5655)&lt;&gt;0,H5655-M5655,IF(H5655&gt;0,"0",""))</f>
        <v/>
      </c>
    </row>
    <row r="5656" spans="1:14" ht="13" customHeight="1">
      <c r="A5656" s="157"/>
      <c r="B5656" s="158"/>
      <c r="C5656" s="159"/>
      <c r="D5656" s="160"/>
      <c r="E5656" s="150"/>
      <c r="F5656" s="151"/>
      <c r="G5656" s="150"/>
      <c r="H5656" s="152"/>
      <c r="I5656" s="178"/>
      <c r="J5656" s="179"/>
      <c r="K5656" s="179"/>
      <c r="M5656" s="168"/>
      <c r="N5656" s="11"/>
    </row>
    <row r="5657" spans="1:14" ht="13" customHeight="1">
      <c r="A5657" s="161"/>
      <c r="B5657" s="162"/>
      <c r="C5657" s="163"/>
      <c r="D5657" s="164"/>
      <c r="E5657" s="165"/>
      <c r="F5657" s="166"/>
      <c r="G5657" s="167"/>
      <c r="H5657" s="153"/>
      <c r="I5657" s="180"/>
      <c r="J5657" s="181"/>
      <c r="K5657" s="181"/>
      <c r="M5657" s="128">
        <f>IF(B5657&lt;&gt;"計",ROUNDDOWN(E5657*G5657,0),SUM(M$1:M5656))</f>
        <v>0</v>
      </c>
      <c r="N5657" s="11" t="str">
        <f>IF((+H5657-M5657)&lt;&gt;0,H5657-M5657,IF(H5657&gt;0,"0",""))</f>
        <v/>
      </c>
    </row>
    <row r="5658" spans="1:14" ht="13" customHeight="1">
      <c r="A5658" s="157"/>
      <c r="B5658" s="158"/>
      <c r="C5658" s="159"/>
      <c r="D5658" s="160"/>
      <c r="E5658" s="150"/>
      <c r="F5658" s="151"/>
      <c r="G5658" s="150"/>
      <c r="H5658" s="152"/>
      <c r="I5658" s="178"/>
      <c r="J5658" s="179"/>
      <c r="K5658" s="179"/>
      <c r="M5658" s="168"/>
      <c r="N5658" s="11"/>
    </row>
    <row r="5659" spans="1:14" ht="13" customHeight="1">
      <c r="A5659" s="161"/>
      <c r="B5659" s="162"/>
      <c r="C5659" s="163"/>
      <c r="D5659" s="164"/>
      <c r="E5659" s="165"/>
      <c r="F5659" s="166"/>
      <c r="G5659" s="167"/>
      <c r="H5659" s="153"/>
      <c r="I5659" s="180"/>
      <c r="J5659" s="181"/>
      <c r="K5659" s="181"/>
      <c r="M5659" s="128">
        <f>IF(B5659&lt;&gt;"計",ROUNDDOWN(E5659*G5659,0),SUM(M$1:M5658))</f>
        <v>0</v>
      </c>
      <c r="N5659" s="11" t="str">
        <f>IF((+H5659-M5659)&lt;&gt;0,H5659-M5659,IF(H5659&gt;0,"0",""))</f>
        <v/>
      </c>
    </row>
    <row r="5660" spans="1:14" ht="13" customHeight="1">
      <c r="A5660" s="157"/>
      <c r="B5660" s="158"/>
      <c r="C5660" s="159"/>
      <c r="D5660" s="160"/>
      <c r="E5660" s="150"/>
      <c r="F5660" s="151"/>
      <c r="G5660" s="150"/>
      <c r="H5660" s="152"/>
      <c r="I5660" s="178"/>
      <c r="J5660" s="179"/>
      <c r="K5660" s="179"/>
      <c r="M5660" s="168"/>
      <c r="N5660" s="11"/>
    </row>
    <row r="5661" spans="1:14" ht="13" customHeight="1">
      <c r="A5661" s="161"/>
      <c r="B5661" s="162"/>
      <c r="C5661" s="163"/>
      <c r="D5661" s="164"/>
      <c r="E5661" s="165"/>
      <c r="F5661" s="166"/>
      <c r="G5661" s="167"/>
      <c r="H5661" s="153"/>
      <c r="I5661" s="180"/>
      <c r="J5661" s="181"/>
      <c r="K5661" s="181"/>
      <c r="M5661" s="128">
        <f>IF(B5661&lt;&gt;"計",ROUNDDOWN(E5661*G5661,0),SUM(M$1:M5660))</f>
        <v>0</v>
      </c>
      <c r="N5661" s="11" t="str">
        <f>IF((+H5661-M5661)&lt;&gt;0,H5661-M5661,IF(H5661&gt;0,"0",""))</f>
        <v/>
      </c>
    </row>
    <row r="5662" spans="1:14" ht="13" customHeight="1">
      <c r="A5662" s="157"/>
      <c r="B5662" s="158"/>
      <c r="C5662" s="159"/>
      <c r="D5662" s="160"/>
      <c r="E5662" s="150"/>
      <c r="F5662" s="151"/>
      <c r="G5662" s="150"/>
      <c r="H5662" s="152"/>
      <c r="I5662" s="178"/>
      <c r="J5662" s="179"/>
      <c r="K5662" s="179"/>
      <c r="M5662" s="168"/>
      <c r="N5662" s="11"/>
    </row>
    <row r="5663" spans="1:14" ht="13" customHeight="1">
      <c r="A5663" s="161"/>
      <c r="B5663" s="162"/>
      <c r="C5663" s="163"/>
      <c r="D5663" s="164"/>
      <c r="E5663" s="165"/>
      <c r="F5663" s="166"/>
      <c r="G5663" s="167"/>
      <c r="H5663" s="153"/>
      <c r="I5663" s="180"/>
      <c r="J5663" s="181"/>
      <c r="K5663" s="181"/>
      <c r="M5663" s="128">
        <f>IF(B5663&lt;&gt;"計",ROUNDDOWN(E5663*G5663,0),SUM(M$1:M5662))</f>
        <v>0</v>
      </c>
      <c r="N5663" s="11" t="str">
        <f>IF((+H5663-M5663)&lt;&gt;0,H5663-M5663,IF(H5663&gt;0,"0",""))</f>
        <v/>
      </c>
    </row>
    <row r="5664" spans="1:14" ht="13" customHeight="1">
      <c r="A5664" s="157"/>
      <c r="B5664" s="158"/>
      <c r="C5664" s="159"/>
      <c r="D5664" s="160"/>
      <c r="E5664" s="150"/>
      <c r="F5664" s="151"/>
      <c r="G5664" s="150"/>
      <c r="H5664" s="152"/>
      <c r="I5664" s="178"/>
      <c r="J5664" s="179"/>
      <c r="K5664" s="179"/>
      <c r="M5664" s="168"/>
      <c r="N5664" s="11"/>
    </row>
    <row r="5665" spans="1:14" ht="13" customHeight="1">
      <c r="A5665" s="161"/>
      <c r="B5665" s="162"/>
      <c r="C5665" s="163"/>
      <c r="D5665" s="164"/>
      <c r="E5665" s="165"/>
      <c r="F5665" s="166"/>
      <c r="G5665" s="167"/>
      <c r="H5665" s="153"/>
      <c r="I5665" s="180"/>
      <c r="J5665" s="181"/>
      <c r="K5665" s="181"/>
      <c r="M5665" s="128">
        <f>IF(B5665&lt;&gt;"計",ROUNDDOWN(E5665*G5665,0),SUM(M$1:M5664))</f>
        <v>0</v>
      </c>
      <c r="N5665" s="11" t="str">
        <f>IF((+H5665-M5665)&lt;&gt;0,H5665-M5665,IF(H5665&gt;0,"0",""))</f>
        <v/>
      </c>
    </row>
    <row r="5666" spans="1:14" ht="13" customHeight="1">
      <c r="A5666" s="157"/>
      <c r="B5666" s="158"/>
      <c r="C5666" s="159"/>
      <c r="D5666" s="160"/>
      <c r="E5666" s="150"/>
      <c r="F5666" s="151"/>
      <c r="G5666" s="150"/>
      <c r="H5666" s="152"/>
      <c r="I5666" s="178"/>
      <c r="J5666" s="179"/>
      <c r="K5666" s="179"/>
      <c r="M5666" s="168"/>
      <c r="N5666" s="11"/>
    </row>
    <row r="5667" spans="1:14" ht="13" customHeight="1">
      <c r="A5667" s="161"/>
      <c r="B5667" s="162"/>
      <c r="C5667" s="163"/>
      <c r="D5667" s="164"/>
      <c r="E5667" s="165"/>
      <c r="F5667" s="166"/>
      <c r="G5667" s="167"/>
      <c r="H5667" s="153"/>
      <c r="I5667" s="180"/>
      <c r="J5667" s="181"/>
      <c r="K5667" s="181"/>
      <c r="M5667" s="128">
        <f>IF(B5667&lt;&gt;"計",ROUNDDOWN(E5667*G5667,0),SUM(M$1:M5666))</f>
        <v>0</v>
      </c>
      <c r="N5667" s="11" t="str">
        <f>IF((+H5667-M5667)&lt;&gt;0,H5667-M5667,IF(H5667&gt;0,"0",""))</f>
        <v/>
      </c>
    </row>
    <row r="5668" spans="1:14" ht="13" customHeight="1">
      <c r="A5668" s="157"/>
      <c r="B5668" s="158"/>
      <c r="C5668" s="159"/>
      <c r="D5668" s="160"/>
      <c r="E5668" s="150"/>
      <c r="F5668" s="151"/>
      <c r="G5668" s="150"/>
      <c r="H5668" s="152"/>
      <c r="I5668" s="178"/>
      <c r="J5668" s="179"/>
      <c r="K5668" s="179"/>
      <c r="M5668" s="168"/>
      <c r="N5668" s="11"/>
    </row>
    <row r="5669" spans="1:14" ht="13" customHeight="1">
      <c r="A5669" s="161"/>
      <c r="B5669" s="162"/>
      <c r="C5669" s="163"/>
      <c r="D5669" s="164"/>
      <c r="E5669" s="165"/>
      <c r="F5669" s="166"/>
      <c r="G5669" s="167"/>
      <c r="H5669" s="153"/>
      <c r="I5669" s="180"/>
      <c r="J5669" s="181"/>
      <c r="K5669" s="181"/>
      <c r="M5669" s="128">
        <f>IF(B5669&lt;&gt;"計",ROUNDDOWN(E5669*G5669,0),SUM(M$1:M5668))</f>
        <v>0</v>
      </c>
      <c r="N5669" s="11" t="str">
        <f>IF((+H5669-M5669)&lt;&gt;0,H5669-M5669,IF(H5669&gt;0,"0",""))</f>
        <v/>
      </c>
    </row>
    <row r="5670" spans="1:14" ht="13" customHeight="1">
      <c r="A5670" s="157"/>
      <c r="B5670" s="158"/>
      <c r="C5670" s="159"/>
      <c r="D5670" s="160"/>
      <c r="E5670" s="150"/>
      <c r="F5670" s="151"/>
      <c r="G5670" s="150"/>
      <c r="H5670" s="152"/>
      <c r="I5670" s="178"/>
      <c r="J5670" s="179"/>
      <c r="K5670" s="179"/>
      <c r="M5670" s="168"/>
      <c r="N5670" s="11"/>
    </row>
    <row r="5671" spans="1:14" ht="13" customHeight="1">
      <c r="A5671" s="161"/>
      <c r="B5671" s="162"/>
      <c r="C5671" s="163"/>
      <c r="D5671" s="164"/>
      <c r="E5671" s="165"/>
      <c r="F5671" s="166"/>
      <c r="G5671" s="167"/>
      <c r="H5671" s="153"/>
      <c r="I5671" s="180"/>
      <c r="J5671" s="181"/>
      <c r="K5671" s="181"/>
      <c r="M5671" s="128">
        <f>IF(B5671&lt;&gt;"計",ROUNDDOWN(E5671*G5671,0),SUM(M$1:M5670))</f>
        <v>0</v>
      </c>
      <c r="N5671" s="11" t="str">
        <f>IF((+H5671-M5671)&lt;&gt;0,H5671-M5671,IF(H5671&gt;0,"0",""))</f>
        <v/>
      </c>
    </row>
    <row r="5672" spans="1:14" ht="13" customHeight="1">
      <c r="A5672" s="157"/>
      <c r="B5672" s="158"/>
      <c r="C5672" s="159"/>
      <c r="D5672" s="160"/>
      <c r="E5672" s="150"/>
      <c r="F5672" s="151"/>
      <c r="G5672" s="150"/>
      <c r="H5672" s="152"/>
      <c r="I5672" s="178"/>
      <c r="J5672" s="179"/>
      <c r="K5672" s="179"/>
      <c r="M5672" s="168"/>
      <c r="N5672" s="11"/>
    </row>
    <row r="5673" spans="1:14" ht="13" customHeight="1">
      <c r="A5673" s="161"/>
      <c r="B5673" s="162"/>
      <c r="C5673" s="163"/>
      <c r="D5673" s="164"/>
      <c r="E5673" s="165"/>
      <c r="F5673" s="166"/>
      <c r="G5673" s="167"/>
      <c r="H5673" s="153"/>
      <c r="I5673" s="180"/>
      <c r="J5673" s="181"/>
      <c r="K5673" s="181"/>
      <c r="M5673" s="128">
        <f>IF(B5673&lt;&gt;"計",ROUNDDOWN(E5673*G5673,0),SUM(M$1:M5672))</f>
        <v>0</v>
      </c>
      <c r="N5673" s="11" t="str">
        <f>IF((+H5673-M5673)&lt;&gt;0,H5673-M5673,IF(H5673&gt;0,"0",""))</f>
        <v/>
      </c>
    </row>
    <row r="5674" spans="1:14" ht="13" customHeight="1">
      <c r="A5674" s="157"/>
      <c r="B5674" s="158"/>
      <c r="C5674" s="159"/>
      <c r="D5674" s="160"/>
      <c r="E5674" s="150"/>
      <c r="F5674" s="151"/>
      <c r="G5674" s="150"/>
      <c r="H5674" s="152"/>
      <c r="I5674" s="178"/>
      <c r="J5674" s="179"/>
      <c r="K5674" s="179"/>
      <c r="M5674" s="168"/>
      <c r="N5674" s="11"/>
    </row>
    <row r="5675" spans="1:14" ht="13" customHeight="1">
      <c r="A5675" s="161"/>
      <c r="B5675" s="162"/>
      <c r="C5675" s="163"/>
      <c r="D5675" s="164"/>
      <c r="E5675" s="165"/>
      <c r="F5675" s="166"/>
      <c r="G5675" s="167"/>
      <c r="H5675" s="153"/>
      <c r="I5675" s="180"/>
      <c r="J5675" s="181"/>
      <c r="K5675" s="181"/>
      <c r="M5675" s="128">
        <f>IF(B5675&lt;&gt;"計",ROUNDDOWN(E5675*G5675,0),SUM(M$1:M5674))</f>
        <v>0</v>
      </c>
      <c r="N5675" s="11" t="str">
        <f>IF((+H5675-M5675)&lt;&gt;0,H5675-M5675,IF(H5675&gt;0,"0",""))</f>
        <v/>
      </c>
    </row>
    <row r="5676" spans="1:14" ht="13" customHeight="1">
      <c r="A5676" s="157"/>
      <c r="B5676" s="158"/>
      <c r="C5676" s="159"/>
      <c r="D5676" s="160"/>
      <c r="E5676" s="150"/>
      <c r="F5676" s="151"/>
      <c r="G5676" s="150"/>
      <c r="H5676" s="152"/>
      <c r="I5676" s="178"/>
      <c r="J5676" s="179"/>
      <c r="K5676" s="179"/>
      <c r="M5676" s="168"/>
      <c r="N5676" s="11"/>
    </row>
    <row r="5677" spans="1:14" ht="13" customHeight="1">
      <c r="A5677" s="161"/>
      <c r="B5677" s="162"/>
      <c r="C5677" s="163"/>
      <c r="D5677" s="164"/>
      <c r="E5677" s="165"/>
      <c r="F5677" s="166"/>
      <c r="G5677" s="167"/>
      <c r="H5677" s="153"/>
      <c r="I5677" s="180"/>
      <c r="J5677" s="181"/>
      <c r="K5677" s="181"/>
      <c r="M5677" s="128">
        <f>IF(B5677&lt;&gt;"計",ROUNDDOWN(E5677*G5677,0),SUM(M$1:M5676))</f>
        <v>0</v>
      </c>
      <c r="N5677" s="11" t="str">
        <f>IF((+H5677-M5677)&lt;&gt;0,H5677-M5677,IF(H5677&gt;0,"0",""))</f>
        <v/>
      </c>
    </row>
    <row r="5678" spans="1:14" ht="13" customHeight="1">
      <c r="A5678" s="157"/>
      <c r="B5678" s="158"/>
      <c r="C5678" s="159"/>
      <c r="D5678" s="160"/>
      <c r="E5678" s="150"/>
      <c r="F5678" s="151"/>
      <c r="G5678" s="150"/>
      <c r="H5678" s="152"/>
      <c r="I5678" s="178"/>
      <c r="J5678" s="179"/>
      <c r="K5678" s="179"/>
      <c r="M5678" s="168"/>
      <c r="N5678" s="11"/>
    </row>
    <row r="5679" spans="1:14" ht="13" customHeight="1">
      <c r="A5679" s="161"/>
      <c r="B5679" s="162"/>
      <c r="C5679" s="163"/>
      <c r="D5679" s="164"/>
      <c r="E5679" s="165"/>
      <c r="F5679" s="166"/>
      <c r="G5679" s="167"/>
      <c r="H5679" s="153"/>
      <c r="I5679" s="180"/>
      <c r="J5679" s="181"/>
      <c r="K5679" s="181"/>
      <c r="M5679" s="128">
        <f>IF(B5679&lt;&gt;"計",ROUNDDOWN(E5679*G5679,0),SUM(M$1:M5678))</f>
        <v>0</v>
      </c>
      <c r="N5679" s="11" t="str">
        <f>IF((+H5679-M5679)&lt;&gt;0,H5679-M5679,IF(H5679&gt;0,"0",""))</f>
        <v/>
      </c>
    </row>
    <row r="5680" spans="1:14" ht="13" customHeight="1">
      <c r="A5680" s="157"/>
      <c r="B5680" s="158"/>
      <c r="C5680" s="159"/>
      <c r="D5680" s="160"/>
      <c r="E5680" s="150"/>
      <c r="F5680" s="151"/>
      <c r="G5680" s="150"/>
      <c r="H5680" s="152"/>
      <c r="I5680" s="178"/>
      <c r="J5680" s="179"/>
      <c r="K5680" s="179"/>
      <c r="M5680" s="168"/>
      <c r="N5680" s="11"/>
    </row>
    <row r="5681" spans="1:14" ht="13" customHeight="1">
      <c r="A5681" s="161"/>
      <c r="B5681" s="162"/>
      <c r="C5681" s="163"/>
      <c r="D5681" s="164"/>
      <c r="E5681" s="165"/>
      <c r="F5681" s="166"/>
      <c r="G5681" s="167"/>
      <c r="H5681" s="153"/>
      <c r="I5681" s="180"/>
      <c r="J5681" s="181"/>
      <c r="K5681" s="181"/>
      <c r="M5681" s="128">
        <f>IF(B5681&lt;&gt;"計",ROUNDDOWN(E5681*G5681,0),SUM(M$1:M5680))</f>
        <v>0</v>
      </c>
      <c r="N5681" s="11" t="str">
        <f>IF((+H5681-M5681)&lt;&gt;0,H5681-M5681,IF(H5681&gt;0,"0",""))</f>
        <v/>
      </c>
    </row>
    <row r="5682" spans="1:14" ht="13" customHeight="1">
      <c r="A5682" s="157"/>
      <c r="B5682" s="158"/>
      <c r="C5682" s="159"/>
      <c r="D5682" s="160"/>
      <c r="E5682" s="150"/>
      <c r="F5682" s="151"/>
      <c r="G5682" s="150"/>
      <c r="H5682" s="152"/>
      <c r="I5682" s="178"/>
      <c r="J5682" s="179"/>
      <c r="K5682" s="179"/>
      <c r="M5682" s="168"/>
      <c r="N5682" s="11"/>
    </row>
    <row r="5683" spans="1:14" ht="13" customHeight="1">
      <c r="A5683" s="161"/>
      <c r="B5683" s="162"/>
      <c r="C5683" s="163"/>
      <c r="D5683" s="164"/>
      <c r="E5683" s="165"/>
      <c r="F5683" s="166"/>
      <c r="G5683" s="167"/>
      <c r="H5683" s="153"/>
      <c r="I5683" s="180"/>
      <c r="J5683" s="181"/>
      <c r="K5683" s="181"/>
      <c r="M5683" s="128">
        <f>IF(B5683&lt;&gt;"計",ROUNDDOWN(E5683*G5683,0),SUM(M$1:M5682))</f>
        <v>0</v>
      </c>
      <c r="N5683" s="11" t="str">
        <f>IF((+H5683-M5683)&lt;&gt;0,H5683-M5683,IF(H5683&gt;0,"0",""))</f>
        <v/>
      </c>
    </row>
    <row r="5684" spans="1:14" ht="13" customHeight="1">
      <c r="A5684" s="157"/>
      <c r="B5684" s="158"/>
      <c r="C5684" s="159"/>
      <c r="D5684" s="160"/>
      <c r="E5684" s="150"/>
      <c r="F5684" s="151"/>
      <c r="G5684" s="150"/>
      <c r="H5684" s="152"/>
      <c r="I5684" s="178"/>
      <c r="J5684" s="179"/>
      <c r="K5684" s="179"/>
      <c r="M5684" s="168"/>
      <c r="N5684" s="11"/>
    </row>
    <row r="5685" spans="1:14" ht="13" customHeight="1">
      <c r="A5685" s="161"/>
      <c r="B5685" s="162"/>
      <c r="C5685" s="163"/>
      <c r="D5685" s="164"/>
      <c r="E5685" s="165"/>
      <c r="F5685" s="166"/>
      <c r="G5685" s="167"/>
      <c r="H5685" s="153"/>
      <c r="I5685" s="180"/>
      <c r="J5685" s="181"/>
      <c r="K5685" s="181"/>
      <c r="M5685" s="128">
        <f>IF(B5685&lt;&gt;"計",ROUNDDOWN(E5685*G5685,0),SUM(M$1:M5684))</f>
        <v>0</v>
      </c>
      <c r="N5685" s="11" t="str">
        <f>IF((+H5685-M5685)&lt;&gt;0,H5685-M5685,IF(H5685&gt;0,"0",""))</f>
        <v/>
      </c>
    </row>
    <row r="5686" spans="1:14" ht="13" customHeight="1">
      <c r="A5686" s="157"/>
      <c r="B5686" s="158"/>
      <c r="C5686" s="159"/>
      <c r="D5686" s="160"/>
      <c r="E5686" s="150"/>
      <c r="F5686" s="151"/>
      <c r="G5686" s="150"/>
      <c r="H5686" s="152"/>
      <c r="I5686" s="178"/>
      <c r="J5686" s="179"/>
      <c r="K5686" s="179"/>
      <c r="M5686" s="168"/>
      <c r="N5686" s="11"/>
    </row>
    <row r="5687" spans="1:14" ht="13" customHeight="1">
      <c r="A5687" s="161"/>
      <c r="B5687" s="162" t="s">
        <v>237</v>
      </c>
      <c r="C5687" s="163"/>
      <c r="D5687" s="164"/>
      <c r="E5687" s="165"/>
      <c r="F5687" s="166"/>
      <c r="G5687" s="167"/>
      <c r="H5687" s="153"/>
      <c r="I5687" s="180"/>
      <c r="J5687" s="181"/>
      <c r="K5687" s="181"/>
      <c r="M5687" s="128">
        <f>IF(B5687&lt;&gt;"計",ROUNDDOWN(E5687*G5687,0),SUM(M$5654:M5686))</f>
        <v>0</v>
      </c>
      <c r="N5687" s="11" t="str">
        <f>IF((+H5687-M5687)&lt;&gt;0,H5687-M5687,IF(H5687&gt;0,"0",""))</f>
        <v/>
      </c>
    </row>
    <row r="5688" spans="1:14" ht="13" customHeight="1">
      <c r="A5688" s="157"/>
      <c r="B5688" s="158"/>
      <c r="C5688" s="159"/>
      <c r="D5688" s="160"/>
      <c r="E5688" s="150"/>
      <c r="F5688" s="151"/>
      <c r="G5688" s="150"/>
      <c r="H5688" s="152"/>
      <c r="I5688" s="178"/>
      <c r="J5688" s="179"/>
      <c r="K5688" s="179"/>
      <c r="M5688" s="168"/>
      <c r="N5688" s="11"/>
    </row>
    <row r="5689" spans="1:14" ht="13" customHeight="1">
      <c r="A5689" s="161"/>
      <c r="B5689" s="162"/>
      <c r="C5689" s="163"/>
      <c r="D5689" s="164"/>
      <c r="E5689" s="165"/>
      <c r="F5689" s="166"/>
      <c r="G5689" s="167"/>
      <c r="H5689" s="153"/>
      <c r="I5689" s="180"/>
      <c r="J5689" s="181"/>
      <c r="K5689" s="181"/>
      <c r="M5689" s="128">
        <f>IF(B5689&lt;&gt;"計",ROUNDDOWN(E5689*G5689,0),SUM(M$1:M5688))</f>
        <v>0</v>
      </c>
      <c r="N5689" s="11" t="str">
        <f>IF((+H5689-M5689)&lt;&gt;0,H5689-M5689,IF(H5689&gt;0,"0",""))</f>
        <v/>
      </c>
    </row>
  </sheetData>
  <mergeCells count="5690">
    <mergeCell ref="I30:K30"/>
    <mergeCell ref="I31:K31"/>
    <mergeCell ref="I32:K32"/>
    <mergeCell ref="I33:K33"/>
    <mergeCell ref="I34:K34"/>
    <mergeCell ref="I35:K35"/>
    <mergeCell ref="I24:K24"/>
    <mergeCell ref="I25:K25"/>
    <mergeCell ref="I26:K26"/>
    <mergeCell ref="I27:K27"/>
    <mergeCell ref="I28:K28"/>
    <mergeCell ref="I29:K29"/>
    <mergeCell ref="I18:K18"/>
    <mergeCell ref="I19:K19"/>
    <mergeCell ref="I20:K20"/>
    <mergeCell ref="I21:K21"/>
    <mergeCell ref="I22:K22"/>
    <mergeCell ref="I23:K23"/>
    <mergeCell ref="I12:K12"/>
    <mergeCell ref="I13:K13"/>
    <mergeCell ref="I14:K14"/>
    <mergeCell ref="I15:K15"/>
    <mergeCell ref="I16:K16"/>
    <mergeCell ref="I17:K17"/>
    <mergeCell ref="I7:K7"/>
    <mergeCell ref="I8:K8"/>
    <mergeCell ref="I9:K9"/>
    <mergeCell ref="I10:K10"/>
    <mergeCell ref="I11:K11"/>
    <mergeCell ref="C1:D1"/>
    <mergeCell ref="I1:K1"/>
    <mergeCell ref="I2:K2"/>
    <mergeCell ref="I3:K3"/>
    <mergeCell ref="I4:K4"/>
    <mergeCell ref="I5:K5"/>
    <mergeCell ref="I6:K6"/>
    <mergeCell ref="I36:K36"/>
    <mergeCell ref="I37:K37"/>
    <mergeCell ref="I66:K66"/>
    <mergeCell ref="I67:K67"/>
    <mergeCell ref="I68:K68"/>
    <mergeCell ref="I69:K69"/>
    <mergeCell ref="I70:K70"/>
    <mergeCell ref="I71:K71"/>
    <mergeCell ref="I60:K60"/>
    <mergeCell ref="I61:K61"/>
    <mergeCell ref="I62:K62"/>
    <mergeCell ref="I63:K63"/>
    <mergeCell ref="I64:K64"/>
    <mergeCell ref="I65:K65"/>
    <mergeCell ref="I54:K54"/>
    <mergeCell ref="I55:K55"/>
    <mergeCell ref="I56:K56"/>
    <mergeCell ref="I57:K57"/>
    <mergeCell ref="I58:K58"/>
    <mergeCell ref="I59:K59"/>
    <mergeCell ref="I48:K48"/>
    <mergeCell ref="I49:K49"/>
    <mergeCell ref="I50:K50"/>
    <mergeCell ref="I51:K51"/>
    <mergeCell ref="I52:K52"/>
    <mergeCell ref="I53:K53"/>
    <mergeCell ref="I42:K42"/>
    <mergeCell ref="I43:K43"/>
    <mergeCell ref="I44:K44"/>
    <mergeCell ref="I45:K45"/>
    <mergeCell ref="I46:K46"/>
    <mergeCell ref="I47:K47"/>
    <mergeCell ref="I38:K38"/>
    <mergeCell ref="I39:K39"/>
    <mergeCell ref="I40:K40"/>
    <mergeCell ref="I41:K41"/>
    <mergeCell ref="I102:K102"/>
    <mergeCell ref="I103:K103"/>
    <mergeCell ref="I104:K104"/>
    <mergeCell ref="I105:K105"/>
    <mergeCell ref="I106:K106"/>
    <mergeCell ref="I107:K107"/>
    <mergeCell ref="I96:K96"/>
    <mergeCell ref="I97:K97"/>
    <mergeCell ref="I98:K98"/>
    <mergeCell ref="I99:K99"/>
    <mergeCell ref="I100:K100"/>
    <mergeCell ref="I101:K101"/>
    <mergeCell ref="I90:K90"/>
    <mergeCell ref="I91:K91"/>
    <mergeCell ref="I92:K92"/>
    <mergeCell ref="I93:K93"/>
    <mergeCell ref="I94:K94"/>
    <mergeCell ref="I95:K95"/>
    <mergeCell ref="I84:K84"/>
    <mergeCell ref="I85:K85"/>
    <mergeCell ref="I86:K86"/>
    <mergeCell ref="I87:K87"/>
    <mergeCell ref="I88:K88"/>
    <mergeCell ref="I89:K89"/>
    <mergeCell ref="I78:K78"/>
    <mergeCell ref="I79:K79"/>
    <mergeCell ref="I80:K80"/>
    <mergeCell ref="I81:K81"/>
    <mergeCell ref="I82:K82"/>
    <mergeCell ref="I83:K83"/>
    <mergeCell ref="I72:K72"/>
    <mergeCell ref="I73:K73"/>
    <mergeCell ref="I74:K74"/>
    <mergeCell ref="I75:K75"/>
    <mergeCell ref="I76:K76"/>
    <mergeCell ref="I77:K77"/>
    <mergeCell ref="I138:K138"/>
    <mergeCell ref="I139:K139"/>
    <mergeCell ref="I140:K140"/>
    <mergeCell ref="I141:K141"/>
    <mergeCell ref="I142:K142"/>
    <mergeCell ref="I143:K143"/>
    <mergeCell ref="I132:K132"/>
    <mergeCell ref="I133:K133"/>
    <mergeCell ref="I134:K134"/>
    <mergeCell ref="I135:K135"/>
    <mergeCell ref="I136:K136"/>
    <mergeCell ref="I137:K137"/>
    <mergeCell ref="I126:K126"/>
    <mergeCell ref="I127:K127"/>
    <mergeCell ref="I128:K128"/>
    <mergeCell ref="I129:K129"/>
    <mergeCell ref="I130:K130"/>
    <mergeCell ref="I131:K131"/>
    <mergeCell ref="I120:K120"/>
    <mergeCell ref="I121:K121"/>
    <mergeCell ref="I122:K122"/>
    <mergeCell ref="I123:K123"/>
    <mergeCell ref="I124:K124"/>
    <mergeCell ref="I125:K125"/>
    <mergeCell ref="I114:K114"/>
    <mergeCell ref="I115:K115"/>
    <mergeCell ref="I116:K116"/>
    <mergeCell ref="I117:K117"/>
    <mergeCell ref="I118:K118"/>
    <mergeCell ref="I119:K119"/>
    <mergeCell ref="I108:K108"/>
    <mergeCell ref="I109:K109"/>
    <mergeCell ref="I110:K110"/>
    <mergeCell ref="I111:K111"/>
    <mergeCell ref="I112:K112"/>
    <mergeCell ref="I113:K113"/>
    <mergeCell ref="I174:K174"/>
    <mergeCell ref="I175:K175"/>
    <mergeCell ref="I176:K176"/>
    <mergeCell ref="I177:K177"/>
    <mergeCell ref="I178:K178"/>
    <mergeCell ref="I150:K150"/>
    <mergeCell ref="I151:K151"/>
    <mergeCell ref="I152:K152"/>
    <mergeCell ref="I153:K153"/>
    <mergeCell ref="I154:K154"/>
    <mergeCell ref="I155:K155"/>
    <mergeCell ref="I144:K144"/>
    <mergeCell ref="I145:K145"/>
    <mergeCell ref="I146:K146"/>
    <mergeCell ref="I147:K147"/>
    <mergeCell ref="I148:K148"/>
    <mergeCell ref="I149:K149"/>
    <mergeCell ref="I179:K179"/>
    <mergeCell ref="I168:K168"/>
    <mergeCell ref="I169:K169"/>
    <mergeCell ref="I170:K170"/>
    <mergeCell ref="I171:K171"/>
    <mergeCell ref="I172:K172"/>
    <mergeCell ref="I173:K173"/>
    <mergeCell ref="I162:K162"/>
    <mergeCell ref="I163:K163"/>
    <mergeCell ref="I164:K164"/>
    <mergeCell ref="I165:K165"/>
    <mergeCell ref="I166:K166"/>
    <mergeCell ref="I167:K167"/>
    <mergeCell ref="I156:K156"/>
    <mergeCell ref="I157:K157"/>
    <mergeCell ref="I158:K158"/>
    <mergeCell ref="I159:K159"/>
    <mergeCell ref="I160:K160"/>
    <mergeCell ref="I161:K161"/>
    <mergeCell ref="I210:K210"/>
    <mergeCell ref="I211:K211"/>
    <mergeCell ref="I212:K212"/>
    <mergeCell ref="I213:K213"/>
    <mergeCell ref="I214:K214"/>
    <mergeCell ref="I215:K215"/>
    <mergeCell ref="I204:K204"/>
    <mergeCell ref="I205:K205"/>
    <mergeCell ref="I206:K206"/>
    <mergeCell ref="I207:K207"/>
    <mergeCell ref="I208:K208"/>
    <mergeCell ref="I209:K209"/>
    <mergeCell ref="I198:K198"/>
    <mergeCell ref="I199:K199"/>
    <mergeCell ref="I200:K200"/>
    <mergeCell ref="I201:K201"/>
    <mergeCell ref="I202:K202"/>
    <mergeCell ref="I203:K203"/>
    <mergeCell ref="I192:K192"/>
    <mergeCell ref="I193:K193"/>
    <mergeCell ref="I194:K194"/>
    <mergeCell ref="I195:K195"/>
    <mergeCell ref="I196:K196"/>
    <mergeCell ref="I197:K197"/>
    <mergeCell ref="I186:K186"/>
    <mergeCell ref="I187:K187"/>
    <mergeCell ref="I188:K188"/>
    <mergeCell ref="I189:K189"/>
    <mergeCell ref="I190:K190"/>
    <mergeCell ref="I191:K191"/>
    <mergeCell ref="I180:K180"/>
    <mergeCell ref="I181:K181"/>
    <mergeCell ref="I182:K182"/>
    <mergeCell ref="I183:K183"/>
    <mergeCell ref="I184:K184"/>
    <mergeCell ref="I185:K185"/>
    <mergeCell ref="I246:K246"/>
    <mergeCell ref="I247:K247"/>
    <mergeCell ref="I248:K248"/>
    <mergeCell ref="I249:K249"/>
    <mergeCell ref="I250:K250"/>
    <mergeCell ref="I251:K251"/>
    <mergeCell ref="I240:K240"/>
    <mergeCell ref="I241:K241"/>
    <mergeCell ref="I242:K242"/>
    <mergeCell ref="I243:K243"/>
    <mergeCell ref="I244:K244"/>
    <mergeCell ref="I245:K245"/>
    <mergeCell ref="I234:K234"/>
    <mergeCell ref="I235:K235"/>
    <mergeCell ref="I236:K236"/>
    <mergeCell ref="I237:K237"/>
    <mergeCell ref="I238:K238"/>
    <mergeCell ref="I239:K239"/>
    <mergeCell ref="I228:K228"/>
    <mergeCell ref="I229:K229"/>
    <mergeCell ref="I230:K230"/>
    <mergeCell ref="I231:K231"/>
    <mergeCell ref="I232:K232"/>
    <mergeCell ref="I233:K233"/>
    <mergeCell ref="I222:K222"/>
    <mergeCell ref="I223:K223"/>
    <mergeCell ref="I224:K224"/>
    <mergeCell ref="I225:K225"/>
    <mergeCell ref="I226:K226"/>
    <mergeCell ref="I227:K227"/>
    <mergeCell ref="I216:K216"/>
    <mergeCell ref="I217:K217"/>
    <mergeCell ref="I218:K218"/>
    <mergeCell ref="I219:K219"/>
    <mergeCell ref="I220:K220"/>
    <mergeCell ref="I221:K221"/>
    <mergeCell ref="I282:K282"/>
    <mergeCell ref="I283:K283"/>
    <mergeCell ref="I284:K284"/>
    <mergeCell ref="I285:K285"/>
    <mergeCell ref="I286:K286"/>
    <mergeCell ref="I287:K287"/>
    <mergeCell ref="I276:K276"/>
    <mergeCell ref="I277:K277"/>
    <mergeCell ref="I278:K278"/>
    <mergeCell ref="I279:K279"/>
    <mergeCell ref="I280:K280"/>
    <mergeCell ref="I281:K281"/>
    <mergeCell ref="I270:K270"/>
    <mergeCell ref="I271:K271"/>
    <mergeCell ref="I272:K272"/>
    <mergeCell ref="I273:K273"/>
    <mergeCell ref="I274:K274"/>
    <mergeCell ref="I275:K275"/>
    <mergeCell ref="I264:K264"/>
    <mergeCell ref="I265:K265"/>
    <mergeCell ref="I266:K266"/>
    <mergeCell ref="I267:K267"/>
    <mergeCell ref="I268:K268"/>
    <mergeCell ref="I269:K269"/>
    <mergeCell ref="I258:K258"/>
    <mergeCell ref="I259:K259"/>
    <mergeCell ref="I260:K260"/>
    <mergeCell ref="I261:K261"/>
    <mergeCell ref="I262:K262"/>
    <mergeCell ref="I263:K263"/>
    <mergeCell ref="I252:K252"/>
    <mergeCell ref="I253:K253"/>
    <mergeCell ref="I254:K254"/>
    <mergeCell ref="I255:K255"/>
    <mergeCell ref="I256:K256"/>
    <mergeCell ref="I257:K257"/>
    <mergeCell ref="I318:K318"/>
    <mergeCell ref="I319:K319"/>
    <mergeCell ref="I320:K320"/>
    <mergeCell ref="I321:K321"/>
    <mergeCell ref="I322:K322"/>
    <mergeCell ref="I323:K323"/>
    <mergeCell ref="I312:K312"/>
    <mergeCell ref="I313:K313"/>
    <mergeCell ref="I314:K314"/>
    <mergeCell ref="I315:K315"/>
    <mergeCell ref="I316:K316"/>
    <mergeCell ref="I317:K317"/>
    <mergeCell ref="I306:K306"/>
    <mergeCell ref="I307:K307"/>
    <mergeCell ref="I308:K308"/>
    <mergeCell ref="I309:K309"/>
    <mergeCell ref="I310:K310"/>
    <mergeCell ref="I311:K311"/>
    <mergeCell ref="I300:K300"/>
    <mergeCell ref="I301:K301"/>
    <mergeCell ref="I302:K302"/>
    <mergeCell ref="I303:K303"/>
    <mergeCell ref="I304:K304"/>
    <mergeCell ref="I305:K305"/>
    <mergeCell ref="I294:K294"/>
    <mergeCell ref="I295:K295"/>
    <mergeCell ref="I296:K296"/>
    <mergeCell ref="I297:K297"/>
    <mergeCell ref="I298:K298"/>
    <mergeCell ref="I299:K299"/>
    <mergeCell ref="I288:K288"/>
    <mergeCell ref="I289:K289"/>
    <mergeCell ref="I290:K290"/>
    <mergeCell ref="I291:K291"/>
    <mergeCell ref="I292:K292"/>
    <mergeCell ref="I293:K293"/>
    <mergeCell ref="I354:K354"/>
    <mergeCell ref="I355:K355"/>
    <mergeCell ref="I356:K356"/>
    <mergeCell ref="I357:K357"/>
    <mergeCell ref="I358:K358"/>
    <mergeCell ref="I359:K359"/>
    <mergeCell ref="I348:K348"/>
    <mergeCell ref="I349:K349"/>
    <mergeCell ref="I350:K350"/>
    <mergeCell ref="I351:K351"/>
    <mergeCell ref="I352:K352"/>
    <mergeCell ref="I353:K353"/>
    <mergeCell ref="I342:K342"/>
    <mergeCell ref="I343:K343"/>
    <mergeCell ref="I344:K344"/>
    <mergeCell ref="I345:K345"/>
    <mergeCell ref="I346:K346"/>
    <mergeCell ref="I347:K347"/>
    <mergeCell ref="I336:K336"/>
    <mergeCell ref="I337:K337"/>
    <mergeCell ref="I338:K338"/>
    <mergeCell ref="I339:K339"/>
    <mergeCell ref="I340:K340"/>
    <mergeCell ref="I341:K341"/>
    <mergeCell ref="I330:K330"/>
    <mergeCell ref="I331:K331"/>
    <mergeCell ref="I332:K332"/>
    <mergeCell ref="I333:K333"/>
    <mergeCell ref="I334:K334"/>
    <mergeCell ref="I335:K335"/>
    <mergeCell ref="I324:K324"/>
    <mergeCell ref="I325:K325"/>
    <mergeCell ref="I326:K326"/>
    <mergeCell ref="I327:K327"/>
    <mergeCell ref="I328:K328"/>
    <mergeCell ref="I329:K329"/>
    <mergeCell ref="I390:K390"/>
    <mergeCell ref="I391:K391"/>
    <mergeCell ref="I392:K392"/>
    <mergeCell ref="I393:K393"/>
    <mergeCell ref="I394:K394"/>
    <mergeCell ref="I395:K395"/>
    <mergeCell ref="I384:K384"/>
    <mergeCell ref="I385:K385"/>
    <mergeCell ref="I386:K386"/>
    <mergeCell ref="I387:K387"/>
    <mergeCell ref="I388:K388"/>
    <mergeCell ref="I389:K389"/>
    <mergeCell ref="I378:K378"/>
    <mergeCell ref="I379:K379"/>
    <mergeCell ref="I380:K380"/>
    <mergeCell ref="I381:K381"/>
    <mergeCell ref="I382:K382"/>
    <mergeCell ref="I383:K383"/>
    <mergeCell ref="I372:K372"/>
    <mergeCell ref="I373:K373"/>
    <mergeCell ref="I374:K374"/>
    <mergeCell ref="I375:K375"/>
    <mergeCell ref="I376:K376"/>
    <mergeCell ref="I377:K377"/>
    <mergeCell ref="I366:K366"/>
    <mergeCell ref="I367:K367"/>
    <mergeCell ref="I368:K368"/>
    <mergeCell ref="I369:K369"/>
    <mergeCell ref="I370:K370"/>
    <mergeCell ref="I371:K371"/>
    <mergeCell ref="I360:K360"/>
    <mergeCell ref="I361:K361"/>
    <mergeCell ref="I362:K362"/>
    <mergeCell ref="I363:K363"/>
    <mergeCell ref="I364:K364"/>
    <mergeCell ref="I365:K365"/>
    <mergeCell ref="I426:K426"/>
    <mergeCell ref="I427:K427"/>
    <mergeCell ref="I428:K428"/>
    <mergeCell ref="I429:K429"/>
    <mergeCell ref="I430:K430"/>
    <mergeCell ref="I431:K431"/>
    <mergeCell ref="I420:K420"/>
    <mergeCell ref="I421:K421"/>
    <mergeCell ref="I422:K422"/>
    <mergeCell ref="I423:K423"/>
    <mergeCell ref="I424:K424"/>
    <mergeCell ref="I425:K425"/>
    <mergeCell ref="I414:K414"/>
    <mergeCell ref="I415:K415"/>
    <mergeCell ref="I416:K416"/>
    <mergeCell ref="I417:K417"/>
    <mergeCell ref="I418:K418"/>
    <mergeCell ref="I419:K419"/>
    <mergeCell ref="I408:K408"/>
    <mergeCell ref="I409:K409"/>
    <mergeCell ref="I410:K410"/>
    <mergeCell ref="I411:K411"/>
    <mergeCell ref="I412:K412"/>
    <mergeCell ref="I413:K413"/>
    <mergeCell ref="I402:K402"/>
    <mergeCell ref="I403:K403"/>
    <mergeCell ref="I404:K404"/>
    <mergeCell ref="I405:K405"/>
    <mergeCell ref="I406:K406"/>
    <mergeCell ref="I407:K407"/>
    <mergeCell ref="I396:K396"/>
    <mergeCell ref="I397:K397"/>
    <mergeCell ref="I398:K398"/>
    <mergeCell ref="I399:K399"/>
    <mergeCell ref="I400:K400"/>
    <mergeCell ref="I401:K401"/>
    <mergeCell ref="I462:K462"/>
    <mergeCell ref="I463:K463"/>
    <mergeCell ref="I464:K464"/>
    <mergeCell ref="I465:K465"/>
    <mergeCell ref="I466:K466"/>
    <mergeCell ref="I467:K467"/>
    <mergeCell ref="I456:K456"/>
    <mergeCell ref="I457:K457"/>
    <mergeCell ref="I458:K458"/>
    <mergeCell ref="I459:K459"/>
    <mergeCell ref="I460:K460"/>
    <mergeCell ref="I461:K461"/>
    <mergeCell ref="I450:K450"/>
    <mergeCell ref="I451:K451"/>
    <mergeCell ref="I452:K452"/>
    <mergeCell ref="I453:K453"/>
    <mergeCell ref="I454:K454"/>
    <mergeCell ref="I455:K455"/>
    <mergeCell ref="I444:K444"/>
    <mergeCell ref="I445:K445"/>
    <mergeCell ref="I446:K446"/>
    <mergeCell ref="I447:K447"/>
    <mergeCell ref="I448:K448"/>
    <mergeCell ref="I449:K449"/>
    <mergeCell ref="I438:K438"/>
    <mergeCell ref="I439:K439"/>
    <mergeCell ref="I440:K440"/>
    <mergeCell ref="I441:K441"/>
    <mergeCell ref="I442:K442"/>
    <mergeCell ref="I443:K443"/>
    <mergeCell ref="I432:K432"/>
    <mergeCell ref="I433:K433"/>
    <mergeCell ref="I434:K434"/>
    <mergeCell ref="I435:K435"/>
    <mergeCell ref="I436:K436"/>
    <mergeCell ref="I437:K437"/>
    <mergeCell ref="I498:K498"/>
    <mergeCell ref="I499:K499"/>
    <mergeCell ref="I500:K500"/>
    <mergeCell ref="I501:K501"/>
    <mergeCell ref="I502:K502"/>
    <mergeCell ref="I503:K503"/>
    <mergeCell ref="I492:K492"/>
    <mergeCell ref="I493:K493"/>
    <mergeCell ref="I494:K494"/>
    <mergeCell ref="I495:K495"/>
    <mergeCell ref="I496:K496"/>
    <mergeCell ref="I497:K497"/>
    <mergeCell ref="I486:K486"/>
    <mergeCell ref="I487:K487"/>
    <mergeCell ref="I488:K488"/>
    <mergeCell ref="I489:K489"/>
    <mergeCell ref="I490:K490"/>
    <mergeCell ref="I491:K491"/>
    <mergeCell ref="I480:K480"/>
    <mergeCell ref="I481:K481"/>
    <mergeCell ref="I482:K482"/>
    <mergeCell ref="I483:K483"/>
    <mergeCell ref="I484:K484"/>
    <mergeCell ref="I485:K485"/>
    <mergeCell ref="I474:K474"/>
    <mergeCell ref="I475:K475"/>
    <mergeCell ref="I476:K476"/>
    <mergeCell ref="I477:K477"/>
    <mergeCell ref="I478:K478"/>
    <mergeCell ref="I479:K479"/>
    <mergeCell ref="I468:K468"/>
    <mergeCell ref="I469:K469"/>
    <mergeCell ref="I470:K470"/>
    <mergeCell ref="I471:K471"/>
    <mergeCell ref="I472:K472"/>
    <mergeCell ref="I473:K473"/>
    <mergeCell ref="I534:K534"/>
    <mergeCell ref="I535:K535"/>
    <mergeCell ref="I536:K536"/>
    <mergeCell ref="I537:K537"/>
    <mergeCell ref="I538:K538"/>
    <mergeCell ref="I539:K539"/>
    <mergeCell ref="I528:K528"/>
    <mergeCell ref="I529:K529"/>
    <mergeCell ref="I530:K530"/>
    <mergeCell ref="I531:K531"/>
    <mergeCell ref="I532:K532"/>
    <mergeCell ref="I533:K533"/>
    <mergeCell ref="I522:K522"/>
    <mergeCell ref="I523:K523"/>
    <mergeCell ref="I524:K524"/>
    <mergeCell ref="I525:K525"/>
    <mergeCell ref="I526:K526"/>
    <mergeCell ref="I527:K527"/>
    <mergeCell ref="I516:K516"/>
    <mergeCell ref="I517:K517"/>
    <mergeCell ref="I518:K518"/>
    <mergeCell ref="I519:K519"/>
    <mergeCell ref="I520:K520"/>
    <mergeCell ref="I521:K521"/>
    <mergeCell ref="I510:K510"/>
    <mergeCell ref="I511:K511"/>
    <mergeCell ref="I512:K512"/>
    <mergeCell ref="I513:K513"/>
    <mergeCell ref="I514:K514"/>
    <mergeCell ref="I515:K515"/>
    <mergeCell ref="I504:K504"/>
    <mergeCell ref="I505:K505"/>
    <mergeCell ref="I506:K506"/>
    <mergeCell ref="I507:K507"/>
    <mergeCell ref="I508:K508"/>
    <mergeCell ref="I509:K509"/>
    <mergeCell ref="I570:K570"/>
    <mergeCell ref="I571:K571"/>
    <mergeCell ref="I572:K572"/>
    <mergeCell ref="I573:K573"/>
    <mergeCell ref="I574:K574"/>
    <mergeCell ref="I575:K575"/>
    <mergeCell ref="I564:K564"/>
    <mergeCell ref="I565:K565"/>
    <mergeCell ref="I566:K566"/>
    <mergeCell ref="I567:K567"/>
    <mergeCell ref="I568:K568"/>
    <mergeCell ref="I569:K569"/>
    <mergeCell ref="I558:K558"/>
    <mergeCell ref="I559:K559"/>
    <mergeCell ref="I560:K560"/>
    <mergeCell ref="I561:K561"/>
    <mergeCell ref="I562:K562"/>
    <mergeCell ref="I563:K563"/>
    <mergeCell ref="I552:K552"/>
    <mergeCell ref="I553:K553"/>
    <mergeCell ref="I554:K554"/>
    <mergeCell ref="I555:K555"/>
    <mergeCell ref="I556:K556"/>
    <mergeCell ref="I557:K557"/>
    <mergeCell ref="I546:K546"/>
    <mergeCell ref="I547:K547"/>
    <mergeCell ref="I548:K548"/>
    <mergeCell ref="I549:K549"/>
    <mergeCell ref="I550:K550"/>
    <mergeCell ref="I551:K551"/>
    <mergeCell ref="I540:K540"/>
    <mergeCell ref="I541:K541"/>
    <mergeCell ref="I542:K542"/>
    <mergeCell ref="I543:K543"/>
    <mergeCell ref="I544:K544"/>
    <mergeCell ref="I545:K545"/>
    <mergeCell ref="I606:K606"/>
    <mergeCell ref="I607:K607"/>
    <mergeCell ref="I608:K608"/>
    <mergeCell ref="I609:K609"/>
    <mergeCell ref="I610:K610"/>
    <mergeCell ref="I611:K611"/>
    <mergeCell ref="I600:K600"/>
    <mergeCell ref="I601:K601"/>
    <mergeCell ref="I602:K602"/>
    <mergeCell ref="I603:K603"/>
    <mergeCell ref="I604:K604"/>
    <mergeCell ref="I605:K605"/>
    <mergeCell ref="I594:K594"/>
    <mergeCell ref="I595:K595"/>
    <mergeCell ref="I596:K596"/>
    <mergeCell ref="I597:K597"/>
    <mergeCell ref="I598:K598"/>
    <mergeCell ref="I599:K599"/>
    <mergeCell ref="I588:K588"/>
    <mergeCell ref="I589:K589"/>
    <mergeCell ref="I590:K590"/>
    <mergeCell ref="I591:K591"/>
    <mergeCell ref="I592:K592"/>
    <mergeCell ref="I593:K593"/>
    <mergeCell ref="I582:K582"/>
    <mergeCell ref="I583:K583"/>
    <mergeCell ref="I584:K584"/>
    <mergeCell ref="I585:K585"/>
    <mergeCell ref="I586:K586"/>
    <mergeCell ref="I587:K587"/>
    <mergeCell ref="I576:K576"/>
    <mergeCell ref="I577:K577"/>
    <mergeCell ref="I578:K578"/>
    <mergeCell ref="I579:K579"/>
    <mergeCell ref="I580:K580"/>
    <mergeCell ref="I581:K581"/>
    <mergeCell ref="I642:K642"/>
    <mergeCell ref="I643:K643"/>
    <mergeCell ref="I644:K644"/>
    <mergeCell ref="I645:K645"/>
    <mergeCell ref="I646:K646"/>
    <mergeCell ref="I647:K647"/>
    <mergeCell ref="I636:K636"/>
    <mergeCell ref="I637:K637"/>
    <mergeCell ref="I638:K638"/>
    <mergeCell ref="I639:K639"/>
    <mergeCell ref="I640:K640"/>
    <mergeCell ref="I641:K641"/>
    <mergeCell ref="I630:K630"/>
    <mergeCell ref="I631:K631"/>
    <mergeCell ref="I632:K632"/>
    <mergeCell ref="I633:K633"/>
    <mergeCell ref="I634:K634"/>
    <mergeCell ref="I635:K635"/>
    <mergeCell ref="I624:K624"/>
    <mergeCell ref="I625:K625"/>
    <mergeCell ref="I626:K626"/>
    <mergeCell ref="I627:K627"/>
    <mergeCell ref="I628:K628"/>
    <mergeCell ref="I629:K629"/>
    <mergeCell ref="I618:K618"/>
    <mergeCell ref="I619:K619"/>
    <mergeCell ref="I620:K620"/>
    <mergeCell ref="I621:K621"/>
    <mergeCell ref="I622:K622"/>
    <mergeCell ref="I623:K623"/>
    <mergeCell ref="I612:K612"/>
    <mergeCell ref="I613:K613"/>
    <mergeCell ref="I614:K614"/>
    <mergeCell ref="I615:K615"/>
    <mergeCell ref="I616:K616"/>
    <mergeCell ref="I617:K617"/>
    <mergeCell ref="I678:K678"/>
    <mergeCell ref="I679:K679"/>
    <mergeCell ref="I680:K680"/>
    <mergeCell ref="I681:K681"/>
    <mergeCell ref="I682:K682"/>
    <mergeCell ref="I683:K683"/>
    <mergeCell ref="I672:K672"/>
    <mergeCell ref="I673:K673"/>
    <mergeCell ref="I674:K674"/>
    <mergeCell ref="I675:K675"/>
    <mergeCell ref="I676:K676"/>
    <mergeCell ref="I677:K677"/>
    <mergeCell ref="I666:K666"/>
    <mergeCell ref="I667:K667"/>
    <mergeCell ref="I668:K668"/>
    <mergeCell ref="I669:K669"/>
    <mergeCell ref="I670:K670"/>
    <mergeCell ref="I671:K671"/>
    <mergeCell ref="I660:K660"/>
    <mergeCell ref="I661:K661"/>
    <mergeCell ref="I662:K662"/>
    <mergeCell ref="I663:K663"/>
    <mergeCell ref="I664:K664"/>
    <mergeCell ref="I665:K665"/>
    <mergeCell ref="I654:K654"/>
    <mergeCell ref="I655:K655"/>
    <mergeCell ref="I656:K656"/>
    <mergeCell ref="I657:K657"/>
    <mergeCell ref="I658:K658"/>
    <mergeCell ref="I659:K659"/>
    <mergeCell ref="I648:K648"/>
    <mergeCell ref="I649:K649"/>
    <mergeCell ref="I650:K650"/>
    <mergeCell ref="I651:K651"/>
    <mergeCell ref="I652:K652"/>
    <mergeCell ref="I653:K653"/>
    <mergeCell ref="I714:K714"/>
    <mergeCell ref="I715:K715"/>
    <mergeCell ref="I716:K716"/>
    <mergeCell ref="I717:K717"/>
    <mergeCell ref="I718:K718"/>
    <mergeCell ref="I719:K719"/>
    <mergeCell ref="I708:K708"/>
    <mergeCell ref="I709:K709"/>
    <mergeCell ref="I710:K710"/>
    <mergeCell ref="I711:K711"/>
    <mergeCell ref="I712:K712"/>
    <mergeCell ref="I713:K713"/>
    <mergeCell ref="I702:K702"/>
    <mergeCell ref="I703:K703"/>
    <mergeCell ref="I704:K704"/>
    <mergeCell ref="I705:K705"/>
    <mergeCell ref="I706:K706"/>
    <mergeCell ref="I707:K707"/>
    <mergeCell ref="I696:K696"/>
    <mergeCell ref="I697:K697"/>
    <mergeCell ref="I698:K698"/>
    <mergeCell ref="I699:K699"/>
    <mergeCell ref="I700:K700"/>
    <mergeCell ref="I701:K701"/>
    <mergeCell ref="I690:K690"/>
    <mergeCell ref="I691:K691"/>
    <mergeCell ref="I692:K692"/>
    <mergeCell ref="I693:K693"/>
    <mergeCell ref="I694:K694"/>
    <mergeCell ref="I695:K695"/>
    <mergeCell ref="I684:K684"/>
    <mergeCell ref="I685:K685"/>
    <mergeCell ref="I686:K686"/>
    <mergeCell ref="I687:K687"/>
    <mergeCell ref="I688:K688"/>
    <mergeCell ref="I689:K689"/>
    <mergeCell ref="I750:K750"/>
    <mergeCell ref="I751:K751"/>
    <mergeCell ref="I752:K752"/>
    <mergeCell ref="I753:K753"/>
    <mergeCell ref="I754:K754"/>
    <mergeCell ref="I755:K755"/>
    <mergeCell ref="I744:K744"/>
    <mergeCell ref="I745:K745"/>
    <mergeCell ref="I746:K746"/>
    <mergeCell ref="I747:K747"/>
    <mergeCell ref="I748:K748"/>
    <mergeCell ref="I749:K749"/>
    <mergeCell ref="I738:K738"/>
    <mergeCell ref="I739:K739"/>
    <mergeCell ref="I740:K740"/>
    <mergeCell ref="I741:K741"/>
    <mergeCell ref="I742:K742"/>
    <mergeCell ref="I743:K743"/>
    <mergeCell ref="I732:K732"/>
    <mergeCell ref="I733:K733"/>
    <mergeCell ref="I734:K734"/>
    <mergeCell ref="I735:K735"/>
    <mergeCell ref="I736:K736"/>
    <mergeCell ref="I737:K737"/>
    <mergeCell ref="I726:K726"/>
    <mergeCell ref="I727:K727"/>
    <mergeCell ref="I728:K728"/>
    <mergeCell ref="I729:K729"/>
    <mergeCell ref="I730:K730"/>
    <mergeCell ref="I731:K731"/>
    <mergeCell ref="I720:K720"/>
    <mergeCell ref="I721:K721"/>
    <mergeCell ref="I722:K722"/>
    <mergeCell ref="I723:K723"/>
    <mergeCell ref="I724:K724"/>
    <mergeCell ref="I725:K725"/>
    <mergeCell ref="I786:K786"/>
    <mergeCell ref="I787:K787"/>
    <mergeCell ref="I788:K788"/>
    <mergeCell ref="I789:K789"/>
    <mergeCell ref="I790:K790"/>
    <mergeCell ref="I791:K791"/>
    <mergeCell ref="I780:K780"/>
    <mergeCell ref="I781:K781"/>
    <mergeCell ref="I782:K782"/>
    <mergeCell ref="I783:K783"/>
    <mergeCell ref="I784:K784"/>
    <mergeCell ref="I785:K785"/>
    <mergeCell ref="I774:K774"/>
    <mergeCell ref="I775:K775"/>
    <mergeCell ref="I776:K776"/>
    <mergeCell ref="I777:K777"/>
    <mergeCell ref="I778:K778"/>
    <mergeCell ref="I779:K779"/>
    <mergeCell ref="I768:K768"/>
    <mergeCell ref="I769:K769"/>
    <mergeCell ref="I770:K770"/>
    <mergeCell ref="I771:K771"/>
    <mergeCell ref="I772:K772"/>
    <mergeCell ref="I773:K773"/>
    <mergeCell ref="I762:K762"/>
    <mergeCell ref="I763:K763"/>
    <mergeCell ref="I764:K764"/>
    <mergeCell ref="I765:K765"/>
    <mergeCell ref="I766:K766"/>
    <mergeCell ref="I767:K767"/>
    <mergeCell ref="I756:K756"/>
    <mergeCell ref="I757:K757"/>
    <mergeCell ref="I758:K758"/>
    <mergeCell ref="I759:K759"/>
    <mergeCell ref="I760:K760"/>
    <mergeCell ref="I761:K761"/>
    <mergeCell ref="I822:K822"/>
    <mergeCell ref="I823:K823"/>
    <mergeCell ref="I824:K824"/>
    <mergeCell ref="I825:K825"/>
    <mergeCell ref="I826:K826"/>
    <mergeCell ref="I827:K827"/>
    <mergeCell ref="I816:K816"/>
    <mergeCell ref="I817:K817"/>
    <mergeCell ref="I818:K818"/>
    <mergeCell ref="I819:K819"/>
    <mergeCell ref="I820:K820"/>
    <mergeCell ref="I821:K821"/>
    <mergeCell ref="I810:K810"/>
    <mergeCell ref="I811:K811"/>
    <mergeCell ref="I812:K812"/>
    <mergeCell ref="I813:K813"/>
    <mergeCell ref="I814:K814"/>
    <mergeCell ref="I815:K815"/>
    <mergeCell ref="I804:K804"/>
    <mergeCell ref="I805:K805"/>
    <mergeCell ref="I806:K806"/>
    <mergeCell ref="I807:K807"/>
    <mergeCell ref="I808:K808"/>
    <mergeCell ref="I809:K809"/>
    <mergeCell ref="I798:K798"/>
    <mergeCell ref="I799:K799"/>
    <mergeCell ref="I800:K800"/>
    <mergeCell ref="I801:K801"/>
    <mergeCell ref="I802:K802"/>
    <mergeCell ref="I803:K803"/>
    <mergeCell ref="I792:K792"/>
    <mergeCell ref="I793:K793"/>
    <mergeCell ref="I794:K794"/>
    <mergeCell ref="I795:K795"/>
    <mergeCell ref="I796:K796"/>
    <mergeCell ref="I797:K797"/>
    <mergeCell ref="I858:K858"/>
    <mergeCell ref="I859:K859"/>
    <mergeCell ref="I860:K860"/>
    <mergeCell ref="I861:K861"/>
    <mergeCell ref="I862:K862"/>
    <mergeCell ref="I863:K863"/>
    <mergeCell ref="I852:K852"/>
    <mergeCell ref="I853:K853"/>
    <mergeCell ref="I854:K854"/>
    <mergeCell ref="I855:K855"/>
    <mergeCell ref="I856:K856"/>
    <mergeCell ref="I857:K857"/>
    <mergeCell ref="I846:K846"/>
    <mergeCell ref="I847:K847"/>
    <mergeCell ref="I848:K848"/>
    <mergeCell ref="I849:K849"/>
    <mergeCell ref="I850:K850"/>
    <mergeCell ref="I851:K851"/>
    <mergeCell ref="I840:K840"/>
    <mergeCell ref="I841:K841"/>
    <mergeCell ref="I842:K842"/>
    <mergeCell ref="I843:K843"/>
    <mergeCell ref="I844:K844"/>
    <mergeCell ref="I845:K845"/>
    <mergeCell ref="I834:K834"/>
    <mergeCell ref="I835:K835"/>
    <mergeCell ref="I836:K836"/>
    <mergeCell ref="I837:K837"/>
    <mergeCell ref="I838:K838"/>
    <mergeCell ref="I839:K839"/>
    <mergeCell ref="I828:K828"/>
    <mergeCell ref="I829:K829"/>
    <mergeCell ref="I830:K830"/>
    <mergeCell ref="I831:K831"/>
    <mergeCell ref="I832:K832"/>
    <mergeCell ref="I833:K833"/>
    <mergeCell ref="I894:K894"/>
    <mergeCell ref="I895:K895"/>
    <mergeCell ref="I896:K896"/>
    <mergeCell ref="I897:K897"/>
    <mergeCell ref="I898:K898"/>
    <mergeCell ref="I899:K899"/>
    <mergeCell ref="I888:K888"/>
    <mergeCell ref="I889:K889"/>
    <mergeCell ref="I890:K890"/>
    <mergeCell ref="I891:K891"/>
    <mergeCell ref="I892:K892"/>
    <mergeCell ref="I893:K893"/>
    <mergeCell ref="I882:K882"/>
    <mergeCell ref="I883:K883"/>
    <mergeCell ref="I884:K884"/>
    <mergeCell ref="I885:K885"/>
    <mergeCell ref="I886:K886"/>
    <mergeCell ref="I887:K887"/>
    <mergeCell ref="I876:K876"/>
    <mergeCell ref="I877:K877"/>
    <mergeCell ref="I878:K878"/>
    <mergeCell ref="I879:K879"/>
    <mergeCell ref="I880:K880"/>
    <mergeCell ref="I881:K881"/>
    <mergeCell ref="I870:K870"/>
    <mergeCell ref="I871:K871"/>
    <mergeCell ref="I872:K872"/>
    <mergeCell ref="I873:K873"/>
    <mergeCell ref="I874:K874"/>
    <mergeCell ref="I875:K875"/>
    <mergeCell ref="I864:K864"/>
    <mergeCell ref="I865:K865"/>
    <mergeCell ref="I866:K866"/>
    <mergeCell ref="I867:K867"/>
    <mergeCell ref="I868:K868"/>
    <mergeCell ref="I869:K869"/>
    <mergeCell ref="I930:K930"/>
    <mergeCell ref="I931:K931"/>
    <mergeCell ref="I932:K932"/>
    <mergeCell ref="I933:K933"/>
    <mergeCell ref="I934:K934"/>
    <mergeCell ref="I935:K935"/>
    <mergeCell ref="I924:K924"/>
    <mergeCell ref="I925:K925"/>
    <mergeCell ref="I926:K926"/>
    <mergeCell ref="I927:K927"/>
    <mergeCell ref="I928:K928"/>
    <mergeCell ref="I929:K929"/>
    <mergeCell ref="I918:K918"/>
    <mergeCell ref="I919:K919"/>
    <mergeCell ref="I920:K920"/>
    <mergeCell ref="I921:K921"/>
    <mergeCell ref="I922:K922"/>
    <mergeCell ref="I923:K923"/>
    <mergeCell ref="I912:K912"/>
    <mergeCell ref="I913:K913"/>
    <mergeCell ref="I914:K914"/>
    <mergeCell ref="I915:K915"/>
    <mergeCell ref="I916:K916"/>
    <mergeCell ref="I917:K917"/>
    <mergeCell ref="I906:K906"/>
    <mergeCell ref="I907:K907"/>
    <mergeCell ref="I908:K908"/>
    <mergeCell ref="I909:K909"/>
    <mergeCell ref="I910:K910"/>
    <mergeCell ref="I911:K911"/>
    <mergeCell ref="I900:K900"/>
    <mergeCell ref="I901:K901"/>
    <mergeCell ref="I902:K902"/>
    <mergeCell ref="I903:K903"/>
    <mergeCell ref="I904:K904"/>
    <mergeCell ref="I905:K905"/>
    <mergeCell ref="I966:K966"/>
    <mergeCell ref="I967:K967"/>
    <mergeCell ref="I968:K968"/>
    <mergeCell ref="I969:K969"/>
    <mergeCell ref="I970:K970"/>
    <mergeCell ref="I971:K971"/>
    <mergeCell ref="I960:K960"/>
    <mergeCell ref="I961:K961"/>
    <mergeCell ref="I962:K962"/>
    <mergeCell ref="I963:K963"/>
    <mergeCell ref="I964:K964"/>
    <mergeCell ref="I965:K965"/>
    <mergeCell ref="I954:K954"/>
    <mergeCell ref="I955:K955"/>
    <mergeCell ref="I956:K956"/>
    <mergeCell ref="I957:K957"/>
    <mergeCell ref="I958:K958"/>
    <mergeCell ref="I959:K959"/>
    <mergeCell ref="I948:K948"/>
    <mergeCell ref="I949:K949"/>
    <mergeCell ref="I950:K950"/>
    <mergeCell ref="I951:K951"/>
    <mergeCell ref="I952:K952"/>
    <mergeCell ref="I953:K953"/>
    <mergeCell ref="I942:K942"/>
    <mergeCell ref="I943:K943"/>
    <mergeCell ref="I944:K944"/>
    <mergeCell ref="I945:K945"/>
    <mergeCell ref="I946:K946"/>
    <mergeCell ref="I947:K947"/>
    <mergeCell ref="I936:K936"/>
    <mergeCell ref="I937:K937"/>
    <mergeCell ref="I938:K938"/>
    <mergeCell ref="I939:K939"/>
    <mergeCell ref="I940:K940"/>
    <mergeCell ref="I941:K941"/>
    <mergeCell ref="I1002:K1002"/>
    <mergeCell ref="I1003:K1003"/>
    <mergeCell ref="I1004:K1004"/>
    <mergeCell ref="I1005:K1005"/>
    <mergeCell ref="I1006:K1006"/>
    <mergeCell ref="I1007:K1007"/>
    <mergeCell ref="I996:K996"/>
    <mergeCell ref="I997:K997"/>
    <mergeCell ref="I998:K998"/>
    <mergeCell ref="I999:K999"/>
    <mergeCell ref="I1000:K1000"/>
    <mergeCell ref="I1001:K1001"/>
    <mergeCell ref="I990:K990"/>
    <mergeCell ref="I991:K991"/>
    <mergeCell ref="I992:K992"/>
    <mergeCell ref="I993:K993"/>
    <mergeCell ref="I994:K994"/>
    <mergeCell ref="I995:K995"/>
    <mergeCell ref="I984:K984"/>
    <mergeCell ref="I985:K985"/>
    <mergeCell ref="I986:K986"/>
    <mergeCell ref="I987:K987"/>
    <mergeCell ref="I988:K988"/>
    <mergeCell ref="I989:K989"/>
    <mergeCell ref="I978:K978"/>
    <mergeCell ref="I979:K979"/>
    <mergeCell ref="I980:K980"/>
    <mergeCell ref="I981:K981"/>
    <mergeCell ref="I982:K982"/>
    <mergeCell ref="I983:K983"/>
    <mergeCell ref="I972:K972"/>
    <mergeCell ref="I973:K973"/>
    <mergeCell ref="I974:K974"/>
    <mergeCell ref="I975:K975"/>
    <mergeCell ref="I976:K976"/>
    <mergeCell ref="I977:K977"/>
    <mergeCell ref="I1038:K1038"/>
    <mergeCell ref="I1039:K1039"/>
    <mergeCell ref="I1040:K1040"/>
    <mergeCell ref="I1041:K1041"/>
    <mergeCell ref="I1042:K1042"/>
    <mergeCell ref="I1043:K1043"/>
    <mergeCell ref="I1032:K1032"/>
    <mergeCell ref="I1033:K1033"/>
    <mergeCell ref="I1034:K1034"/>
    <mergeCell ref="I1035:K1035"/>
    <mergeCell ref="I1036:K1036"/>
    <mergeCell ref="I1037:K1037"/>
    <mergeCell ref="I1026:K1026"/>
    <mergeCell ref="I1027:K1027"/>
    <mergeCell ref="I1028:K1028"/>
    <mergeCell ref="I1029:K1029"/>
    <mergeCell ref="I1030:K1030"/>
    <mergeCell ref="I1031:K1031"/>
    <mergeCell ref="I1020:K1020"/>
    <mergeCell ref="I1021:K1021"/>
    <mergeCell ref="I1022:K1022"/>
    <mergeCell ref="I1023:K1023"/>
    <mergeCell ref="I1024:K1024"/>
    <mergeCell ref="I1025:K1025"/>
    <mergeCell ref="I1014:K1014"/>
    <mergeCell ref="I1015:K1015"/>
    <mergeCell ref="I1016:K1016"/>
    <mergeCell ref="I1017:K1017"/>
    <mergeCell ref="I1018:K1018"/>
    <mergeCell ref="I1019:K1019"/>
    <mergeCell ref="I1008:K1008"/>
    <mergeCell ref="I1009:K1009"/>
    <mergeCell ref="I1010:K1010"/>
    <mergeCell ref="I1011:K1011"/>
    <mergeCell ref="I1012:K1012"/>
    <mergeCell ref="I1013:K1013"/>
    <mergeCell ref="I1074:K1074"/>
    <mergeCell ref="I1075:K1075"/>
    <mergeCell ref="I1076:K1076"/>
    <mergeCell ref="I1077:K1077"/>
    <mergeCell ref="I1078:K1078"/>
    <mergeCell ref="I1079:K1079"/>
    <mergeCell ref="I1068:K1068"/>
    <mergeCell ref="I1069:K1069"/>
    <mergeCell ref="I1070:K1070"/>
    <mergeCell ref="I1071:K1071"/>
    <mergeCell ref="I1072:K1072"/>
    <mergeCell ref="I1073:K1073"/>
    <mergeCell ref="I1062:K1062"/>
    <mergeCell ref="I1063:K1063"/>
    <mergeCell ref="I1064:K1064"/>
    <mergeCell ref="I1065:K1065"/>
    <mergeCell ref="I1066:K1066"/>
    <mergeCell ref="I1067:K1067"/>
    <mergeCell ref="I1056:K1056"/>
    <mergeCell ref="I1057:K1057"/>
    <mergeCell ref="I1058:K1058"/>
    <mergeCell ref="I1059:K1059"/>
    <mergeCell ref="I1060:K1060"/>
    <mergeCell ref="I1061:K1061"/>
    <mergeCell ref="I1050:K1050"/>
    <mergeCell ref="I1051:K1051"/>
    <mergeCell ref="I1052:K1052"/>
    <mergeCell ref="I1053:K1053"/>
    <mergeCell ref="I1054:K1054"/>
    <mergeCell ref="I1055:K1055"/>
    <mergeCell ref="I1044:K1044"/>
    <mergeCell ref="I1045:K1045"/>
    <mergeCell ref="I1046:K1046"/>
    <mergeCell ref="I1047:K1047"/>
    <mergeCell ref="I1048:K1048"/>
    <mergeCell ref="I1049:K1049"/>
    <mergeCell ref="I1110:K1110"/>
    <mergeCell ref="I1111:K1111"/>
    <mergeCell ref="I1112:K1112"/>
    <mergeCell ref="I1113:K1113"/>
    <mergeCell ref="I1114:K1114"/>
    <mergeCell ref="I1115:K1115"/>
    <mergeCell ref="I1104:K1104"/>
    <mergeCell ref="I1105:K1105"/>
    <mergeCell ref="I1106:K1106"/>
    <mergeCell ref="I1107:K1107"/>
    <mergeCell ref="I1108:K1108"/>
    <mergeCell ref="I1109:K1109"/>
    <mergeCell ref="I1098:K1098"/>
    <mergeCell ref="I1099:K1099"/>
    <mergeCell ref="I1100:K1100"/>
    <mergeCell ref="I1101:K1101"/>
    <mergeCell ref="I1102:K1102"/>
    <mergeCell ref="I1103:K1103"/>
    <mergeCell ref="I1092:K1092"/>
    <mergeCell ref="I1093:K1093"/>
    <mergeCell ref="I1094:K1094"/>
    <mergeCell ref="I1095:K1095"/>
    <mergeCell ref="I1096:K1096"/>
    <mergeCell ref="I1097:K1097"/>
    <mergeCell ref="I1086:K1086"/>
    <mergeCell ref="I1087:K1087"/>
    <mergeCell ref="I1088:K1088"/>
    <mergeCell ref="I1089:K1089"/>
    <mergeCell ref="I1090:K1090"/>
    <mergeCell ref="I1091:K1091"/>
    <mergeCell ref="I1080:K1080"/>
    <mergeCell ref="I1081:K1081"/>
    <mergeCell ref="I1082:K1082"/>
    <mergeCell ref="I1083:K1083"/>
    <mergeCell ref="I1084:K1084"/>
    <mergeCell ref="I1085:K1085"/>
    <mergeCell ref="I1146:K1146"/>
    <mergeCell ref="I1147:K1147"/>
    <mergeCell ref="I1148:K1148"/>
    <mergeCell ref="I1149:K1149"/>
    <mergeCell ref="I1150:K1150"/>
    <mergeCell ref="I1151:K1151"/>
    <mergeCell ref="I1140:K1140"/>
    <mergeCell ref="I1141:K1141"/>
    <mergeCell ref="I1142:K1142"/>
    <mergeCell ref="I1143:K1143"/>
    <mergeCell ref="I1144:K1144"/>
    <mergeCell ref="I1145:K1145"/>
    <mergeCell ref="I1134:K1134"/>
    <mergeCell ref="I1135:K1135"/>
    <mergeCell ref="I1136:K1136"/>
    <mergeCell ref="I1137:K1137"/>
    <mergeCell ref="I1138:K1138"/>
    <mergeCell ref="I1139:K1139"/>
    <mergeCell ref="I1128:K1128"/>
    <mergeCell ref="I1129:K1129"/>
    <mergeCell ref="I1130:K1130"/>
    <mergeCell ref="I1131:K1131"/>
    <mergeCell ref="I1132:K1132"/>
    <mergeCell ref="I1133:K1133"/>
    <mergeCell ref="I1122:K1122"/>
    <mergeCell ref="I1123:K1123"/>
    <mergeCell ref="I1124:K1124"/>
    <mergeCell ref="I1125:K1125"/>
    <mergeCell ref="I1126:K1126"/>
    <mergeCell ref="I1127:K1127"/>
    <mergeCell ref="I1116:K1116"/>
    <mergeCell ref="I1117:K1117"/>
    <mergeCell ref="I1118:K1118"/>
    <mergeCell ref="I1119:K1119"/>
    <mergeCell ref="I1120:K1120"/>
    <mergeCell ref="I1121:K1121"/>
    <mergeCell ref="I1182:K1182"/>
    <mergeCell ref="I1183:K1183"/>
    <mergeCell ref="I1184:K1184"/>
    <mergeCell ref="I1185:K1185"/>
    <mergeCell ref="I1186:K1186"/>
    <mergeCell ref="I1187:K1187"/>
    <mergeCell ref="I1176:K1176"/>
    <mergeCell ref="I1177:K1177"/>
    <mergeCell ref="I1178:K1178"/>
    <mergeCell ref="I1179:K1179"/>
    <mergeCell ref="I1180:K1180"/>
    <mergeCell ref="I1181:K1181"/>
    <mergeCell ref="I1170:K1170"/>
    <mergeCell ref="I1171:K1171"/>
    <mergeCell ref="I1172:K1172"/>
    <mergeCell ref="I1173:K1173"/>
    <mergeCell ref="I1174:K1174"/>
    <mergeCell ref="I1175:K1175"/>
    <mergeCell ref="I1164:K1164"/>
    <mergeCell ref="I1165:K1165"/>
    <mergeCell ref="I1166:K1166"/>
    <mergeCell ref="I1167:K1167"/>
    <mergeCell ref="I1168:K1168"/>
    <mergeCell ref="I1169:K1169"/>
    <mergeCell ref="I1158:K1158"/>
    <mergeCell ref="I1159:K1159"/>
    <mergeCell ref="I1160:K1160"/>
    <mergeCell ref="I1161:K1161"/>
    <mergeCell ref="I1162:K1162"/>
    <mergeCell ref="I1163:K1163"/>
    <mergeCell ref="I1152:K1152"/>
    <mergeCell ref="I1153:K1153"/>
    <mergeCell ref="I1154:K1154"/>
    <mergeCell ref="I1155:K1155"/>
    <mergeCell ref="I1156:K1156"/>
    <mergeCell ref="I1157:K1157"/>
    <mergeCell ref="I1218:K1218"/>
    <mergeCell ref="I1219:K1219"/>
    <mergeCell ref="I1220:K1220"/>
    <mergeCell ref="I1221:K1221"/>
    <mergeCell ref="I1222:K1222"/>
    <mergeCell ref="I1223:K1223"/>
    <mergeCell ref="I1212:K1212"/>
    <mergeCell ref="I1213:K1213"/>
    <mergeCell ref="I1214:K1214"/>
    <mergeCell ref="I1215:K1215"/>
    <mergeCell ref="I1216:K1216"/>
    <mergeCell ref="I1217:K1217"/>
    <mergeCell ref="I1206:K1206"/>
    <mergeCell ref="I1207:K1207"/>
    <mergeCell ref="I1208:K1208"/>
    <mergeCell ref="I1209:K1209"/>
    <mergeCell ref="I1210:K1210"/>
    <mergeCell ref="I1211:K1211"/>
    <mergeCell ref="I1200:K1200"/>
    <mergeCell ref="I1201:K1201"/>
    <mergeCell ref="I1202:K1202"/>
    <mergeCell ref="I1203:K1203"/>
    <mergeCell ref="I1204:K1204"/>
    <mergeCell ref="I1205:K1205"/>
    <mergeCell ref="I1194:K1194"/>
    <mergeCell ref="I1195:K1195"/>
    <mergeCell ref="I1196:K1196"/>
    <mergeCell ref="I1197:K1197"/>
    <mergeCell ref="I1198:K1198"/>
    <mergeCell ref="I1199:K1199"/>
    <mergeCell ref="I1188:K1188"/>
    <mergeCell ref="I1189:K1189"/>
    <mergeCell ref="I1190:K1190"/>
    <mergeCell ref="I1191:K1191"/>
    <mergeCell ref="I1192:K1192"/>
    <mergeCell ref="I1193:K1193"/>
    <mergeCell ref="I1254:K1254"/>
    <mergeCell ref="I1255:K1255"/>
    <mergeCell ref="I1256:K1256"/>
    <mergeCell ref="I1257:K1257"/>
    <mergeCell ref="I1258:K1258"/>
    <mergeCell ref="I1259:K1259"/>
    <mergeCell ref="I1248:K1248"/>
    <mergeCell ref="I1249:K1249"/>
    <mergeCell ref="I1250:K1250"/>
    <mergeCell ref="I1251:K1251"/>
    <mergeCell ref="I1252:K1252"/>
    <mergeCell ref="I1253:K1253"/>
    <mergeCell ref="I1242:K1242"/>
    <mergeCell ref="I1243:K1243"/>
    <mergeCell ref="I1244:K1244"/>
    <mergeCell ref="I1245:K1245"/>
    <mergeCell ref="I1246:K1246"/>
    <mergeCell ref="I1247:K1247"/>
    <mergeCell ref="I1236:K1236"/>
    <mergeCell ref="I1237:K1237"/>
    <mergeCell ref="I1238:K1238"/>
    <mergeCell ref="I1239:K1239"/>
    <mergeCell ref="I1240:K1240"/>
    <mergeCell ref="I1241:K1241"/>
    <mergeCell ref="I1230:K1230"/>
    <mergeCell ref="I1231:K1231"/>
    <mergeCell ref="I1232:K1232"/>
    <mergeCell ref="I1233:K1233"/>
    <mergeCell ref="I1234:K1234"/>
    <mergeCell ref="I1235:K1235"/>
    <mergeCell ref="I1224:K1224"/>
    <mergeCell ref="I1225:K1225"/>
    <mergeCell ref="I1226:K1226"/>
    <mergeCell ref="I1227:K1227"/>
    <mergeCell ref="I1228:K1228"/>
    <mergeCell ref="I1229:K1229"/>
    <mergeCell ref="I1290:K1290"/>
    <mergeCell ref="I1291:K1291"/>
    <mergeCell ref="I1292:K1292"/>
    <mergeCell ref="I1293:K1293"/>
    <mergeCell ref="I1294:K1294"/>
    <mergeCell ref="I1295:K1295"/>
    <mergeCell ref="I1284:K1284"/>
    <mergeCell ref="I1285:K1285"/>
    <mergeCell ref="I1286:K1286"/>
    <mergeCell ref="I1287:K1287"/>
    <mergeCell ref="I1288:K1288"/>
    <mergeCell ref="I1289:K1289"/>
    <mergeCell ref="I1278:K1278"/>
    <mergeCell ref="I1279:K1279"/>
    <mergeCell ref="I1280:K1280"/>
    <mergeCell ref="I1281:K1281"/>
    <mergeCell ref="I1282:K1282"/>
    <mergeCell ref="I1283:K1283"/>
    <mergeCell ref="I1272:K1272"/>
    <mergeCell ref="I1273:K1273"/>
    <mergeCell ref="I1274:K1274"/>
    <mergeCell ref="I1275:K1275"/>
    <mergeCell ref="I1276:K1276"/>
    <mergeCell ref="I1277:K1277"/>
    <mergeCell ref="I1266:K1266"/>
    <mergeCell ref="I1267:K1267"/>
    <mergeCell ref="I1268:K1268"/>
    <mergeCell ref="I1269:K1269"/>
    <mergeCell ref="I1270:K1270"/>
    <mergeCell ref="I1271:K1271"/>
    <mergeCell ref="I1260:K1260"/>
    <mergeCell ref="I1261:K1261"/>
    <mergeCell ref="I1262:K1262"/>
    <mergeCell ref="I1263:K1263"/>
    <mergeCell ref="I1264:K1264"/>
    <mergeCell ref="I1265:K1265"/>
    <mergeCell ref="I1326:K1326"/>
    <mergeCell ref="I1327:K1327"/>
    <mergeCell ref="I1328:K1328"/>
    <mergeCell ref="I1329:K1329"/>
    <mergeCell ref="I1330:K1330"/>
    <mergeCell ref="I1331:K1331"/>
    <mergeCell ref="I1320:K1320"/>
    <mergeCell ref="I1321:K1321"/>
    <mergeCell ref="I1322:K1322"/>
    <mergeCell ref="I1323:K1323"/>
    <mergeCell ref="I1324:K1324"/>
    <mergeCell ref="I1325:K1325"/>
    <mergeCell ref="I1314:K1314"/>
    <mergeCell ref="I1315:K1315"/>
    <mergeCell ref="I1316:K1316"/>
    <mergeCell ref="I1317:K1317"/>
    <mergeCell ref="I1318:K1318"/>
    <mergeCell ref="I1319:K1319"/>
    <mergeCell ref="I1308:K1308"/>
    <mergeCell ref="I1309:K1309"/>
    <mergeCell ref="I1310:K1310"/>
    <mergeCell ref="I1311:K1311"/>
    <mergeCell ref="I1312:K1312"/>
    <mergeCell ref="I1313:K1313"/>
    <mergeCell ref="I1302:K1302"/>
    <mergeCell ref="I1303:K1303"/>
    <mergeCell ref="I1304:K1304"/>
    <mergeCell ref="I1305:K1305"/>
    <mergeCell ref="I1306:K1306"/>
    <mergeCell ref="I1307:K1307"/>
    <mergeCell ref="I1296:K1296"/>
    <mergeCell ref="I1297:K1297"/>
    <mergeCell ref="I1298:K1298"/>
    <mergeCell ref="I1299:K1299"/>
    <mergeCell ref="I1300:K1300"/>
    <mergeCell ref="I1301:K1301"/>
    <mergeCell ref="I1362:K1362"/>
    <mergeCell ref="I1363:K1363"/>
    <mergeCell ref="I1364:K1364"/>
    <mergeCell ref="I1365:K1365"/>
    <mergeCell ref="I1366:K1366"/>
    <mergeCell ref="I1367:K1367"/>
    <mergeCell ref="I1356:K1356"/>
    <mergeCell ref="I1357:K1357"/>
    <mergeCell ref="I1358:K1358"/>
    <mergeCell ref="I1359:K1359"/>
    <mergeCell ref="I1360:K1360"/>
    <mergeCell ref="I1361:K1361"/>
    <mergeCell ref="I1350:K1350"/>
    <mergeCell ref="I1351:K1351"/>
    <mergeCell ref="I1352:K1352"/>
    <mergeCell ref="I1353:K1353"/>
    <mergeCell ref="I1354:K1354"/>
    <mergeCell ref="I1355:K1355"/>
    <mergeCell ref="I1344:K1344"/>
    <mergeCell ref="I1345:K1345"/>
    <mergeCell ref="I1346:K1346"/>
    <mergeCell ref="I1347:K1347"/>
    <mergeCell ref="I1348:K1348"/>
    <mergeCell ref="I1349:K1349"/>
    <mergeCell ref="I1338:K1338"/>
    <mergeCell ref="I1339:K1339"/>
    <mergeCell ref="I1340:K1340"/>
    <mergeCell ref="I1341:K1341"/>
    <mergeCell ref="I1342:K1342"/>
    <mergeCell ref="I1343:K1343"/>
    <mergeCell ref="I1332:K1332"/>
    <mergeCell ref="I1333:K1333"/>
    <mergeCell ref="I1334:K1334"/>
    <mergeCell ref="I1335:K1335"/>
    <mergeCell ref="I1336:K1336"/>
    <mergeCell ref="I1337:K1337"/>
    <mergeCell ref="I1398:K1398"/>
    <mergeCell ref="I1399:K1399"/>
    <mergeCell ref="I1400:K1400"/>
    <mergeCell ref="I1401:K1401"/>
    <mergeCell ref="I1402:K1402"/>
    <mergeCell ref="I1403:K1403"/>
    <mergeCell ref="I1392:K1392"/>
    <mergeCell ref="I1393:K1393"/>
    <mergeCell ref="I1394:K1394"/>
    <mergeCell ref="I1395:K1395"/>
    <mergeCell ref="I1396:K1396"/>
    <mergeCell ref="I1397:K1397"/>
    <mergeCell ref="I1386:K1386"/>
    <mergeCell ref="I1387:K1387"/>
    <mergeCell ref="I1388:K1388"/>
    <mergeCell ref="I1389:K1389"/>
    <mergeCell ref="I1390:K1390"/>
    <mergeCell ref="I1391:K1391"/>
    <mergeCell ref="I1380:K1380"/>
    <mergeCell ref="I1381:K1381"/>
    <mergeCell ref="I1382:K1382"/>
    <mergeCell ref="I1383:K1383"/>
    <mergeCell ref="I1384:K1384"/>
    <mergeCell ref="I1385:K1385"/>
    <mergeCell ref="I1374:K1374"/>
    <mergeCell ref="I1375:K1375"/>
    <mergeCell ref="I1376:K1376"/>
    <mergeCell ref="I1377:K1377"/>
    <mergeCell ref="I1378:K1378"/>
    <mergeCell ref="I1379:K1379"/>
    <mergeCell ref="I1368:K1368"/>
    <mergeCell ref="I1369:K1369"/>
    <mergeCell ref="I1370:K1370"/>
    <mergeCell ref="I1371:K1371"/>
    <mergeCell ref="I1372:K1372"/>
    <mergeCell ref="I1373:K1373"/>
    <mergeCell ref="I1434:K1434"/>
    <mergeCell ref="I1435:K1435"/>
    <mergeCell ref="I1436:K1436"/>
    <mergeCell ref="I1437:K1437"/>
    <mergeCell ref="I1438:K1438"/>
    <mergeCell ref="I1439:K1439"/>
    <mergeCell ref="I1428:K1428"/>
    <mergeCell ref="I1429:K1429"/>
    <mergeCell ref="I1430:K1430"/>
    <mergeCell ref="I1431:K1431"/>
    <mergeCell ref="I1432:K1432"/>
    <mergeCell ref="I1433:K1433"/>
    <mergeCell ref="I1422:K1422"/>
    <mergeCell ref="I1423:K1423"/>
    <mergeCell ref="I1424:K1424"/>
    <mergeCell ref="I1425:K1425"/>
    <mergeCell ref="I1426:K1426"/>
    <mergeCell ref="I1427:K1427"/>
    <mergeCell ref="I1416:K1416"/>
    <mergeCell ref="I1417:K1417"/>
    <mergeCell ref="I1418:K1418"/>
    <mergeCell ref="I1419:K1419"/>
    <mergeCell ref="I1420:K1420"/>
    <mergeCell ref="I1421:K1421"/>
    <mergeCell ref="I1410:K1410"/>
    <mergeCell ref="I1411:K1411"/>
    <mergeCell ref="I1412:K1412"/>
    <mergeCell ref="I1413:K1413"/>
    <mergeCell ref="I1414:K1414"/>
    <mergeCell ref="I1415:K1415"/>
    <mergeCell ref="I1404:K1404"/>
    <mergeCell ref="I1405:K1405"/>
    <mergeCell ref="I1406:K1406"/>
    <mergeCell ref="I1407:K1407"/>
    <mergeCell ref="I1408:K1408"/>
    <mergeCell ref="I1409:K1409"/>
    <mergeCell ref="I1470:K1470"/>
    <mergeCell ref="I1471:K1471"/>
    <mergeCell ref="I1472:K1472"/>
    <mergeCell ref="I1473:K1473"/>
    <mergeCell ref="I1474:K1474"/>
    <mergeCell ref="I1475:K1475"/>
    <mergeCell ref="I1464:K1464"/>
    <mergeCell ref="I1465:K1465"/>
    <mergeCell ref="I1466:K1466"/>
    <mergeCell ref="I1467:K1467"/>
    <mergeCell ref="I1468:K1468"/>
    <mergeCell ref="I1469:K1469"/>
    <mergeCell ref="I1458:K1458"/>
    <mergeCell ref="I1459:K1459"/>
    <mergeCell ref="I1460:K1460"/>
    <mergeCell ref="I1461:K1461"/>
    <mergeCell ref="I1462:K1462"/>
    <mergeCell ref="I1463:K1463"/>
    <mergeCell ref="I1452:K1452"/>
    <mergeCell ref="I1453:K1453"/>
    <mergeCell ref="I1454:K1454"/>
    <mergeCell ref="I1455:K1455"/>
    <mergeCell ref="I1456:K1456"/>
    <mergeCell ref="I1457:K1457"/>
    <mergeCell ref="I1446:K1446"/>
    <mergeCell ref="I1447:K1447"/>
    <mergeCell ref="I1448:K1448"/>
    <mergeCell ref="I1449:K1449"/>
    <mergeCell ref="I1450:K1450"/>
    <mergeCell ref="I1451:K1451"/>
    <mergeCell ref="I1440:K1440"/>
    <mergeCell ref="I1441:K1441"/>
    <mergeCell ref="I1442:K1442"/>
    <mergeCell ref="I1443:K1443"/>
    <mergeCell ref="I1444:K1444"/>
    <mergeCell ref="I1445:K1445"/>
    <mergeCell ref="I1506:K1506"/>
    <mergeCell ref="I1507:K1507"/>
    <mergeCell ref="I1508:K1508"/>
    <mergeCell ref="I1509:K1509"/>
    <mergeCell ref="I1510:K1510"/>
    <mergeCell ref="I1511:K1511"/>
    <mergeCell ref="I1500:K1500"/>
    <mergeCell ref="I1501:K1501"/>
    <mergeCell ref="I1502:K1502"/>
    <mergeCell ref="I1503:K1503"/>
    <mergeCell ref="I1504:K1504"/>
    <mergeCell ref="I1505:K1505"/>
    <mergeCell ref="I1494:K1494"/>
    <mergeCell ref="I1495:K1495"/>
    <mergeCell ref="I1496:K1496"/>
    <mergeCell ref="I1497:K1497"/>
    <mergeCell ref="I1498:K1498"/>
    <mergeCell ref="I1499:K1499"/>
    <mergeCell ref="I1488:K1488"/>
    <mergeCell ref="I1489:K1489"/>
    <mergeCell ref="I1490:K1490"/>
    <mergeCell ref="I1491:K1491"/>
    <mergeCell ref="I1492:K1492"/>
    <mergeCell ref="I1493:K1493"/>
    <mergeCell ref="I1482:K1482"/>
    <mergeCell ref="I1483:K1483"/>
    <mergeCell ref="I1484:K1484"/>
    <mergeCell ref="I1485:K1485"/>
    <mergeCell ref="I1486:K1486"/>
    <mergeCell ref="I1487:K1487"/>
    <mergeCell ref="I1476:K1476"/>
    <mergeCell ref="I1477:K1477"/>
    <mergeCell ref="I1478:K1478"/>
    <mergeCell ref="I1479:K1479"/>
    <mergeCell ref="I1480:K1480"/>
    <mergeCell ref="I1481:K1481"/>
    <mergeCell ref="I1542:K1542"/>
    <mergeCell ref="I1543:K1543"/>
    <mergeCell ref="I1544:K1544"/>
    <mergeCell ref="I1545:K1545"/>
    <mergeCell ref="I1546:K1546"/>
    <mergeCell ref="I1547:K1547"/>
    <mergeCell ref="I1536:K1536"/>
    <mergeCell ref="I1537:K1537"/>
    <mergeCell ref="I1538:K1538"/>
    <mergeCell ref="I1539:K1539"/>
    <mergeCell ref="I1540:K1540"/>
    <mergeCell ref="I1541:K1541"/>
    <mergeCell ref="I1530:K1530"/>
    <mergeCell ref="I1531:K1531"/>
    <mergeCell ref="I1532:K1532"/>
    <mergeCell ref="I1533:K1533"/>
    <mergeCell ref="I1534:K1534"/>
    <mergeCell ref="I1535:K1535"/>
    <mergeCell ref="I1524:K1524"/>
    <mergeCell ref="I1525:K1525"/>
    <mergeCell ref="I1526:K1526"/>
    <mergeCell ref="I1527:K1527"/>
    <mergeCell ref="I1528:K1528"/>
    <mergeCell ref="I1529:K1529"/>
    <mergeCell ref="I1518:K1518"/>
    <mergeCell ref="I1519:K1519"/>
    <mergeCell ref="I1520:K1520"/>
    <mergeCell ref="I1521:K1521"/>
    <mergeCell ref="I1522:K1522"/>
    <mergeCell ref="I1523:K1523"/>
    <mergeCell ref="I1512:K1512"/>
    <mergeCell ref="I1513:K1513"/>
    <mergeCell ref="I1514:K1514"/>
    <mergeCell ref="I1515:K1515"/>
    <mergeCell ref="I1516:K1516"/>
    <mergeCell ref="I1517:K1517"/>
    <mergeCell ref="I1578:K1578"/>
    <mergeCell ref="I1579:K1579"/>
    <mergeCell ref="I1580:K1580"/>
    <mergeCell ref="I1581:K1581"/>
    <mergeCell ref="I1582:K1582"/>
    <mergeCell ref="I1583:K1583"/>
    <mergeCell ref="I1572:K1572"/>
    <mergeCell ref="I1573:K1573"/>
    <mergeCell ref="I1574:K1574"/>
    <mergeCell ref="I1575:K1575"/>
    <mergeCell ref="I1576:K1576"/>
    <mergeCell ref="I1577:K1577"/>
    <mergeCell ref="I1566:K1566"/>
    <mergeCell ref="I1567:K1567"/>
    <mergeCell ref="I1568:K1568"/>
    <mergeCell ref="I1569:K1569"/>
    <mergeCell ref="I1570:K1570"/>
    <mergeCell ref="I1571:K1571"/>
    <mergeCell ref="I1560:K1560"/>
    <mergeCell ref="I1561:K1561"/>
    <mergeCell ref="I1562:K1562"/>
    <mergeCell ref="I1563:K1563"/>
    <mergeCell ref="I1564:K1564"/>
    <mergeCell ref="I1565:K1565"/>
    <mergeCell ref="I1554:K1554"/>
    <mergeCell ref="I1555:K1555"/>
    <mergeCell ref="I1556:K1556"/>
    <mergeCell ref="I1557:K1557"/>
    <mergeCell ref="I1558:K1558"/>
    <mergeCell ref="I1559:K1559"/>
    <mergeCell ref="I1548:K1548"/>
    <mergeCell ref="I1549:K1549"/>
    <mergeCell ref="I1550:K1550"/>
    <mergeCell ref="I1551:K1551"/>
    <mergeCell ref="I1552:K1552"/>
    <mergeCell ref="I1553:K1553"/>
    <mergeCell ref="I1614:K1614"/>
    <mergeCell ref="I1615:K1615"/>
    <mergeCell ref="I1616:K1616"/>
    <mergeCell ref="I1617:K1617"/>
    <mergeCell ref="I1618:K1618"/>
    <mergeCell ref="I1619:K1619"/>
    <mergeCell ref="I1608:K1608"/>
    <mergeCell ref="I1609:K1609"/>
    <mergeCell ref="I1610:K1610"/>
    <mergeCell ref="I1611:K1611"/>
    <mergeCell ref="I1612:K1612"/>
    <mergeCell ref="I1613:K1613"/>
    <mergeCell ref="I1602:K1602"/>
    <mergeCell ref="I1603:K1603"/>
    <mergeCell ref="I1604:K1604"/>
    <mergeCell ref="I1605:K1605"/>
    <mergeCell ref="I1606:K1606"/>
    <mergeCell ref="I1607:K1607"/>
    <mergeCell ref="I1596:K1596"/>
    <mergeCell ref="I1597:K1597"/>
    <mergeCell ref="I1598:K1598"/>
    <mergeCell ref="I1599:K1599"/>
    <mergeCell ref="I1600:K1600"/>
    <mergeCell ref="I1601:K1601"/>
    <mergeCell ref="I1590:K1590"/>
    <mergeCell ref="I1591:K1591"/>
    <mergeCell ref="I1592:K1592"/>
    <mergeCell ref="I1593:K1593"/>
    <mergeCell ref="I1594:K1594"/>
    <mergeCell ref="I1595:K1595"/>
    <mergeCell ref="I1584:K1584"/>
    <mergeCell ref="I1585:K1585"/>
    <mergeCell ref="I1586:K1586"/>
    <mergeCell ref="I1587:K1587"/>
    <mergeCell ref="I1588:K1588"/>
    <mergeCell ref="I1589:K1589"/>
    <mergeCell ref="I1650:K1650"/>
    <mergeCell ref="I1651:K1651"/>
    <mergeCell ref="I1652:K1652"/>
    <mergeCell ref="I1653:K1653"/>
    <mergeCell ref="I1654:K1654"/>
    <mergeCell ref="I1655:K1655"/>
    <mergeCell ref="I1644:K1644"/>
    <mergeCell ref="I1645:K1645"/>
    <mergeCell ref="I1646:K1646"/>
    <mergeCell ref="I1647:K1647"/>
    <mergeCell ref="I1648:K1648"/>
    <mergeCell ref="I1649:K1649"/>
    <mergeCell ref="I1638:K1638"/>
    <mergeCell ref="I1639:K1639"/>
    <mergeCell ref="I1640:K1640"/>
    <mergeCell ref="I1641:K1641"/>
    <mergeCell ref="I1642:K1642"/>
    <mergeCell ref="I1643:K1643"/>
    <mergeCell ref="I1632:K1632"/>
    <mergeCell ref="I1633:K1633"/>
    <mergeCell ref="I1634:K1634"/>
    <mergeCell ref="I1635:K1635"/>
    <mergeCell ref="I1636:K1636"/>
    <mergeCell ref="I1637:K1637"/>
    <mergeCell ref="I1626:K1626"/>
    <mergeCell ref="I1627:K1627"/>
    <mergeCell ref="I1628:K1628"/>
    <mergeCell ref="I1629:K1629"/>
    <mergeCell ref="I1630:K1630"/>
    <mergeCell ref="I1631:K1631"/>
    <mergeCell ref="I1620:K1620"/>
    <mergeCell ref="I1621:K1621"/>
    <mergeCell ref="I1622:K1622"/>
    <mergeCell ref="I1623:K1623"/>
    <mergeCell ref="I1624:K1624"/>
    <mergeCell ref="I1625:K1625"/>
    <mergeCell ref="I1686:K1686"/>
    <mergeCell ref="I1687:K1687"/>
    <mergeCell ref="I1688:K1688"/>
    <mergeCell ref="I1689:K1689"/>
    <mergeCell ref="I1690:K1690"/>
    <mergeCell ref="I1691:K1691"/>
    <mergeCell ref="I1680:K1680"/>
    <mergeCell ref="I1681:K1681"/>
    <mergeCell ref="I1682:K1682"/>
    <mergeCell ref="I1683:K1683"/>
    <mergeCell ref="I1684:K1684"/>
    <mergeCell ref="I1685:K1685"/>
    <mergeCell ref="I1674:K1674"/>
    <mergeCell ref="I1675:K1675"/>
    <mergeCell ref="I1676:K1676"/>
    <mergeCell ref="I1677:K1677"/>
    <mergeCell ref="I1678:K1678"/>
    <mergeCell ref="I1679:K1679"/>
    <mergeCell ref="I1668:K1668"/>
    <mergeCell ref="I1669:K1669"/>
    <mergeCell ref="I1670:K1670"/>
    <mergeCell ref="I1671:K1671"/>
    <mergeCell ref="I1672:K1672"/>
    <mergeCell ref="I1673:K1673"/>
    <mergeCell ref="I1662:K1662"/>
    <mergeCell ref="I1663:K1663"/>
    <mergeCell ref="I1664:K1664"/>
    <mergeCell ref="I1665:K1665"/>
    <mergeCell ref="I1666:K1666"/>
    <mergeCell ref="I1667:K1667"/>
    <mergeCell ref="I1656:K1656"/>
    <mergeCell ref="I1657:K1657"/>
    <mergeCell ref="I1658:K1658"/>
    <mergeCell ref="I1659:K1659"/>
    <mergeCell ref="I1660:K1660"/>
    <mergeCell ref="I1661:K1661"/>
    <mergeCell ref="I1722:K1722"/>
    <mergeCell ref="I1723:K1723"/>
    <mergeCell ref="I1724:K1724"/>
    <mergeCell ref="I1725:K1725"/>
    <mergeCell ref="I1726:K1726"/>
    <mergeCell ref="I1727:K1727"/>
    <mergeCell ref="I1716:K1716"/>
    <mergeCell ref="I1717:K1717"/>
    <mergeCell ref="I1718:K1718"/>
    <mergeCell ref="I1719:K1719"/>
    <mergeCell ref="I1720:K1720"/>
    <mergeCell ref="I1721:K1721"/>
    <mergeCell ref="I1710:K1710"/>
    <mergeCell ref="I1711:K1711"/>
    <mergeCell ref="I1712:K1712"/>
    <mergeCell ref="I1713:K1713"/>
    <mergeCell ref="I1714:K1714"/>
    <mergeCell ref="I1715:K1715"/>
    <mergeCell ref="I1704:K1704"/>
    <mergeCell ref="I1705:K1705"/>
    <mergeCell ref="I1706:K1706"/>
    <mergeCell ref="I1707:K1707"/>
    <mergeCell ref="I1708:K1708"/>
    <mergeCell ref="I1709:K1709"/>
    <mergeCell ref="I1698:K1698"/>
    <mergeCell ref="I1699:K1699"/>
    <mergeCell ref="I1700:K1700"/>
    <mergeCell ref="I1701:K1701"/>
    <mergeCell ref="I1702:K1702"/>
    <mergeCell ref="I1703:K1703"/>
    <mergeCell ref="I1692:K1692"/>
    <mergeCell ref="I1693:K1693"/>
    <mergeCell ref="I1694:K1694"/>
    <mergeCell ref="I1695:K1695"/>
    <mergeCell ref="I1696:K1696"/>
    <mergeCell ref="I1697:K1697"/>
    <mergeCell ref="I1758:K1758"/>
    <mergeCell ref="I1759:K1759"/>
    <mergeCell ref="I1760:K1760"/>
    <mergeCell ref="I1761:K1761"/>
    <mergeCell ref="I1762:K1762"/>
    <mergeCell ref="I1763:K1763"/>
    <mergeCell ref="I1752:K1752"/>
    <mergeCell ref="I1753:K1753"/>
    <mergeCell ref="I1754:K1754"/>
    <mergeCell ref="I1755:K1755"/>
    <mergeCell ref="I1756:K1756"/>
    <mergeCell ref="I1757:K1757"/>
    <mergeCell ref="I1746:K1746"/>
    <mergeCell ref="I1747:K1747"/>
    <mergeCell ref="I1748:K1748"/>
    <mergeCell ref="I1749:K1749"/>
    <mergeCell ref="I1750:K1750"/>
    <mergeCell ref="I1751:K1751"/>
    <mergeCell ref="I1740:K1740"/>
    <mergeCell ref="I1741:K1741"/>
    <mergeCell ref="I1742:K1742"/>
    <mergeCell ref="I1743:K1743"/>
    <mergeCell ref="I1744:K1744"/>
    <mergeCell ref="I1745:K1745"/>
    <mergeCell ref="I1734:K1734"/>
    <mergeCell ref="I1735:K1735"/>
    <mergeCell ref="I1736:K1736"/>
    <mergeCell ref="I1737:K1737"/>
    <mergeCell ref="I1738:K1738"/>
    <mergeCell ref="I1739:K1739"/>
    <mergeCell ref="I1728:K1728"/>
    <mergeCell ref="I1729:K1729"/>
    <mergeCell ref="I1730:K1730"/>
    <mergeCell ref="I1731:K1731"/>
    <mergeCell ref="I1732:K1732"/>
    <mergeCell ref="I1733:K1733"/>
    <mergeCell ref="I1794:K1794"/>
    <mergeCell ref="I1795:K1795"/>
    <mergeCell ref="I1796:K1796"/>
    <mergeCell ref="I1797:K1797"/>
    <mergeCell ref="I1798:K1798"/>
    <mergeCell ref="I1799:K1799"/>
    <mergeCell ref="I1788:K1788"/>
    <mergeCell ref="I1789:K1789"/>
    <mergeCell ref="I1790:K1790"/>
    <mergeCell ref="I1791:K1791"/>
    <mergeCell ref="I1792:K1792"/>
    <mergeCell ref="I1793:K1793"/>
    <mergeCell ref="I1782:K1782"/>
    <mergeCell ref="I1783:K1783"/>
    <mergeCell ref="I1784:K1784"/>
    <mergeCell ref="I1785:K1785"/>
    <mergeCell ref="I1786:K1786"/>
    <mergeCell ref="I1787:K1787"/>
    <mergeCell ref="I1776:K1776"/>
    <mergeCell ref="I1777:K1777"/>
    <mergeCell ref="I1778:K1778"/>
    <mergeCell ref="I1779:K1779"/>
    <mergeCell ref="I1780:K1780"/>
    <mergeCell ref="I1781:K1781"/>
    <mergeCell ref="I1770:K1770"/>
    <mergeCell ref="I1771:K1771"/>
    <mergeCell ref="I1772:K1772"/>
    <mergeCell ref="I1773:K1773"/>
    <mergeCell ref="I1774:K1774"/>
    <mergeCell ref="I1775:K1775"/>
    <mergeCell ref="I1764:K1764"/>
    <mergeCell ref="I1765:K1765"/>
    <mergeCell ref="I1766:K1766"/>
    <mergeCell ref="I1767:K1767"/>
    <mergeCell ref="I1768:K1768"/>
    <mergeCell ref="I1769:K1769"/>
    <mergeCell ref="I1830:K1830"/>
    <mergeCell ref="I1831:K1831"/>
    <mergeCell ref="I1832:K1832"/>
    <mergeCell ref="I1833:K1833"/>
    <mergeCell ref="I1834:K1834"/>
    <mergeCell ref="I1835:K1835"/>
    <mergeCell ref="I1824:K1824"/>
    <mergeCell ref="I1825:K1825"/>
    <mergeCell ref="I1826:K1826"/>
    <mergeCell ref="I1827:K1827"/>
    <mergeCell ref="I1828:K1828"/>
    <mergeCell ref="I1829:K1829"/>
    <mergeCell ref="I1818:K1818"/>
    <mergeCell ref="I1819:K1819"/>
    <mergeCell ref="I1820:K1820"/>
    <mergeCell ref="I1821:K1821"/>
    <mergeCell ref="I1822:K1822"/>
    <mergeCell ref="I1823:K1823"/>
    <mergeCell ref="I1812:K1812"/>
    <mergeCell ref="I1813:K1813"/>
    <mergeCell ref="I1814:K1814"/>
    <mergeCell ref="I1815:K1815"/>
    <mergeCell ref="I1816:K1816"/>
    <mergeCell ref="I1817:K1817"/>
    <mergeCell ref="I1806:K1806"/>
    <mergeCell ref="I1807:K1807"/>
    <mergeCell ref="I1808:K1808"/>
    <mergeCell ref="I1809:K1809"/>
    <mergeCell ref="I1810:K1810"/>
    <mergeCell ref="I1811:K1811"/>
    <mergeCell ref="I1800:K1800"/>
    <mergeCell ref="I1801:K1801"/>
    <mergeCell ref="I1802:K1802"/>
    <mergeCell ref="I1803:K1803"/>
    <mergeCell ref="I1804:K1804"/>
    <mergeCell ref="I1805:K1805"/>
    <mergeCell ref="I1866:K1866"/>
    <mergeCell ref="I1867:K1867"/>
    <mergeCell ref="I1868:K1868"/>
    <mergeCell ref="I1869:K1869"/>
    <mergeCell ref="I1870:K1870"/>
    <mergeCell ref="I1871:K1871"/>
    <mergeCell ref="I1860:K1860"/>
    <mergeCell ref="I1861:K1861"/>
    <mergeCell ref="I1862:K1862"/>
    <mergeCell ref="I1863:K1863"/>
    <mergeCell ref="I1864:K1864"/>
    <mergeCell ref="I1865:K1865"/>
    <mergeCell ref="I1854:K1854"/>
    <mergeCell ref="I1855:K1855"/>
    <mergeCell ref="I1856:K1856"/>
    <mergeCell ref="I1857:K1857"/>
    <mergeCell ref="I1858:K1858"/>
    <mergeCell ref="I1859:K1859"/>
    <mergeCell ref="I1848:K1848"/>
    <mergeCell ref="I1849:K1849"/>
    <mergeCell ref="I1850:K1850"/>
    <mergeCell ref="I1851:K1851"/>
    <mergeCell ref="I1852:K1852"/>
    <mergeCell ref="I1853:K1853"/>
    <mergeCell ref="I1842:K1842"/>
    <mergeCell ref="I1843:K1843"/>
    <mergeCell ref="I1844:K1844"/>
    <mergeCell ref="I1845:K1845"/>
    <mergeCell ref="I1846:K1846"/>
    <mergeCell ref="I1847:K1847"/>
    <mergeCell ref="I1836:K1836"/>
    <mergeCell ref="I1837:K1837"/>
    <mergeCell ref="I1838:K1838"/>
    <mergeCell ref="I1839:K1839"/>
    <mergeCell ref="I1840:K1840"/>
    <mergeCell ref="I1841:K1841"/>
    <mergeCell ref="I1902:K1902"/>
    <mergeCell ref="I1903:K1903"/>
    <mergeCell ref="I1904:K1904"/>
    <mergeCell ref="I1905:K1905"/>
    <mergeCell ref="I1906:K1906"/>
    <mergeCell ref="I1907:K1907"/>
    <mergeCell ref="I1896:K1896"/>
    <mergeCell ref="I1897:K1897"/>
    <mergeCell ref="I1898:K1898"/>
    <mergeCell ref="I1899:K1899"/>
    <mergeCell ref="I1900:K1900"/>
    <mergeCell ref="I1901:K1901"/>
    <mergeCell ref="I1890:K1890"/>
    <mergeCell ref="I1891:K1891"/>
    <mergeCell ref="I1892:K1892"/>
    <mergeCell ref="I1893:K1893"/>
    <mergeCell ref="I1894:K1894"/>
    <mergeCell ref="I1895:K1895"/>
    <mergeCell ref="I1884:K1884"/>
    <mergeCell ref="I1885:K1885"/>
    <mergeCell ref="I1886:K1886"/>
    <mergeCell ref="I1887:K1887"/>
    <mergeCell ref="I1888:K1888"/>
    <mergeCell ref="I1889:K1889"/>
    <mergeCell ref="I1878:K1878"/>
    <mergeCell ref="I1879:K1879"/>
    <mergeCell ref="I1880:K1880"/>
    <mergeCell ref="I1881:K1881"/>
    <mergeCell ref="I1882:K1882"/>
    <mergeCell ref="I1883:K1883"/>
    <mergeCell ref="I1872:K1872"/>
    <mergeCell ref="I1873:K1873"/>
    <mergeCell ref="I1874:K1874"/>
    <mergeCell ref="I1875:K1875"/>
    <mergeCell ref="I1876:K1876"/>
    <mergeCell ref="I1877:K1877"/>
    <mergeCell ref="I1938:K1938"/>
    <mergeCell ref="I1939:K1939"/>
    <mergeCell ref="I1940:K1940"/>
    <mergeCell ref="I1941:K1941"/>
    <mergeCell ref="I1942:K1942"/>
    <mergeCell ref="I1943:K1943"/>
    <mergeCell ref="I1932:K1932"/>
    <mergeCell ref="I1933:K1933"/>
    <mergeCell ref="I1934:K1934"/>
    <mergeCell ref="I1935:K1935"/>
    <mergeCell ref="I1936:K1936"/>
    <mergeCell ref="I1937:K1937"/>
    <mergeCell ref="I1926:K1926"/>
    <mergeCell ref="I1927:K1927"/>
    <mergeCell ref="I1928:K1928"/>
    <mergeCell ref="I1929:K1929"/>
    <mergeCell ref="I1930:K1930"/>
    <mergeCell ref="I1931:K1931"/>
    <mergeCell ref="I1920:K1920"/>
    <mergeCell ref="I1921:K1921"/>
    <mergeCell ref="I1922:K1922"/>
    <mergeCell ref="I1923:K1923"/>
    <mergeCell ref="I1924:K1924"/>
    <mergeCell ref="I1925:K1925"/>
    <mergeCell ref="I1914:K1914"/>
    <mergeCell ref="I1915:K1915"/>
    <mergeCell ref="I1916:K1916"/>
    <mergeCell ref="I1917:K1917"/>
    <mergeCell ref="I1918:K1918"/>
    <mergeCell ref="I1919:K1919"/>
    <mergeCell ref="I1908:K1908"/>
    <mergeCell ref="I1909:K1909"/>
    <mergeCell ref="I1910:K1910"/>
    <mergeCell ref="I1911:K1911"/>
    <mergeCell ref="I1912:K1912"/>
    <mergeCell ref="I1913:K1913"/>
    <mergeCell ref="I1974:K1974"/>
    <mergeCell ref="I1975:K1975"/>
    <mergeCell ref="I1976:K1976"/>
    <mergeCell ref="I1977:K1977"/>
    <mergeCell ref="I1978:K1978"/>
    <mergeCell ref="I1979:K1979"/>
    <mergeCell ref="I1968:K1968"/>
    <mergeCell ref="I1969:K1969"/>
    <mergeCell ref="I1970:K1970"/>
    <mergeCell ref="I1971:K1971"/>
    <mergeCell ref="I1972:K1972"/>
    <mergeCell ref="I1973:K1973"/>
    <mergeCell ref="I1962:K1962"/>
    <mergeCell ref="I1963:K1963"/>
    <mergeCell ref="I1964:K1964"/>
    <mergeCell ref="I1965:K1965"/>
    <mergeCell ref="I1966:K1966"/>
    <mergeCell ref="I1967:K1967"/>
    <mergeCell ref="I1956:K1956"/>
    <mergeCell ref="I1957:K1957"/>
    <mergeCell ref="I1958:K1958"/>
    <mergeCell ref="I1959:K1959"/>
    <mergeCell ref="I1960:K1960"/>
    <mergeCell ref="I1961:K1961"/>
    <mergeCell ref="I1950:K1950"/>
    <mergeCell ref="I1951:K1951"/>
    <mergeCell ref="I1952:K1952"/>
    <mergeCell ref="I1953:K1953"/>
    <mergeCell ref="I1954:K1954"/>
    <mergeCell ref="I1955:K1955"/>
    <mergeCell ref="I1944:K1944"/>
    <mergeCell ref="I1945:K1945"/>
    <mergeCell ref="I1946:K1946"/>
    <mergeCell ref="I1947:K1947"/>
    <mergeCell ref="I1948:K1948"/>
    <mergeCell ref="I1949:K1949"/>
    <mergeCell ref="I2010:K2010"/>
    <mergeCell ref="I2011:K2011"/>
    <mergeCell ref="I2012:K2012"/>
    <mergeCell ref="I2013:K2013"/>
    <mergeCell ref="I2014:K2014"/>
    <mergeCell ref="I2015:K2015"/>
    <mergeCell ref="I2004:K2004"/>
    <mergeCell ref="I2005:K2005"/>
    <mergeCell ref="I2006:K2006"/>
    <mergeCell ref="I2007:K2007"/>
    <mergeCell ref="I2008:K2008"/>
    <mergeCell ref="I2009:K2009"/>
    <mergeCell ref="I1998:K1998"/>
    <mergeCell ref="I1999:K1999"/>
    <mergeCell ref="I2000:K2000"/>
    <mergeCell ref="I2001:K2001"/>
    <mergeCell ref="I2002:K2002"/>
    <mergeCell ref="I2003:K2003"/>
    <mergeCell ref="I1992:K1992"/>
    <mergeCell ref="I1993:K1993"/>
    <mergeCell ref="I1994:K1994"/>
    <mergeCell ref="I1995:K1995"/>
    <mergeCell ref="I1996:K1996"/>
    <mergeCell ref="I1997:K1997"/>
    <mergeCell ref="I1986:K1986"/>
    <mergeCell ref="I1987:K1987"/>
    <mergeCell ref="I1988:K1988"/>
    <mergeCell ref="I1989:K1989"/>
    <mergeCell ref="I1990:K1990"/>
    <mergeCell ref="I1991:K1991"/>
    <mergeCell ref="I1980:K1980"/>
    <mergeCell ref="I1981:K1981"/>
    <mergeCell ref="I1982:K1982"/>
    <mergeCell ref="I1983:K1983"/>
    <mergeCell ref="I1984:K1984"/>
    <mergeCell ref="I1985:K1985"/>
    <mergeCell ref="I2046:K2046"/>
    <mergeCell ref="I2047:K2047"/>
    <mergeCell ref="I2048:K2048"/>
    <mergeCell ref="I2049:K2049"/>
    <mergeCell ref="I2050:K2050"/>
    <mergeCell ref="I2051:K2051"/>
    <mergeCell ref="I2040:K2040"/>
    <mergeCell ref="I2041:K2041"/>
    <mergeCell ref="I2042:K2042"/>
    <mergeCell ref="I2043:K2043"/>
    <mergeCell ref="I2044:K2044"/>
    <mergeCell ref="I2045:K2045"/>
    <mergeCell ref="I2034:K2034"/>
    <mergeCell ref="I2035:K2035"/>
    <mergeCell ref="I2036:K2036"/>
    <mergeCell ref="I2037:K2037"/>
    <mergeCell ref="I2038:K2038"/>
    <mergeCell ref="I2039:K2039"/>
    <mergeCell ref="I2028:K2028"/>
    <mergeCell ref="I2029:K2029"/>
    <mergeCell ref="I2030:K2030"/>
    <mergeCell ref="I2031:K2031"/>
    <mergeCell ref="I2032:K2032"/>
    <mergeCell ref="I2033:K2033"/>
    <mergeCell ref="I2022:K2022"/>
    <mergeCell ref="I2023:K2023"/>
    <mergeCell ref="I2024:K2024"/>
    <mergeCell ref="I2025:K2025"/>
    <mergeCell ref="I2026:K2026"/>
    <mergeCell ref="I2027:K2027"/>
    <mergeCell ref="I2016:K2016"/>
    <mergeCell ref="I2017:K2017"/>
    <mergeCell ref="I2018:K2018"/>
    <mergeCell ref="I2019:K2019"/>
    <mergeCell ref="I2020:K2020"/>
    <mergeCell ref="I2021:K2021"/>
    <mergeCell ref="I2082:K2082"/>
    <mergeCell ref="I2083:K2083"/>
    <mergeCell ref="I2084:K2084"/>
    <mergeCell ref="I2085:K2085"/>
    <mergeCell ref="I2086:K2086"/>
    <mergeCell ref="I2087:K2087"/>
    <mergeCell ref="I2076:K2076"/>
    <mergeCell ref="I2077:K2077"/>
    <mergeCell ref="I2078:K2078"/>
    <mergeCell ref="I2079:K2079"/>
    <mergeCell ref="I2080:K2080"/>
    <mergeCell ref="I2081:K2081"/>
    <mergeCell ref="I2070:K2070"/>
    <mergeCell ref="I2071:K2071"/>
    <mergeCell ref="I2072:K2072"/>
    <mergeCell ref="I2073:K2073"/>
    <mergeCell ref="I2074:K2074"/>
    <mergeCell ref="I2075:K2075"/>
    <mergeCell ref="I2064:K2064"/>
    <mergeCell ref="I2065:K2065"/>
    <mergeCell ref="I2066:K2066"/>
    <mergeCell ref="I2067:K2067"/>
    <mergeCell ref="I2068:K2068"/>
    <mergeCell ref="I2069:K2069"/>
    <mergeCell ref="I2058:K2058"/>
    <mergeCell ref="I2059:K2059"/>
    <mergeCell ref="I2060:K2060"/>
    <mergeCell ref="I2061:K2061"/>
    <mergeCell ref="I2062:K2062"/>
    <mergeCell ref="I2063:K2063"/>
    <mergeCell ref="I2052:K2052"/>
    <mergeCell ref="I2053:K2053"/>
    <mergeCell ref="I2054:K2054"/>
    <mergeCell ref="I2055:K2055"/>
    <mergeCell ref="I2056:K2056"/>
    <mergeCell ref="I2057:K2057"/>
    <mergeCell ref="I2118:K2118"/>
    <mergeCell ref="I2119:K2119"/>
    <mergeCell ref="I2120:K2120"/>
    <mergeCell ref="I2121:K2121"/>
    <mergeCell ref="I2122:K2122"/>
    <mergeCell ref="I2123:K2123"/>
    <mergeCell ref="I2112:K2112"/>
    <mergeCell ref="I2113:K2113"/>
    <mergeCell ref="I2114:K2114"/>
    <mergeCell ref="I2115:K2115"/>
    <mergeCell ref="I2116:K2116"/>
    <mergeCell ref="I2117:K2117"/>
    <mergeCell ref="I2106:K2106"/>
    <mergeCell ref="I2107:K2107"/>
    <mergeCell ref="I2108:K2108"/>
    <mergeCell ref="I2109:K2109"/>
    <mergeCell ref="I2110:K2110"/>
    <mergeCell ref="I2111:K2111"/>
    <mergeCell ref="I2100:K2100"/>
    <mergeCell ref="I2101:K2101"/>
    <mergeCell ref="I2102:K2102"/>
    <mergeCell ref="I2103:K2103"/>
    <mergeCell ref="I2104:K2104"/>
    <mergeCell ref="I2105:K2105"/>
    <mergeCell ref="I2094:K2094"/>
    <mergeCell ref="I2095:K2095"/>
    <mergeCell ref="I2096:K2096"/>
    <mergeCell ref="I2097:K2097"/>
    <mergeCell ref="I2098:K2098"/>
    <mergeCell ref="I2099:K2099"/>
    <mergeCell ref="I2088:K2088"/>
    <mergeCell ref="I2089:K2089"/>
    <mergeCell ref="I2090:K2090"/>
    <mergeCell ref="I2091:K2091"/>
    <mergeCell ref="I2092:K2092"/>
    <mergeCell ref="I2093:K2093"/>
    <mergeCell ref="I2154:K2154"/>
    <mergeCell ref="I2155:K2155"/>
    <mergeCell ref="I2156:K2156"/>
    <mergeCell ref="I2157:K2157"/>
    <mergeCell ref="I2158:K2158"/>
    <mergeCell ref="I2159:K2159"/>
    <mergeCell ref="I2148:K2148"/>
    <mergeCell ref="I2149:K2149"/>
    <mergeCell ref="I2150:K2150"/>
    <mergeCell ref="I2151:K2151"/>
    <mergeCell ref="I2152:K2152"/>
    <mergeCell ref="I2153:K2153"/>
    <mergeCell ref="I2142:K2142"/>
    <mergeCell ref="I2143:K2143"/>
    <mergeCell ref="I2144:K2144"/>
    <mergeCell ref="I2145:K2145"/>
    <mergeCell ref="I2146:K2146"/>
    <mergeCell ref="I2147:K2147"/>
    <mergeCell ref="I2136:K2136"/>
    <mergeCell ref="I2137:K2137"/>
    <mergeCell ref="I2138:K2138"/>
    <mergeCell ref="I2139:K2139"/>
    <mergeCell ref="I2140:K2140"/>
    <mergeCell ref="I2141:K2141"/>
    <mergeCell ref="I2130:K2130"/>
    <mergeCell ref="I2131:K2131"/>
    <mergeCell ref="I2132:K2132"/>
    <mergeCell ref="I2133:K2133"/>
    <mergeCell ref="I2134:K2134"/>
    <mergeCell ref="I2135:K2135"/>
    <mergeCell ref="I2124:K2124"/>
    <mergeCell ref="I2125:K2125"/>
    <mergeCell ref="I2126:K2126"/>
    <mergeCell ref="I2127:K2127"/>
    <mergeCell ref="I2128:K2128"/>
    <mergeCell ref="I2129:K2129"/>
    <mergeCell ref="I2190:K2190"/>
    <mergeCell ref="I2191:K2191"/>
    <mergeCell ref="I2192:K2192"/>
    <mergeCell ref="I2193:K2193"/>
    <mergeCell ref="I2194:K2194"/>
    <mergeCell ref="I2195:K2195"/>
    <mergeCell ref="I2184:K2184"/>
    <mergeCell ref="I2185:K2185"/>
    <mergeCell ref="I2186:K2186"/>
    <mergeCell ref="I2187:K2187"/>
    <mergeCell ref="I2188:K2188"/>
    <mergeCell ref="I2189:K2189"/>
    <mergeCell ref="I2178:K2178"/>
    <mergeCell ref="I2179:K2179"/>
    <mergeCell ref="I2180:K2180"/>
    <mergeCell ref="I2181:K2181"/>
    <mergeCell ref="I2182:K2182"/>
    <mergeCell ref="I2183:K2183"/>
    <mergeCell ref="I2172:K2172"/>
    <mergeCell ref="I2173:K2173"/>
    <mergeCell ref="I2174:K2174"/>
    <mergeCell ref="I2175:K2175"/>
    <mergeCell ref="I2176:K2176"/>
    <mergeCell ref="I2177:K2177"/>
    <mergeCell ref="I2166:K2166"/>
    <mergeCell ref="I2167:K2167"/>
    <mergeCell ref="I2168:K2168"/>
    <mergeCell ref="I2169:K2169"/>
    <mergeCell ref="I2170:K2170"/>
    <mergeCell ref="I2171:K2171"/>
    <mergeCell ref="I2160:K2160"/>
    <mergeCell ref="I2161:K2161"/>
    <mergeCell ref="I2162:K2162"/>
    <mergeCell ref="I2163:K2163"/>
    <mergeCell ref="I2164:K2164"/>
    <mergeCell ref="I2165:K2165"/>
    <mergeCell ref="I2226:K2226"/>
    <mergeCell ref="I2227:K2227"/>
    <mergeCell ref="I2228:K2228"/>
    <mergeCell ref="I2229:K2229"/>
    <mergeCell ref="I2230:K2230"/>
    <mergeCell ref="I2231:K2231"/>
    <mergeCell ref="I2220:K2220"/>
    <mergeCell ref="I2221:K2221"/>
    <mergeCell ref="I2222:K2222"/>
    <mergeCell ref="I2223:K2223"/>
    <mergeCell ref="I2224:K2224"/>
    <mergeCell ref="I2225:K2225"/>
    <mergeCell ref="I2214:K2214"/>
    <mergeCell ref="I2215:K2215"/>
    <mergeCell ref="I2216:K2216"/>
    <mergeCell ref="I2217:K2217"/>
    <mergeCell ref="I2218:K2218"/>
    <mergeCell ref="I2219:K2219"/>
    <mergeCell ref="I2208:K2208"/>
    <mergeCell ref="I2209:K2209"/>
    <mergeCell ref="I2210:K2210"/>
    <mergeCell ref="I2211:K2211"/>
    <mergeCell ref="I2212:K2212"/>
    <mergeCell ref="I2213:K2213"/>
    <mergeCell ref="I2202:K2202"/>
    <mergeCell ref="I2203:K2203"/>
    <mergeCell ref="I2204:K2204"/>
    <mergeCell ref="I2205:K2205"/>
    <mergeCell ref="I2206:K2206"/>
    <mergeCell ref="I2207:K2207"/>
    <mergeCell ref="I2196:K2196"/>
    <mergeCell ref="I2197:K2197"/>
    <mergeCell ref="I2198:K2198"/>
    <mergeCell ref="I2199:K2199"/>
    <mergeCell ref="I2200:K2200"/>
    <mergeCell ref="I2201:K2201"/>
    <mergeCell ref="I2262:K2262"/>
    <mergeCell ref="I2263:K2263"/>
    <mergeCell ref="I2264:K2264"/>
    <mergeCell ref="I2265:K2265"/>
    <mergeCell ref="I2266:K2266"/>
    <mergeCell ref="I2267:K2267"/>
    <mergeCell ref="I2256:K2256"/>
    <mergeCell ref="I2257:K2257"/>
    <mergeCell ref="I2258:K2258"/>
    <mergeCell ref="I2259:K2259"/>
    <mergeCell ref="I2260:K2260"/>
    <mergeCell ref="I2261:K2261"/>
    <mergeCell ref="I2250:K2250"/>
    <mergeCell ref="I2251:K2251"/>
    <mergeCell ref="I2252:K2252"/>
    <mergeCell ref="I2253:K2253"/>
    <mergeCell ref="I2254:K2254"/>
    <mergeCell ref="I2255:K2255"/>
    <mergeCell ref="I2244:K2244"/>
    <mergeCell ref="I2245:K2245"/>
    <mergeCell ref="I2246:K2246"/>
    <mergeCell ref="I2247:K2247"/>
    <mergeCell ref="I2248:K2248"/>
    <mergeCell ref="I2249:K2249"/>
    <mergeCell ref="I2238:K2238"/>
    <mergeCell ref="I2239:K2239"/>
    <mergeCell ref="I2240:K2240"/>
    <mergeCell ref="I2241:K2241"/>
    <mergeCell ref="I2242:K2242"/>
    <mergeCell ref="I2243:K2243"/>
    <mergeCell ref="I2232:K2232"/>
    <mergeCell ref="I2233:K2233"/>
    <mergeCell ref="I2234:K2234"/>
    <mergeCell ref="I2235:K2235"/>
    <mergeCell ref="I2236:K2236"/>
    <mergeCell ref="I2237:K2237"/>
    <mergeCell ref="I2298:K2298"/>
    <mergeCell ref="I2299:K2299"/>
    <mergeCell ref="I2300:K2300"/>
    <mergeCell ref="I2301:K2301"/>
    <mergeCell ref="I2302:K2302"/>
    <mergeCell ref="I2303:K2303"/>
    <mergeCell ref="I2292:K2292"/>
    <mergeCell ref="I2293:K2293"/>
    <mergeCell ref="I2294:K2294"/>
    <mergeCell ref="I2295:K2295"/>
    <mergeCell ref="I2296:K2296"/>
    <mergeCell ref="I2297:K2297"/>
    <mergeCell ref="I2286:K2286"/>
    <mergeCell ref="I2287:K2287"/>
    <mergeCell ref="I2288:K2288"/>
    <mergeCell ref="I2289:K2289"/>
    <mergeCell ref="I2290:K2290"/>
    <mergeCell ref="I2291:K2291"/>
    <mergeCell ref="I2280:K2280"/>
    <mergeCell ref="I2281:K2281"/>
    <mergeCell ref="I2282:K2282"/>
    <mergeCell ref="I2283:K2283"/>
    <mergeCell ref="I2284:K2284"/>
    <mergeCell ref="I2285:K2285"/>
    <mergeCell ref="I2274:K2274"/>
    <mergeCell ref="I2275:K2275"/>
    <mergeCell ref="I2276:K2276"/>
    <mergeCell ref="I2277:K2277"/>
    <mergeCell ref="I2278:K2278"/>
    <mergeCell ref="I2279:K2279"/>
    <mergeCell ref="I2268:K2268"/>
    <mergeCell ref="I2269:K2269"/>
    <mergeCell ref="I2270:K2270"/>
    <mergeCell ref="I2271:K2271"/>
    <mergeCell ref="I2272:K2272"/>
    <mergeCell ref="I2273:K2273"/>
    <mergeCell ref="I2334:K2334"/>
    <mergeCell ref="I2335:K2335"/>
    <mergeCell ref="I2336:K2336"/>
    <mergeCell ref="I2337:K2337"/>
    <mergeCell ref="I2338:K2338"/>
    <mergeCell ref="I2339:K2339"/>
    <mergeCell ref="I2328:K2328"/>
    <mergeCell ref="I2329:K2329"/>
    <mergeCell ref="I2330:K2330"/>
    <mergeCell ref="I2331:K2331"/>
    <mergeCell ref="I2332:K2332"/>
    <mergeCell ref="I2333:K2333"/>
    <mergeCell ref="I2322:K2322"/>
    <mergeCell ref="I2323:K2323"/>
    <mergeCell ref="I2324:K2324"/>
    <mergeCell ref="I2325:K2325"/>
    <mergeCell ref="I2326:K2326"/>
    <mergeCell ref="I2327:K2327"/>
    <mergeCell ref="I2316:K2316"/>
    <mergeCell ref="I2317:K2317"/>
    <mergeCell ref="I2318:K2318"/>
    <mergeCell ref="I2319:K2319"/>
    <mergeCell ref="I2320:K2320"/>
    <mergeCell ref="I2321:K2321"/>
    <mergeCell ref="I2310:K2310"/>
    <mergeCell ref="I2311:K2311"/>
    <mergeCell ref="I2312:K2312"/>
    <mergeCell ref="I2313:K2313"/>
    <mergeCell ref="I2314:K2314"/>
    <mergeCell ref="I2315:K2315"/>
    <mergeCell ref="I2304:K2304"/>
    <mergeCell ref="I2305:K2305"/>
    <mergeCell ref="I2306:K2306"/>
    <mergeCell ref="I2307:K2307"/>
    <mergeCell ref="I2308:K2308"/>
    <mergeCell ref="I2309:K2309"/>
    <mergeCell ref="I2370:K2370"/>
    <mergeCell ref="I2371:K2371"/>
    <mergeCell ref="I2372:K2372"/>
    <mergeCell ref="I2373:K2373"/>
    <mergeCell ref="I2374:K2374"/>
    <mergeCell ref="I2375:K2375"/>
    <mergeCell ref="I2364:K2364"/>
    <mergeCell ref="I2365:K2365"/>
    <mergeCell ref="I2366:K2366"/>
    <mergeCell ref="I2367:K2367"/>
    <mergeCell ref="I2368:K2368"/>
    <mergeCell ref="I2369:K2369"/>
    <mergeCell ref="I2358:K2358"/>
    <mergeCell ref="I2359:K2359"/>
    <mergeCell ref="I2360:K2360"/>
    <mergeCell ref="I2361:K2361"/>
    <mergeCell ref="I2362:K2362"/>
    <mergeCell ref="I2363:K2363"/>
    <mergeCell ref="I2352:K2352"/>
    <mergeCell ref="I2353:K2353"/>
    <mergeCell ref="I2354:K2354"/>
    <mergeCell ref="I2355:K2355"/>
    <mergeCell ref="I2356:K2356"/>
    <mergeCell ref="I2357:K2357"/>
    <mergeCell ref="I2346:K2346"/>
    <mergeCell ref="I2347:K2347"/>
    <mergeCell ref="I2348:K2348"/>
    <mergeCell ref="I2349:K2349"/>
    <mergeCell ref="I2350:K2350"/>
    <mergeCell ref="I2351:K2351"/>
    <mergeCell ref="I2340:K2340"/>
    <mergeCell ref="I2341:K2341"/>
    <mergeCell ref="I2342:K2342"/>
    <mergeCell ref="I2343:K2343"/>
    <mergeCell ref="I2344:K2344"/>
    <mergeCell ref="I2345:K2345"/>
    <mergeCell ref="I2406:K2406"/>
    <mergeCell ref="I2407:K2407"/>
    <mergeCell ref="I2408:K2408"/>
    <mergeCell ref="I2409:K2409"/>
    <mergeCell ref="I2410:K2410"/>
    <mergeCell ref="I2411:K2411"/>
    <mergeCell ref="I2400:K2400"/>
    <mergeCell ref="I2401:K2401"/>
    <mergeCell ref="I2402:K2402"/>
    <mergeCell ref="I2403:K2403"/>
    <mergeCell ref="I2404:K2404"/>
    <mergeCell ref="I2405:K2405"/>
    <mergeCell ref="I2394:K2394"/>
    <mergeCell ref="I2395:K2395"/>
    <mergeCell ref="I2396:K2396"/>
    <mergeCell ref="I2397:K2397"/>
    <mergeCell ref="I2398:K2398"/>
    <mergeCell ref="I2399:K2399"/>
    <mergeCell ref="I2388:K2388"/>
    <mergeCell ref="I2389:K2389"/>
    <mergeCell ref="I2390:K2390"/>
    <mergeCell ref="I2391:K2391"/>
    <mergeCell ref="I2392:K2392"/>
    <mergeCell ref="I2393:K2393"/>
    <mergeCell ref="I2382:K2382"/>
    <mergeCell ref="I2383:K2383"/>
    <mergeCell ref="I2384:K2384"/>
    <mergeCell ref="I2385:K2385"/>
    <mergeCell ref="I2386:K2386"/>
    <mergeCell ref="I2387:K2387"/>
    <mergeCell ref="I2376:K2376"/>
    <mergeCell ref="I2377:K2377"/>
    <mergeCell ref="I2378:K2378"/>
    <mergeCell ref="I2379:K2379"/>
    <mergeCell ref="I2380:K2380"/>
    <mergeCell ref="I2381:K2381"/>
    <mergeCell ref="I2442:K2442"/>
    <mergeCell ref="I2443:K2443"/>
    <mergeCell ref="I2444:K2444"/>
    <mergeCell ref="I2445:K2445"/>
    <mergeCell ref="I2446:K2446"/>
    <mergeCell ref="I2447:K2447"/>
    <mergeCell ref="I2436:K2436"/>
    <mergeCell ref="I2437:K2437"/>
    <mergeCell ref="I2438:K2438"/>
    <mergeCell ref="I2439:K2439"/>
    <mergeCell ref="I2440:K2440"/>
    <mergeCell ref="I2441:K2441"/>
    <mergeCell ref="I2430:K2430"/>
    <mergeCell ref="I2431:K2431"/>
    <mergeCell ref="I2432:K2432"/>
    <mergeCell ref="I2433:K2433"/>
    <mergeCell ref="I2434:K2434"/>
    <mergeCell ref="I2435:K2435"/>
    <mergeCell ref="I2424:K2424"/>
    <mergeCell ref="I2425:K2425"/>
    <mergeCell ref="I2426:K2426"/>
    <mergeCell ref="I2427:K2427"/>
    <mergeCell ref="I2428:K2428"/>
    <mergeCell ref="I2429:K2429"/>
    <mergeCell ref="I2418:K2418"/>
    <mergeCell ref="I2419:K2419"/>
    <mergeCell ref="I2420:K2420"/>
    <mergeCell ref="I2421:K2421"/>
    <mergeCell ref="I2422:K2422"/>
    <mergeCell ref="I2423:K2423"/>
    <mergeCell ref="I2412:K2412"/>
    <mergeCell ref="I2413:K2413"/>
    <mergeCell ref="I2414:K2414"/>
    <mergeCell ref="I2415:K2415"/>
    <mergeCell ref="I2416:K2416"/>
    <mergeCell ref="I2417:K2417"/>
    <mergeCell ref="I2478:K2478"/>
    <mergeCell ref="I2479:K2479"/>
    <mergeCell ref="I2480:K2480"/>
    <mergeCell ref="I2481:K2481"/>
    <mergeCell ref="I2482:K2482"/>
    <mergeCell ref="I2483:K2483"/>
    <mergeCell ref="I2472:K2472"/>
    <mergeCell ref="I2473:K2473"/>
    <mergeCell ref="I2474:K2474"/>
    <mergeCell ref="I2475:K2475"/>
    <mergeCell ref="I2476:K2476"/>
    <mergeCell ref="I2477:K2477"/>
    <mergeCell ref="I2466:K2466"/>
    <mergeCell ref="I2467:K2467"/>
    <mergeCell ref="I2468:K2468"/>
    <mergeCell ref="I2469:K2469"/>
    <mergeCell ref="I2470:K2470"/>
    <mergeCell ref="I2471:K2471"/>
    <mergeCell ref="I2460:K2460"/>
    <mergeCell ref="I2461:K2461"/>
    <mergeCell ref="I2462:K2462"/>
    <mergeCell ref="I2463:K2463"/>
    <mergeCell ref="I2464:K2464"/>
    <mergeCell ref="I2465:K2465"/>
    <mergeCell ref="I2454:K2454"/>
    <mergeCell ref="I2455:K2455"/>
    <mergeCell ref="I2456:K2456"/>
    <mergeCell ref="I2457:K2457"/>
    <mergeCell ref="I2458:K2458"/>
    <mergeCell ref="I2459:K2459"/>
    <mergeCell ref="I2448:K2448"/>
    <mergeCell ref="I2449:K2449"/>
    <mergeCell ref="I2450:K2450"/>
    <mergeCell ref="I2451:K2451"/>
    <mergeCell ref="I2452:K2452"/>
    <mergeCell ref="I2453:K2453"/>
    <mergeCell ref="I2514:K2514"/>
    <mergeCell ref="I2515:K2515"/>
    <mergeCell ref="I2516:K2516"/>
    <mergeCell ref="I2517:K2517"/>
    <mergeCell ref="I2518:K2518"/>
    <mergeCell ref="I2519:K2519"/>
    <mergeCell ref="I2508:K2508"/>
    <mergeCell ref="I2509:K2509"/>
    <mergeCell ref="I2510:K2510"/>
    <mergeCell ref="I2511:K2511"/>
    <mergeCell ref="I2512:K2512"/>
    <mergeCell ref="I2513:K2513"/>
    <mergeCell ref="I2502:K2502"/>
    <mergeCell ref="I2503:K2503"/>
    <mergeCell ref="I2504:K2504"/>
    <mergeCell ref="I2505:K2505"/>
    <mergeCell ref="I2506:K2506"/>
    <mergeCell ref="I2507:K2507"/>
    <mergeCell ref="I2496:K2496"/>
    <mergeCell ref="I2497:K2497"/>
    <mergeCell ref="I2498:K2498"/>
    <mergeCell ref="I2499:K2499"/>
    <mergeCell ref="I2500:K2500"/>
    <mergeCell ref="I2501:K2501"/>
    <mergeCell ref="I2490:K2490"/>
    <mergeCell ref="I2491:K2491"/>
    <mergeCell ref="I2492:K2492"/>
    <mergeCell ref="I2493:K2493"/>
    <mergeCell ref="I2494:K2494"/>
    <mergeCell ref="I2495:K2495"/>
    <mergeCell ref="I2484:K2484"/>
    <mergeCell ref="I2485:K2485"/>
    <mergeCell ref="I2486:K2486"/>
    <mergeCell ref="I2487:K2487"/>
    <mergeCell ref="I2488:K2488"/>
    <mergeCell ref="I2489:K2489"/>
    <mergeCell ref="I2550:K2550"/>
    <mergeCell ref="I2551:K2551"/>
    <mergeCell ref="I2552:K2552"/>
    <mergeCell ref="I2553:K2553"/>
    <mergeCell ref="I2554:K2554"/>
    <mergeCell ref="I2555:K2555"/>
    <mergeCell ref="I2544:K2544"/>
    <mergeCell ref="I2545:K2545"/>
    <mergeCell ref="I2546:K2546"/>
    <mergeCell ref="I2547:K2547"/>
    <mergeCell ref="I2548:K2548"/>
    <mergeCell ref="I2549:K2549"/>
    <mergeCell ref="I2538:K2538"/>
    <mergeCell ref="I2539:K2539"/>
    <mergeCell ref="I2540:K2540"/>
    <mergeCell ref="I2541:K2541"/>
    <mergeCell ref="I2542:K2542"/>
    <mergeCell ref="I2543:K2543"/>
    <mergeCell ref="I2532:K2532"/>
    <mergeCell ref="I2533:K2533"/>
    <mergeCell ref="I2534:K2534"/>
    <mergeCell ref="I2535:K2535"/>
    <mergeCell ref="I2536:K2536"/>
    <mergeCell ref="I2537:K2537"/>
    <mergeCell ref="I2526:K2526"/>
    <mergeCell ref="I2527:K2527"/>
    <mergeCell ref="I2528:K2528"/>
    <mergeCell ref="I2529:K2529"/>
    <mergeCell ref="I2530:K2530"/>
    <mergeCell ref="I2531:K2531"/>
    <mergeCell ref="I2520:K2520"/>
    <mergeCell ref="I2521:K2521"/>
    <mergeCell ref="I2522:K2522"/>
    <mergeCell ref="I2523:K2523"/>
    <mergeCell ref="I2524:K2524"/>
    <mergeCell ref="I2525:K2525"/>
    <mergeCell ref="I2586:K2586"/>
    <mergeCell ref="I2587:K2587"/>
    <mergeCell ref="I2588:K2588"/>
    <mergeCell ref="I2589:K2589"/>
    <mergeCell ref="I2590:K2590"/>
    <mergeCell ref="I2591:K2591"/>
    <mergeCell ref="I2580:K2580"/>
    <mergeCell ref="I2581:K2581"/>
    <mergeCell ref="I2582:K2582"/>
    <mergeCell ref="I2583:K2583"/>
    <mergeCell ref="I2584:K2584"/>
    <mergeCell ref="I2585:K2585"/>
    <mergeCell ref="I2574:K2574"/>
    <mergeCell ref="I2575:K2575"/>
    <mergeCell ref="I2576:K2576"/>
    <mergeCell ref="I2577:K2577"/>
    <mergeCell ref="I2578:K2578"/>
    <mergeCell ref="I2579:K2579"/>
    <mergeCell ref="I2568:K2568"/>
    <mergeCell ref="I2569:K2569"/>
    <mergeCell ref="I2570:K2570"/>
    <mergeCell ref="I2571:K2571"/>
    <mergeCell ref="I2572:K2572"/>
    <mergeCell ref="I2573:K2573"/>
    <mergeCell ref="I2562:K2562"/>
    <mergeCell ref="I2563:K2563"/>
    <mergeCell ref="I2564:K2564"/>
    <mergeCell ref="I2565:K2565"/>
    <mergeCell ref="I2566:K2566"/>
    <mergeCell ref="I2567:K2567"/>
    <mergeCell ref="I2556:K2556"/>
    <mergeCell ref="I2557:K2557"/>
    <mergeCell ref="I2558:K2558"/>
    <mergeCell ref="I2559:K2559"/>
    <mergeCell ref="I2560:K2560"/>
    <mergeCell ref="I2561:K2561"/>
    <mergeCell ref="I2622:K2622"/>
    <mergeCell ref="I2623:K2623"/>
    <mergeCell ref="I2624:K2624"/>
    <mergeCell ref="I2625:K2625"/>
    <mergeCell ref="I2626:K2626"/>
    <mergeCell ref="I2627:K2627"/>
    <mergeCell ref="I2616:K2616"/>
    <mergeCell ref="I2617:K2617"/>
    <mergeCell ref="I2618:K2618"/>
    <mergeCell ref="I2619:K2619"/>
    <mergeCell ref="I2620:K2620"/>
    <mergeCell ref="I2621:K2621"/>
    <mergeCell ref="I2610:K2610"/>
    <mergeCell ref="I2611:K2611"/>
    <mergeCell ref="I2612:K2612"/>
    <mergeCell ref="I2613:K2613"/>
    <mergeCell ref="I2614:K2614"/>
    <mergeCell ref="I2615:K2615"/>
    <mergeCell ref="I2604:K2604"/>
    <mergeCell ref="I2605:K2605"/>
    <mergeCell ref="I2606:K2606"/>
    <mergeCell ref="I2607:K2607"/>
    <mergeCell ref="I2608:K2608"/>
    <mergeCell ref="I2609:K2609"/>
    <mergeCell ref="I2598:K2598"/>
    <mergeCell ref="I2599:K2599"/>
    <mergeCell ref="I2600:K2600"/>
    <mergeCell ref="I2601:K2601"/>
    <mergeCell ref="I2602:K2602"/>
    <mergeCell ref="I2603:K2603"/>
    <mergeCell ref="I2592:K2592"/>
    <mergeCell ref="I2593:K2593"/>
    <mergeCell ref="I2594:K2594"/>
    <mergeCell ref="I2595:K2595"/>
    <mergeCell ref="I2596:K2596"/>
    <mergeCell ref="I2597:K2597"/>
    <mergeCell ref="I2658:K2658"/>
    <mergeCell ref="I2659:K2659"/>
    <mergeCell ref="I2660:K2660"/>
    <mergeCell ref="I2661:K2661"/>
    <mergeCell ref="I2662:K2662"/>
    <mergeCell ref="I2663:K2663"/>
    <mergeCell ref="I2652:K2652"/>
    <mergeCell ref="I2653:K2653"/>
    <mergeCell ref="I2654:K2654"/>
    <mergeCell ref="I2655:K2655"/>
    <mergeCell ref="I2656:K2656"/>
    <mergeCell ref="I2657:K2657"/>
    <mergeCell ref="I2646:K2646"/>
    <mergeCell ref="I2647:K2647"/>
    <mergeCell ref="I2648:K2648"/>
    <mergeCell ref="I2649:K2649"/>
    <mergeCell ref="I2650:K2650"/>
    <mergeCell ref="I2651:K2651"/>
    <mergeCell ref="I2640:K2640"/>
    <mergeCell ref="I2641:K2641"/>
    <mergeCell ref="I2642:K2642"/>
    <mergeCell ref="I2643:K2643"/>
    <mergeCell ref="I2644:K2644"/>
    <mergeCell ref="I2645:K2645"/>
    <mergeCell ref="I2634:K2634"/>
    <mergeCell ref="I2635:K2635"/>
    <mergeCell ref="I2636:K2636"/>
    <mergeCell ref="I2637:K2637"/>
    <mergeCell ref="I2638:K2638"/>
    <mergeCell ref="I2639:K2639"/>
    <mergeCell ref="I2628:K2628"/>
    <mergeCell ref="I2629:K2629"/>
    <mergeCell ref="I2630:K2630"/>
    <mergeCell ref="I2631:K2631"/>
    <mergeCell ref="I2632:K2632"/>
    <mergeCell ref="I2633:K2633"/>
    <mergeCell ref="I2694:K2694"/>
    <mergeCell ref="I2695:K2695"/>
    <mergeCell ref="I2696:K2696"/>
    <mergeCell ref="I2697:K2697"/>
    <mergeCell ref="I2698:K2698"/>
    <mergeCell ref="I2699:K2699"/>
    <mergeCell ref="I2688:K2688"/>
    <mergeCell ref="I2689:K2689"/>
    <mergeCell ref="I2690:K2690"/>
    <mergeCell ref="I2691:K2691"/>
    <mergeCell ref="I2692:K2692"/>
    <mergeCell ref="I2693:K2693"/>
    <mergeCell ref="I2682:K2682"/>
    <mergeCell ref="I2683:K2683"/>
    <mergeCell ref="I2684:K2684"/>
    <mergeCell ref="I2685:K2685"/>
    <mergeCell ref="I2686:K2686"/>
    <mergeCell ref="I2687:K2687"/>
    <mergeCell ref="I2676:K2676"/>
    <mergeCell ref="I2677:K2677"/>
    <mergeCell ref="I2678:K2678"/>
    <mergeCell ref="I2679:K2679"/>
    <mergeCell ref="I2680:K2680"/>
    <mergeCell ref="I2681:K2681"/>
    <mergeCell ref="I2670:K2670"/>
    <mergeCell ref="I2671:K2671"/>
    <mergeCell ref="I2672:K2672"/>
    <mergeCell ref="I2673:K2673"/>
    <mergeCell ref="I2674:K2674"/>
    <mergeCell ref="I2675:K2675"/>
    <mergeCell ref="I2664:K2664"/>
    <mergeCell ref="I2665:K2665"/>
    <mergeCell ref="I2666:K2666"/>
    <mergeCell ref="I2667:K2667"/>
    <mergeCell ref="I2668:K2668"/>
    <mergeCell ref="I2669:K2669"/>
    <mergeCell ref="I2730:K2730"/>
    <mergeCell ref="I2731:K2731"/>
    <mergeCell ref="I2732:K2732"/>
    <mergeCell ref="I2733:K2733"/>
    <mergeCell ref="I2734:K2734"/>
    <mergeCell ref="I2735:K2735"/>
    <mergeCell ref="I2724:K2724"/>
    <mergeCell ref="I2725:K2725"/>
    <mergeCell ref="I2726:K2726"/>
    <mergeCell ref="I2727:K2727"/>
    <mergeCell ref="I2728:K2728"/>
    <mergeCell ref="I2729:K2729"/>
    <mergeCell ref="I2718:K2718"/>
    <mergeCell ref="I2719:K2719"/>
    <mergeCell ref="I2720:K2720"/>
    <mergeCell ref="I2721:K2721"/>
    <mergeCell ref="I2722:K2722"/>
    <mergeCell ref="I2723:K2723"/>
    <mergeCell ref="I2712:K2712"/>
    <mergeCell ref="I2713:K2713"/>
    <mergeCell ref="I2714:K2714"/>
    <mergeCell ref="I2715:K2715"/>
    <mergeCell ref="I2716:K2716"/>
    <mergeCell ref="I2717:K2717"/>
    <mergeCell ref="I2706:K2706"/>
    <mergeCell ref="I2707:K2707"/>
    <mergeCell ref="I2708:K2708"/>
    <mergeCell ref="I2709:K2709"/>
    <mergeCell ref="I2710:K2710"/>
    <mergeCell ref="I2711:K2711"/>
    <mergeCell ref="I2700:K2700"/>
    <mergeCell ref="I2701:K2701"/>
    <mergeCell ref="I2702:K2702"/>
    <mergeCell ref="I2703:K2703"/>
    <mergeCell ref="I2704:K2704"/>
    <mergeCell ref="I2705:K2705"/>
    <mergeCell ref="I2766:K2766"/>
    <mergeCell ref="I2767:K2767"/>
    <mergeCell ref="I2768:K2768"/>
    <mergeCell ref="I2769:K2769"/>
    <mergeCell ref="I2770:K2770"/>
    <mergeCell ref="I2771:K2771"/>
    <mergeCell ref="I2760:K2760"/>
    <mergeCell ref="I2761:K2761"/>
    <mergeCell ref="I2762:K2762"/>
    <mergeCell ref="I2763:K2763"/>
    <mergeCell ref="I2764:K2764"/>
    <mergeCell ref="I2765:K2765"/>
    <mergeCell ref="I2754:K2754"/>
    <mergeCell ref="I2755:K2755"/>
    <mergeCell ref="I2756:K2756"/>
    <mergeCell ref="I2757:K2757"/>
    <mergeCell ref="I2758:K2758"/>
    <mergeCell ref="I2759:K2759"/>
    <mergeCell ref="I2748:K2748"/>
    <mergeCell ref="I2749:K2749"/>
    <mergeCell ref="I2750:K2750"/>
    <mergeCell ref="I2751:K2751"/>
    <mergeCell ref="I2752:K2752"/>
    <mergeCell ref="I2753:K2753"/>
    <mergeCell ref="I2742:K2742"/>
    <mergeCell ref="I2743:K2743"/>
    <mergeCell ref="I2744:K2744"/>
    <mergeCell ref="I2745:K2745"/>
    <mergeCell ref="I2746:K2746"/>
    <mergeCell ref="I2747:K2747"/>
    <mergeCell ref="I2736:K2736"/>
    <mergeCell ref="I2737:K2737"/>
    <mergeCell ref="I2738:K2738"/>
    <mergeCell ref="I2739:K2739"/>
    <mergeCell ref="I2740:K2740"/>
    <mergeCell ref="I2741:K2741"/>
    <mergeCell ref="I2802:K2802"/>
    <mergeCell ref="I2803:K2803"/>
    <mergeCell ref="I2804:K2804"/>
    <mergeCell ref="I2805:K2805"/>
    <mergeCell ref="I2806:K2806"/>
    <mergeCell ref="I2807:K2807"/>
    <mergeCell ref="I2796:K2796"/>
    <mergeCell ref="I2797:K2797"/>
    <mergeCell ref="I2798:K2798"/>
    <mergeCell ref="I2799:K2799"/>
    <mergeCell ref="I2800:K2800"/>
    <mergeCell ref="I2801:K2801"/>
    <mergeCell ref="I2790:K2790"/>
    <mergeCell ref="I2791:K2791"/>
    <mergeCell ref="I2792:K2792"/>
    <mergeCell ref="I2793:K2793"/>
    <mergeCell ref="I2794:K2794"/>
    <mergeCell ref="I2795:K2795"/>
    <mergeCell ref="I2784:K2784"/>
    <mergeCell ref="I2785:K2785"/>
    <mergeCell ref="I2786:K2786"/>
    <mergeCell ref="I2787:K2787"/>
    <mergeCell ref="I2788:K2788"/>
    <mergeCell ref="I2789:K2789"/>
    <mergeCell ref="I2778:K2778"/>
    <mergeCell ref="I2779:K2779"/>
    <mergeCell ref="I2780:K2780"/>
    <mergeCell ref="I2781:K2781"/>
    <mergeCell ref="I2782:K2782"/>
    <mergeCell ref="I2783:K2783"/>
    <mergeCell ref="I2772:K2772"/>
    <mergeCell ref="I2773:K2773"/>
    <mergeCell ref="I2774:K2774"/>
    <mergeCell ref="I2775:K2775"/>
    <mergeCell ref="I2776:K2776"/>
    <mergeCell ref="I2777:K2777"/>
    <mergeCell ref="I2838:K2838"/>
    <mergeCell ref="I2839:K2839"/>
    <mergeCell ref="I2840:K2840"/>
    <mergeCell ref="I2841:K2841"/>
    <mergeCell ref="I2842:K2842"/>
    <mergeCell ref="I2843:K2843"/>
    <mergeCell ref="I2832:K2832"/>
    <mergeCell ref="I2833:K2833"/>
    <mergeCell ref="I2834:K2834"/>
    <mergeCell ref="I2835:K2835"/>
    <mergeCell ref="I2836:K2836"/>
    <mergeCell ref="I2837:K2837"/>
    <mergeCell ref="I2826:K2826"/>
    <mergeCell ref="I2827:K2827"/>
    <mergeCell ref="I2828:K2828"/>
    <mergeCell ref="I2829:K2829"/>
    <mergeCell ref="I2830:K2830"/>
    <mergeCell ref="I2831:K2831"/>
    <mergeCell ref="I2820:K2820"/>
    <mergeCell ref="I2821:K2821"/>
    <mergeCell ref="I2822:K2822"/>
    <mergeCell ref="I2823:K2823"/>
    <mergeCell ref="I2824:K2824"/>
    <mergeCell ref="I2825:K2825"/>
    <mergeCell ref="I2814:K2814"/>
    <mergeCell ref="I2815:K2815"/>
    <mergeCell ref="I2816:K2816"/>
    <mergeCell ref="I2817:K2817"/>
    <mergeCell ref="I2818:K2818"/>
    <mergeCell ref="I2819:K2819"/>
    <mergeCell ref="I2808:K2808"/>
    <mergeCell ref="I2809:K2809"/>
    <mergeCell ref="I2810:K2810"/>
    <mergeCell ref="I2811:K2811"/>
    <mergeCell ref="I2812:K2812"/>
    <mergeCell ref="I2813:K2813"/>
    <mergeCell ref="I2874:K2874"/>
    <mergeCell ref="I2875:K2875"/>
    <mergeCell ref="I2876:K2876"/>
    <mergeCell ref="I2877:K2877"/>
    <mergeCell ref="I2878:K2878"/>
    <mergeCell ref="I2879:K2879"/>
    <mergeCell ref="I2868:K2868"/>
    <mergeCell ref="I2869:K2869"/>
    <mergeCell ref="I2870:K2870"/>
    <mergeCell ref="I2871:K2871"/>
    <mergeCell ref="I2872:K2872"/>
    <mergeCell ref="I2873:K2873"/>
    <mergeCell ref="I2862:K2862"/>
    <mergeCell ref="I2863:K2863"/>
    <mergeCell ref="I2864:K2864"/>
    <mergeCell ref="I2865:K2865"/>
    <mergeCell ref="I2866:K2866"/>
    <mergeCell ref="I2867:K2867"/>
    <mergeCell ref="I2856:K2856"/>
    <mergeCell ref="I2857:K2857"/>
    <mergeCell ref="I2858:K2858"/>
    <mergeCell ref="I2859:K2859"/>
    <mergeCell ref="I2860:K2860"/>
    <mergeCell ref="I2861:K2861"/>
    <mergeCell ref="I2850:K2850"/>
    <mergeCell ref="I2851:K2851"/>
    <mergeCell ref="I2852:K2852"/>
    <mergeCell ref="I2853:K2853"/>
    <mergeCell ref="I2854:K2854"/>
    <mergeCell ref="I2855:K2855"/>
    <mergeCell ref="I2844:K2844"/>
    <mergeCell ref="I2845:K2845"/>
    <mergeCell ref="I2846:K2846"/>
    <mergeCell ref="I2847:K2847"/>
    <mergeCell ref="I2848:K2848"/>
    <mergeCell ref="I2849:K2849"/>
    <mergeCell ref="I2910:K2910"/>
    <mergeCell ref="I2911:K2911"/>
    <mergeCell ref="I2912:K2912"/>
    <mergeCell ref="I2913:K2913"/>
    <mergeCell ref="I2914:K2914"/>
    <mergeCell ref="I2915:K2915"/>
    <mergeCell ref="I2904:K2904"/>
    <mergeCell ref="I2905:K2905"/>
    <mergeCell ref="I2906:K2906"/>
    <mergeCell ref="I2907:K2907"/>
    <mergeCell ref="I2908:K2908"/>
    <mergeCell ref="I2909:K2909"/>
    <mergeCell ref="I2898:K2898"/>
    <mergeCell ref="I2899:K2899"/>
    <mergeCell ref="I2900:K2900"/>
    <mergeCell ref="I2901:K2901"/>
    <mergeCell ref="I2902:K2902"/>
    <mergeCell ref="I2903:K2903"/>
    <mergeCell ref="I2892:K2892"/>
    <mergeCell ref="I2893:K2893"/>
    <mergeCell ref="I2894:K2894"/>
    <mergeCell ref="I2895:K2895"/>
    <mergeCell ref="I2896:K2896"/>
    <mergeCell ref="I2897:K2897"/>
    <mergeCell ref="I2886:K2886"/>
    <mergeCell ref="I2887:K2887"/>
    <mergeCell ref="I2888:K2888"/>
    <mergeCell ref="I2889:K2889"/>
    <mergeCell ref="I2890:K2890"/>
    <mergeCell ref="I2891:K2891"/>
    <mergeCell ref="I2880:K2880"/>
    <mergeCell ref="I2881:K2881"/>
    <mergeCell ref="I2882:K2882"/>
    <mergeCell ref="I2883:K2883"/>
    <mergeCell ref="I2884:K2884"/>
    <mergeCell ref="I2885:K2885"/>
    <mergeCell ref="I2946:K2946"/>
    <mergeCell ref="I2947:K2947"/>
    <mergeCell ref="I2948:K2948"/>
    <mergeCell ref="I2949:K2949"/>
    <mergeCell ref="I2950:K2950"/>
    <mergeCell ref="I2951:K2951"/>
    <mergeCell ref="I2940:K2940"/>
    <mergeCell ref="I2941:K2941"/>
    <mergeCell ref="I2942:K2942"/>
    <mergeCell ref="I2943:K2943"/>
    <mergeCell ref="I2944:K2944"/>
    <mergeCell ref="I2945:K2945"/>
    <mergeCell ref="I2934:K2934"/>
    <mergeCell ref="I2935:K2935"/>
    <mergeCell ref="I2936:K2936"/>
    <mergeCell ref="I2937:K2937"/>
    <mergeCell ref="I2938:K2938"/>
    <mergeCell ref="I2939:K2939"/>
    <mergeCell ref="I2928:K2928"/>
    <mergeCell ref="I2929:K2929"/>
    <mergeCell ref="I2930:K2930"/>
    <mergeCell ref="I2931:K2931"/>
    <mergeCell ref="I2932:K2932"/>
    <mergeCell ref="I2933:K2933"/>
    <mergeCell ref="I2922:K2922"/>
    <mergeCell ref="I2923:K2923"/>
    <mergeCell ref="I2924:K2924"/>
    <mergeCell ref="I2925:K2925"/>
    <mergeCell ref="I2926:K2926"/>
    <mergeCell ref="I2927:K2927"/>
    <mergeCell ref="I2916:K2916"/>
    <mergeCell ref="I2917:K2917"/>
    <mergeCell ref="I2918:K2918"/>
    <mergeCell ref="I2919:K2919"/>
    <mergeCell ref="I2920:K2920"/>
    <mergeCell ref="I2921:K2921"/>
    <mergeCell ref="I2982:K2982"/>
    <mergeCell ref="I2983:K2983"/>
    <mergeCell ref="I2984:K2984"/>
    <mergeCell ref="I2985:K2985"/>
    <mergeCell ref="I2986:K2986"/>
    <mergeCell ref="I2987:K2987"/>
    <mergeCell ref="I2976:K2976"/>
    <mergeCell ref="I2977:K2977"/>
    <mergeCell ref="I2978:K2978"/>
    <mergeCell ref="I2979:K2979"/>
    <mergeCell ref="I2980:K2980"/>
    <mergeCell ref="I2981:K2981"/>
    <mergeCell ref="I2970:K2970"/>
    <mergeCell ref="I2971:K2971"/>
    <mergeCell ref="I2972:K2972"/>
    <mergeCell ref="I2973:K2973"/>
    <mergeCell ref="I2974:K2974"/>
    <mergeCell ref="I2975:K2975"/>
    <mergeCell ref="I2964:K2964"/>
    <mergeCell ref="I2965:K2965"/>
    <mergeCell ref="I2966:K2966"/>
    <mergeCell ref="I2967:K2967"/>
    <mergeCell ref="I2968:K2968"/>
    <mergeCell ref="I2969:K2969"/>
    <mergeCell ref="I2958:K2958"/>
    <mergeCell ref="I2959:K2959"/>
    <mergeCell ref="I2960:K2960"/>
    <mergeCell ref="I2961:K2961"/>
    <mergeCell ref="I2962:K2962"/>
    <mergeCell ref="I2963:K2963"/>
    <mergeCell ref="I2952:K2952"/>
    <mergeCell ref="I2953:K2953"/>
    <mergeCell ref="I2954:K2954"/>
    <mergeCell ref="I2955:K2955"/>
    <mergeCell ref="I2956:K2956"/>
    <mergeCell ref="I2957:K2957"/>
    <mergeCell ref="I3018:K3018"/>
    <mergeCell ref="I3019:K3019"/>
    <mergeCell ref="I3020:K3020"/>
    <mergeCell ref="I3021:K3021"/>
    <mergeCell ref="I3022:K3022"/>
    <mergeCell ref="I3023:K3023"/>
    <mergeCell ref="I3012:K3012"/>
    <mergeCell ref="I3013:K3013"/>
    <mergeCell ref="I3014:K3014"/>
    <mergeCell ref="I3015:K3015"/>
    <mergeCell ref="I3016:K3016"/>
    <mergeCell ref="I3017:K3017"/>
    <mergeCell ref="I3006:K3006"/>
    <mergeCell ref="I3007:K3007"/>
    <mergeCell ref="I3008:K3008"/>
    <mergeCell ref="I3009:K3009"/>
    <mergeCell ref="I3010:K3010"/>
    <mergeCell ref="I3011:K3011"/>
    <mergeCell ref="I3000:K3000"/>
    <mergeCell ref="I3001:K3001"/>
    <mergeCell ref="I3002:K3002"/>
    <mergeCell ref="I3003:K3003"/>
    <mergeCell ref="I3004:K3004"/>
    <mergeCell ref="I3005:K3005"/>
    <mergeCell ref="I2994:K2994"/>
    <mergeCell ref="I2995:K2995"/>
    <mergeCell ref="I2996:K2996"/>
    <mergeCell ref="I2997:K2997"/>
    <mergeCell ref="I2998:K2998"/>
    <mergeCell ref="I2999:K2999"/>
    <mergeCell ref="I2988:K2988"/>
    <mergeCell ref="I2989:K2989"/>
    <mergeCell ref="I2990:K2990"/>
    <mergeCell ref="I2991:K2991"/>
    <mergeCell ref="I2992:K2992"/>
    <mergeCell ref="I2993:K2993"/>
    <mergeCell ref="I3054:K3054"/>
    <mergeCell ref="I3055:K3055"/>
    <mergeCell ref="I3056:K3056"/>
    <mergeCell ref="I3057:K3057"/>
    <mergeCell ref="I3058:K3058"/>
    <mergeCell ref="I3059:K3059"/>
    <mergeCell ref="I3048:K3048"/>
    <mergeCell ref="I3049:K3049"/>
    <mergeCell ref="I3050:K3050"/>
    <mergeCell ref="I3051:K3051"/>
    <mergeCell ref="I3052:K3052"/>
    <mergeCell ref="I3053:K3053"/>
    <mergeCell ref="I3042:K3042"/>
    <mergeCell ref="I3043:K3043"/>
    <mergeCell ref="I3044:K3044"/>
    <mergeCell ref="I3045:K3045"/>
    <mergeCell ref="I3046:K3046"/>
    <mergeCell ref="I3047:K3047"/>
    <mergeCell ref="I3036:K3036"/>
    <mergeCell ref="I3037:K3037"/>
    <mergeCell ref="I3038:K3038"/>
    <mergeCell ref="I3039:K3039"/>
    <mergeCell ref="I3040:K3040"/>
    <mergeCell ref="I3041:K3041"/>
    <mergeCell ref="I3030:K3030"/>
    <mergeCell ref="I3031:K3031"/>
    <mergeCell ref="I3032:K3032"/>
    <mergeCell ref="I3033:K3033"/>
    <mergeCell ref="I3034:K3034"/>
    <mergeCell ref="I3035:K3035"/>
    <mergeCell ref="I3024:K3024"/>
    <mergeCell ref="I3025:K3025"/>
    <mergeCell ref="I3026:K3026"/>
    <mergeCell ref="I3027:K3027"/>
    <mergeCell ref="I3028:K3028"/>
    <mergeCell ref="I3029:K3029"/>
    <mergeCell ref="I3090:K3090"/>
    <mergeCell ref="I3091:K3091"/>
    <mergeCell ref="I3092:K3092"/>
    <mergeCell ref="I3093:K3093"/>
    <mergeCell ref="I3094:K3094"/>
    <mergeCell ref="I3095:K3095"/>
    <mergeCell ref="I3084:K3084"/>
    <mergeCell ref="I3085:K3085"/>
    <mergeCell ref="I3086:K3086"/>
    <mergeCell ref="I3087:K3087"/>
    <mergeCell ref="I3088:K3088"/>
    <mergeCell ref="I3089:K3089"/>
    <mergeCell ref="I3078:K3078"/>
    <mergeCell ref="I3079:K3079"/>
    <mergeCell ref="I3080:K3080"/>
    <mergeCell ref="I3081:K3081"/>
    <mergeCell ref="I3082:K3082"/>
    <mergeCell ref="I3083:K3083"/>
    <mergeCell ref="I3072:K3072"/>
    <mergeCell ref="I3073:K3073"/>
    <mergeCell ref="I3074:K3074"/>
    <mergeCell ref="I3075:K3075"/>
    <mergeCell ref="I3076:K3076"/>
    <mergeCell ref="I3077:K3077"/>
    <mergeCell ref="I3066:K3066"/>
    <mergeCell ref="I3067:K3067"/>
    <mergeCell ref="I3068:K3068"/>
    <mergeCell ref="I3069:K3069"/>
    <mergeCell ref="I3070:K3070"/>
    <mergeCell ref="I3071:K3071"/>
    <mergeCell ref="I3060:K3060"/>
    <mergeCell ref="I3061:K3061"/>
    <mergeCell ref="I3062:K3062"/>
    <mergeCell ref="I3063:K3063"/>
    <mergeCell ref="I3064:K3064"/>
    <mergeCell ref="I3065:K3065"/>
    <mergeCell ref="I3126:K3126"/>
    <mergeCell ref="I3127:K3127"/>
    <mergeCell ref="I3128:K3128"/>
    <mergeCell ref="I3129:K3129"/>
    <mergeCell ref="I3130:K3130"/>
    <mergeCell ref="I3131:K3131"/>
    <mergeCell ref="I3120:K3120"/>
    <mergeCell ref="I3121:K3121"/>
    <mergeCell ref="I3122:K3122"/>
    <mergeCell ref="I3123:K3123"/>
    <mergeCell ref="I3124:K3124"/>
    <mergeCell ref="I3125:K3125"/>
    <mergeCell ref="I3114:K3114"/>
    <mergeCell ref="I3115:K3115"/>
    <mergeCell ref="I3116:K3116"/>
    <mergeCell ref="I3117:K3117"/>
    <mergeCell ref="I3118:K3118"/>
    <mergeCell ref="I3119:K3119"/>
    <mergeCell ref="I3108:K3108"/>
    <mergeCell ref="I3109:K3109"/>
    <mergeCell ref="I3110:K3110"/>
    <mergeCell ref="I3111:K3111"/>
    <mergeCell ref="I3112:K3112"/>
    <mergeCell ref="I3113:K3113"/>
    <mergeCell ref="I3102:K3102"/>
    <mergeCell ref="I3103:K3103"/>
    <mergeCell ref="I3104:K3104"/>
    <mergeCell ref="I3105:K3105"/>
    <mergeCell ref="I3106:K3106"/>
    <mergeCell ref="I3107:K3107"/>
    <mergeCell ref="I3096:K3096"/>
    <mergeCell ref="I3097:K3097"/>
    <mergeCell ref="I3098:K3098"/>
    <mergeCell ref="I3099:K3099"/>
    <mergeCell ref="I3100:K3100"/>
    <mergeCell ref="I3101:K3101"/>
    <mergeCell ref="I3162:K3162"/>
    <mergeCell ref="I3163:K3163"/>
    <mergeCell ref="I3164:K3164"/>
    <mergeCell ref="I3165:K3165"/>
    <mergeCell ref="I3166:K3166"/>
    <mergeCell ref="I3167:K3167"/>
    <mergeCell ref="I3156:K3156"/>
    <mergeCell ref="I3157:K3157"/>
    <mergeCell ref="I3158:K3158"/>
    <mergeCell ref="I3159:K3159"/>
    <mergeCell ref="I3160:K3160"/>
    <mergeCell ref="I3161:K3161"/>
    <mergeCell ref="I3150:K3150"/>
    <mergeCell ref="I3151:K3151"/>
    <mergeCell ref="I3152:K3152"/>
    <mergeCell ref="I3153:K3153"/>
    <mergeCell ref="I3154:K3154"/>
    <mergeCell ref="I3155:K3155"/>
    <mergeCell ref="I3144:K3144"/>
    <mergeCell ref="I3145:K3145"/>
    <mergeCell ref="I3146:K3146"/>
    <mergeCell ref="I3147:K3147"/>
    <mergeCell ref="I3148:K3148"/>
    <mergeCell ref="I3149:K3149"/>
    <mergeCell ref="I3138:K3138"/>
    <mergeCell ref="I3139:K3139"/>
    <mergeCell ref="I3140:K3140"/>
    <mergeCell ref="I3141:K3141"/>
    <mergeCell ref="I3142:K3142"/>
    <mergeCell ref="I3143:K3143"/>
    <mergeCell ref="I3132:K3132"/>
    <mergeCell ref="I3133:K3133"/>
    <mergeCell ref="I3134:K3134"/>
    <mergeCell ref="I3135:K3135"/>
    <mergeCell ref="I3136:K3136"/>
    <mergeCell ref="I3137:K3137"/>
    <mergeCell ref="I3198:K3198"/>
    <mergeCell ref="I3199:K3199"/>
    <mergeCell ref="I3200:K3200"/>
    <mergeCell ref="I3201:K3201"/>
    <mergeCell ref="I3202:K3202"/>
    <mergeCell ref="I3203:K3203"/>
    <mergeCell ref="I3192:K3192"/>
    <mergeCell ref="I3193:K3193"/>
    <mergeCell ref="I3194:K3194"/>
    <mergeCell ref="I3195:K3195"/>
    <mergeCell ref="I3196:K3196"/>
    <mergeCell ref="I3197:K3197"/>
    <mergeCell ref="I3186:K3186"/>
    <mergeCell ref="I3187:K3187"/>
    <mergeCell ref="I3188:K3188"/>
    <mergeCell ref="I3189:K3189"/>
    <mergeCell ref="I3190:K3190"/>
    <mergeCell ref="I3191:K3191"/>
    <mergeCell ref="I3180:K3180"/>
    <mergeCell ref="I3181:K3181"/>
    <mergeCell ref="I3182:K3182"/>
    <mergeCell ref="I3183:K3183"/>
    <mergeCell ref="I3184:K3184"/>
    <mergeCell ref="I3185:K3185"/>
    <mergeCell ref="I3174:K3174"/>
    <mergeCell ref="I3175:K3175"/>
    <mergeCell ref="I3176:K3176"/>
    <mergeCell ref="I3177:K3177"/>
    <mergeCell ref="I3178:K3178"/>
    <mergeCell ref="I3179:K3179"/>
    <mergeCell ref="I3168:K3168"/>
    <mergeCell ref="I3169:K3169"/>
    <mergeCell ref="I3170:K3170"/>
    <mergeCell ref="I3171:K3171"/>
    <mergeCell ref="I3172:K3172"/>
    <mergeCell ref="I3173:K3173"/>
    <mergeCell ref="I3234:K3234"/>
    <mergeCell ref="I3235:K3235"/>
    <mergeCell ref="I3236:K3236"/>
    <mergeCell ref="I3237:K3237"/>
    <mergeCell ref="I3238:K3238"/>
    <mergeCell ref="I3239:K3239"/>
    <mergeCell ref="I3228:K3228"/>
    <mergeCell ref="I3229:K3229"/>
    <mergeCell ref="I3230:K3230"/>
    <mergeCell ref="I3231:K3231"/>
    <mergeCell ref="I3232:K3232"/>
    <mergeCell ref="I3233:K3233"/>
    <mergeCell ref="I3222:K3222"/>
    <mergeCell ref="I3223:K3223"/>
    <mergeCell ref="I3224:K3224"/>
    <mergeCell ref="I3225:K3225"/>
    <mergeCell ref="I3226:K3226"/>
    <mergeCell ref="I3227:K3227"/>
    <mergeCell ref="I3216:K3216"/>
    <mergeCell ref="I3217:K3217"/>
    <mergeCell ref="I3218:K3218"/>
    <mergeCell ref="I3219:K3219"/>
    <mergeCell ref="I3220:K3220"/>
    <mergeCell ref="I3221:K3221"/>
    <mergeCell ref="I3210:K3210"/>
    <mergeCell ref="I3211:K3211"/>
    <mergeCell ref="I3212:K3212"/>
    <mergeCell ref="I3213:K3213"/>
    <mergeCell ref="I3214:K3214"/>
    <mergeCell ref="I3215:K3215"/>
    <mergeCell ref="I3204:K3204"/>
    <mergeCell ref="I3205:K3205"/>
    <mergeCell ref="I3206:K3206"/>
    <mergeCell ref="I3207:K3207"/>
    <mergeCell ref="I3208:K3208"/>
    <mergeCell ref="I3209:K3209"/>
    <mergeCell ref="I3270:K3270"/>
    <mergeCell ref="I3271:K3271"/>
    <mergeCell ref="I3272:K3272"/>
    <mergeCell ref="I3273:K3273"/>
    <mergeCell ref="I3274:K3274"/>
    <mergeCell ref="I3275:K3275"/>
    <mergeCell ref="I3264:K3264"/>
    <mergeCell ref="I3265:K3265"/>
    <mergeCell ref="I3266:K3266"/>
    <mergeCell ref="I3267:K3267"/>
    <mergeCell ref="I3268:K3268"/>
    <mergeCell ref="I3269:K3269"/>
    <mergeCell ref="I3258:K3258"/>
    <mergeCell ref="I3259:K3259"/>
    <mergeCell ref="I3260:K3260"/>
    <mergeCell ref="I3261:K3261"/>
    <mergeCell ref="I3262:K3262"/>
    <mergeCell ref="I3263:K3263"/>
    <mergeCell ref="I3252:K3252"/>
    <mergeCell ref="I3253:K3253"/>
    <mergeCell ref="I3254:K3254"/>
    <mergeCell ref="I3255:K3255"/>
    <mergeCell ref="I3256:K3256"/>
    <mergeCell ref="I3257:K3257"/>
    <mergeCell ref="I3246:K3246"/>
    <mergeCell ref="I3247:K3247"/>
    <mergeCell ref="I3248:K3248"/>
    <mergeCell ref="I3249:K3249"/>
    <mergeCell ref="I3250:K3250"/>
    <mergeCell ref="I3251:K3251"/>
    <mergeCell ref="I3240:K3240"/>
    <mergeCell ref="I3241:K3241"/>
    <mergeCell ref="I3242:K3242"/>
    <mergeCell ref="I3243:K3243"/>
    <mergeCell ref="I3244:K3244"/>
    <mergeCell ref="I3245:K3245"/>
    <mergeCell ref="I3306:K3306"/>
    <mergeCell ref="I3307:K3307"/>
    <mergeCell ref="I3308:K3308"/>
    <mergeCell ref="I3309:K3309"/>
    <mergeCell ref="I3310:K3310"/>
    <mergeCell ref="I3311:K3311"/>
    <mergeCell ref="I3300:K3300"/>
    <mergeCell ref="I3301:K3301"/>
    <mergeCell ref="I3302:K3302"/>
    <mergeCell ref="I3303:K3303"/>
    <mergeCell ref="I3304:K3304"/>
    <mergeCell ref="I3305:K3305"/>
    <mergeCell ref="I3294:K3294"/>
    <mergeCell ref="I3295:K3295"/>
    <mergeCell ref="I3296:K3296"/>
    <mergeCell ref="I3297:K3297"/>
    <mergeCell ref="I3298:K3298"/>
    <mergeCell ref="I3299:K3299"/>
    <mergeCell ref="I3288:K3288"/>
    <mergeCell ref="I3289:K3289"/>
    <mergeCell ref="I3290:K3290"/>
    <mergeCell ref="I3291:K3291"/>
    <mergeCell ref="I3292:K3292"/>
    <mergeCell ref="I3293:K3293"/>
    <mergeCell ref="I3282:K3282"/>
    <mergeCell ref="I3283:K3283"/>
    <mergeCell ref="I3284:K3284"/>
    <mergeCell ref="I3285:K3285"/>
    <mergeCell ref="I3286:K3286"/>
    <mergeCell ref="I3287:K3287"/>
    <mergeCell ref="I3276:K3276"/>
    <mergeCell ref="I3277:K3277"/>
    <mergeCell ref="I3278:K3278"/>
    <mergeCell ref="I3279:K3279"/>
    <mergeCell ref="I3280:K3280"/>
    <mergeCell ref="I3281:K3281"/>
    <mergeCell ref="I3342:K3342"/>
    <mergeCell ref="I3343:K3343"/>
    <mergeCell ref="I3344:K3344"/>
    <mergeCell ref="I3345:K3345"/>
    <mergeCell ref="I3346:K3346"/>
    <mergeCell ref="I3347:K3347"/>
    <mergeCell ref="I3336:K3336"/>
    <mergeCell ref="I3337:K3337"/>
    <mergeCell ref="I3338:K3338"/>
    <mergeCell ref="I3339:K3339"/>
    <mergeCell ref="I3340:K3340"/>
    <mergeCell ref="I3341:K3341"/>
    <mergeCell ref="I3330:K3330"/>
    <mergeCell ref="I3331:K3331"/>
    <mergeCell ref="I3332:K3332"/>
    <mergeCell ref="I3333:K3333"/>
    <mergeCell ref="I3334:K3334"/>
    <mergeCell ref="I3335:K3335"/>
    <mergeCell ref="I3324:K3324"/>
    <mergeCell ref="I3325:K3325"/>
    <mergeCell ref="I3326:K3326"/>
    <mergeCell ref="I3327:K3327"/>
    <mergeCell ref="I3328:K3328"/>
    <mergeCell ref="I3329:K3329"/>
    <mergeCell ref="I3318:K3318"/>
    <mergeCell ref="I3319:K3319"/>
    <mergeCell ref="I3320:K3320"/>
    <mergeCell ref="I3321:K3321"/>
    <mergeCell ref="I3322:K3322"/>
    <mergeCell ref="I3323:K3323"/>
    <mergeCell ref="I3312:K3312"/>
    <mergeCell ref="I3313:K3313"/>
    <mergeCell ref="I3314:K3314"/>
    <mergeCell ref="I3315:K3315"/>
    <mergeCell ref="I3316:K3316"/>
    <mergeCell ref="I3317:K3317"/>
    <mergeCell ref="I3378:K3378"/>
    <mergeCell ref="I3379:K3379"/>
    <mergeCell ref="I3380:K3380"/>
    <mergeCell ref="I3381:K3381"/>
    <mergeCell ref="I3382:K3382"/>
    <mergeCell ref="I3383:K3383"/>
    <mergeCell ref="I3372:K3372"/>
    <mergeCell ref="I3373:K3373"/>
    <mergeCell ref="I3374:K3374"/>
    <mergeCell ref="I3375:K3375"/>
    <mergeCell ref="I3376:K3376"/>
    <mergeCell ref="I3377:K3377"/>
    <mergeCell ref="I3366:K3366"/>
    <mergeCell ref="I3367:K3367"/>
    <mergeCell ref="I3368:K3368"/>
    <mergeCell ref="I3369:K3369"/>
    <mergeCell ref="I3370:K3370"/>
    <mergeCell ref="I3371:K3371"/>
    <mergeCell ref="I3360:K3360"/>
    <mergeCell ref="I3361:K3361"/>
    <mergeCell ref="I3362:K3362"/>
    <mergeCell ref="I3363:K3363"/>
    <mergeCell ref="I3364:K3364"/>
    <mergeCell ref="I3365:K3365"/>
    <mergeCell ref="I3354:K3354"/>
    <mergeCell ref="I3355:K3355"/>
    <mergeCell ref="I3356:K3356"/>
    <mergeCell ref="I3357:K3357"/>
    <mergeCell ref="I3358:K3358"/>
    <mergeCell ref="I3359:K3359"/>
    <mergeCell ref="I3348:K3348"/>
    <mergeCell ref="I3349:K3349"/>
    <mergeCell ref="I3350:K3350"/>
    <mergeCell ref="I3351:K3351"/>
    <mergeCell ref="I3352:K3352"/>
    <mergeCell ref="I3353:K3353"/>
    <mergeCell ref="I3414:K3414"/>
    <mergeCell ref="I3415:K3415"/>
    <mergeCell ref="I3416:K3416"/>
    <mergeCell ref="I3417:K3417"/>
    <mergeCell ref="I3418:K3418"/>
    <mergeCell ref="I3419:K3419"/>
    <mergeCell ref="I3408:K3408"/>
    <mergeCell ref="I3409:K3409"/>
    <mergeCell ref="I3410:K3410"/>
    <mergeCell ref="I3411:K3411"/>
    <mergeCell ref="I3412:K3412"/>
    <mergeCell ref="I3413:K3413"/>
    <mergeCell ref="I3402:K3402"/>
    <mergeCell ref="I3403:K3403"/>
    <mergeCell ref="I3404:K3404"/>
    <mergeCell ref="I3405:K3405"/>
    <mergeCell ref="I3406:K3406"/>
    <mergeCell ref="I3407:K3407"/>
    <mergeCell ref="I3396:K3396"/>
    <mergeCell ref="I3397:K3397"/>
    <mergeCell ref="I3398:K3398"/>
    <mergeCell ref="I3399:K3399"/>
    <mergeCell ref="I3400:K3400"/>
    <mergeCell ref="I3401:K3401"/>
    <mergeCell ref="I3390:K3390"/>
    <mergeCell ref="I3391:K3391"/>
    <mergeCell ref="I3392:K3392"/>
    <mergeCell ref="I3393:K3393"/>
    <mergeCell ref="I3394:K3394"/>
    <mergeCell ref="I3395:K3395"/>
    <mergeCell ref="I3384:K3384"/>
    <mergeCell ref="I3385:K3385"/>
    <mergeCell ref="I3386:K3386"/>
    <mergeCell ref="I3387:K3387"/>
    <mergeCell ref="I3388:K3388"/>
    <mergeCell ref="I3389:K3389"/>
    <mergeCell ref="I3450:K3450"/>
    <mergeCell ref="I3451:K3451"/>
    <mergeCell ref="I3452:K3452"/>
    <mergeCell ref="I3453:K3453"/>
    <mergeCell ref="I3454:K3454"/>
    <mergeCell ref="I3455:K3455"/>
    <mergeCell ref="I3444:K3444"/>
    <mergeCell ref="I3445:K3445"/>
    <mergeCell ref="I3446:K3446"/>
    <mergeCell ref="I3447:K3447"/>
    <mergeCell ref="I3448:K3448"/>
    <mergeCell ref="I3449:K3449"/>
    <mergeCell ref="I3438:K3438"/>
    <mergeCell ref="I3439:K3439"/>
    <mergeCell ref="I3440:K3440"/>
    <mergeCell ref="I3441:K3441"/>
    <mergeCell ref="I3442:K3442"/>
    <mergeCell ref="I3443:K3443"/>
    <mergeCell ref="I3432:K3432"/>
    <mergeCell ref="I3433:K3433"/>
    <mergeCell ref="I3434:K3434"/>
    <mergeCell ref="I3435:K3435"/>
    <mergeCell ref="I3436:K3436"/>
    <mergeCell ref="I3437:K3437"/>
    <mergeCell ref="I3426:K3426"/>
    <mergeCell ref="I3427:K3427"/>
    <mergeCell ref="I3428:K3428"/>
    <mergeCell ref="I3429:K3429"/>
    <mergeCell ref="I3430:K3430"/>
    <mergeCell ref="I3431:K3431"/>
    <mergeCell ref="I3420:K3420"/>
    <mergeCell ref="I3421:K3421"/>
    <mergeCell ref="I3422:K3422"/>
    <mergeCell ref="I3423:K3423"/>
    <mergeCell ref="I3424:K3424"/>
    <mergeCell ref="I3425:K3425"/>
    <mergeCell ref="I3486:K3486"/>
    <mergeCell ref="I3487:K3487"/>
    <mergeCell ref="I3488:K3488"/>
    <mergeCell ref="I3489:K3489"/>
    <mergeCell ref="I3490:K3490"/>
    <mergeCell ref="I3491:K3491"/>
    <mergeCell ref="I3480:K3480"/>
    <mergeCell ref="I3481:K3481"/>
    <mergeCell ref="I3482:K3482"/>
    <mergeCell ref="I3483:K3483"/>
    <mergeCell ref="I3484:K3484"/>
    <mergeCell ref="I3485:K3485"/>
    <mergeCell ref="I3474:K3474"/>
    <mergeCell ref="I3475:K3475"/>
    <mergeCell ref="I3476:K3476"/>
    <mergeCell ref="I3477:K3477"/>
    <mergeCell ref="I3478:K3478"/>
    <mergeCell ref="I3479:K3479"/>
    <mergeCell ref="I3468:K3468"/>
    <mergeCell ref="I3469:K3469"/>
    <mergeCell ref="I3470:K3470"/>
    <mergeCell ref="I3471:K3471"/>
    <mergeCell ref="I3472:K3472"/>
    <mergeCell ref="I3473:K3473"/>
    <mergeCell ref="I3462:K3462"/>
    <mergeCell ref="I3463:K3463"/>
    <mergeCell ref="I3464:K3464"/>
    <mergeCell ref="I3465:K3465"/>
    <mergeCell ref="I3466:K3466"/>
    <mergeCell ref="I3467:K3467"/>
    <mergeCell ref="I3456:K3456"/>
    <mergeCell ref="I3457:K3457"/>
    <mergeCell ref="I3458:K3458"/>
    <mergeCell ref="I3459:K3459"/>
    <mergeCell ref="I3460:K3460"/>
    <mergeCell ref="I3461:K3461"/>
    <mergeCell ref="I3522:K3522"/>
    <mergeCell ref="I3523:K3523"/>
    <mergeCell ref="I3524:K3524"/>
    <mergeCell ref="I3525:K3525"/>
    <mergeCell ref="I3526:K3526"/>
    <mergeCell ref="I3527:K3527"/>
    <mergeCell ref="I3516:K3516"/>
    <mergeCell ref="I3517:K3517"/>
    <mergeCell ref="I3518:K3518"/>
    <mergeCell ref="I3519:K3519"/>
    <mergeCell ref="I3520:K3520"/>
    <mergeCell ref="I3521:K3521"/>
    <mergeCell ref="I3510:K3510"/>
    <mergeCell ref="I3511:K3511"/>
    <mergeCell ref="I3512:K3512"/>
    <mergeCell ref="I3513:K3513"/>
    <mergeCell ref="I3514:K3514"/>
    <mergeCell ref="I3515:K3515"/>
    <mergeCell ref="I3504:K3504"/>
    <mergeCell ref="I3505:K3505"/>
    <mergeCell ref="I3506:K3506"/>
    <mergeCell ref="I3507:K3507"/>
    <mergeCell ref="I3508:K3508"/>
    <mergeCell ref="I3509:K3509"/>
    <mergeCell ref="I3498:K3498"/>
    <mergeCell ref="I3499:K3499"/>
    <mergeCell ref="I3500:K3500"/>
    <mergeCell ref="I3501:K3501"/>
    <mergeCell ref="I3502:K3502"/>
    <mergeCell ref="I3503:K3503"/>
    <mergeCell ref="I3492:K3492"/>
    <mergeCell ref="I3493:K3493"/>
    <mergeCell ref="I3494:K3494"/>
    <mergeCell ref="I3495:K3495"/>
    <mergeCell ref="I3496:K3496"/>
    <mergeCell ref="I3497:K3497"/>
    <mergeCell ref="I3558:K3558"/>
    <mergeCell ref="I3559:K3559"/>
    <mergeCell ref="I3560:K3560"/>
    <mergeCell ref="I3561:K3561"/>
    <mergeCell ref="I3562:K3562"/>
    <mergeCell ref="I3563:K3563"/>
    <mergeCell ref="I3552:K3552"/>
    <mergeCell ref="I3553:K3553"/>
    <mergeCell ref="I3554:K3554"/>
    <mergeCell ref="I3555:K3555"/>
    <mergeCell ref="I3556:K3556"/>
    <mergeCell ref="I3557:K3557"/>
    <mergeCell ref="I3546:K3546"/>
    <mergeCell ref="I3547:K3547"/>
    <mergeCell ref="I3548:K3548"/>
    <mergeCell ref="I3549:K3549"/>
    <mergeCell ref="I3550:K3550"/>
    <mergeCell ref="I3551:K3551"/>
    <mergeCell ref="I3540:K3540"/>
    <mergeCell ref="I3541:K3541"/>
    <mergeCell ref="I3542:K3542"/>
    <mergeCell ref="I3543:K3543"/>
    <mergeCell ref="I3544:K3544"/>
    <mergeCell ref="I3545:K3545"/>
    <mergeCell ref="I3534:K3534"/>
    <mergeCell ref="I3535:K3535"/>
    <mergeCell ref="I3536:K3536"/>
    <mergeCell ref="I3537:K3537"/>
    <mergeCell ref="I3538:K3538"/>
    <mergeCell ref="I3539:K3539"/>
    <mergeCell ref="I3528:K3528"/>
    <mergeCell ref="I3529:K3529"/>
    <mergeCell ref="I3530:K3530"/>
    <mergeCell ref="I3531:K3531"/>
    <mergeCell ref="I3532:K3532"/>
    <mergeCell ref="I3533:K3533"/>
    <mergeCell ref="I3594:K3594"/>
    <mergeCell ref="I3595:K3595"/>
    <mergeCell ref="I3596:K3596"/>
    <mergeCell ref="I3597:K3597"/>
    <mergeCell ref="I3598:K3598"/>
    <mergeCell ref="I3599:K3599"/>
    <mergeCell ref="I3588:K3588"/>
    <mergeCell ref="I3589:K3589"/>
    <mergeCell ref="I3590:K3590"/>
    <mergeCell ref="I3591:K3591"/>
    <mergeCell ref="I3592:K3592"/>
    <mergeCell ref="I3593:K3593"/>
    <mergeCell ref="I3582:K3582"/>
    <mergeCell ref="I3583:K3583"/>
    <mergeCell ref="I3584:K3584"/>
    <mergeCell ref="I3585:K3585"/>
    <mergeCell ref="I3586:K3586"/>
    <mergeCell ref="I3587:K3587"/>
    <mergeCell ref="I3576:K3576"/>
    <mergeCell ref="I3577:K3577"/>
    <mergeCell ref="I3578:K3578"/>
    <mergeCell ref="I3579:K3579"/>
    <mergeCell ref="I3580:K3580"/>
    <mergeCell ref="I3581:K3581"/>
    <mergeCell ref="I3570:K3570"/>
    <mergeCell ref="I3571:K3571"/>
    <mergeCell ref="I3572:K3572"/>
    <mergeCell ref="I3573:K3573"/>
    <mergeCell ref="I3574:K3574"/>
    <mergeCell ref="I3575:K3575"/>
    <mergeCell ref="I3564:K3564"/>
    <mergeCell ref="I3565:K3565"/>
    <mergeCell ref="I3566:K3566"/>
    <mergeCell ref="I3567:K3567"/>
    <mergeCell ref="I3568:K3568"/>
    <mergeCell ref="I3569:K3569"/>
    <mergeCell ref="I3630:K3630"/>
    <mergeCell ref="I3631:K3631"/>
    <mergeCell ref="I3632:K3632"/>
    <mergeCell ref="I3633:K3633"/>
    <mergeCell ref="I3634:K3634"/>
    <mergeCell ref="I3635:K3635"/>
    <mergeCell ref="I3624:K3624"/>
    <mergeCell ref="I3625:K3625"/>
    <mergeCell ref="I3626:K3626"/>
    <mergeCell ref="I3627:K3627"/>
    <mergeCell ref="I3628:K3628"/>
    <mergeCell ref="I3629:K3629"/>
    <mergeCell ref="I3618:K3618"/>
    <mergeCell ref="I3619:K3619"/>
    <mergeCell ref="I3620:K3620"/>
    <mergeCell ref="I3621:K3621"/>
    <mergeCell ref="I3622:K3622"/>
    <mergeCell ref="I3623:K3623"/>
    <mergeCell ref="I3612:K3612"/>
    <mergeCell ref="I3613:K3613"/>
    <mergeCell ref="I3614:K3614"/>
    <mergeCell ref="I3615:K3615"/>
    <mergeCell ref="I3616:K3616"/>
    <mergeCell ref="I3617:K3617"/>
    <mergeCell ref="I3606:K3606"/>
    <mergeCell ref="I3607:K3607"/>
    <mergeCell ref="I3608:K3608"/>
    <mergeCell ref="I3609:K3609"/>
    <mergeCell ref="I3610:K3610"/>
    <mergeCell ref="I3611:K3611"/>
    <mergeCell ref="I3600:K3600"/>
    <mergeCell ref="I3601:K3601"/>
    <mergeCell ref="I3602:K3602"/>
    <mergeCell ref="I3603:K3603"/>
    <mergeCell ref="I3604:K3604"/>
    <mergeCell ref="I3605:K3605"/>
    <mergeCell ref="I3666:K3666"/>
    <mergeCell ref="I3667:K3667"/>
    <mergeCell ref="I3668:K3668"/>
    <mergeCell ref="I3669:K3669"/>
    <mergeCell ref="I3670:K3670"/>
    <mergeCell ref="I3671:K3671"/>
    <mergeCell ref="I3660:K3660"/>
    <mergeCell ref="I3661:K3661"/>
    <mergeCell ref="I3662:K3662"/>
    <mergeCell ref="I3663:K3663"/>
    <mergeCell ref="I3664:K3664"/>
    <mergeCell ref="I3665:K3665"/>
    <mergeCell ref="I3654:K3654"/>
    <mergeCell ref="I3655:K3655"/>
    <mergeCell ref="I3656:K3656"/>
    <mergeCell ref="I3657:K3657"/>
    <mergeCell ref="I3658:K3658"/>
    <mergeCell ref="I3659:K3659"/>
    <mergeCell ref="I3648:K3648"/>
    <mergeCell ref="I3649:K3649"/>
    <mergeCell ref="I3650:K3650"/>
    <mergeCell ref="I3651:K3651"/>
    <mergeCell ref="I3652:K3652"/>
    <mergeCell ref="I3653:K3653"/>
    <mergeCell ref="I3642:K3642"/>
    <mergeCell ref="I3643:K3643"/>
    <mergeCell ref="I3644:K3644"/>
    <mergeCell ref="I3645:K3645"/>
    <mergeCell ref="I3646:K3646"/>
    <mergeCell ref="I3647:K3647"/>
    <mergeCell ref="I3636:K3636"/>
    <mergeCell ref="I3637:K3637"/>
    <mergeCell ref="I3638:K3638"/>
    <mergeCell ref="I3639:K3639"/>
    <mergeCell ref="I3640:K3640"/>
    <mergeCell ref="I3641:K3641"/>
    <mergeCell ref="I3702:K3702"/>
    <mergeCell ref="I3703:K3703"/>
    <mergeCell ref="I3704:K3704"/>
    <mergeCell ref="I3705:K3705"/>
    <mergeCell ref="I3706:K3706"/>
    <mergeCell ref="I3707:K3707"/>
    <mergeCell ref="I3696:K3696"/>
    <mergeCell ref="I3697:K3697"/>
    <mergeCell ref="I3698:K3698"/>
    <mergeCell ref="I3699:K3699"/>
    <mergeCell ref="I3700:K3700"/>
    <mergeCell ref="I3701:K3701"/>
    <mergeCell ref="I3690:K3690"/>
    <mergeCell ref="I3691:K3691"/>
    <mergeCell ref="I3692:K3692"/>
    <mergeCell ref="I3693:K3693"/>
    <mergeCell ref="I3694:K3694"/>
    <mergeCell ref="I3695:K3695"/>
    <mergeCell ref="I3684:K3684"/>
    <mergeCell ref="I3685:K3685"/>
    <mergeCell ref="I3686:K3686"/>
    <mergeCell ref="I3687:K3687"/>
    <mergeCell ref="I3688:K3688"/>
    <mergeCell ref="I3689:K3689"/>
    <mergeCell ref="I3678:K3678"/>
    <mergeCell ref="I3679:K3679"/>
    <mergeCell ref="I3680:K3680"/>
    <mergeCell ref="I3681:K3681"/>
    <mergeCell ref="I3682:K3682"/>
    <mergeCell ref="I3683:K3683"/>
    <mergeCell ref="I3672:K3672"/>
    <mergeCell ref="I3673:K3673"/>
    <mergeCell ref="I3674:K3674"/>
    <mergeCell ref="I3675:K3675"/>
    <mergeCell ref="I3676:K3676"/>
    <mergeCell ref="I3677:K3677"/>
    <mergeCell ref="I3738:K3738"/>
    <mergeCell ref="I3739:K3739"/>
    <mergeCell ref="I3740:K3740"/>
    <mergeCell ref="I3741:K3741"/>
    <mergeCell ref="I3742:K3742"/>
    <mergeCell ref="I3743:K3743"/>
    <mergeCell ref="I3732:K3732"/>
    <mergeCell ref="I3733:K3733"/>
    <mergeCell ref="I3734:K3734"/>
    <mergeCell ref="I3735:K3735"/>
    <mergeCell ref="I3736:K3736"/>
    <mergeCell ref="I3737:K3737"/>
    <mergeCell ref="I3726:K3726"/>
    <mergeCell ref="I3727:K3727"/>
    <mergeCell ref="I3728:K3728"/>
    <mergeCell ref="I3729:K3729"/>
    <mergeCell ref="I3730:K3730"/>
    <mergeCell ref="I3731:K3731"/>
    <mergeCell ref="I3720:K3720"/>
    <mergeCell ref="I3721:K3721"/>
    <mergeCell ref="I3722:K3722"/>
    <mergeCell ref="I3723:K3723"/>
    <mergeCell ref="I3724:K3724"/>
    <mergeCell ref="I3725:K3725"/>
    <mergeCell ref="I3714:K3714"/>
    <mergeCell ref="I3715:K3715"/>
    <mergeCell ref="I3716:K3716"/>
    <mergeCell ref="I3717:K3717"/>
    <mergeCell ref="I3718:K3718"/>
    <mergeCell ref="I3719:K3719"/>
    <mergeCell ref="I3708:K3708"/>
    <mergeCell ref="I3709:K3709"/>
    <mergeCell ref="I3710:K3710"/>
    <mergeCell ref="I3711:K3711"/>
    <mergeCell ref="I3712:K3712"/>
    <mergeCell ref="I3713:K3713"/>
    <mergeCell ref="I3774:K3774"/>
    <mergeCell ref="I3775:K3775"/>
    <mergeCell ref="I3776:K3776"/>
    <mergeCell ref="I3777:K3777"/>
    <mergeCell ref="I3778:K3778"/>
    <mergeCell ref="I3779:K3779"/>
    <mergeCell ref="I3768:K3768"/>
    <mergeCell ref="I3769:K3769"/>
    <mergeCell ref="I3770:K3770"/>
    <mergeCell ref="I3771:K3771"/>
    <mergeCell ref="I3772:K3772"/>
    <mergeCell ref="I3773:K3773"/>
    <mergeCell ref="I3762:K3762"/>
    <mergeCell ref="I3763:K3763"/>
    <mergeCell ref="I3764:K3764"/>
    <mergeCell ref="I3765:K3765"/>
    <mergeCell ref="I3766:K3766"/>
    <mergeCell ref="I3767:K3767"/>
    <mergeCell ref="I3756:K3756"/>
    <mergeCell ref="I3757:K3757"/>
    <mergeCell ref="I3758:K3758"/>
    <mergeCell ref="I3759:K3759"/>
    <mergeCell ref="I3760:K3760"/>
    <mergeCell ref="I3761:K3761"/>
    <mergeCell ref="I3750:K3750"/>
    <mergeCell ref="I3751:K3751"/>
    <mergeCell ref="I3752:K3752"/>
    <mergeCell ref="I3753:K3753"/>
    <mergeCell ref="I3754:K3754"/>
    <mergeCell ref="I3755:K3755"/>
    <mergeCell ref="I3744:K3744"/>
    <mergeCell ref="I3745:K3745"/>
    <mergeCell ref="I3746:K3746"/>
    <mergeCell ref="I3747:K3747"/>
    <mergeCell ref="I3748:K3748"/>
    <mergeCell ref="I3749:K3749"/>
    <mergeCell ref="I3810:K3810"/>
    <mergeCell ref="I3811:K3811"/>
    <mergeCell ref="I3812:K3812"/>
    <mergeCell ref="I3813:K3813"/>
    <mergeCell ref="I3814:K3814"/>
    <mergeCell ref="I3815:K3815"/>
    <mergeCell ref="I3804:K3804"/>
    <mergeCell ref="I3805:K3805"/>
    <mergeCell ref="I3806:K3806"/>
    <mergeCell ref="I3807:K3807"/>
    <mergeCell ref="I3808:K3808"/>
    <mergeCell ref="I3809:K3809"/>
    <mergeCell ref="I3798:K3798"/>
    <mergeCell ref="I3799:K3799"/>
    <mergeCell ref="I3800:K3800"/>
    <mergeCell ref="I3801:K3801"/>
    <mergeCell ref="I3802:K3802"/>
    <mergeCell ref="I3803:K3803"/>
    <mergeCell ref="I3792:K3792"/>
    <mergeCell ref="I3793:K3793"/>
    <mergeCell ref="I3794:K3794"/>
    <mergeCell ref="I3795:K3795"/>
    <mergeCell ref="I3796:K3796"/>
    <mergeCell ref="I3797:K3797"/>
    <mergeCell ref="I3786:K3786"/>
    <mergeCell ref="I3787:K3787"/>
    <mergeCell ref="I3788:K3788"/>
    <mergeCell ref="I3789:K3789"/>
    <mergeCell ref="I3790:K3790"/>
    <mergeCell ref="I3791:K3791"/>
    <mergeCell ref="I3780:K3780"/>
    <mergeCell ref="I3781:K3781"/>
    <mergeCell ref="I3782:K3782"/>
    <mergeCell ref="I3783:K3783"/>
    <mergeCell ref="I3784:K3784"/>
    <mergeCell ref="I3785:K3785"/>
    <mergeCell ref="I3846:K3846"/>
    <mergeCell ref="I3847:K3847"/>
    <mergeCell ref="I3848:K3848"/>
    <mergeCell ref="I3849:K3849"/>
    <mergeCell ref="I3850:K3850"/>
    <mergeCell ref="I3851:K3851"/>
    <mergeCell ref="I3840:K3840"/>
    <mergeCell ref="I3841:K3841"/>
    <mergeCell ref="I3842:K3842"/>
    <mergeCell ref="I3843:K3843"/>
    <mergeCell ref="I3844:K3844"/>
    <mergeCell ref="I3845:K3845"/>
    <mergeCell ref="I3834:K3834"/>
    <mergeCell ref="I3835:K3835"/>
    <mergeCell ref="I3836:K3836"/>
    <mergeCell ref="I3837:K3837"/>
    <mergeCell ref="I3838:K3838"/>
    <mergeCell ref="I3839:K3839"/>
    <mergeCell ref="I3828:K3828"/>
    <mergeCell ref="I3829:K3829"/>
    <mergeCell ref="I3830:K3830"/>
    <mergeCell ref="I3831:K3831"/>
    <mergeCell ref="I3832:K3832"/>
    <mergeCell ref="I3833:K3833"/>
    <mergeCell ref="I3822:K3822"/>
    <mergeCell ref="I3823:K3823"/>
    <mergeCell ref="I3824:K3824"/>
    <mergeCell ref="I3825:K3825"/>
    <mergeCell ref="I3826:K3826"/>
    <mergeCell ref="I3827:K3827"/>
    <mergeCell ref="I3816:K3816"/>
    <mergeCell ref="I3817:K3817"/>
    <mergeCell ref="I3818:K3818"/>
    <mergeCell ref="I3819:K3819"/>
    <mergeCell ref="I3820:K3820"/>
    <mergeCell ref="I3821:K3821"/>
    <mergeCell ref="I3882:K3882"/>
    <mergeCell ref="I3883:K3883"/>
    <mergeCell ref="I3884:K3884"/>
    <mergeCell ref="I3885:K3885"/>
    <mergeCell ref="I3886:K3886"/>
    <mergeCell ref="I3887:K3887"/>
    <mergeCell ref="I3876:K3876"/>
    <mergeCell ref="I3877:K3877"/>
    <mergeCell ref="I3878:K3878"/>
    <mergeCell ref="I3879:K3879"/>
    <mergeCell ref="I3880:K3880"/>
    <mergeCell ref="I3881:K3881"/>
    <mergeCell ref="I3870:K3870"/>
    <mergeCell ref="I3871:K3871"/>
    <mergeCell ref="I3872:K3872"/>
    <mergeCell ref="I3873:K3873"/>
    <mergeCell ref="I3874:K3874"/>
    <mergeCell ref="I3875:K3875"/>
    <mergeCell ref="I3864:K3864"/>
    <mergeCell ref="I3865:K3865"/>
    <mergeCell ref="I3866:K3866"/>
    <mergeCell ref="I3867:K3867"/>
    <mergeCell ref="I3868:K3868"/>
    <mergeCell ref="I3869:K3869"/>
    <mergeCell ref="I3858:K3858"/>
    <mergeCell ref="I3859:K3859"/>
    <mergeCell ref="I3860:K3860"/>
    <mergeCell ref="I3861:K3861"/>
    <mergeCell ref="I3862:K3862"/>
    <mergeCell ref="I3863:K3863"/>
    <mergeCell ref="I3852:K3852"/>
    <mergeCell ref="I3853:K3853"/>
    <mergeCell ref="I3854:K3854"/>
    <mergeCell ref="I3855:K3855"/>
    <mergeCell ref="I3856:K3856"/>
    <mergeCell ref="I3857:K3857"/>
    <mergeCell ref="I3918:K3918"/>
    <mergeCell ref="I3919:K3919"/>
    <mergeCell ref="I3920:K3920"/>
    <mergeCell ref="I3921:K3921"/>
    <mergeCell ref="I3922:K3922"/>
    <mergeCell ref="I3923:K3923"/>
    <mergeCell ref="I3912:K3912"/>
    <mergeCell ref="I3913:K3913"/>
    <mergeCell ref="I3914:K3914"/>
    <mergeCell ref="I3915:K3915"/>
    <mergeCell ref="I3916:K3916"/>
    <mergeCell ref="I3917:K3917"/>
    <mergeCell ref="I3906:K3906"/>
    <mergeCell ref="I3907:K3907"/>
    <mergeCell ref="I3908:K3908"/>
    <mergeCell ref="I3909:K3909"/>
    <mergeCell ref="I3910:K3910"/>
    <mergeCell ref="I3911:K3911"/>
    <mergeCell ref="I3900:K3900"/>
    <mergeCell ref="I3901:K3901"/>
    <mergeCell ref="I3902:K3902"/>
    <mergeCell ref="I3903:K3903"/>
    <mergeCell ref="I3904:K3904"/>
    <mergeCell ref="I3905:K3905"/>
    <mergeCell ref="I3894:K3894"/>
    <mergeCell ref="I3895:K3895"/>
    <mergeCell ref="I3896:K3896"/>
    <mergeCell ref="I3897:K3897"/>
    <mergeCell ref="I3898:K3898"/>
    <mergeCell ref="I3899:K3899"/>
    <mergeCell ref="I3888:K3888"/>
    <mergeCell ref="I3889:K3889"/>
    <mergeCell ref="I3890:K3890"/>
    <mergeCell ref="I3891:K3891"/>
    <mergeCell ref="I3892:K3892"/>
    <mergeCell ref="I3893:K3893"/>
    <mergeCell ref="I3954:K3954"/>
    <mergeCell ref="I3955:K3955"/>
    <mergeCell ref="I3956:K3956"/>
    <mergeCell ref="I3957:K3957"/>
    <mergeCell ref="I3958:K3958"/>
    <mergeCell ref="I3959:K3959"/>
    <mergeCell ref="I3948:K3948"/>
    <mergeCell ref="I3949:K3949"/>
    <mergeCell ref="I3950:K3950"/>
    <mergeCell ref="I3951:K3951"/>
    <mergeCell ref="I3952:K3952"/>
    <mergeCell ref="I3953:K3953"/>
    <mergeCell ref="I3942:K3942"/>
    <mergeCell ref="I3943:K3943"/>
    <mergeCell ref="I3944:K3944"/>
    <mergeCell ref="I3945:K3945"/>
    <mergeCell ref="I3946:K3946"/>
    <mergeCell ref="I3947:K3947"/>
    <mergeCell ref="I3936:K3936"/>
    <mergeCell ref="I3937:K3937"/>
    <mergeCell ref="I3938:K3938"/>
    <mergeCell ref="I3939:K3939"/>
    <mergeCell ref="I3940:K3940"/>
    <mergeCell ref="I3941:K3941"/>
    <mergeCell ref="I3930:K3930"/>
    <mergeCell ref="I3931:K3931"/>
    <mergeCell ref="I3932:K3932"/>
    <mergeCell ref="I3933:K3933"/>
    <mergeCell ref="I3934:K3934"/>
    <mergeCell ref="I3935:K3935"/>
    <mergeCell ref="I3924:K3924"/>
    <mergeCell ref="I3925:K3925"/>
    <mergeCell ref="I3926:K3926"/>
    <mergeCell ref="I3927:K3927"/>
    <mergeCell ref="I3928:K3928"/>
    <mergeCell ref="I3929:K3929"/>
    <mergeCell ref="I3990:K3990"/>
    <mergeCell ref="I3991:K3991"/>
    <mergeCell ref="I3992:K3992"/>
    <mergeCell ref="I3993:K3993"/>
    <mergeCell ref="I3994:K3994"/>
    <mergeCell ref="I3995:K3995"/>
    <mergeCell ref="I3984:K3984"/>
    <mergeCell ref="I3985:K3985"/>
    <mergeCell ref="I3986:K3986"/>
    <mergeCell ref="I3987:K3987"/>
    <mergeCell ref="I3988:K3988"/>
    <mergeCell ref="I3989:K3989"/>
    <mergeCell ref="I3978:K3978"/>
    <mergeCell ref="I3979:K3979"/>
    <mergeCell ref="I3980:K3980"/>
    <mergeCell ref="I3981:K3981"/>
    <mergeCell ref="I3982:K3982"/>
    <mergeCell ref="I3983:K3983"/>
    <mergeCell ref="I3972:K3972"/>
    <mergeCell ref="I3973:K3973"/>
    <mergeCell ref="I3974:K3974"/>
    <mergeCell ref="I3975:K3975"/>
    <mergeCell ref="I3976:K3976"/>
    <mergeCell ref="I3977:K3977"/>
    <mergeCell ref="I3966:K3966"/>
    <mergeCell ref="I3967:K3967"/>
    <mergeCell ref="I3968:K3968"/>
    <mergeCell ref="I3969:K3969"/>
    <mergeCell ref="I3970:K3970"/>
    <mergeCell ref="I3971:K3971"/>
    <mergeCell ref="I3960:K3960"/>
    <mergeCell ref="I3961:K3961"/>
    <mergeCell ref="I3962:K3962"/>
    <mergeCell ref="I3963:K3963"/>
    <mergeCell ref="I3964:K3964"/>
    <mergeCell ref="I3965:K3965"/>
    <mergeCell ref="I4026:K4026"/>
    <mergeCell ref="I4027:K4027"/>
    <mergeCell ref="I4028:K4028"/>
    <mergeCell ref="I4029:K4029"/>
    <mergeCell ref="I4030:K4030"/>
    <mergeCell ref="I4031:K4031"/>
    <mergeCell ref="I4020:K4020"/>
    <mergeCell ref="I4021:K4021"/>
    <mergeCell ref="I4022:K4022"/>
    <mergeCell ref="I4023:K4023"/>
    <mergeCell ref="I4024:K4024"/>
    <mergeCell ref="I4025:K4025"/>
    <mergeCell ref="I4014:K4014"/>
    <mergeCell ref="I4015:K4015"/>
    <mergeCell ref="I4016:K4016"/>
    <mergeCell ref="I4017:K4017"/>
    <mergeCell ref="I4018:K4018"/>
    <mergeCell ref="I4019:K4019"/>
    <mergeCell ref="I4008:K4008"/>
    <mergeCell ref="I4009:K4009"/>
    <mergeCell ref="I4010:K4010"/>
    <mergeCell ref="I4011:K4011"/>
    <mergeCell ref="I4012:K4012"/>
    <mergeCell ref="I4013:K4013"/>
    <mergeCell ref="I4002:K4002"/>
    <mergeCell ref="I4003:K4003"/>
    <mergeCell ref="I4004:K4004"/>
    <mergeCell ref="I4005:K4005"/>
    <mergeCell ref="I4006:K4006"/>
    <mergeCell ref="I4007:K4007"/>
    <mergeCell ref="I3996:K3996"/>
    <mergeCell ref="I3997:K3997"/>
    <mergeCell ref="I3998:K3998"/>
    <mergeCell ref="I3999:K3999"/>
    <mergeCell ref="I4000:K4000"/>
    <mergeCell ref="I4001:K4001"/>
    <mergeCell ref="I4062:K4062"/>
    <mergeCell ref="I4063:K4063"/>
    <mergeCell ref="I4064:K4064"/>
    <mergeCell ref="I4065:K4065"/>
    <mergeCell ref="I4066:K4066"/>
    <mergeCell ref="I4067:K4067"/>
    <mergeCell ref="I4056:K4056"/>
    <mergeCell ref="I4057:K4057"/>
    <mergeCell ref="I4058:K4058"/>
    <mergeCell ref="I4059:K4059"/>
    <mergeCell ref="I4060:K4060"/>
    <mergeCell ref="I4061:K4061"/>
    <mergeCell ref="I4050:K4050"/>
    <mergeCell ref="I4051:K4051"/>
    <mergeCell ref="I4052:K4052"/>
    <mergeCell ref="I4053:K4053"/>
    <mergeCell ref="I4054:K4054"/>
    <mergeCell ref="I4055:K4055"/>
    <mergeCell ref="I4044:K4044"/>
    <mergeCell ref="I4045:K4045"/>
    <mergeCell ref="I4046:K4046"/>
    <mergeCell ref="I4047:K4047"/>
    <mergeCell ref="I4048:K4048"/>
    <mergeCell ref="I4049:K4049"/>
    <mergeCell ref="I4038:K4038"/>
    <mergeCell ref="I4039:K4039"/>
    <mergeCell ref="I4040:K4040"/>
    <mergeCell ref="I4041:K4041"/>
    <mergeCell ref="I4042:K4042"/>
    <mergeCell ref="I4043:K4043"/>
    <mergeCell ref="I4032:K4032"/>
    <mergeCell ref="I4033:K4033"/>
    <mergeCell ref="I4034:K4034"/>
    <mergeCell ref="I4035:K4035"/>
    <mergeCell ref="I4036:K4036"/>
    <mergeCell ref="I4037:K4037"/>
    <mergeCell ref="I4098:K4098"/>
    <mergeCell ref="I4099:K4099"/>
    <mergeCell ref="I4100:K4100"/>
    <mergeCell ref="I4101:K4101"/>
    <mergeCell ref="I4102:K4102"/>
    <mergeCell ref="I4103:K4103"/>
    <mergeCell ref="I4092:K4092"/>
    <mergeCell ref="I4093:K4093"/>
    <mergeCell ref="I4094:K4094"/>
    <mergeCell ref="I4095:K4095"/>
    <mergeCell ref="I4096:K4096"/>
    <mergeCell ref="I4097:K4097"/>
    <mergeCell ref="I4086:K4086"/>
    <mergeCell ref="I4087:K4087"/>
    <mergeCell ref="I4088:K4088"/>
    <mergeCell ref="I4089:K4089"/>
    <mergeCell ref="I4090:K4090"/>
    <mergeCell ref="I4091:K4091"/>
    <mergeCell ref="I4080:K4080"/>
    <mergeCell ref="I4081:K4081"/>
    <mergeCell ref="I4082:K4082"/>
    <mergeCell ref="I4083:K4083"/>
    <mergeCell ref="I4084:K4084"/>
    <mergeCell ref="I4085:K4085"/>
    <mergeCell ref="I4074:K4074"/>
    <mergeCell ref="I4075:K4075"/>
    <mergeCell ref="I4076:K4076"/>
    <mergeCell ref="I4077:K4077"/>
    <mergeCell ref="I4078:K4078"/>
    <mergeCell ref="I4079:K4079"/>
    <mergeCell ref="I4068:K4068"/>
    <mergeCell ref="I4069:K4069"/>
    <mergeCell ref="I4070:K4070"/>
    <mergeCell ref="I4071:K4071"/>
    <mergeCell ref="I4072:K4072"/>
    <mergeCell ref="I4073:K4073"/>
    <mergeCell ref="I4134:K4134"/>
    <mergeCell ref="I4135:K4135"/>
    <mergeCell ref="I4136:K4136"/>
    <mergeCell ref="I4137:K4137"/>
    <mergeCell ref="I4138:K4138"/>
    <mergeCell ref="I4139:K4139"/>
    <mergeCell ref="I4128:K4128"/>
    <mergeCell ref="I4129:K4129"/>
    <mergeCell ref="I4130:K4130"/>
    <mergeCell ref="I4131:K4131"/>
    <mergeCell ref="I4132:K4132"/>
    <mergeCell ref="I4133:K4133"/>
    <mergeCell ref="I4122:K4122"/>
    <mergeCell ref="I4123:K4123"/>
    <mergeCell ref="I4124:K4124"/>
    <mergeCell ref="I4125:K4125"/>
    <mergeCell ref="I4126:K4126"/>
    <mergeCell ref="I4127:K4127"/>
    <mergeCell ref="I4116:K4116"/>
    <mergeCell ref="I4117:K4117"/>
    <mergeCell ref="I4118:K4118"/>
    <mergeCell ref="I4119:K4119"/>
    <mergeCell ref="I4120:K4120"/>
    <mergeCell ref="I4121:K4121"/>
    <mergeCell ref="I4110:K4110"/>
    <mergeCell ref="I4111:K4111"/>
    <mergeCell ref="I4112:K4112"/>
    <mergeCell ref="I4113:K4113"/>
    <mergeCell ref="I4114:K4114"/>
    <mergeCell ref="I4115:K4115"/>
    <mergeCell ref="I4104:K4104"/>
    <mergeCell ref="I4105:K4105"/>
    <mergeCell ref="I4106:K4106"/>
    <mergeCell ref="I4107:K4107"/>
    <mergeCell ref="I4108:K4108"/>
    <mergeCell ref="I4109:K4109"/>
    <mergeCell ref="I4170:K4170"/>
    <mergeCell ref="I4171:K4171"/>
    <mergeCell ref="I4172:K4172"/>
    <mergeCell ref="I4173:K4173"/>
    <mergeCell ref="I4174:K4174"/>
    <mergeCell ref="I4175:K4175"/>
    <mergeCell ref="I4164:K4164"/>
    <mergeCell ref="I4165:K4165"/>
    <mergeCell ref="I4166:K4166"/>
    <mergeCell ref="I4167:K4167"/>
    <mergeCell ref="I4168:K4168"/>
    <mergeCell ref="I4169:K4169"/>
    <mergeCell ref="I4158:K4158"/>
    <mergeCell ref="I4159:K4159"/>
    <mergeCell ref="I4160:K4160"/>
    <mergeCell ref="I4161:K4161"/>
    <mergeCell ref="I4162:K4162"/>
    <mergeCell ref="I4163:K4163"/>
    <mergeCell ref="I4152:K4152"/>
    <mergeCell ref="I4153:K4153"/>
    <mergeCell ref="I4154:K4154"/>
    <mergeCell ref="I4155:K4155"/>
    <mergeCell ref="I4156:K4156"/>
    <mergeCell ref="I4157:K4157"/>
    <mergeCell ref="I4146:K4146"/>
    <mergeCell ref="I4147:K4147"/>
    <mergeCell ref="I4148:K4148"/>
    <mergeCell ref="I4149:K4149"/>
    <mergeCell ref="I4150:K4150"/>
    <mergeCell ref="I4151:K4151"/>
    <mergeCell ref="I4140:K4140"/>
    <mergeCell ref="I4141:K4141"/>
    <mergeCell ref="I4142:K4142"/>
    <mergeCell ref="I4143:K4143"/>
    <mergeCell ref="I4144:K4144"/>
    <mergeCell ref="I4145:K4145"/>
    <mergeCell ref="I4206:K4206"/>
    <mergeCell ref="I4207:K4207"/>
    <mergeCell ref="I4208:K4208"/>
    <mergeCell ref="I4209:K4209"/>
    <mergeCell ref="I4210:K4210"/>
    <mergeCell ref="I4211:K4211"/>
    <mergeCell ref="I4200:K4200"/>
    <mergeCell ref="I4201:K4201"/>
    <mergeCell ref="I4202:K4202"/>
    <mergeCell ref="I4203:K4203"/>
    <mergeCell ref="I4204:K4204"/>
    <mergeCell ref="I4205:K4205"/>
    <mergeCell ref="I4194:K4194"/>
    <mergeCell ref="I4195:K4195"/>
    <mergeCell ref="I4196:K4196"/>
    <mergeCell ref="I4197:K4197"/>
    <mergeCell ref="I4198:K4198"/>
    <mergeCell ref="I4199:K4199"/>
    <mergeCell ref="I4188:K4188"/>
    <mergeCell ref="I4189:K4189"/>
    <mergeCell ref="I4190:K4190"/>
    <mergeCell ref="I4191:K4191"/>
    <mergeCell ref="I4192:K4192"/>
    <mergeCell ref="I4193:K4193"/>
    <mergeCell ref="I4182:K4182"/>
    <mergeCell ref="I4183:K4183"/>
    <mergeCell ref="I4184:K4184"/>
    <mergeCell ref="I4185:K4185"/>
    <mergeCell ref="I4186:K4186"/>
    <mergeCell ref="I4187:K4187"/>
    <mergeCell ref="I4176:K4176"/>
    <mergeCell ref="I4177:K4177"/>
    <mergeCell ref="I4178:K4178"/>
    <mergeCell ref="I4179:K4179"/>
    <mergeCell ref="I4180:K4180"/>
    <mergeCell ref="I4181:K4181"/>
    <mergeCell ref="I4242:K4242"/>
    <mergeCell ref="I4243:K4243"/>
    <mergeCell ref="I4244:K4244"/>
    <mergeCell ref="I4245:K4245"/>
    <mergeCell ref="I4246:K4246"/>
    <mergeCell ref="I4247:K4247"/>
    <mergeCell ref="I4236:K4236"/>
    <mergeCell ref="I4237:K4237"/>
    <mergeCell ref="I4238:K4238"/>
    <mergeCell ref="I4239:K4239"/>
    <mergeCell ref="I4240:K4240"/>
    <mergeCell ref="I4241:K4241"/>
    <mergeCell ref="I4230:K4230"/>
    <mergeCell ref="I4231:K4231"/>
    <mergeCell ref="I4232:K4232"/>
    <mergeCell ref="I4233:K4233"/>
    <mergeCell ref="I4234:K4234"/>
    <mergeCell ref="I4235:K4235"/>
    <mergeCell ref="I4224:K4224"/>
    <mergeCell ref="I4225:K4225"/>
    <mergeCell ref="I4226:K4226"/>
    <mergeCell ref="I4227:K4227"/>
    <mergeCell ref="I4228:K4228"/>
    <mergeCell ref="I4229:K4229"/>
    <mergeCell ref="I4218:K4218"/>
    <mergeCell ref="I4219:K4219"/>
    <mergeCell ref="I4220:K4220"/>
    <mergeCell ref="I4221:K4221"/>
    <mergeCell ref="I4222:K4222"/>
    <mergeCell ref="I4223:K4223"/>
    <mergeCell ref="I4212:K4212"/>
    <mergeCell ref="I4213:K4213"/>
    <mergeCell ref="I4214:K4214"/>
    <mergeCell ref="I4215:K4215"/>
    <mergeCell ref="I4216:K4216"/>
    <mergeCell ref="I4217:K4217"/>
    <mergeCell ref="I4278:K4278"/>
    <mergeCell ref="I4279:K4279"/>
    <mergeCell ref="I4280:K4280"/>
    <mergeCell ref="I4281:K4281"/>
    <mergeCell ref="I4282:K4282"/>
    <mergeCell ref="I4283:K4283"/>
    <mergeCell ref="I4272:K4272"/>
    <mergeCell ref="I4273:K4273"/>
    <mergeCell ref="I4274:K4274"/>
    <mergeCell ref="I4275:K4275"/>
    <mergeCell ref="I4276:K4276"/>
    <mergeCell ref="I4277:K4277"/>
    <mergeCell ref="I4266:K4266"/>
    <mergeCell ref="I4267:K4267"/>
    <mergeCell ref="I4268:K4268"/>
    <mergeCell ref="I4269:K4269"/>
    <mergeCell ref="I4270:K4270"/>
    <mergeCell ref="I4271:K4271"/>
    <mergeCell ref="I4260:K4260"/>
    <mergeCell ref="I4261:K4261"/>
    <mergeCell ref="I4262:K4262"/>
    <mergeCell ref="I4263:K4263"/>
    <mergeCell ref="I4264:K4264"/>
    <mergeCell ref="I4265:K4265"/>
    <mergeCell ref="I4254:K4254"/>
    <mergeCell ref="I4255:K4255"/>
    <mergeCell ref="I4256:K4256"/>
    <mergeCell ref="I4257:K4257"/>
    <mergeCell ref="I4258:K4258"/>
    <mergeCell ref="I4259:K4259"/>
    <mergeCell ref="I4248:K4248"/>
    <mergeCell ref="I4249:K4249"/>
    <mergeCell ref="I4250:K4250"/>
    <mergeCell ref="I4251:K4251"/>
    <mergeCell ref="I4252:K4252"/>
    <mergeCell ref="I4253:K4253"/>
    <mergeCell ref="I4314:K4314"/>
    <mergeCell ref="I4315:K4315"/>
    <mergeCell ref="I4316:K4316"/>
    <mergeCell ref="I4317:K4317"/>
    <mergeCell ref="I4318:K4318"/>
    <mergeCell ref="I4319:K4319"/>
    <mergeCell ref="I4308:K4308"/>
    <mergeCell ref="I4309:K4309"/>
    <mergeCell ref="I4310:K4310"/>
    <mergeCell ref="I4311:K4311"/>
    <mergeCell ref="I4312:K4312"/>
    <mergeCell ref="I4313:K4313"/>
    <mergeCell ref="I4302:K4302"/>
    <mergeCell ref="I4303:K4303"/>
    <mergeCell ref="I4304:K4304"/>
    <mergeCell ref="I4305:K4305"/>
    <mergeCell ref="I4306:K4306"/>
    <mergeCell ref="I4307:K4307"/>
    <mergeCell ref="I4296:K4296"/>
    <mergeCell ref="I4297:K4297"/>
    <mergeCell ref="I4298:K4298"/>
    <mergeCell ref="I4299:K4299"/>
    <mergeCell ref="I4300:K4300"/>
    <mergeCell ref="I4301:K4301"/>
    <mergeCell ref="I4290:K4290"/>
    <mergeCell ref="I4291:K4291"/>
    <mergeCell ref="I4292:K4292"/>
    <mergeCell ref="I4293:K4293"/>
    <mergeCell ref="I4294:K4294"/>
    <mergeCell ref="I4295:K4295"/>
    <mergeCell ref="I4284:K4284"/>
    <mergeCell ref="I4285:K4285"/>
    <mergeCell ref="I4286:K4286"/>
    <mergeCell ref="I4287:K4287"/>
    <mergeCell ref="I4288:K4288"/>
    <mergeCell ref="I4289:K4289"/>
    <mergeCell ref="I4350:K4350"/>
    <mergeCell ref="I4351:K4351"/>
    <mergeCell ref="I4352:K4352"/>
    <mergeCell ref="I4353:K4353"/>
    <mergeCell ref="I4354:K4354"/>
    <mergeCell ref="I4355:K4355"/>
    <mergeCell ref="I4344:K4344"/>
    <mergeCell ref="I4345:K4345"/>
    <mergeCell ref="I4346:K4346"/>
    <mergeCell ref="I4347:K4347"/>
    <mergeCell ref="I4348:K4348"/>
    <mergeCell ref="I4349:K4349"/>
    <mergeCell ref="I4338:K4338"/>
    <mergeCell ref="I4339:K4339"/>
    <mergeCell ref="I4340:K4340"/>
    <mergeCell ref="I4341:K4341"/>
    <mergeCell ref="I4342:K4342"/>
    <mergeCell ref="I4343:K4343"/>
    <mergeCell ref="I4332:K4332"/>
    <mergeCell ref="I4333:K4333"/>
    <mergeCell ref="I4334:K4334"/>
    <mergeCell ref="I4335:K4335"/>
    <mergeCell ref="I4336:K4336"/>
    <mergeCell ref="I4337:K4337"/>
    <mergeCell ref="I4326:K4326"/>
    <mergeCell ref="I4327:K4327"/>
    <mergeCell ref="I4328:K4328"/>
    <mergeCell ref="I4329:K4329"/>
    <mergeCell ref="I4330:K4330"/>
    <mergeCell ref="I4331:K4331"/>
    <mergeCell ref="I4320:K4320"/>
    <mergeCell ref="I4321:K4321"/>
    <mergeCell ref="I4322:K4322"/>
    <mergeCell ref="I4323:K4323"/>
    <mergeCell ref="I4324:K4324"/>
    <mergeCell ref="I4325:K4325"/>
    <mergeCell ref="I4386:K4386"/>
    <mergeCell ref="I4387:K4387"/>
    <mergeCell ref="I4388:K4388"/>
    <mergeCell ref="I4389:K4389"/>
    <mergeCell ref="I4390:K4390"/>
    <mergeCell ref="I4391:K4391"/>
    <mergeCell ref="I4380:K4380"/>
    <mergeCell ref="I4381:K4381"/>
    <mergeCell ref="I4382:K4382"/>
    <mergeCell ref="I4383:K4383"/>
    <mergeCell ref="I4384:K4384"/>
    <mergeCell ref="I4385:K4385"/>
    <mergeCell ref="I4374:K4374"/>
    <mergeCell ref="I4375:K4375"/>
    <mergeCell ref="I4376:K4376"/>
    <mergeCell ref="I4377:K4377"/>
    <mergeCell ref="I4378:K4378"/>
    <mergeCell ref="I4379:K4379"/>
    <mergeCell ref="I4368:K4368"/>
    <mergeCell ref="I4369:K4369"/>
    <mergeCell ref="I4370:K4370"/>
    <mergeCell ref="I4371:K4371"/>
    <mergeCell ref="I4372:K4372"/>
    <mergeCell ref="I4373:K4373"/>
    <mergeCell ref="I4362:K4362"/>
    <mergeCell ref="I4363:K4363"/>
    <mergeCell ref="I4364:K4364"/>
    <mergeCell ref="I4365:K4365"/>
    <mergeCell ref="I4366:K4366"/>
    <mergeCell ref="I4367:K4367"/>
    <mergeCell ref="I4356:K4356"/>
    <mergeCell ref="I4357:K4357"/>
    <mergeCell ref="I4358:K4358"/>
    <mergeCell ref="I4359:K4359"/>
    <mergeCell ref="I4360:K4360"/>
    <mergeCell ref="I4361:K4361"/>
    <mergeCell ref="I4422:K4422"/>
    <mergeCell ref="I4423:K4423"/>
    <mergeCell ref="I4424:K4424"/>
    <mergeCell ref="I4425:K4425"/>
    <mergeCell ref="I4426:K4426"/>
    <mergeCell ref="I4427:K4427"/>
    <mergeCell ref="I4416:K4416"/>
    <mergeCell ref="I4417:K4417"/>
    <mergeCell ref="I4418:K4418"/>
    <mergeCell ref="I4419:K4419"/>
    <mergeCell ref="I4420:K4420"/>
    <mergeCell ref="I4421:K4421"/>
    <mergeCell ref="I4410:K4410"/>
    <mergeCell ref="I4411:K4411"/>
    <mergeCell ref="I4412:K4412"/>
    <mergeCell ref="I4413:K4413"/>
    <mergeCell ref="I4414:K4414"/>
    <mergeCell ref="I4415:K4415"/>
    <mergeCell ref="I4404:K4404"/>
    <mergeCell ref="I4405:K4405"/>
    <mergeCell ref="I4406:K4406"/>
    <mergeCell ref="I4407:K4407"/>
    <mergeCell ref="I4408:K4408"/>
    <mergeCell ref="I4409:K4409"/>
    <mergeCell ref="I4398:K4398"/>
    <mergeCell ref="I4399:K4399"/>
    <mergeCell ref="I4400:K4400"/>
    <mergeCell ref="I4401:K4401"/>
    <mergeCell ref="I4402:K4402"/>
    <mergeCell ref="I4403:K4403"/>
    <mergeCell ref="I4392:K4392"/>
    <mergeCell ref="I4393:K4393"/>
    <mergeCell ref="I4394:K4394"/>
    <mergeCell ref="I4395:K4395"/>
    <mergeCell ref="I4396:K4396"/>
    <mergeCell ref="I4397:K4397"/>
    <mergeCell ref="I4458:K4458"/>
    <mergeCell ref="I4459:K4459"/>
    <mergeCell ref="I4460:K4460"/>
    <mergeCell ref="I4461:K4461"/>
    <mergeCell ref="I4462:K4462"/>
    <mergeCell ref="I4463:K4463"/>
    <mergeCell ref="I4452:K4452"/>
    <mergeCell ref="I4453:K4453"/>
    <mergeCell ref="I4454:K4454"/>
    <mergeCell ref="I4455:K4455"/>
    <mergeCell ref="I4456:K4456"/>
    <mergeCell ref="I4457:K4457"/>
    <mergeCell ref="I4446:K4446"/>
    <mergeCell ref="I4447:K4447"/>
    <mergeCell ref="I4448:K4448"/>
    <mergeCell ref="I4449:K4449"/>
    <mergeCell ref="I4450:K4450"/>
    <mergeCell ref="I4451:K4451"/>
    <mergeCell ref="I4440:K4440"/>
    <mergeCell ref="I4441:K4441"/>
    <mergeCell ref="I4442:K4442"/>
    <mergeCell ref="I4443:K4443"/>
    <mergeCell ref="I4444:K4444"/>
    <mergeCell ref="I4445:K4445"/>
    <mergeCell ref="I4434:K4434"/>
    <mergeCell ref="I4435:K4435"/>
    <mergeCell ref="I4436:K4436"/>
    <mergeCell ref="I4437:K4437"/>
    <mergeCell ref="I4438:K4438"/>
    <mergeCell ref="I4439:K4439"/>
    <mergeCell ref="I4428:K4428"/>
    <mergeCell ref="I4429:K4429"/>
    <mergeCell ref="I4430:K4430"/>
    <mergeCell ref="I4431:K4431"/>
    <mergeCell ref="I4432:K4432"/>
    <mergeCell ref="I4433:K4433"/>
    <mergeCell ref="I4494:K4494"/>
    <mergeCell ref="I4495:K4495"/>
    <mergeCell ref="I4496:K4496"/>
    <mergeCell ref="I4497:K4497"/>
    <mergeCell ref="I4498:K4498"/>
    <mergeCell ref="I4499:K4499"/>
    <mergeCell ref="I4488:K4488"/>
    <mergeCell ref="I4489:K4489"/>
    <mergeCell ref="I4490:K4490"/>
    <mergeCell ref="I4491:K4491"/>
    <mergeCell ref="I4492:K4492"/>
    <mergeCell ref="I4493:K4493"/>
    <mergeCell ref="I4482:K4482"/>
    <mergeCell ref="I4483:K4483"/>
    <mergeCell ref="I4484:K4484"/>
    <mergeCell ref="I4485:K4485"/>
    <mergeCell ref="I4486:K4486"/>
    <mergeCell ref="I4487:K4487"/>
    <mergeCell ref="I4476:K4476"/>
    <mergeCell ref="I4477:K4477"/>
    <mergeCell ref="I4478:K4478"/>
    <mergeCell ref="I4479:K4479"/>
    <mergeCell ref="I4480:K4480"/>
    <mergeCell ref="I4481:K4481"/>
    <mergeCell ref="I4470:K4470"/>
    <mergeCell ref="I4471:K4471"/>
    <mergeCell ref="I4472:K4472"/>
    <mergeCell ref="I4473:K4473"/>
    <mergeCell ref="I4474:K4474"/>
    <mergeCell ref="I4475:K4475"/>
    <mergeCell ref="I4464:K4464"/>
    <mergeCell ref="I4465:K4465"/>
    <mergeCell ref="I4466:K4466"/>
    <mergeCell ref="I4467:K4467"/>
    <mergeCell ref="I4468:K4468"/>
    <mergeCell ref="I4469:K4469"/>
    <mergeCell ref="I4530:K4530"/>
    <mergeCell ref="I4531:K4531"/>
    <mergeCell ref="I4532:K4532"/>
    <mergeCell ref="I4533:K4533"/>
    <mergeCell ref="I4534:K4534"/>
    <mergeCell ref="I4535:K4535"/>
    <mergeCell ref="I4524:K4524"/>
    <mergeCell ref="I4525:K4525"/>
    <mergeCell ref="I4526:K4526"/>
    <mergeCell ref="I4527:K4527"/>
    <mergeCell ref="I4528:K4528"/>
    <mergeCell ref="I4529:K4529"/>
    <mergeCell ref="I4518:K4518"/>
    <mergeCell ref="I4519:K4519"/>
    <mergeCell ref="I4520:K4520"/>
    <mergeCell ref="I4521:K4521"/>
    <mergeCell ref="I4522:K4522"/>
    <mergeCell ref="I4523:K4523"/>
    <mergeCell ref="I4512:K4512"/>
    <mergeCell ref="I4513:K4513"/>
    <mergeCell ref="I4514:K4514"/>
    <mergeCell ref="I4515:K4515"/>
    <mergeCell ref="I4516:K4516"/>
    <mergeCell ref="I4517:K4517"/>
    <mergeCell ref="I4506:K4506"/>
    <mergeCell ref="I4507:K4507"/>
    <mergeCell ref="I4508:K4508"/>
    <mergeCell ref="I4509:K4509"/>
    <mergeCell ref="I4510:K4510"/>
    <mergeCell ref="I4511:K4511"/>
    <mergeCell ref="I4500:K4500"/>
    <mergeCell ref="I4501:K4501"/>
    <mergeCell ref="I4502:K4502"/>
    <mergeCell ref="I4503:K4503"/>
    <mergeCell ref="I4504:K4504"/>
    <mergeCell ref="I4505:K4505"/>
    <mergeCell ref="I4566:K4566"/>
    <mergeCell ref="I4567:K4567"/>
    <mergeCell ref="I4568:K4568"/>
    <mergeCell ref="I4569:K4569"/>
    <mergeCell ref="I4570:K4570"/>
    <mergeCell ref="I4571:K4571"/>
    <mergeCell ref="I4560:K4560"/>
    <mergeCell ref="I4561:K4561"/>
    <mergeCell ref="I4562:K4562"/>
    <mergeCell ref="I4563:K4563"/>
    <mergeCell ref="I4564:K4564"/>
    <mergeCell ref="I4565:K4565"/>
    <mergeCell ref="I4554:K4554"/>
    <mergeCell ref="I4555:K4555"/>
    <mergeCell ref="I4556:K4556"/>
    <mergeCell ref="I4557:K4557"/>
    <mergeCell ref="I4558:K4558"/>
    <mergeCell ref="I4559:K4559"/>
    <mergeCell ref="I4548:K4548"/>
    <mergeCell ref="I4549:K4549"/>
    <mergeCell ref="I4550:K4550"/>
    <mergeCell ref="I4551:K4551"/>
    <mergeCell ref="I4552:K4552"/>
    <mergeCell ref="I4553:K4553"/>
    <mergeCell ref="I4542:K4542"/>
    <mergeCell ref="I4543:K4543"/>
    <mergeCell ref="I4544:K4544"/>
    <mergeCell ref="I4545:K4545"/>
    <mergeCell ref="I4546:K4546"/>
    <mergeCell ref="I4547:K4547"/>
    <mergeCell ref="I4536:K4536"/>
    <mergeCell ref="I4537:K4537"/>
    <mergeCell ref="I4538:K4538"/>
    <mergeCell ref="I4539:K4539"/>
    <mergeCell ref="I4540:K4540"/>
    <mergeCell ref="I4541:K4541"/>
    <mergeCell ref="I4602:K4602"/>
    <mergeCell ref="I4603:K4603"/>
    <mergeCell ref="I4604:K4604"/>
    <mergeCell ref="I4605:K4605"/>
    <mergeCell ref="I4606:K4606"/>
    <mergeCell ref="I4607:K4607"/>
    <mergeCell ref="I4596:K4596"/>
    <mergeCell ref="I4597:K4597"/>
    <mergeCell ref="I4598:K4598"/>
    <mergeCell ref="I4599:K4599"/>
    <mergeCell ref="I4600:K4600"/>
    <mergeCell ref="I4601:K4601"/>
    <mergeCell ref="I4590:K4590"/>
    <mergeCell ref="I4591:K4591"/>
    <mergeCell ref="I4592:K4592"/>
    <mergeCell ref="I4593:K4593"/>
    <mergeCell ref="I4594:K4594"/>
    <mergeCell ref="I4595:K4595"/>
    <mergeCell ref="I4584:K4584"/>
    <mergeCell ref="I4585:K4585"/>
    <mergeCell ref="I4586:K4586"/>
    <mergeCell ref="I4587:K4587"/>
    <mergeCell ref="I4588:K4588"/>
    <mergeCell ref="I4589:K4589"/>
    <mergeCell ref="I4578:K4578"/>
    <mergeCell ref="I4579:K4579"/>
    <mergeCell ref="I4580:K4580"/>
    <mergeCell ref="I4581:K4581"/>
    <mergeCell ref="I4582:K4582"/>
    <mergeCell ref="I4583:K4583"/>
    <mergeCell ref="I4572:K4572"/>
    <mergeCell ref="I4573:K4573"/>
    <mergeCell ref="I4574:K4574"/>
    <mergeCell ref="I4575:K4575"/>
    <mergeCell ref="I4576:K4576"/>
    <mergeCell ref="I4577:K4577"/>
    <mergeCell ref="I4638:K4638"/>
    <mergeCell ref="I4639:K4639"/>
    <mergeCell ref="I4640:K4640"/>
    <mergeCell ref="I4641:K4641"/>
    <mergeCell ref="I4642:K4642"/>
    <mergeCell ref="I4643:K4643"/>
    <mergeCell ref="I4632:K4632"/>
    <mergeCell ref="I4633:K4633"/>
    <mergeCell ref="I4634:K4634"/>
    <mergeCell ref="I4635:K4635"/>
    <mergeCell ref="I4636:K4636"/>
    <mergeCell ref="I4637:K4637"/>
    <mergeCell ref="I4626:K4626"/>
    <mergeCell ref="I4627:K4627"/>
    <mergeCell ref="I4628:K4628"/>
    <mergeCell ref="I4629:K4629"/>
    <mergeCell ref="I4630:K4630"/>
    <mergeCell ref="I4631:K4631"/>
    <mergeCell ref="I4620:K4620"/>
    <mergeCell ref="I4621:K4621"/>
    <mergeCell ref="I4622:K4622"/>
    <mergeCell ref="I4623:K4623"/>
    <mergeCell ref="I4624:K4624"/>
    <mergeCell ref="I4625:K4625"/>
    <mergeCell ref="I4614:K4614"/>
    <mergeCell ref="I4615:K4615"/>
    <mergeCell ref="I4616:K4616"/>
    <mergeCell ref="I4617:K4617"/>
    <mergeCell ref="I4618:K4618"/>
    <mergeCell ref="I4619:K4619"/>
    <mergeCell ref="I4608:K4608"/>
    <mergeCell ref="I4609:K4609"/>
    <mergeCell ref="I4610:K4610"/>
    <mergeCell ref="I4611:K4611"/>
    <mergeCell ref="I4612:K4612"/>
    <mergeCell ref="I4613:K4613"/>
    <mergeCell ref="I4674:K4674"/>
    <mergeCell ref="I4675:K4675"/>
    <mergeCell ref="I4676:K4676"/>
    <mergeCell ref="I4677:K4677"/>
    <mergeCell ref="I4678:K4678"/>
    <mergeCell ref="I4679:K4679"/>
    <mergeCell ref="I4668:K4668"/>
    <mergeCell ref="I4669:K4669"/>
    <mergeCell ref="I4670:K4670"/>
    <mergeCell ref="I4671:K4671"/>
    <mergeCell ref="I4672:K4672"/>
    <mergeCell ref="I4673:K4673"/>
    <mergeCell ref="I4662:K4662"/>
    <mergeCell ref="I4663:K4663"/>
    <mergeCell ref="I4664:K4664"/>
    <mergeCell ref="I4665:K4665"/>
    <mergeCell ref="I4666:K4666"/>
    <mergeCell ref="I4667:K4667"/>
    <mergeCell ref="I4658:K4658"/>
    <mergeCell ref="I4659:K4659"/>
    <mergeCell ref="I4646:K4646"/>
    <mergeCell ref="I4647:K4647"/>
    <mergeCell ref="I4660:K4660"/>
    <mergeCell ref="I4661:K4661"/>
    <mergeCell ref="I4652:K4652"/>
    <mergeCell ref="I4653:K4653"/>
    <mergeCell ref="I4654:K4654"/>
    <mergeCell ref="I4655:K4655"/>
    <mergeCell ref="I4656:K4656"/>
    <mergeCell ref="I4657:K4657"/>
    <mergeCell ref="I4644:K4644"/>
    <mergeCell ref="I4645:K4645"/>
    <mergeCell ref="I4648:K4648"/>
    <mergeCell ref="I4649:K4649"/>
    <mergeCell ref="I4650:K4650"/>
    <mergeCell ref="I4651:K4651"/>
    <mergeCell ref="I4710:K4710"/>
    <mergeCell ref="I4711:K4711"/>
    <mergeCell ref="I4712:K4712"/>
    <mergeCell ref="I4713:K4713"/>
    <mergeCell ref="I4714:K4714"/>
    <mergeCell ref="I4715:K4715"/>
    <mergeCell ref="I4704:K4704"/>
    <mergeCell ref="I4705:K4705"/>
    <mergeCell ref="I4706:K4706"/>
    <mergeCell ref="I4707:K4707"/>
    <mergeCell ref="I4708:K4708"/>
    <mergeCell ref="I4709:K4709"/>
    <mergeCell ref="I4698:K4698"/>
    <mergeCell ref="I4699:K4699"/>
    <mergeCell ref="I4700:K4700"/>
    <mergeCell ref="I4701:K4701"/>
    <mergeCell ref="I4702:K4702"/>
    <mergeCell ref="I4703:K4703"/>
    <mergeCell ref="I4692:K4692"/>
    <mergeCell ref="I4693:K4693"/>
    <mergeCell ref="I4694:K4694"/>
    <mergeCell ref="I4695:K4695"/>
    <mergeCell ref="I4696:K4696"/>
    <mergeCell ref="I4697:K4697"/>
    <mergeCell ref="I4686:K4686"/>
    <mergeCell ref="I4687:K4687"/>
    <mergeCell ref="I4688:K4688"/>
    <mergeCell ref="I4689:K4689"/>
    <mergeCell ref="I4690:K4690"/>
    <mergeCell ref="I4691:K4691"/>
    <mergeCell ref="I4680:K4680"/>
    <mergeCell ref="I4681:K4681"/>
    <mergeCell ref="I4682:K4682"/>
    <mergeCell ref="I4683:K4683"/>
    <mergeCell ref="I4684:K4684"/>
    <mergeCell ref="I4685:K4685"/>
    <mergeCell ref="I4746:K4746"/>
    <mergeCell ref="I4747:K4747"/>
    <mergeCell ref="I4748:K4748"/>
    <mergeCell ref="I4749:K4749"/>
    <mergeCell ref="I4750:K4750"/>
    <mergeCell ref="I4751:K4751"/>
    <mergeCell ref="I4740:K4740"/>
    <mergeCell ref="I4741:K4741"/>
    <mergeCell ref="I4742:K4742"/>
    <mergeCell ref="I4743:K4743"/>
    <mergeCell ref="I4744:K4744"/>
    <mergeCell ref="I4745:K4745"/>
    <mergeCell ref="I4734:K4734"/>
    <mergeCell ref="I4735:K4735"/>
    <mergeCell ref="I4736:K4736"/>
    <mergeCell ref="I4737:K4737"/>
    <mergeCell ref="I4738:K4738"/>
    <mergeCell ref="I4739:K4739"/>
    <mergeCell ref="I4728:K4728"/>
    <mergeCell ref="I4729:K4729"/>
    <mergeCell ref="I4730:K4730"/>
    <mergeCell ref="I4731:K4731"/>
    <mergeCell ref="I4732:K4732"/>
    <mergeCell ref="I4733:K4733"/>
    <mergeCell ref="I4722:K4722"/>
    <mergeCell ref="I4723:K4723"/>
    <mergeCell ref="I4724:K4724"/>
    <mergeCell ref="I4725:K4725"/>
    <mergeCell ref="I4726:K4726"/>
    <mergeCell ref="I4727:K4727"/>
    <mergeCell ref="I4716:K4716"/>
    <mergeCell ref="I4717:K4717"/>
    <mergeCell ref="I4718:K4718"/>
    <mergeCell ref="I4719:K4719"/>
    <mergeCell ref="I4720:K4720"/>
    <mergeCell ref="I4721:K4721"/>
    <mergeCell ref="I4782:K4782"/>
    <mergeCell ref="I4783:K4783"/>
    <mergeCell ref="I4784:K4784"/>
    <mergeCell ref="I4785:K4785"/>
    <mergeCell ref="I4786:K4786"/>
    <mergeCell ref="I4787:K4787"/>
    <mergeCell ref="I4776:K4776"/>
    <mergeCell ref="I4777:K4777"/>
    <mergeCell ref="I4778:K4778"/>
    <mergeCell ref="I4779:K4779"/>
    <mergeCell ref="I4780:K4780"/>
    <mergeCell ref="I4781:K4781"/>
    <mergeCell ref="I4770:K4770"/>
    <mergeCell ref="I4771:K4771"/>
    <mergeCell ref="I4772:K4772"/>
    <mergeCell ref="I4773:K4773"/>
    <mergeCell ref="I4774:K4774"/>
    <mergeCell ref="I4775:K4775"/>
    <mergeCell ref="I4764:K4764"/>
    <mergeCell ref="I4765:K4765"/>
    <mergeCell ref="I4766:K4766"/>
    <mergeCell ref="I4767:K4767"/>
    <mergeCell ref="I4768:K4768"/>
    <mergeCell ref="I4769:K4769"/>
    <mergeCell ref="I4758:K4758"/>
    <mergeCell ref="I4759:K4759"/>
    <mergeCell ref="I4760:K4760"/>
    <mergeCell ref="I4761:K4761"/>
    <mergeCell ref="I4762:K4762"/>
    <mergeCell ref="I4763:K4763"/>
    <mergeCell ref="I4752:K4752"/>
    <mergeCell ref="I4753:K4753"/>
    <mergeCell ref="I4754:K4754"/>
    <mergeCell ref="I4755:K4755"/>
    <mergeCell ref="I4756:K4756"/>
    <mergeCell ref="I4757:K4757"/>
    <mergeCell ref="I4818:K4818"/>
    <mergeCell ref="I4819:K4819"/>
    <mergeCell ref="I4820:K4820"/>
    <mergeCell ref="I4821:K4821"/>
    <mergeCell ref="I4822:K4822"/>
    <mergeCell ref="I4823:K4823"/>
    <mergeCell ref="I4812:K4812"/>
    <mergeCell ref="I4813:K4813"/>
    <mergeCell ref="I4814:K4814"/>
    <mergeCell ref="I4815:K4815"/>
    <mergeCell ref="I4816:K4816"/>
    <mergeCell ref="I4817:K4817"/>
    <mergeCell ref="I4806:K4806"/>
    <mergeCell ref="I4807:K4807"/>
    <mergeCell ref="I4808:K4808"/>
    <mergeCell ref="I4809:K4809"/>
    <mergeCell ref="I4810:K4810"/>
    <mergeCell ref="I4811:K4811"/>
    <mergeCell ref="I4800:K4800"/>
    <mergeCell ref="I4801:K4801"/>
    <mergeCell ref="I4802:K4802"/>
    <mergeCell ref="I4803:K4803"/>
    <mergeCell ref="I4804:K4804"/>
    <mergeCell ref="I4805:K4805"/>
    <mergeCell ref="I4794:K4794"/>
    <mergeCell ref="I4795:K4795"/>
    <mergeCell ref="I4796:K4796"/>
    <mergeCell ref="I4797:K4797"/>
    <mergeCell ref="I4798:K4798"/>
    <mergeCell ref="I4799:K4799"/>
    <mergeCell ref="I4788:K4788"/>
    <mergeCell ref="I4789:K4789"/>
    <mergeCell ref="I4790:K4790"/>
    <mergeCell ref="I4791:K4791"/>
    <mergeCell ref="I4792:K4792"/>
    <mergeCell ref="I4793:K4793"/>
    <mergeCell ref="I4854:K4854"/>
    <mergeCell ref="I4855:K4855"/>
    <mergeCell ref="I4856:K4856"/>
    <mergeCell ref="I4857:K4857"/>
    <mergeCell ref="I4858:K4858"/>
    <mergeCell ref="I4859:K4859"/>
    <mergeCell ref="I4848:K4848"/>
    <mergeCell ref="I4849:K4849"/>
    <mergeCell ref="I4850:K4850"/>
    <mergeCell ref="I4851:K4851"/>
    <mergeCell ref="I4852:K4852"/>
    <mergeCell ref="I4853:K4853"/>
    <mergeCell ref="I4842:K4842"/>
    <mergeCell ref="I4843:K4843"/>
    <mergeCell ref="I4844:K4844"/>
    <mergeCell ref="I4845:K4845"/>
    <mergeCell ref="I4846:K4846"/>
    <mergeCell ref="I4847:K4847"/>
    <mergeCell ref="I4836:K4836"/>
    <mergeCell ref="I4837:K4837"/>
    <mergeCell ref="I4838:K4838"/>
    <mergeCell ref="I4839:K4839"/>
    <mergeCell ref="I4840:K4840"/>
    <mergeCell ref="I4841:K4841"/>
    <mergeCell ref="I4830:K4830"/>
    <mergeCell ref="I4831:K4831"/>
    <mergeCell ref="I4832:K4832"/>
    <mergeCell ref="I4833:K4833"/>
    <mergeCell ref="I4834:K4834"/>
    <mergeCell ref="I4835:K4835"/>
    <mergeCell ref="I4824:K4824"/>
    <mergeCell ref="I4825:K4825"/>
    <mergeCell ref="I4826:K4826"/>
    <mergeCell ref="I4827:K4827"/>
    <mergeCell ref="I4828:K4828"/>
    <mergeCell ref="I4829:K4829"/>
    <mergeCell ref="I4890:K4890"/>
    <mergeCell ref="I4891:K4891"/>
    <mergeCell ref="I4892:K4892"/>
    <mergeCell ref="I4893:K4893"/>
    <mergeCell ref="I4894:K4894"/>
    <mergeCell ref="I4895:K4895"/>
    <mergeCell ref="I4884:K4884"/>
    <mergeCell ref="I4885:K4885"/>
    <mergeCell ref="I4886:K4886"/>
    <mergeCell ref="I4887:K4887"/>
    <mergeCell ref="I4888:K4888"/>
    <mergeCell ref="I4889:K4889"/>
    <mergeCell ref="I4878:K4878"/>
    <mergeCell ref="I4879:K4879"/>
    <mergeCell ref="I4880:K4880"/>
    <mergeCell ref="I4881:K4881"/>
    <mergeCell ref="I4882:K4882"/>
    <mergeCell ref="I4883:K4883"/>
    <mergeCell ref="I4872:K4872"/>
    <mergeCell ref="I4873:K4873"/>
    <mergeCell ref="I4874:K4874"/>
    <mergeCell ref="I4875:K4875"/>
    <mergeCell ref="I4876:K4876"/>
    <mergeCell ref="I4877:K4877"/>
    <mergeCell ref="I4866:K4866"/>
    <mergeCell ref="I4867:K4867"/>
    <mergeCell ref="I4868:K4868"/>
    <mergeCell ref="I4869:K4869"/>
    <mergeCell ref="I4870:K4870"/>
    <mergeCell ref="I4871:K4871"/>
    <mergeCell ref="I4860:K4860"/>
    <mergeCell ref="I4861:K4861"/>
    <mergeCell ref="I4862:K4862"/>
    <mergeCell ref="I4863:K4863"/>
    <mergeCell ref="I4864:K4864"/>
    <mergeCell ref="I4865:K4865"/>
    <mergeCell ref="I4926:K4926"/>
    <mergeCell ref="I4927:K4927"/>
    <mergeCell ref="I4928:K4928"/>
    <mergeCell ref="I4929:K4929"/>
    <mergeCell ref="I4930:K4930"/>
    <mergeCell ref="I4931:K4931"/>
    <mergeCell ref="I4920:K4920"/>
    <mergeCell ref="I4921:K4921"/>
    <mergeCell ref="I4922:K4922"/>
    <mergeCell ref="I4923:K4923"/>
    <mergeCell ref="I4924:K4924"/>
    <mergeCell ref="I4925:K4925"/>
    <mergeCell ref="I4914:K4914"/>
    <mergeCell ref="I4915:K4915"/>
    <mergeCell ref="I4916:K4916"/>
    <mergeCell ref="I4917:K4917"/>
    <mergeCell ref="I4918:K4918"/>
    <mergeCell ref="I4919:K4919"/>
    <mergeCell ref="I4908:K4908"/>
    <mergeCell ref="I4909:K4909"/>
    <mergeCell ref="I4910:K4910"/>
    <mergeCell ref="I4911:K4911"/>
    <mergeCell ref="I4912:K4912"/>
    <mergeCell ref="I4913:K4913"/>
    <mergeCell ref="I4902:K4902"/>
    <mergeCell ref="I4903:K4903"/>
    <mergeCell ref="I4904:K4904"/>
    <mergeCell ref="I4905:K4905"/>
    <mergeCell ref="I4906:K4906"/>
    <mergeCell ref="I4907:K4907"/>
    <mergeCell ref="I4896:K4896"/>
    <mergeCell ref="I4897:K4897"/>
    <mergeCell ref="I4898:K4898"/>
    <mergeCell ref="I4899:K4899"/>
    <mergeCell ref="I4900:K4900"/>
    <mergeCell ref="I4901:K4901"/>
    <mergeCell ref="I4962:K4962"/>
    <mergeCell ref="I4963:K4963"/>
    <mergeCell ref="I4964:K4964"/>
    <mergeCell ref="I4965:K4965"/>
    <mergeCell ref="I4966:K4966"/>
    <mergeCell ref="I4967:K4967"/>
    <mergeCell ref="I4956:K4956"/>
    <mergeCell ref="I4957:K4957"/>
    <mergeCell ref="I4958:K4958"/>
    <mergeCell ref="I4959:K4959"/>
    <mergeCell ref="I4960:K4960"/>
    <mergeCell ref="I4961:K4961"/>
    <mergeCell ref="I4950:K4950"/>
    <mergeCell ref="I4951:K4951"/>
    <mergeCell ref="I4952:K4952"/>
    <mergeCell ref="I4953:K4953"/>
    <mergeCell ref="I4954:K4954"/>
    <mergeCell ref="I4955:K4955"/>
    <mergeCell ref="I4944:K4944"/>
    <mergeCell ref="I4945:K4945"/>
    <mergeCell ref="I4946:K4946"/>
    <mergeCell ref="I4947:K4947"/>
    <mergeCell ref="I4948:K4948"/>
    <mergeCell ref="I4949:K4949"/>
    <mergeCell ref="I4938:K4938"/>
    <mergeCell ref="I4939:K4939"/>
    <mergeCell ref="I4940:K4940"/>
    <mergeCell ref="I4941:K4941"/>
    <mergeCell ref="I4942:K4942"/>
    <mergeCell ref="I4943:K4943"/>
    <mergeCell ref="I4932:K4932"/>
    <mergeCell ref="I4933:K4933"/>
    <mergeCell ref="I4934:K4934"/>
    <mergeCell ref="I4935:K4935"/>
    <mergeCell ref="I4936:K4936"/>
    <mergeCell ref="I4937:K4937"/>
    <mergeCell ref="I4998:K4998"/>
    <mergeCell ref="I4999:K4999"/>
    <mergeCell ref="I5000:K5000"/>
    <mergeCell ref="I5001:K5001"/>
    <mergeCell ref="I5002:K5002"/>
    <mergeCell ref="I5003:K5003"/>
    <mergeCell ref="I4992:K4992"/>
    <mergeCell ref="I4993:K4993"/>
    <mergeCell ref="I4994:K4994"/>
    <mergeCell ref="I4995:K4995"/>
    <mergeCell ref="I4996:K4996"/>
    <mergeCell ref="I4997:K4997"/>
    <mergeCell ref="I4986:K4986"/>
    <mergeCell ref="I4987:K4987"/>
    <mergeCell ref="I4988:K4988"/>
    <mergeCell ref="I4989:K4989"/>
    <mergeCell ref="I4990:K4990"/>
    <mergeCell ref="I4991:K4991"/>
    <mergeCell ref="I4980:K4980"/>
    <mergeCell ref="I4981:K4981"/>
    <mergeCell ref="I4982:K4982"/>
    <mergeCell ref="I4983:K4983"/>
    <mergeCell ref="I4984:K4984"/>
    <mergeCell ref="I4985:K4985"/>
    <mergeCell ref="I4974:K4974"/>
    <mergeCell ref="I4975:K4975"/>
    <mergeCell ref="I4976:K4976"/>
    <mergeCell ref="I4977:K4977"/>
    <mergeCell ref="I4978:K4978"/>
    <mergeCell ref="I4979:K4979"/>
    <mergeCell ref="I4968:K4968"/>
    <mergeCell ref="I4969:K4969"/>
    <mergeCell ref="I4970:K4970"/>
    <mergeCell ref="I4971:K4971"/>
    <mergeCell ref="I4972:K4972"/>
    <mergeCell ref="I4973:K4973"/>
    <mergeCell ref="I5034:K5034"/>
    <mergeCell ref="I5035:K5035"/>
    <mergeCell ref="I5036:K5036"/>
    <mergeCell ref="I5037:K5037"/>
    <mergeCell ref="I5038:K5038"/>
    <mergeCell ref="I5039:K5039"/>
    <mergeCell ref="I5028:K5028"/>
    <mergeCell ref="I5029:K5029"/>
    <mergeCell ref="I5030:K5030"/>
    <mergeCell ref="I5031:K5031"/>
    <mergeCell ref="I5032:K5032"/>
    <mergeCell ref="I5033:K5033"/>
    <mergeCell ref="I5022:K5022"/>
    <mergeCell ref="I5023:K5023"/>
    <mergeCell ref="I5024:K5024"/>
    <mergeCell ref="I5025:K5025"/>
    <mergeCell ref="I5026:K5026"/>
    <mergeCell ref="I5027:K5027"/>
    <mergeCell ref="I5016:K5016"/>
    <mergeCell ref="I5017:K5017"/>
    <mergeCell ref="I5018:K5018"/>
    <mergeCell ref="I5019:K5019"/>
    <mergeCell ref="I5020:K5020"/>
    <mergeCell ref="I5021:K5021"/>
    <mergeCell ref="I5010:K5010"/>
    <mergeCell ref="I5011:K5011"/>
    <mergeCell ref="I5012:K5012"/>
    <mergeCell ref="I5013:K5013"/>
    <mergeCell ref="I5014:K5014"/>
    <mergeCell ref="I5015:K5015"/>
    <mergeCell ref="I5004:K5004"/>
    <mergeCell ref="I5005:K5005"/>
    <mergeCell ref="I5006:K5006"/>
    <mergeCell ref="I5007:K5007"/>
    <mergeCell ref="I5008:K5008"/>
    <mergeCell ref="I5009:K5009"/>
    <mergeCell ref="I5070:K5070"/>
    <mergeCell ref="I5071:K5071"/>
    <mergeCell ref="I5072:K5072"/>
    <mergeCell ref="I5073:K5073"/>
    <mergeCell ref="I5074:K5074"/>
    <mergeCell ref="I5075:K5075"/>
    <mergeCell ref="I5064:K5064"/>
    <mergeCell ref="I5065:K5065"/>
    <mergeCell ref="I5066:K5066"/>
    <mergeCell ref="I5067:K5067"/>
    <mergeCell ref="I5068:K5068"/>
    <mergeCell ref="I5069:K5069"/>
    <mergeCell ref="I5058:K5058"/>
    <mergeCell ref="I5059:K5059"/>
    <mergeCell ref="I5060:K5060"/>
    <mergeCell ref="I5061:K5061"/>
    <mergeCell ref="I5062:K5062"/>
    <mergeCell ref="I5063:K5063"/>
    <mergeCell ref="I5052:K5052"/>
    <mergeCell ref="I5053:K5053"/>
    <mergeCell ref="I5054:K5054"/>
    <mergeCell ref="I5055:K5055"/>
    <mergeCell ref="I5056:K5056"/>
    <mergeCell ref="I5057:K5057"/>
    <mergeCell ref="I5046:K5046"/>
    <mergeCell ref="I5047:K5047"/>
    <mergeCell ref="I5048:K5048"/>
    <mergeCell ref="I5049:K5049"/>
    <mergeCell ref="I5050:K5050"/>
    <mergeCell ref="I5051:K5051"/>
    <mergeCell ref="I5040:K5040"/>
    <mergeCell ref="I5041:K5041"/>
    <mergeCell ref="I5042:K5042"/>
    <mergeCell ref="I5043:K5043"/>
    <mergeCell ref="I5044:K5044"/>
    <mergeCell ref="I5045:K5045"/>
    <mergeCell ref="I5106:K5106"/>
    <mergeCell ref="I5107:K5107"/>
    <mergeCell ref="I5108:K5108"/>
    <mergeCell ref="I5109:K5109"/>
    <mergeCell ref="I5110:K5110"/>
    <mergeCell ref="I5111:K5111"/>
    <mergeCell ref="I5100:K5100"/>
    <mergeCell ref="I5101:K5101"/>
    <mergeCell ref="I5102:K5102"/>
    <mergeCell ref="I5103:K5103"/>
    <mergeCell ref="I5104:K5104"/>
    <mergeCell ref="I5105:K5105"/>
    <mergeCell ref="I5094:K5094"/>
    <mergeCell ref="I5095:K5095"/>
    <mergeCell ref="I5096:K5096"/>
    <mergeCell ref="I5097:K5097"/>
    <mergeCell ref="I5098:K5098"/>
    <mergeCell ref="I5099:K5099"/>
    <mergeCell ref="I5088:K5088"/>
    <mergeCell ref="I5089:K5089"/>
    <mergeCell ref="I5090:K5090"/>
    <mergeCell ref="I5091:K5091"/>
    <mergeCell ref="I5092:K5092"/>
    <mergeCell ref="I5093:K5093"/>
    <mergeCell ref="I5082:K5082"/>
    <mergeCell ref="I5083:K5083"/>
    <mergeCell ref="I5084:K5084"/>
    <mergeCell ref="I5085:K5085"/>
    <mergeCell ref="I5086:K5086"/>
    <mergeCell ref="I5087:K5087"/>
    <mergeCell ref="I5076:K5076"/>
    <mergeCell ref="I5077:K5077"/>
    <mergeCell ref="I5078:K5078"/>
    <mergeCell ref="I5079:K5079"/>
    <mergeCell ref="I5080:K5080"/>
    <mergeCell ref="I5081:K5081"/>
    <mergeCell ref="I5142:K5142"/>
    <mergeCell ref="I5143:K5143"/>
    <mergeCell ref="I5144:K5144"/>
    <mergeCell ref="I5145:K5145"/>
    <mergeCell ref="I5146:K5146"/>
    <mergeCell ref="I5147:K5147"/>
    <mergeCell ref="I5136:K5136"/>
    <mergeCell ref="I5137:K5137"/>
    <mergeCell ref="I5138:K5138"/>
    <mergeCell ref="I5139:K5139"/>
    <mergeCell ref="I5140:K5140"/>
    <mergeCell ref="I5141:K5141"/>
    <mergeCell ref="I5130:K5130"/>
    <mergeCell ref="I5131:K5131"/>
    <mergeCell ref="I5132:K5132"/>
    <mergeCell ref="I5133:K5133"/>
    <mergeCell ref="I5134:K5134"/>
    <mergeCell ref="I5135:K5135"/>
    <mergeCell ref="I5124:K5124"/>
    <mergeCell ref="I5125:K5125"/>
    <mergeCell ref="I5126:K5126"/>
    <mergeCell ref="I5127:K5127"/>
    <mergeCell ref="I5128:K5128"/>
    <mergeCell ref="I5129:K5129"/>
    <mergeCell ref="I5118:K5118"/>
    <mergeCell ref="I5119:K5119"/>
    <mergeCell ref="I5120:K5120"/>
    <mergeCell ref="I5121:K5121"/>
    <mergeCell ref="I5122:K5122"/>
    <mergeCell ref="I5123:K5123"/>
    <mergeCell ref="I5112:K5112"/>
    <mergeCell ref="I5113:K5113"/>
    <mergeCell ref="I5114:K5114"/>
    <mergeCell ref="I5115:K5115"/>
    <mergeCell ref="I5116:K5116"/>
    <mergeCell ref="I5117:K5117"/>
    <mergeCell ref="I5178:K5178"/>
    <mergeCell ref="I5179:K5179"/>
    <mergeCell ref="I5180:K5180"/>
    <mergeCell ref="I5181:K5181"/>
    <mergeCell ref="I5182:K5182"/>
    <mergeCell ref="I5183:K5183"/>
    <mergeCell ref="I5172:K5172"/>
    <mergeCell ref="I5173:K5173"/>
    <mergeCell ref="I5174:K5174"/>
    <mergeCell ref="I5175:K5175"/>
    <mergeCell ref="I5176:K5176"/>
    <mergeCell ref="I5177:K5177"/>
    <mergeCell ref="I5166:K5166"/>
    <mergeCell ref="I5167:K5167"/>
    <mergeCell ref="I5168:K5168"/>
    <mergeCell ref="I5169:K5169"/>
    <mergeCell ref="I5170:K5170"/>
    <mergeCell ref="I5171:K5171"/>
    <mergeCell ref="I5160:K5160"/>
    <mergeCell ref="I5161:K5161"/>
    <mergeCell ref="I5162:K5162"/>
    <mergeCell ref="I5163:K5163"/>
    <mergeCell ref="I5164:K5164"/>
    <mergeCell ref="I5165:K5165"/>
    <mergeCell ref="I5154:K5154"/>
    <mergeCell ref="I5155:K5155"/>
    <mergeCell ref="I5156:K5156"/>
    <mergeCell ref="I5157:K5157"/>
    <mergeCell ref="I5158:K5158"/>
    <mergeCell ref="I5159:K5159"/>
    <mergeCell ref="I5148:K5148"/>
    <mergeCell ref="I5149:K5149"/>
    <mergeCell ref="I5150:K5150"/>
    <mergeCell ref="I5151:K5151"/>
    <mergeCell ref="I5152:K5152"/>
    <mergeCell ref="I5153:K5153"/>
    <mergeCell ref="I5214:K5214"/>
    <mergeCell ref="I5215:K5215"/>
    <mergeCell ref="I5216:K5216"/>
    <mergeCell ref="I5217:K5217"/>
    <mergeCell ref="I5218:K5218"/>
    <mergeCell ref="I5219:K5219"/>
    <mergeCell ref="I5208:K5208"/>
    <mergeCell ref="I5209:K5209"/>
    <mergeCell ref="I5210:K5210"/>
    <mergeCell ref="I5211:K5211"/>
    <mergeCell ref="I5212:K5212"/>
    <mergeCell ref="I5213:K5213"/>
    <mergeCell ref="I5202:K5202"/>
    <mergeCell ref="I5203:K5203"/>
    <mergeCell ref="I5204:K5204"/>
    <mergeCell ref="I5205:K5205"/>
    <mergeCell ref="I5206:K5206"/>
    <mergeCell ref="I5207:K5207"/>
    <mergeCell ref="I5196:K5196"/>
    <mergeCell ref="I5197:K5197"/>
    <mergeCell ref="I5198:K5198"/>
    <mergeCell ref="I5199:K5199"/>
    <mergeCell ref="I5200:K5200"/>
    <mergeCell ref="I5201:K5201"/>
    <mergeCell ref="I5190:K5190"/>
    <mergeCell ref="I5191:K5191"/>
    <mergeCell ref="I5192:K5192"/>
    <mergeCell ref="I5193:K5193"/>
    <mergeCell ref="I5194:K5194"/>
    <mergeCell ref="I5195:K5195"/>
    <mergeCell ref="I5184:K5184"/>
    <mergeCell ref="I5185:K5185"/>
    <mergeCell ref="I5186:K5186"/>
    <mergeCell ref="I5187:K5187"/>
    <mergeCell ref="I5188:K5188"/>
    <mergeCell ref="I5189:K5189"/>
    <mergeCell ref="I5250:K5250"/>
    <mergeCell ref="I5251:K5251"/>
    <mergeCell ref="I5252:K5252"/>
    <mergeCell ref="I5253:K5253"/>
    <mergeCell ref="I5254:K5254"/>
    <mergeCell ref="I5255:K5255"/>
    <mergeCell ref="I5244:K5244"/>
    <mergeCell ref="I5245:K5245"/>
    <mergeCell ref="I5246:K5246"/>
    <mergeCell ref="I5247:K5247"/>
    <mergeCell ref="I5248:K5248"/>
    <mergeCell ref="I5249:K5249"/>
    <mergeCell ref="I5238:K5238"/>
    <mergeCell ref="I5239:K5239"/>
    <mergeCell ref="I5240:K5240"/>
    <mergeCell ref="I5241:K5241"/>
    <mergeCell ref="I5242:K5242"/>
    <mergeCell ref="I5243:K5243"/>
    <mergeCell ref="I5232:K5232"/>
    <mergeCell ref="I5233:K5233"/>
    <mergeCell ref="I5234:K5234"/>
    <mergeCell ref="I5235:K5235"/>
    <mergeCell ref="I5236:K5236"/>
    <mergeCell ref="I5237:K5237"/>
    <mergeCell ref="I5226:K5226"/>
    <mergeCell ref="I5227:K5227"/>
    <mergeCell ref="I5228:K5228"/>
    <mergeCell ref="I5229:K5229"/>
    <mergeCell ref="I5230:K5230"/>
    <mergeCell ref="I5231:K5231"/>
    <mergeCell ref="I5220:K5220"/>
    <mergeCell ref="I5221:K5221"/>
    <mergeCell ref="I5222:K5222"/>
    <mergeCell ref="I5223:K5223"/>
    <mergeCell ref="I5224:K5224"/>
    <mergeCell ref="I5225:K5225"/>
    <mergeCell ref="I5286:K5286"/>
    <mergeCell ref="I5287:K5287"/>
    <mergeCell ref="I5288:K5288"/>
    <mergeCell ref="I5289:K5289"/>
    <mergeCell ref="I5290:K5290"/>
    <mergeCell ref="I5291:K5291"/>
    <mergeCell ref="I5280:K5280"/>
    <mergeCell ref="I5281:K5281"/>
    <mergeCell ref="I5282:K5282"/>
    <mergeCell ref="I5283:K5283"/>
    <mergeCell ref="I5284:K5284"/>
    <mergeCell ref="I5285:K5285"/>
    <mergeCell ref="I5274:K5274"/>
    <mergeCell ref="I5275:K5275"/>
    <mergeCell ref="I5276:K5276"/>
    <mergeCell ref="I5277:K5277"/>
    <mergeCell ref="I5278:K5278"/>
    <mergeCell ref="I5279:K5279"/>
    <mergeCell ref="I5268:K5268"/>
    <mergeCell ref="I5269:K5269"/>
    <mergeCell ref="I5270:K5270"/>
    <mergeCell ref="I5271:K5271"/>
    <mergeCell ref="I5272:K5272"/>
    <mergeCell ref="I5273:K5273"/>
    <mergeCell ref="I5262:K5262"/>
    <mergeCell ref="I5263:K5263"/>
    <mergeCell ref="I5264:K5264"/>
    <mergeCell ref="I5265:K5265"/>
    <mergeCell ref="I5266:K5266"/>
    <mergeCell ref="I5267:K5267"/>
    <mergeCell ref="I5256:K5256"/>
    <mergeCell ref="I5257:K5257"/>
    <mergeCell ref="I5258:K5258"/>
    <mergeCell ref="I5259:K5259"/>
    <mergeCell ref="I5260:K5260"/>
    <mergeCell ref="I5261:K5261"/>
    <mergeCell ref="I5322:K5322"/>
    <mergeCell ref="I5323:K5323"/>
    <mergeCell ref="I5324:K5324"/>
    <mergeCell ref="I5325:K5325"/>
    <mergeCell ref="I5326:K5326"/>
    <mergeCell ref="I5327:K5327"/>
    <mergeCell ref="I5316:K5316"/>
    <mergeCell ref="I5317:K5317"/>
    <mergeCell ref="I5318:K5318"/>
    <mergeCell ref="I5319:K5319"/>
    <mergeCell ref="I5320:K5320"/>
    <mergeCell ref="I5321:K5321"/>
    <mergeCell ref="I5310:K5310"/>
    <mergeCell ref="I5311:K5311"/>
    <mergeCell ref="I5312:K5312"/>
    <mergeCell ref="I5313:K5313"/>
    <mergeCell ref="I5314:K5314"/>
    <mergeCell ref="I5315:K5315"/>
    <mergeCell ref="I5304:K5304"/>
    <mergeCell ref="I5305:K5305"/>
    <mergeCell ref="I5306:K5306"/>
    <mergeCell ref="I5307:K5307"/>
    <mergeCell ref="I5308:K5308"/>
    <mergeCell ref="I5309:K5309"/>
    <mergeCell ref="I5298:K5298"/>
    <mergeCell ref="I5299:K5299"/>
    <mergeCell ref="I5300:K5300"/>
    <mergeCell ref="I5301:K5301"/>
    <mergeCell ref="I5302:K5302"/>
    <mergeCell ref="I5303:K5303"/>
    <mergeCell ref="I5292:K5292"/>
    <mergeCell ref="I5293:K5293"/>
    <mergeCell ref="I5294:K5294"/>
    <mergeCell ref="I5295:K5295"/>
    <mergeCell ref="I5296:K5296"/>
    <mergeCell ref="I5297:K5297"/>
    <mergeCell ref="I5358:K5358"/>
    <mergeCell ref="I5359:K5359"/>
    <mergeCell ref="I5360:K5360"/>
    <mergeCell ref="I5361:K5361"/>
    <mergeCell ref="I5362:K5362"/>
    <mergeCell ref="I5363:K5363"/>
    <mergeCell ref="I5352:K5352"/>
    <mergeCell ref="I5353:K5353"/>
    <mergeCell ref="I5354:K5354"/>
    <mergeCell ref="I5355:K5355"/>
    <mergeCell ref="I5356:K5356"/>
    <mergeCell ref="I5357:K5357"/>
    <mergeCell ref="I5346:K5346"/>
    <mergeCell ref="I5347:K5347"/>
    <mergeCell ref="I5348:K5348"/>
    <mergeCell ref="I5349:K5349"/>
    <mergeCell ref="I5350:K5350"/>
    <mergeCell ref="I5351:K5351"/>
    <mergeCell ref="I5340:K5340"/>
    <mergeCell ref="I5341:K5341"/>
    <mergeCell ref="I5342:K5342"/>
    <mergeCell ref="I5343:K5343"/>
    <mergeCell ref="I5344:K5344"/>
    <mergeCell ref="I5345:K5345"/>
    <mergeCell ref="I5334:K5334"/>
    <mergeCell ref="I5335:K5335"/>
    <mergeCell ref="I5336:K5336"/>
    <mergeCell ref="I5337:K5337"/>
    <mergeCell ref="I5338:K5338"/>
    <mergeCell ref="I5339:K5339"/>
    <mergeCell ref="I5328:K5328"/>
    <mergeCell ref="I5329:K5329"/>
    <mergeCell ref="I5330:K5330"/>
    <mergeCell ref="I5331:K5331"/>
    <mergeCell ref="I5332:K5332"/>
    <mergeCell ref="I5333:K5333"/>
    <mergeCell ref="I5394:K5394"/>
    <mergeCell ref="I5395:K5395"/>
    <mergeCell ref="I5396:K5396"/>
    <mergeCell ref="I5397:K5397"/>
    <mergeCell ref="I5398:K5398"/>
    <mergeCell ref="I5399:K5399"/>
    <mergeCell ref="I5388:K5388"/>
    <mergeCell ref="I5389:K5389"/>
    <mergeCell ref="I5390:K5390"/>
    <mergeCell ref="I5391:K5391"/>
    <mergeCell ref="I5392:K5392"/>
    <mergeCell ref="I5393:K5393"/>
    <mergeCell ref="I5382:K5382"/>
    <mergeCell ref="I5383:K5383"/>
    <mergeCell ref="I5384:K5384"/>
    <mergeCell ref="I5385:K5385"/>
    <mergeCell ref="I5386:K5386"/>
    <mergeCell ref="I5387:K5387"/>
    <mergeCell ref="I5376:K5376"/>
    <mergeCell ref="I5377:K5377"/>
    <mergeCell ref="I5378:K5378"/>
    <mergeCell ref="I5379:K5379"/>
    <mergeCell ref="I5380:K5380"/>
    <mergeCell ref="I5381:K5381"/>
    <mergeCell ref="I5370:K5370"/>
    <mergeCell ref="I5371:K5371"/>
    <mergeCell ref="I5372:K5372"/>
    <mergeCell ref="I5373:K5373"/>
    <mergeCell ref="I5374:K5374"/>
    <mergeCell ref="I5375:K5375"/>
    <mergeCell ref="I5364:K5364"/>
    <mergeCell ref="I5365:K5365"/>
    <mergeCell ref="I5366:K5366"/>
    <mergeCell ref="I5367:K5367"/>
    <mergeCell ref="I5368:K5368"/>
    <mergeCell ref="I5369:K5369"/>
    <mergeCell ref="I5430:K5430"/>
    <mergeCell ref="I5431:K5431"/>
    <mergeCell ref="I5432:K5432"/>
    <mergeCell ref="I5433:K5433"/>
    <mergeCell ref="I5434:K5434"/>
    <mergeCell ref="I5435:K5435"/>
    <mergeCell ref="I5424:K5424"/>
    <mergeCell ref="I5425:K5425"/>
    <mergeCell ref="I5426:K5426"/>
    <mergeCell ref="I5427:K5427"/>
    <mergeCell ref="I5428:K5428"/>
    <mergeCell ref="I5429:K5429"/>
    <mergeCell ref="I5418:K5418"/>
    <mergeCell ref="I5419:K5419"/>
    <mergeCell ref="I5420:K5420"/>
    <mergeCell ref="I5421:K5421"/>
    <mergeCell ref="I5422:K5422"/>
    <mergeCell ref="I5423:K5423"/>
    <mergeCell ref="I5412:K5412"/>
    <mergeCell ref="I5413:K5413"/>
    <mergeCell ref="I5414:K5414"/>
    <mergeCell ref="I5415:K5415"/>
    <mergeCell ref="I5416:K5416"/>
    <mergeCell ref="I5417:K5417"/>
    <mergeCell ref="I5406:K5406"/>
    <mergeCell ref="I5407:K5407"/>
    <mergeCell ref="I5408:K5408"/>
    <mergeCell ref="I5409:K5409"/>
    <mergeCell ref="I5410:K5410"/>
    <mergeCell ref="I5411:K5411"/>
    <mergeCell ref="I5400:K5400"/>
    <mergeCell ref="I5401:K5401"/>
    <mergeCell ref="I5402:K5402"/>
    <mergeCell ref="I5403:K5403"/>
    <mergeCell ref="I5404:K5404"/>
    <mergeCell ref="I5405:K5405"/>
    <mergeCell ref="I5466:K5466"/>
    <mergeCell ref="I5467:K5467"/>
    <mergeCell ref="I5468:K5468"/>
    <mergeCell ref="I5469:K5469"/>
    <mergeCell ref="I5470:K5470"/>
    <mergeCell ref="I5471:K5471"/>
    <mergeCell ref="I5460:K5460"/>
    <mergeCell ref="I5461:K5461"/>
    <mergeCell ref="I5462:K5462"/>
    <mergeCell ref="I5463:K5463"/>
    <mergeCell ref="I5464:K5464"/>
    <mergeCell ref="I5465:K5465"/>
    <mergeCell ref="I5454:K5454"/>
    <mergeCell ref="I5455:K5455"/>
    <mergeCell ref="I5456:K5456"/>
    <mergeCell ref="I5457:K5457"/>
    <mergeCell ref="I5458:K5458"/>
    <mergeCell ref="I5459:K5459"/>
    <mergeCell ref="I5448:K5448"/>
    <mergeCell ref="I5449:K5449"/>
    <mergeCell ref="I5450:K5450"/>
    <mergeCell ref="I5451:K5451"/>
    <mergeCell ref="I5452:K5452"/>
    <mergeCell ref="I5453:K5453"/>
    <mergeCell ref="I5442:K5442"/>
    <mergeCell ref="I5443:K5443"/>
    <mergeCell ref="I5444:K5444"/>
    <mergeCell ref="I5445:K5445"/>
    <mergeCell ref="I5446:K5446"/>
    <mergeCell ref="I5447:K5447"/>
    <mergeCell ref="I5436:K5436"/>
    <mergeCell ref="I5437:K5437"/>
    <mergeCell ref="I5438:K5438"/>
    <mergeCell ref="I5439:K5439"/>
    <mergeCell ref="I5440:K5440"/>
    <mergeCell ref="I5441:K5441"/>
    <mergeCell ref="I5502:K5502"/>
    <mergeCell ref="I5503:K5503"/>
    <mergeCell ref="I5504:K5504"/>
    <mergeCell ref="I5505:K5505"/>
    <mergeCell ref="I5506:K5506"/>
    <mergeCell ref="I5507:K5507"/>
    <mergeCell ref="I5496:K5496"/>
    <mergeCell ref="I5497:K5497"/>
    <mergeCell ref="I5498:K5498"/>
    <mergeCell ref="I5499:K5499"/>
    <mergeCell ref="I5500:K5500"/>
    <mergeCell ref="I5501:K5501"/>
    <mergeCell ref="I5490:K5490"/>
    <mergeCell ref="I5491:K5491"/>
    <mergeCell ref="I5492:K5492"/>
    <mergeCell ref="I5493:K5493"/>
    <mergeCell ref="I5494:K5494"/>
    <mergeCell ref="I5495:K5495"/>
    <mergeCell ref="I5484:K5484"/>
    <mergeCell ref="I5485:K5485"/>
    <mergeCell ref="I5486:K5486"/>
    <mergeCell ref="I5487:K5487"/>
    <mergeCell ref="I5488:K5488"/>
    <mergeCell ref="I5489:K5489"/>
    <mergeCell ref="I5478:K5478"/>
    <mergeCell ref="I5479:K5479"/>
    <mergeCell ref="I5480:K5480"/>
    <mergeCell ref="I5481:K5481"/>
    <mergeCell ref="I5482:K5482"/>
    <mergeCell ref="I5483:K5483"/>
    <mergeCell ref="I5472:K5472"/>
    <mergeCell ref="I5473:K5473"/>
    <mergeCell ref="I5474:K5474"/>
    <mergeCell ref="I5475:K5475"/>
    <mergeCell ref="I5476:K5476"/>
    <mergeCell ref="I5477:K5477"/>
    <mergeCell ref="I5538:K5538"/>
    <mergeCell ref="I5539:K5539"/>
    <mergeCell ref="I5540:K5540"/>
    <mergeCell ref="I5541:K5541"/>
    <mergeCell ref="I5542:K5542"/>
    <mergeCell ref="I5543:K5543"/>
    <mergeCell ref="I5532:K5532"/>
    <mergeCell ref="I5533:K5533"/>
    <mergeCell ref="I5534:K5534"/>
    <mergeCell ref="I5535:K5535"/>
    <mergeCell ref="I5536:K5536"/>
    <mergeCell ref="I5537:K5537"/>
    <mergeCell ref="I5526:K5526"/>
    <mergeCell ref="I5527:K5527"/>
    <mergeCell ref="I5528:K5528"/>
    <mergeCell ref="I5529:K5529"/>
    <mergeCell ref="I5530:K5530"/>
    <mergeCell ref="I5531:K5531"/>
    <mergeCell ref="I5520:K5520"/>
    <mergeCell ref="I5521:K5521"/>
    <mergeCell ref="I5522:K5522"/>
    <mergeCell ref="I5523:K5523"/>
    <mergeCell ref="I5524:K5524"/>
    <mergeCell ref="I5525:K5525"/>
    <mergeCell ref="I5514:K5514"/>
    <mergeCell ref="I5515:K5515"/>
    <mergeCell ref="I5516:K5516"/>
    <mergeCell ref="I5517:K5517"/>
    <mergeCell ref="I5518:K5518"/>
    <mergeCell ref="I5519:K5519"/>
    <mergeCell ref="I5508:K5508"/>
    <mergeCell ref="I5509:K5509"/>
    <mergeCell ref="I5510:K5510"/>
    <mergeCell ref="I5511:K5511"/>
    <mergeCell ref="I5512:K5512"/>
    <mergeCell ref="I5513:K5513"/>
    <mergeCell ref="I5574:K5574"/>
    <mergeCell ref="I5575:K5575"/>
    <mergeCell ref="I5576:K5576"/>
    <mergeCell ref="I5577:K5577"/>
    <mergeCell ref="I5578:K5578"/>
    <mergeCell ref="I5579:K5579"/>
    <mergeCell ref="I5568:K5568"/>
    <mergeCell ref="I5569:K5569"/>
    <mergeCell ref="I5570:K5570"/>
    <mergeCell ref="I5571:K5571"/>
    <mergeCell ref="I5572:K5572"/>
    <mergeCell ref="I5573:K5573"/>
    <mergeCell ref="I5562:K5562"/>
    <mergeCell ref="I5563:K5563"/>
    <mergeCell ref="I5564:K5564"/>
    <mergeCell ref="I5565:K5565"/>
    <mergeCell ref="I5566:K5566"/>
    <mergeCell ref="I5567:K5567"/>
    <mergeCell ref="I5556:K5556"/>
    <mergeCell ref="I5557:K5557"/>
    <mergeCell ref="I5558:K5558"/>
    <mergeCell ref="I5559:K5559"/>
    <mergeCell ref="I5560:K5560"/>
    <mergeCell ref="I5561:K5561"/>
    <mergeCell ref="I5550:K5550"/>
    <mergeCell ref="I5551:K5551"/>
    <mergeCell ref="I5552:K5552"/>
    <mergeCell ref="I5553:K5553"/>
    <mergeCell ref="I5554:K5554"/>
    <mergeCell ref="I5555:K5555"/>
    <mergeCell ref="I5544:K5544"/>
    <mergeCell ref="I5545:K5545"/>
    <mergeCell ref="I5546:K5546"/>
    <mergeCell ref="I5547:K5547"/>
    <mergeCell ref="I5548:K5548"/>
    <mergeCell ref="I5549:K5549"/>
    <mergeCell ref="I5610:K5610"/>
    <mergeCell ref="I5611:K5611"/>
    <mergeCell ref="I5612:K5612"/>
    <mergeCell ref="I5613:K5613"/>
    <mergeCell ref="I5614:K5614"/>
    <mergeCell ref="I5615:K5615"/>
    <mergeCell ref="I5604:K5604"/>
    <mergeCell ref="I5605:K5605"/>
    <mergeCell ref="I5606:K5606"/>
    <mergeCell ref="I5607:K5607"/>
    <mergeCell ref="I5608:K5608"/>
    <mergeCell ref="I5609:K5609"/>
    <mergeCell ref="I5598:K5598"/>
    <mergeCell ref="I5599:K5599"/>
    <mergeCell ref="I5600:K5600"/>
    <mergeCell ref="I5601:K5601"/>
    <mergeCell ref="I5602:K5602"/>
    <mergeCell ref="I5603:K5603"/>
    <mergeCell ref="I5592:K5592"/>
    <mergeCell ref="I5593:K5593"/>
    <mergeCell ref="I5594:K5594"/>
    <mergeCell ref="I5595:K5595"/>
    <mergeCell ref="I5596:K5596"/>
    <mergeCell ref="I5597:K5597"/>
    <mergeCell ref="I5586:K5586"/>
    <mergeCell ref="I5587:K5587"/>
    <mergeCell ref="I5588:K5588"/>
    <mergeCell ref="I5589:K5589"/>
    <mergeCell ref="I5590:K5590"/>
    <mergeCell ref="I5591:K5591"/>
    <mergeCell ref="I5580:K5580"/>
    <mergeCell ref="I5581:K5581"/>
    <mergeCell ref="I5582:K5582"/>
    <mergeCell ref="I5583:K5583"/>
    <mergeCell ref="I5584:K5584"/>
    <mergeCell ref="I5585:K5585"/>
    <mergeCell ref="I5616:K5616"/>
    <mergeCell ref="I5617:K5617"/>
    <mergeCell ref="I5618:K5618"/>
    <mergeCell ref="I5619:K5619"/>
    <mergeCell ref="I5620:K5620"/>
    <mergeCell ref="I5621:K5621"/>
    <mergeCell ref="I5646:K5646"/>
    <mergeCell ref="I5647:K5647"/>
    <mergeCell ref="I5648:K5648"/>
    <mergeCell ref="I5649:K5649"/>
    <mergeCell ref="I5650:K5650"/>
    <mergeCell ref="I5651:K5651"/>
    <mergeCell ref="I5640:K5640"/>
    <mergeCell ref="I5641:K5641"/>
    <mergeCell ref="I5642:K5642"/>
    <mergeCell ref="I5643:K5643"/>
    <mergeCell ref="I5644:K5644"/>
    <mergeCell ref="I5645:K5645"/>
    <mergeCell ref="I5634:K5634"/>
    <mergeCell ref="I5635:K5635"/>
    <mergeCell ref="I5636:K5636"/>
    <mergeCell ref="I5637:K5637"/>
    <mergeCell ref="I5638:K5638"/>
    <mergeCell ref="I5639:K5639"/>
    <mergeCell ref="I5670:K5670"/>
    <mergeCell ref="I5671:K5671"/>
    <mergeCell ref="I5672:K5672"/>
    <mergeCell ref="I5673:K5673"/>
    <mergeCell ref="I5674:K5674"/>
    <mergeCell ref="I5675:K5675"/>
    <mergeCell ref="I5628:K5628"/>
    <mergeCell ref="I5629:K5629"/>
    <mergeCell ref="I5630:K5630"/>
    <mergeCell ref="I5631:K5631"/>
    <mergeCell ref="I5632:K5632"/>
    <mergeCell ref="I5633:K5633"/>
    <mergeCell ref="I5622:K5622"/>
    <mergeCell ref="I5623:K5623"/>
    <mergeCell ref="I5624:K5624"/>
    <mergeCell ref="I5625:K5625"/>
    <mergeCell ref="I5626:K5626"/>
    <mergeCell ref="I5627:K5627"/>
    <mergeCell ref="I5688:K5688"/>
    <mergeCell ref="I5689:K5689"/>
    <mergeCell ref="I5664:K5664"/>
    <mergeCell ref="I5665:K5665"/>
    <mergeCell ref="I5666:K5666"/>
    <mergeCell ref="I5667:K5667"/>
    <mergeCell ref="I5668:K5668"/>
    <mergeCell ref="I5669:K5669"/>
    <mergeCell ref="I5658:K5658"/>
    <mergeCell ref="I5659:K5659"/>
    <mergeCell ref="I5660:K5660"/>
    <mergeCell ref="I5661:K5661"/>
    <mergeCell ref="I5662:K5662"/>
    <mergeCell ref="I5663:K5663"/>
    <mergeCell ref="I5652:K5652"/>
    <mergeCell ref="I5653:K5653"/>
    <mergeCell ref="I5654:K5654"/>
    <mergeCell ref="I5655:K5655"/>
    <mergeCell ref="I5656:K5656"/>
    <mergeCell ref="I5657:K5657"/>
    <mergeCell ref="I5682:K5682"/>
    <mergeCell ref="I5683:K5683"/>
    <mergeCell ref="I5684:K5684"/>
    <mergeCell ref="I5685:K5685"/>
    <mergeCell ref="I5686:K5686"/>
    <mergeCell ref="I5687:K5687"/>
    <mergeCell ref="I5676:K5676"/>
    <mergeCell ref="I5677:K5677"/>
    <mergeCell ref="I5678:K5678"/>
    <mergeCell ref="I5679:K5679"/>
    <mergeCell ref="I5680:K5680"/>
    <mergeCell ref="I5681:K5681"/>
  </mergeCells>
  <phoneticPr fontId="15"/>
  <conditionalFormatting sqref="G2:G5689">
    <cfRule type="expression" dxfId="2" priority="1" stopIfTrue="1">
      <formula>AND(E2=1,F2="式")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 P － &amp;P</oddFooter>
  </headerFooter>
  <rowBreaks count="157" manualBreakCount="157">
    <brk id="37" max="10" man="1"/>
    <brk id="73" max="10" man="1"/>
    <brk id="109" max="10" man="1"/>
    <brk id="145" max="10" man="1"/>
    <brk id="181" max="10" man="1"/>
    <brk id="217" max="10" man="1"/>
    <brk id="253" max="10" man="1"/>
    <brk id="289" max="10" man="1"/>
    <brk id="325" max="10" man="1"/>
    <brk id="361" max="10" man="1"/>
    <brk id="397" max="10" man="1"/>
    <brk id="433" max="10" man="1"/>
    <brk id="469" max="10" man="1"/>
    <brk id="505" max="10" man="1"/>
    <brk id="541" max="10" man="1"/>
    <brk id="577" max="10" man="1"/>
    <brk id="613" max="10" man="1"/>
    <brk id="649" max="10" man="1"/>
    <brk id="685" max="10" man="1"/>
    <brk id="721" max="10" man="1"/>
    <brk id="757" max="10" man="1"/>
    <brk id="793" max="10" man="1"/>
    <brk id="829" max="10" man="1"/>
    <brk id="865" max="10" man="1"/>
    <brk id="901" max="10" man="1"/>
    <brk id="937" max="10" man="1"/>
    <brk id="973" max="10" man="1"/>
    <brk id="1009" max="10" man="1"/>
    <brk id="1045" max="10" man="1"/>
    <brk id="1081" max="10" man="1"/>
    <brk id="1117" max="10" man="1"/>
    <brk id="1153" max="10" man="1"/>
    <brk id="1189" max="10" man="1"/>
    <brk id="1225" max="10" man="1"/>
    <brk id="1261" max="10" man="1"/>
    <brk id="1297" max="10" man="1"/>
    <brk id="1333" max="10" man="1"/>
    <brk id="1369" max="10" man="1"/>
    <brk id="1405" max="10" man="1"/>
    <brk id="1441" max="10" man="1"/>
    <brk id="1477" max="10" man="1"/>
    <brk id="1513" max="10" man="1"/>
    <brk id="1549" max="10" man="1"/>
    <brk id="1585" max="10" man="1"/>
    <brk id="1621" max="10" man="1"/>
    <brk id="1657" max="10" man="1"/>
    <brk id="1693" max="10" man="1"/>
    <brk id="1729" max="10" man="1"/>
    <brk id="1765" max="10" man="1"/>
    <brk id="1801" max="10" man="1"/>
    <brk id="1837" max="10" man="1"/>
    <brk id="1873" max="10" man="1"/>
    <brk id="1909" max="10" man="1"/>
    <brk id="1945" max="10" man="1"/>
    <brk id="1981" max="10" man="1"/>
    <brk id="2017" max="10" man="1"/>
    <brk id="2053" max="10" man="1"/>
    <brk id="2089" max="10" man="1"/>
    <brk id="2125" max="10" man="1"/>
    <brk id="2161" max="10" man="1"/>
    <brk id="2197" max="10" man="1"/>
    <brk id="2233" max="10" man="1"/>
    <brk id="2269" max="10" man="1"/>
    <brk id="2305" max="10" man="1"/>
    <brk id="2341" max="10" man="1"/>
    <brk id="2377" max="10" man="1"/>
    <brk id="2413" max="10" man="1"/>
    <brk id="2449" max="10" man="1"/>
    <brk id="2485" max="10" man="1"/>
    <brk id="2521" max="10" man="1"/>
    <brk id="2557" max="10" man="1"/>
    <brk id="2593" max="10" man="1"/>
    <brk id="2629" max="10" man="1"/>
    <brk id="2665" max="10" man="1"/>
    <brk id="2701" max="10" man="1"/>
    <brk id="2737" max="10" man="1"/>
    <brk id="2773" max="10" man="1"/>
    <brk id="2809" max="10" man="1"/>
    <brk id="2845" max="10" man="1"/>
    <brk id="2881" max="10" man="1"/>
    <brk id="2917" max="10" man="1"/>
    <brk id="2953" max="10" man="1"/>
    <brk id="2989" max="10" man="1"/>
    <brk id="3025" max="10" man="1"/>
    <brk id="3061" max="10" man="1"/>
    <brk id="3097" max="10" man="1"/>
    <brk id="3133" max="10" man="1"/>
    <brk id="3169" max="10" man="1"/>
    <brk id="3205" max="10" man="1"/>
    <brk id="3241" max="10" man="1"/>
    <brk id="3277" max="10" man="1"/>
    <brk id="3313" max="10" man="1"/>
    <brk id="3349" max="10" man="1"/>
    <brk id="3385" max="10" man="1"/>
    <brk id="3421" max="10" man="1"/>
    <brk id="3457" max="10" man="1"/>
    <brk id="3493" max="10" man="1"/>
    <brk id="3529" max="10" man="1"/>
    <brk id="3565" max="10" man="1"/>
    <brk id="3601" max="10" man="1"/>
    <brk id="3637" max="10" man="1"/>
    <brk id="3673" max="10" man="1"/>
    <brk id="3709" max="10" man="1"/>
    <brk id="3745" max="10" man="1"/>
    <brk id="3781" max="10" man="1"/>
    <brk id="3817" max="10" man="1"/>
    <brk id="3853" max="10" man="1"/>
    <brk id="3889" max="10" man="1"/>
    <brk id="3925" max="10" man="1"/>
    <brk id="3961" max="10" man="1"/>
    <brk id="3997" max="10" man="1"/>
    <brk id="4033" max="10" man="1"/>
    <brk id="4069" max="10" man="1"/>
    <brk id="4105" max="10" man="1"/>
    <brk id="4141" max="10" man="1"/>
    <brk id="4177" max="10" man="1"/>
    <brk id="4213" max="10" man="1"/>
    <brk id="4249" max="10" man="1"/>
    <brk id="4285" max="10" man="1"/>
    <brk id="4321" max="10" man="1"/>
    <brk id="4357" max="10" man="1"/>
    <brk id="4393" max="10" man="1"/>
    <brk id="4429" max="10" man="1"/>
    <brk id="4465" max="10" man="1"/>
    <brk id="4501" max="10" man="1"/>
    <brk id="4537" max="10" man="1"/>
    <brk id="4573" max="10" man="1"/>
    <brk id="4609" max="10" man="1"/>
    <brk id="4645" max="10" man="1"/>
    <brk id="4681" max="10" man="1"/>
    <brk id="4717" max="10" man="1"/>
    <brk id="4753" max="10" man="1"/>
    <brk id="4789" max="10" man="1"/>
    <brk id="4825" max="10" man="1"/>
    <brk id="4861" max="10" man="1"/>
    <brk id="4897" max="10" man="1"/>
    <brk id="4933" max="10" man="1"/>
    <brk id="4969" max="10" man="1"/>
    <brk id="5005" max="10" man="1"/>
    <brk id="5041" max="10" man="1"/>
    <brk id="5077" max="10" man="1"/>
    <brk id="5113" max="10" man="1"/>
    <brk id="5149" max="10" man="1"/>
    <brk id="5185" max="10" man="1"/>
    <brk id="5221" max="10" man="1"/>
    <brk id="5257" max="10" man="1"/>
    <brk id="5293" max="10" man="1"/>
    <brk id="5329" max="10" man="1"/>
    <brk id="5365" max="10" man="1"/>
    <brk id="5401" max="10" man="1"/>
    <brk id="5437" max="10" man="1"/>
    <brk id="5473" max="10" man="1"/>
    <brk id="5509" max="10" man="1"/>
    <brk id="5545" max="10" man="1"/>
    <brk id="5581" max="10" man="1"/>
    <brk id="5617" max="10" man="1"/>
    <brk id="5653" max="10" man="1"/>
  </rowBreaks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141">
    <pageSetUpPr fitToPage="1"/>
  </sheetPr>
  <dimension ref="A1:N1054"/>
  <sheetViews>
    <sheetView showZeros="0" topLeftCell="A20" zoomScaleNormal="100" zoomScaleSheetLayoutView="100" workbookViewId="0"/>
  </sheetViews>
  <sheetFormatPr defaultColWidth="9" defaultRowHeight="13" customHeight="1"/>
  <cols>
    <col min="1" max="1" width="5.6328125" style="7" customWidth="1"/>
    <col min="2" max="2" width="28.6328125" style="8" customWidth="1"/>
    <col min="3" max="4" width="14.08984375" style="5" customWidth="1"/>
    <col min="5" max="5" width="12.08984375" style="173" customWidth="1"/>
    <col min="6" max="6" width="5.6328125" style="6" customWidth="1"/>
    <col min="7" max="7" width="12.6328125" style="121" customWidth="1"/>
    <col min="8" max="8" width="19.453125" style="121" customWidth="1"/>
    <col min="9" max="11" width="9.36328125" style="5" customWidth="1"/>
    <col min="12" max="12" width="9" style="5"/>
    <col min="13" max="13" width="12.6328125" style="5" customWidth="1"/>
    <col min="14" max="16384" width="9" style="5"/>
  </cols>
  <sheetData>
    <row r="1" spans="1:14" s="12" customFormat="1" ht="27" customHeight="1">
      <c r="A1" s="1"/>
      <c r="B1" s="2" t="s">
        <v>231</v>
      </c>
      <c r="C1" s="184" t="s">
        <v>7</v>
      </c>
      <c r="D1" s="185"/>
      <c r="E1" s="156" t="s">
        <v>8</v>
      </c>
      <c r="F1" s="4" t="s">
        <v>9</v>
      </c>
      <c r="G1" s="114" t="s">
        <v>10</v>
      </c>
      <c r="H1" s="115" t="s">
        <v>11</v>
      </c>
      <c r="I1" s="186" t="s">
        <v>12</v>
      </c>
      <c r="J1" s="187"/>
      <c r="K1" s="187"/>
      <c r="M1" s="12" t="s">
        <v>13</v>
      </c>
      <c r="N1" s="12" t="s">
        <v>14</v>
      </c>
    </row>
    <row r="2" spans="1:14" ht="13" customHeight="1">
      <c r="A2" s="13"/>
      <c r="B2" s="21"/>
      <c r="C2" s="15"/>
      <c r="D2" s="16"/>
      <c r="E2" s="154"/>
      <c r="F2" s="18"/>
      <c r="G2" s="126"/>
      <c r="H2" s="152"/>
      <c r="I2" s="192"/>
      <c r="J2" s="193"/>
      <c r="K2" s="193"/>
      <c r="M2" s="168"/>
      <c r="N2" s="11"/>
    </row>
    <row r="3" spans="1:14" ht="13" customHeight="1">
      <c r="A3" s="22"/>
      <c r="B3" s="23" t="s">
        <v>1630</v>
      </c>
      <c r="C3" s="24" t="s">
        <v>1631</v>
      </c>
      <c r="D3" s="25"/>
      <c r="E3" s="155"/>
      <c r="F3" s="27"/>
      <c r="G3" s="127"/>
      <c r="H3" s="153"/>
      <c r="I3" s="194"/>
      <c r="J3" s="195"/>
      <c r="K3" s="195"/>
      <c r="M3" s="128">
        <f>IF(B3&lt;&gt;"計",ROUNDDOWN(E3*G3,0),SUM(M$1:M2))</f>
        <v>0</v>
      </c>
      <c r="N3" s="11" t="str">
        <f>IF((+H3-M3)&lt;&gt;0,H3-M3,IF(H3&gt;0,"0",""))</f>
        <v/>
      </c>
    </row>
    <row r="4" spans="1:14" ht="13" customHeight="1">
      <c r="A4" s="13"/>
      <c r="B4" s="21"/>
      <c r="C4" s="15"/>
      <c r="D4" s="16"/>
      <c r="E4" s="154"/>
      <c r="F4" s="18"/>
      <c r="G4" s="126"/>
      <c r="H4" s="152"/>
      <c r="I4" s="192"/>
      <c r="J4" s="193"/>
      <c r="K4" s="193"/>
      <c r="M4" s="168"/>
      <c r="N4" s="11"/>
    </row>
    <row r="5" spans="1:14" ht="13" customHeight="1">
      <c r="A5" s="22"/>
      <c r="B5" s="23"/>
      <c r="C5" s="24"/>
      <c r="D5" s="25"/>
      <c r="E5" s="155"/>
      <c r="F5" s="27"/>
      <c r="G5" s="127"/>
      <c r="H5" s="153"/>
      <c r="I5" s="194"/>
      <c r="J5" s="195"/>
      <c r="K5" s="195"/>
      <c r="M5" s="128">
        <f>IF(B5&lt;&gt;"計",ROUNDDOWN(E5*G5,0),SUM(M$1:M4))</f>
        <v>0</v>
      </c>
      <c r="N5" s="11" t="str">
        <f>IF((+H5-M5)&lt;&gt;0,H5-M5,IF(H5&gt;0,"0",""))</f>
        <v/>
      </c>
    </row>
    <row r="6" spans="1:14" ht="13" customHeight="1">
      <c r="A6" s="13"/>
      <c r="B6" s="21"/>
      <c r="C6" s="15"/>
      <c r="D6" s="16"/>
      <c r="E6" s="154"/>
      <c r="F6" s="18"/>
      <c r="G6" s="126"/>
      <c r="H6" s="152"/>
      <c r="I6" s="192"/>
      <c r="J6" s="193"/>
      <c r="K6" s="193"/>
      <c r="M6" s="168"/>
      <c r="N6" s="11"/>
    </row>
    <row r="7" spans="1:14" ht="13" customHeight="1">
      <c r="A7" s="22"/>
      <c r="B7" s="23" t="s">
        <v>1610</v>
      </c>
      <c r="C7" s="24" t="s">
        <v>1627</v>
      </c>
      <c r="D7" s="25"/>
      <c r="E7" s="155">
        <v>1.1000000000000001</v>
      </c>
      <c r="F7" s="27" t="s">
        <v>274</v>
      </c>
      <c r="G7" s="127"/>
      <c r="H7" s="153"/>
      <c r="I7" s="194"/>
      <c r="J7" s="195"/>
      <c r="K7" s="195"/>
      <c r="M7" s="128">
        <f>IF(B7&lt;&gt;"計",ROUNDDOWN(E7*G7,0),SUM(M$1:M6))</f>
        <v>0</v>
      </c>
      <c r="N7" s="11" t="str">
        <f>IF((+H7-M7)&lt;&gt;0,H7-M7,IF(H7&gt;0,"0",""))</f>
        <v/>
      </c>
    </row>
    <row r="8" spans="1:14" ht="13" customHeight="1">
      <c r="A8" s="13"/>
      <c r="B8" s="21"/>
      <c r="C8" s="15"/>
      <c r="D8" s="16"/>
      <c r="E8" s="154"/>
      <c r="F8" s="18"/>
      <c r="G8" s="126"/>
      <c r="H8" s="152"/>
      <c r="I8" s="192"/>
      <c r="J8" s="193"/>
      <c r="K8" s="193"/>
      <c r="M8" s="168"/>
      <c r="N8" s="11"/>
    </row>
    <row r="9" spans="1:14" ht="13" customHeight="1">
      <c r="A9" s="22"/>
      <c r="B9" s="23" t="s">
        <v>1610</v>
      </c>
      <c r="C9" s="24" t="s">
        <v>1611</v>
      </c>
      <c r="D9" s="25"/>
      <c r="E9" s="155">
        <v>22.5</v>
      </c>
      <c r="F9" s="27" t="s">
        <v>274</v>
      </c>
      <c r="G9" s="127"/>
      <c r="H9" s="153"/>
      <c r="I9" s="194"/>
      <c r="J9" s="195"/>
      <c r="K9" s="195"/>
      <c r="M9" s="128">
        <f>IF(B9&lt;&gt;"計",ROUNDDOWN(E9*G9,0),SUM(M$1:M8))</f>
        <v>0</v>
      </c>
      <c r="N9" s="11" t="str">
        <f>IF((+H9-M9)&lt;&gt;0,H9-M9,IF(H9&gt;0,"0",""))</f>
        <v/>
      </c>
    </row>
    <row r="10" spans="1:14" ht="13" customHeight="1">
      <c r="A10" s="13"/>
      <c r="B10" s="21"/>
      <c r="C10" s="15" t="s">
        <v>1612</v>
      </c>
      <c r="D10" s="16"/>
      <c r="E10" s="154"/>
      <c r="F10" s="18"/>
      <c r="G10" s="126"/>
      <c r="H10" s="152"/>
      <c r="I10" s="192"/>
      <c r="J10" s="193"/>
      <c r="K10" s="193"/>
      <c r="M10" s="168"/>
      <c r="N10" s="11"/>
    </row>
    <row r="11" spans="1:14" ht="13" customHeight="1">
      <c r="A11" s="22"/>
      <c r="B11" s="23" t="s">
        <v>1610</v>
      </c>
      <c r="C11" s="24" t="s">
        <v>1611</v>
      </c>
      <c r="D11" s="25"/>
      <c r="E11" s="155">
        <v>12.4</v>
      </c>
      <c r="F11" s="27" t="s">
        <v>274</v>
      </c>
      <c r="G11" s="127"/>
      <c r="H11" s="153"/>
      <c r="I11" s="194"/>
      <c r="J11" s="195"/>
      <c r="K11" s="195"/>
      <c r="M11" s="128">
        <f>IF(B11&lt;&gt;"計",ROUNDDOWN(E11*G11,0),SUM(M$1:M10))</f>
        <v>0</v>
      </c>
      <c r="N11" s="11" t="str">
        <f>IF((+H11-M11)&lt;&gt;0,H11-M11,IF(H11&gt;0,"0",""))</f>
        <v/>
      </c>
    </row>
    <row r="12" spans="1:14" ht="13" customHeight="1">
      <c r="A12" s="13"/>
      <c r="B12" s="21"/>
      <c r="C12" s="15"/>
      <c r="D12" s="16"/>
      <c r="E12" s="154"/>
      <c r="F12" s="18"/>
      <c r="G12" s="126"/>
      <c r="H12" s="152"/>
      <c r="I12" s="192"/>
      <c r="J12" s="193"/>
      <c r="K12" s="193"/>
      <c r="M12" s="168"/>
      <c r="N12" s="11"/>
    </row>
    <row r="13" spans="1:14" ht="13" customHeight="1">
      <c r="A13" s="22"/>
      <c r="B13" s="23"/>
      <c r="C13" s="24"/>
      <c r="D13" s="25"/>
      <c r="E13" s="155"/>
      <c r="F13" s="27"/>
      <c r="G13" s="127"/>
      <c r="H13" s="153"/>
      <c r="I13" s="194"/>
      <c r="J13" s="195"/>
      <c r="K13" s="195"/>
      <c r="M13" s="128">
        <f>IF(B13&lt;&gt;"計",ROUNDDOWN(E13*G13,0),SUM(M$1:M12))</f>
        <v>0</v>
      </c>
      <c r="N13" s="11" t="str">
        <f>IF((+H13-M13)&lt;&gt;0,H13-M13,IF(H13&gt;0,"0",""))</f>
        <v/>
      </c>
    </row>
    <row r="14" spans="1:14" ht="13" customHeight="1">
      <c r="A14" s="13"/>
      <c r="B14" s="21"/>
      <c r="C14" s="15"/>
      <c r="D14" s="16"/>
      <c r="E14" s="154"/>
      <c r="F14" s="18"/>
      <c r="G14" s="126"/>
      <c r="H14" s="152"/>
      <c r="I14" s="192"/>
      <c r="J14" s="193"/>
      <c r="K14" s="193"/>
      <c r="M14" s="168"/>
      <c r="N14" s="11"/>
    </row>
    <row r="15" spans="1:14" ht="13" customHeight="1">
      <c r="A15" s="22"/>
      <c r="B15" s="23"/>
      <c r="C15" s="24"/>
      <c r="D15" s="25"/>
      <c r="E15" s="155"/>
      <c r="F15" s="27"/>
      <c r="G15" s="127"/>
      <c r="H15" s="153"/>
      <c r="I15" s="194"/>
      <c r="J15" s="195"/>
      <c r="K15" s="195"/>
      <c r="M15" s="128">
        <f>IF(B15&lt;&gt;"計",ROUNDDOWN(E15*G15,0),SUM(M$1:M14))</f>
        <v>0</v>
      </c>
      <c r="N15" s="11" t="str">
        <f>IF((+H15-M15)&lt;&gt;0,H15-M15,IF(H15&gt;0,"0",""))</f>
        <v/>
      </c>
    </row>
    <row r="16" spans="1:14" ht="13" customHeight="1">
      <c r="A16" s="13"/>
      <c r="B16" s="21"/>
      <c r="C16" s="15"/>
      <c r="D16" s="16"/>
      <c r="E16" s="154"/>
      <c r="F16" s="18"/>
      <c r="G16" s="126"/>
      <c r="H16" s="152"/>
      <c r="I16" s="192"/>
      <c r="J16" s="193"/>
      <c r="K16" s="193"/>
      <c r="M16" s="168"/>
      <c r="N16" s="11"/>
    </row>
    <row r="17" spans="1:14" ht="13" customHeight="1">
      <c r="A17" s="22"/>
      <c r="B17" s="23"/>
      <c r="C17" s="24"/>
      <c r="D17" s="25"/>
      <c r="E17" s="155"/>
      <c r="F17" s="27"/>
      <c r="G17" s="127"/>
      <c r="H17" s="153"/>
      <c r="I17" s="194"/>
      <c r="J17" s="195"/>
      <c r="K17" s="195"/>
      <c r="M17" s="128">
        <f>IF(B17&lt;&gt;"計",ROUNDDOWN(E17*G17,0),SUM(M$1:M16))</f>
        <v>0</v>
      </c>
      <c r="N17" s="11" t="str">
        <f>IF((+H17-M17)&lt;&gt;0,H17-M17,IF(H17&gt;0,"0",""))</f>
        <v/>
      </c>
    </row>
    <row r="18" spans="1:14" ht="13" customHeight="1">
      <c r="A18" s="13"/>
      <c r="B18" s="21"/>
      <c r="C18" s="15"/>
      <c r="D18" s="16"/>
      <c r="E18" s="154"/>
      <c r="F18" s="18"/>
      <c r="G18" s="126"/>
      <c r="H18" s="152"/>
      <c r="I18" s="192"/>
      <c r="J18" s="193"/>
      <c r="K18" s="193"/>
      <c r="M18" s="168"/>
      <c r="N18" s="11"/>
    </row>
    <row r="19" spans="1:14" ht="13" customHeight="1">
      <c r="A19" s="22"/>
      <c r="B19" s="23"/>
      <c r="C19" s="24"/>
      <c r="D19" s="25"/>
      <c r="E19" s="155"/>
      <c r="F19" s="27"/>
      <c r="G19" s="127"/>
      <c r="H19" s="153"/>
      <c r="I19" s="194"/>
      <c r="J19" s="195"/>
      <c r="K19" s="195"/>
      <c r="M19" s="128">
        <f>IF(B19&lt;&gt;"計",ROUNDDOWN(E19*G19,0),SUM(M$1:M18))</f>
        <v>0</v>
      </c>
      <c r="N19" s="11" t="str">
        <f>IF((+H19-M19)&lt;&gt;0,H19-M19,IF(H19&gt;0,"0",""))</f>
        <v/>
      </c>
    </row>
    <row r="20" spans="1:14" ht="13" customHeight="1">
      <c r="A20" s="13"/>
      <c r="B20" s="21"/>
      <c r="C20" s="15"/>
      <c r="D20" s="16"/>
      <c r="E20" s="154"/>
      <c r="F20" s="18"/>
      <c r="G20" s="126"/>
      <c r="H20" s="152"/>
      <c r="I20" s="192"/>
      <c r="J20" s="193"/>
      <c r="K20" s="193"/>
      <c r="M20" s="168"/>
      <c r="N20" s="11"/>
    </row>
    <row r="21" spans="1:14" ht="13" customHeight="1">
      <c r="A21" s="22"/>
      <c r="B21" s="23"/>
      <c r="C21" s="24"/>
      <c r="D21" s="25"/>
      <c r="E21" s="155"/>
      <c r="F21" s="27"/>
      <c r="G21" s="127"/>
      <c r="H21" s="153"/>
      <c r="I21" s="194"/>
      <c r="J21" s="195"/>
      <c r="K21" s="195"/>
      <c r="M21" s="128">
        <f>IF(B21&lt;&gt;"計",ROUNDDOWN(E21*G21,0),SUM(M$1:M20))</f>
        <v>0</v>
      </c>
      <c r="N21" s="11" t="str">
        <f>IF((+H21-M21)&lt;&gt;0,H21-M21,IF(H21&gt;0,"0",""))</f>
        <v/>
      </c>
    </row>
    <row r="22" spans="1:14" ht="13" customHeight="1">
      <c r="A22" s="13"/>
      <c r="B22" s="21"/>
      <c r="C22" s="15"/>
      <c r="D22" s="16"/>
      <c r="E22" s="154"/>
      <c r="F22" s="18"/>
      <c r="G22" s="126"/>
      <c r="H22" s="152"/>
      <c r="I22" s="192"/>
      <c r="J22" s="193"/>
      <c r="K22" s="193"/>
      <c r="M22" s="168"/>
      <c r="N22" s="11"/>
    </row>
    <row r="23" spans="1:14" ht="13" customHeight="1">
      <c r="A23" s="22"/>
      <c r="B23" s="23"/>
      <c r="C23" s="24"/>
      <c r="D23" s="25"/>
      <c r="E23" s="155"/>
      <c r="F23" s="27"/>
      <c r="G23" s="127"/>
      <c r="H23" s="153"/>
      <c r="I23" s="194"/>
      <c r="J23" s="195"/>
      <c r="K23" s="195"/>
      <c r="M23" s="128">
        <f>IF(B23&lt;&gt;"計",ROUNDDOWN(E23*G23,0),SUM(M$1:M22))</f>
        <v>0</v>
      </c>
      <c r="N23" s="11" t="str">
        <f>IF((+H23-M23)&lt;&gt;0,H23-M23,IF(H23&gt;0,"0",""))</f>
        <v/>
      </c>
    </row>
    <row r="24" spans="1:14" ht="13" customHeight="1">
      <c r="A24" s="13"/>
      <c r="B24" s="21"/>
      <c r="C24" s="15"/>
      <c r="D24" s="16"/>
      <c r="E24" s="154"/>
      <c r="F24" s="18"/>
      <c r="G24" s="126"/>
      <c r="H24" s="152"/>
      <c r="I24" s="192"/>
      <c r="J24" s="193"/>
      <c r="K24" s="193"/>
      <c r="M24" s="168"/>
      <c r="N24" s="11"/>
    </row>
    <row r="25" spans="1:14" ht="13" customHeight="1">
      <c r="A25" s="22"/>
      <c r="B25" s="23"/>
      <c r="C25" s="24"/>
      <c r="D25" s="25"/>
      <c r="E25" s="155"/>
      <c r="F25" s="27"/>
      <c r="G25" s="127"/>
      <c r="H25" s="153"/>
      <c r="I25" s="194"/>
      <c r="J25" s="195"/>
      <c r="K25" s="195"/>
      <c r="M25" s="128">
        <f>IF(B25&lt;&gt;"計",ROUNDDOWN(E25*G25,0),SUM(M$1:M24))</f>
        <v>0</v>
      </c>
      <c r="N25" s="11" t="str">
        <f>IF((+H25-M25)&lt;&gt;0,H25-M25,IF(H25&gt;0,"0",""))</f>
        <v/>
      </c>
    </row>
    <row r="26" spans="1:14" ht="13" customHeight="1">
      <c r="A26" s="13"/>
      <c r="B26" s="21"/>
      <c r="C26" s="15"/>
      <c r="D26" s="16"/>
      <c r="E26" s="154"/>
      <c r="F26" s="18"/>
      <c r="G26" s="126"/>
      <c r="H26" s="152"/>
      <c r="I26" s="192"/>
      <c r="J26" s="193"/>
      <c r="K26" s="193"/>
      <c r="M26" s="168"/>
      <c r="N26" s="11"/>
    </row>
    <row r="27" spans="1:14" ht="13" customHeight="1">
      <c r="A27" s="22"/>
      <c r="B27" s="23"/>
      <c r="C27" s="24"/>
      <c r="D27" s="25"/>
      <c r="E27" s="155"/>
      <c r="F27" s="27"/>
      <c r="G27" s="127"/>
      <c r="H27" s="153"/>
      <c r="I27" s="194"/>
      <c r="J27" s="195"/>
      <c r="K27" s="195"/>
      <c r="M27" s="128">
        <f>IF(B27&lt;&gt;"計",ROUNDDOWN(E27*G27,0),SUM(M$1:M26))</f>
        <v>0</v>
      </c>
      <c r="N27" s="11" t="str">
        <f>IF((+H27-M27)&lt;&gt;0,H27-M27,IF(H27&gt;0,"0",""))</f>
        <v/>
      </c>
    </row>
    <row r="28" spans="1:14" ht="13" customHeight="1">
      <c r="A28" s="13"/>
      <c r="B28" s="21"/>
      <c r="C28" s="15"/>
      <c r="D28" s="16"/>
      <c r="E28" s="154"/>
      <c r="F28" s="18"/>
      <c r="G28" s="126"/>
      <c r="H28" s="152"/>
      <c r="I28" s="192"/>
      <c r="J28" s="193"/>
      <c r="K28" s="193"/>
      <c r="M28" s="168"/>
      <c r="N28" s="11"/>
    </row>
    <row r="29" spans="1:14" ht="13" customHeight="1">
      <c r="A29" s="22"/>
      <c r="B29" s="23"/>
      <c r="C29" s="24"/>
      <c r="D29" s="25"/>
      <c r="E29" s="155"/>
      <c r="F29" s="27"/>
      <c r="G29" s="127"/>
      <c r="H29" s="153"/>
      <c r="I29" s="194"/>
      <c r="J29" s="195"/>
      <c r="K29" s="195"/>
      <c r="M29" s="128">
        <f>IF(B29&lt;&gt;"計",ROUNDDOWN(E29*G29,0),SUM(M$1:M28))</f>
        <v>0</v>
      </c>
      <c r="N29" s="11" t="str">
        <f>IF((+H29-M29)&lt;&gt;0,H29-M29,IF(H29&gt;0,"0",""))</f>
        <v/>
      </c>
    </row>
    <row r="30" spans="1:14" ht="13" customHeight="1">
      <c r="A30" s="13"/>
      <c r="B30" s="21"/>
      <c r="C30" s="15"/>
      <c r="D30" s="16"/>
      <c r="E30" s="154"/>
      <c r="F30" s="18"/>
      <c r="G30" s="126"/>
      <c r="H30" s="152"/>
      <c r="I30" s="192"/>
      <c r="J30" s="193"/>
      <c r="K30" s="193"/>
      <c r="M30" s="168"/>
      <c r="N30" s="11"/>
    </row>
    <row r="31" spans="1:14" ht="13" customHeight="1">
      <c r="A31" s="22"/>
      <c r="B31" s="23"/>
      <c r="C31" s="24"/>
      <c r="D31" s="25"/>
      <c r="E31" s="155"/>
      <c r="F31" s="27"/>
      <c r="G31" s="127"/>
      <c r="H31" s="153"/>
      <c r="I31" s="194"/>
      <c r="J31" s="195"/>
      <c r="K31" s="195"/>
      <c r="M31" s="128">
        <f>IF(B31&lt;&gt;"計",ROUNDDOWN(E31*G31,0),SUM(M$1:M30))</f>
        <v>0</v>
      </c>
      <c r="N31" s="11" t="str">
        <f>IF((+H31-M31)&lt;&gt;0,H31-M31,IF(H31&gt;0,"0",""))</f>
        <v/>
      </c>
    </row>
    <row r="32" spans="1:14" ht="13" customHeight="1">
      <c r="A32" s="13"/>
      <c r="B32" s="21"/>
      <c r="C32" s="15"/>
      <c r="D32" s="16"/>
      <c r="E32" s="154"/>
      <c r="F32" s="18"/>
      <c r="G32" s="126"/>
      <c r="H32" s="152"/>
      <c r="I32" s="192"/>
      <c r="J32" s="193"/>
      <c r="K32" s="193"/>
      <c r="M32" s="168"/>
      <c r="N32" s="11"/>
    </row>
    <row r="33" spans="1:14" ht="13" customHeight="1">
      <c r="A33" s="22"/>
      <c r="B33" s="23"/>
      <c r="C33" s="24"/>
      <c r="D33" s="25"/>
      <c r="E33" s="155"/>
      <c r="F33" s="27"/>
      <c r="G33" s="127"/>
      <c r="H33" s="153"/>
      <c r="I33" s="194"/>
      <c r="J33" s="195"/>
      <c r="K33" s="195"/>
      <c r="M33" s="128">
        <f>IF(B33&lt;&gt;"計",ROUNDDOWN(E33*G33,0),SUM(M$1:M32))</f>
        <v>0</v>
      </c>
      <c r="N33" s="11" t="str">
        <f>IF((+H33-M33)&lt;&gt;0,H33-M33,IF(H33&gt;0,"0",""))</f>
        <v/>
      </c>
    </row>
    <row r="34" spans="1:14" ht="13" customHeight="1">
      <c r="A34" s="13"/>
      <c r="B34" s="21"/>
      <c r="C34" s="15"/>
      <c r="D34" s="16"/>
      <c r="E34" s="154"/>
      <c r="F34" s="18"/>
      <c r="G34" s="126"/>
      <c r="H34" s="152"/>
      <c r="I34" s="192"/>
      <c r="J34" s="193"/>
      <c r="K34" s="193"/>
      <c r="M34" s="168"/>
      <c r="N34" s="11"/>
    </row>
    <row r="35" spans="1:14" ht="13" customHeight="1">
      <c r="A35" s="22"/>
      <c r="B35" s="23" t="s">
        <v>21</v>
      </c>
      <c r="C35" s="24"/>
      <c r="D35" s="25"/>
      <c r="E35" s="155"/>
      <c r="F35" s="27"/>
      <c r="G35" s="127"/>
      <c r="H35" s="153"/>
      <c r="I35" s="194"/>
      <c r="J35" s="195"/>
      <c r="K35" s="195"/>
      <c r="M35" s="128">
        <f>IF(B35&lt;&gt;"計",ROUNDDOWN(E35*G35,0),SUM(M2:M34))</f>
        <v>0</v>
      </c>
      <c r="N35" s="11" t="str">
        <f>IF((+H35-M35)&lt;&gt;0,H35-M35,IF(H35&gt;0,"0",""))</f>
        <v/>
      </c>
    </row>
    <row r="36" spans="1:14" ht="13" customHeight="1">
      <c r="A36" s="13"/>
      <c r="B36" s="21"/>
      <c r="C36" s="15"/>
      <c r="D36" s="16"/>
      <c r="E36" s="154"/>
      <c r="F36" s="18"/>
      <c r="G36" s="126"/>
      <c r="H36" s="152"/>
      <c r="I36" s="192"/>
      <c r="J36" s="193"/>
      <c r="K36" s="193"/>
      <c r="M36" s="168"/>
      <c r="N36" s="11"/>
    </row>
    <row r="37" spans="1:14" ht="13" customHeight="1">
      <c r="A37" s="22"/>
      <c r="B37" s="23"/>
      <c r="C37" s="24"/>
      <c r="D37" s="25"/>
      <c r="E37" s="155"/>
      <c r="F37" s="27"/>
      <c r="G37" s="127"/>
      <c r="H37" s="153"/>
      <c r="I37" s="194"/>
      <c r="J37" s="195"/>
      <c r="K37" s="195"/>
      <c r="M37" s="128">
        <f>IF(B37&lt;&gt;"計",ROUNDDOWN(E37*G37,0),SUM(M$1:M36))</f>
        <v>0</v>
      </c>
      <c r="N37" s="11" t="str">
        <f>IF((+H37-M37)&lt;&gt;0,H37-M37,IF(H37&gt;0,"0",""))</f>
        <v/>
      </c>
    </row>
    <row r="38" spans="1:14" ht="13" customHeight="1">
      <c r="A38" s="13"/>
      <c r="B38" s="21"/>
      <c r="C38" s="15"/>
      <c r="D38" s="16"/>
      <c r="E38" s="154"/>
      <c r="F38" s="18"/>
      <c r="G38" s="126"/>
      <c r="H38" s="152"/>
      <c r="I38" s="192"/>
      <c r="J38" s="193"/>
      <c r="K38" s="193"/>
      <c r="M38" s="168"/>
      <c r="N38" s="11"/>
    </row>
    <row r="39" spans="1:14" ht="13" customHeight="1">
      <c r="A39" s="22"/>
      <c r="B39" s="23" t="s">
        <v>1632</v>
      </c>
      <c r="C39" s="24" t="s">
        <v>1633</v>
      </c>
      <c r="D39" s="25"/>
      <c r="E39" s="155"/>
      <c r="F39" s="27"/>
      <c r="G39" s="127"/>
      <c r="H39" s="153"/>
      <c r="I39" s="194"/>
      <c r="J39" s="195"/>
      <c r="K39" s="195"/>
      <c r="M39" s="128">
        <f>IF(B39&lt;&gt;"計",ROUNDDOWN(E39*G39,0),SUM(M$1:M38))</f>
        <v>0</v>
      </c>
      <c r="N39" s="11" t="str">
        <f>IF((+H39-M39)&lt;&gt;0,H39-M39,IF(H39&gt;0,"0",""))</f>
        <v/>
      </c>
    </row>
    <row r="40" spans="1:14" ht="13" customHeight="1">
      <c r="A40" s="13"/>
      <c r="B40" s="21"/>
      <c r="C40" s="15"/>
      <c r="D40" s="16"/>
      <c r="E40" s="154"/>
      <c r="F40" s="18"/>
      <c r="G40" s="126"/>
      <c r="H40" s="152"/>
      <c r="I40" s="192"/>
      <c r="J40" s="193"/>
      <c r="K40" s="193"/>
      <c r="M40" s="168"/>
      <c r="N40" s="11"/>
    </row>
    <row r="41" spans="1:14" ht="13" customHeight="1">
      <c r="A41" s="22"/>
      <c r="B41" s="23"/>
      <c r="C41" s="24"/>
      <c r="D41" s="25"/>
      <c r="E41" s="155"/>
      <c r="F41" s="27"/>
      <c r="G41" s="127"/>
      <c r="H41" s="153"/>
      <c r="I41" s="194"/>
      <c r="J41" s="195"/>
      <c r="K41" s="195"/>
      <c r="M41" s="128">
        <f>IF(B41&lt;&gt;"計",ROUNDDOWN(E41*G41,0),SUM(M$1:M40))</f>
        <v>0</v>
      </c>
      <c r="N41" s="11" t="str">
        <f>IF((+H41-M41)&lt;&gt;0,H41-M41,IF(H41&gt;0,"0",""))</f>
        <v/>
      </c>
    </row>
    <row r="42" spans="1:14" ht="13" customHeight="1">
      <c r="A42" s="13"/>
      <c r="B42" s="21"/>
      <c r="C42" s="15"/>
      <c r="D42" s="16"/>
      <c r="E42" s="154"/>
      <c r="F42" s="18"/>
      <c r="G42" s="126"/>
      <c r="H42" s="152"/>
      <c r="I42" s="192"/>
      <c r="J42" s="193"/>
      <c r="K42" s="193"/>
      <c r="M42" s="168"/>
      <c r="N42" s="11"/>
    </row>
    <row r="43" spans="1:14" ht="13" customHeight="1">
      <c r="A43" s="22"/>
      <c r="B43" s="23" t="s">
        <v>1614</v>
      </c>
      <c r="C43" s="24" t="s">
        <v>1613</v>
      </c>
      <c r="D43" s="25"/>
      <c r="E43" s="155">
        <v>1810</v>
      </c>
      <c r="F43" s="27" t="s">
        <v>274</v>
      </c>
      <c r="G43" s="127"/>
      <c r="H43" s="153"/>
      <c r="I43" s="194"/>
      <c r="J43" s="195"/>
      <c r="K43" s="195"/>
      <c r="M43" s="128">
        <f>IF(B43&lt;&gt;"計",ROUNDDOWN(E43*G43,0),SUM(M$1:M42))</f>
        <v>0</v>
      </c>
      <c r="N43" s="11" t="str">
        <f>IF((+H43-M43)&lt;&gt;0,H43-M43,IF(H43&gt;0,"0",""))</f>
        <v/>
      </c>
    </row>
    <row r="44" spans="1:14" ht="13" customHeight="1">
      <c r="A44" s="13"/>
      <c r="B44" s="21"/>
      <c r="C44" s="15"/>
      <c r="D44" s="16"/>
      <c r="E44" s="154"/>
      <c r="F44" s="18"/>
      <c r="G44" s="126"/>
      <c r="H44" s="152"/>
      <c r="I44" s="192"/>
      <c r="J44" s="193"/>
      <c r="K44" s="193"/>
      <c r="M44" s="168"/>
      <c r="N44" s="11"/>
    </row>
    <row r="45" spans="1:14" ht="13" customHeight="1">
      <c r="A45" s="22"/>
      <c r="B45" s="23" t="s">
        <v>1614</v>
      </c>
      <c r="C45" s="24" t="s">
        <v>1634</v>
      </c>
      <c r="D45" s="25"/>
      <c r="E45" s="155">
        <v>6.2</v>
      </c>
      <c r="F45" s="27" t="s">
        <v>274</v>
      </c>
      <c r="G45" s="127"/>
      <c r="H45" s="153"/>
      <c r="I45" s="194"/>
      <c r="J45" s="195"/>
      <c r="K45" s="195"/>
      <c r="M45" s="128">
        <f>IF(B45&lt;&gt;"計",ROUNDDOWN(E45*G45,0),SUM(M$1:M44))</f>
        <v>0</v>
      </c>
      <c r="N45" s="11" t="str">
        <f>IF((+H45-M45)&lt;&gt;0,H45-M45,IF(H45&gt;0,"0",""))</f>
        <v/>
      </c>
    </row>
    <row r="46" spans="1:14" ht="13" customHeight="1">
      <c r="A46" s="13"/>
      <c r="B46" s="21"/>
      <c r="C46" s="15"/>
      <c r="D46" s="16"/>
      <c r="E46" s="154"/>
      <c r="F46" s="18"/>
      <c r="G46" s="126"/>
      <c r="H46" s="152"/>
      <c r="I46" s="192"/>
      <c r="J46" s="193"/>
      <c r="K46" s="193"/>
      <c r="M46" s="168"/>
      <c r="N46" s="11"/>
    </row>
    <row r="47" spans="1:14" ht="13" customHeight="1">
      <c r="A47" s="22"/>
      <c r="B47" s="23" t="s">
        <v>1614</v>
      </c>
      <c r="C47" s="24" t="s">
        <v>1627</v>
      </c>
      <c r="D47" s="25"/>
      <c r="E47" s="155">
        <v>1.1000000000000001</v>
      </c>
      <c r="F47" s="27" t="s">
        <v>274</v>
      </c>
      <c r="G47" s="127"/>
      <c r="H47" s="153"/>
      <c r="I47" s="194"/>
      <c r="J47" s="195"/>
      <c r="K47" s="195"/>
      <c r="M47" s="128">
        <f>IF(B47&lt;&gt;"計",ROUNDDOWN(E47*G47,0),SUM(M$1:M46))</f>
        <v>0</v>
      </c>
      <c r="N47" s="11" t="str">
        <f>IF((+H47-M47)&lt;&gt;0,H47-M47,IF(H47&gt;0,"0",""))</f>
        <v/>
      </c>
    </row>
    <row r="48" spans="1:14" ht="13" customHeight="1">
      <c r="A48" s="13"/>
      <c r="B48" s="21"/>
      <c r="C48" s="15"/>
      <c r="D48" s="16"/>
      <c r="E48" s="154"/>
      <c r="F48" s="18"/>
      <c r="G48" s="126"/>
      <c r="H48" s="152"/>
      <c r="I48" s="192"/>
      <c r="J48" s="193"/>
      <c r="K48" s="193"/>
      <c r="M48" s="168"/>
      <c r="N48" s="11"/>
    </row>
    <row r="49" spans="1:14" ht="13" customHeight="1">
      <c r="A49" s="22"/>
      <c r="B49" s="23" t="s">
        <v>1614</v>
      </c>
      <c r="C49" s="24" t="s">
        <v>1611</v>
      </c>
      <c r="D49" s="25"/>
      <c r="E49" s="155">
        <v>22.5</v>
      </c>
      <c r="F49" s="27" t="s">
        <v>274</v>
      </c>
      <c r="G49" s="127"/>
      <c r="H49" s="153"/>
      <c r="I49" s="194"/>
      <c r="J49" s="195"/>
      <c r="K49" s="195"/>
      <c r="M49" s="128">
        <f>IF(B49&lt;&gt;"計",ROUNDDOWN(E49*G49,0),SUM(M$1:M48))</f>
        <v>0</v>
      </c>
      <c r="N49" s="11" t="str">
        <f>IF((+H49-M49)&lt;&gt;0,H49-M49,IF(H49&gt;0,"0",""))</f>
        <v/>
      </c>
    </row>
    <row r="50" spans="1:14" ht="13" customHeight="1">
      <c r="A50" s="13"/>
      <c r="B50" s="21"/>
      <c r="C50" s="15" t="s">
        <v>1612</v>
      </c>
      <c r="D50" s="16"/>
      <c r="E50" s="154"/>
      <c r="F50" s="18"/>
      <c r="G50" s="126"/>
      <c r="H50" s="152"/>
      <c r="I50" s="192"/>
      <c r="J50" s="193"/>
      <c r="K50" s="193"/>
      <c r="M50" s="168"/>
      <c r="N50" s="11"/>
    </row>
    <row r="51" spans="1:14" ht="13" customHeight="1">
      <c r="A51" s="22"/>
      <c r="B51" s="23" t="s">
        <v>1635</v>
      </c>
      <c r="C51" s="24" t="s">
        <v>1611</v>
      </c>
      <c r="D51" s="25"/>
      <c r="E51" s="155">
        <v>12.4</v>
      </c>
      <c r="F51" s="27" t="s">
        <v>274</v>
      </c>
      <c r="G51" s="127"/>
      <c r="H51" s="153"/>
      <c r="I51" s="194"/>
      <c r="J51" s="195"/>
      <c r="K51" s="195"/>
      <c r="M51" s="128">
        <f>IF(B51&lt;&gt;"計",ROUNDDOWN(E51*G51,0),SUM(M$1:M50))</f>
        <v>0</v>
      </c>
      <c r="N51" s="11" t="str">
        <f>IF((+H51-M51)&lt;&gt;0,H51-M51,IF(H51&gt;0,"0",""))</f>
        <v/>
      </c>
    </row>
    <row r="52" spans="1:14" ht="13" customHeight="1">
      <c r="A52" s="13"/>
      <c r="B52" s="21"/>
      <c r="C52" s="15"/>
      <c r="D52" s="16"/>
      <c r="E52" s="154"/>
      <c r="F52" s="18"/>
      <c r="G52" s="126"/>
      <c r="H52" s="152"/>
      <c r="I52" s="192"/>
      <c r="J52" s="193"/>
      <c r="K52" s="193"/>
      <c r="M52" s="168"/>
      <c r="N52" s="11"/>
    </row>
    <row r="53" spans="1:14" ht="13" customHeight="1">
      <c r="A53" s="22"/>
      <c r="B53" s="23"/>
      <c r="C53" s="24"/>
      <c r="D53" s="25"/>
      <c r="E53" s="155"/>
      <c r="F53" s="27"/>
      <c r="G53" s="127"/>
      <c r="H53" s="153"/>
      <c r="I53" s="194"/>
      <c r="J53" s="195"/>
      <c r="K53" s="195"/>
      <c r="M53" s="128">
        <f>IF(B53&lt;&gt;"計",ROUNDDOWN(E53*G53,0),SUM(M$1:M52))</f>
        <v>0</v>
      </c>
      <c r="N53" s="11" t="str">
        <f>IF((+H53-M53)&lt;&gt;0,H53-M53,IF(H53&gt;0,"0",""))</f>
        <v/>
      </c>
    </row>
    <row r="54" spans="1:14" ht="13" customHeight="1">
      <c r="A54" s="13"/>
      <c r="B54" s="21"/>
      <c r="C54" s="15"/>
      <c r="D54" s="16"/>
      <c r="E54" s="154"/>
      <c r="F54" s="18"/>
      <c r="G54" s="126"/>
      <c r="H54" s="152"/>
      <c r="I54" s="192"/>
      <c r="J54" s="193"/>
      <c r="K54" s="193"/>
      <c r="M54" s="168"/>
      <c r="N54" s="11"/>
    </row>
    <row r="55" spans="1:14" ht="13" customHeight="1">
      <c r="A55" s="22"/>
      <c r="B55" s="23"/>
      <c r="C55" s="24"/>
      <c r="D55" s="25"/>
      <c r="E55" s="155"/>
      <c r="F55" s="27"/>
      <c r="G55" s="127"/>
      <c r="H55" s="153"/>
      <c r="I55" s="194"/>
      <c r="J55" s="195"/>
      <c r="K55" s="195"/>
      <c r="M55" s="128">
        <f>IF(B55&lt;&gt;"計",ROUNDDOWN(E55*G55,0),SUM(M$1:M54))</f>
        <v>0</v>
      </c>
      <c r="N55" s="11" t="str">
        <f>IF((+H55-M55)&lt;&gt;0,H55-M55,IF(H55&gt;0,"0",""))</f>
        <v/>
      </c>
    </row>
    <row r="56" spans="1:14" ht="13" customHeight="1">
      <c r="A56" s="13"/>
      <c r="B56" s="21"/>
      <c r="C56" s="15"/>
      <c r="D56" s="16"/>
      <c r="E56" s="154"/>
      <c r="F56" s="18"/>
      <c r="G56" s="126"/>
      <c r="H56" s="152"/>
      <c r="I56" s="192"/>
      <c r="J56" s="193"/>
      <c r="K56" s="193"/>
      <c r="M56" s="168"/>
      <c r="N56" s="11"/>
    </row>
    <row r="57" spans="1:14" ht="13" customHeight="1">
      <c r="A57" s="22"/>
      <c r="B57" s="23"/>
      <c r="C57" s="24"/>
      <c r="D57" s="25"/>
      <c r="E57" s="155"/>
      <c r="F57" s="27"/>
      <c r="G57" s="127"/>
      <c r="H57" s="153"/>
      <c r="I57" s="194"/>
      <c r="J57" s="195"/>
      <c r="K57" s="195"/>
      <c r="M57" s="128">
        <f>IF(B57&lt;&gt;"計",ROUNDDOWN(E57*G57,0),SUM(M$1:M56))</f>
        <v>0</v>
      </c>
      <c r="N57" s="11" t="str">
        <f>IF((+H57-M57)&lt;&gt;0,H57-M57,IF(H57&gt;0,"0",""))</f>
        <v/>
      </c>
    </row>
    <row r="58" spans="1:14" ht="13" customHeight="1">
      <c r="A58" s="13"/>
      <c r="B58" s="21"/>
      <c r="C58" s="15"/>
      <c r="D58" s="16"/>
      <c r="E58" s="154"/>
      <c r="F58" s="18"/>
      <c r="G58" s="126"/>
      <c r="H58" s="152"/>
      <c r="I58" s="192"/>
      <c r="J58" s="193"/>
      <c r="K58" s="193"/>
      <c r="M58" s="168"/>
      <c r="N58" s="11"/>
    </row>
    <row r="59" spans="1:14" ht="13" customHeight="1">
      <c r="A59" s="22"/>
      <c r="B59" s="23"/>
      <c r="C59" s="24"/>
      <c r="D59" s="25"/>
      <c r="E59" s="155"/>
      <c r="F59" s="27"/>
      <c r="G59" s="127"/>
      <c r="H59" s="153"/>
      <c r="I59" s="194"/>
      <c r="J59" s="195"/>
      <c r="K59" s="195"/>
      <c r="M59" s="128">
        <f>IF(B59&lt;&gt;"計",ROUNDDOWN(E59*G59,0),SUM(M$1:M58))</f>
        <v>0</v>
      </c>
      <c r="N59" s="11" t="str">
        <f>IF((+H59-M59)&lt;&gt;0,H59-M59,IF(H59&gt;0,"0",""))</f>
        <v/>
      </c>
    </row>
    <row r="60" spans="1:14" ht="13" customHeight="1">
      <c r="A60" s="13"/>
      <c r="B60" s="21"/>
      <c r="C60" s="15"/>
      <c r="D60" s="16"/>
      <c r="E60" s="154"/>
      <c r="F60" s="18"/>
      <c r="G60" s="126"/>
      <c r="H60" s="152"/>
      <c r="I60" s="192"/>
      <c r="J60" s="193"/>
      <c r="K60" s="193"/>
      <c r="M60" s="168"/>
      <c r="N60" s="11"/>
    </row>
    <row r="61" spans="1:14" ht="13" customHeight="1">
      <c r="A61" s="22"/>
      <c r="B61" s="23"/>
      <c r="C61" s="24"/>
      <c r="D61" s="25"/>
      <c r="E61" s="155"/>
      <c r="F61" s="27"/>
      <c r="G61" s="127"/>
      <c r="H61" s="153"/>
      <c r="I61" s="194"/>
      <c r="J61" s="195"/>
      <c r="K61" s="195"/>
      <c r="M61" s="128">
        <f>IF(B61&lt;&gt;"計",ROUNDDOWN(E61*G61,0),SUM(M$1:M60))</f>
        <v>0</v>
      </c>
      <c r="N61" s="11" t="str">
        <f>IF((+H61-M61)&lt;&gt;0,H61-M61,IF(H61&gt;0,"0",""))</f>
        <v/>
      </c>
    </row>
    <row r="62" spans="1:14" ht="13" customHeight="1">
      <c r="A62" s="13"/>
      <c r="B62" s="21"/>
      <c r="C62" s="15"/>
      <c r="D62" s="16"/>
      <c r="E62" s="154"/>
      <c r="F62" s="18"/>
      <c r="G62" s="126"/>
      <c r="H62" s="152"/>
      <c r="I62" s="192"/>
      <c r="J62" s="193"/>
      <c r="K62" s="193"/>
      <c r="M62" s="168"/>
      <c r="N62" s="11"/>
    </row>
    <row r="63" spans="1:14" ht="13" customHeight="1">
      <c r="A63" s="22"/>
      <c r="B63" s="23"/>
      <c r="C63" s="24"/>
      <c r="D63" s="25"/>
      <c r="E63" s="155"/>
      <c r="F63" s="27"/>
      <c r="G63" s="127"/>
      <c r="H63" s="153"/>
      <c r="I63" s="194"/>
      <c r="J63" s="195"/>
      <c r="K63" s="195"/>
      <c r="M63" s="128">
        <f>IF(B63&lt;&gt;"計",ROUNDDOWN(E63*G63,0),SUM(M$1:M62))</f>
        <v>0</v>
      </c>
      <c r="N63" s="11" t="str">
        <f>IF((+H63-M63)&lt;&gt;0,H63-M63,IF(H63&gt;0,"0",""))</f>
        <v/>
      </c>
    </row>
    <row r="64" spans="1:14" ht="13" customHeight="1">
      <c r="A64" s="13"/>
      <c r="B64" s="21"/>
      <c r="C64" s="15"/>
      <c r="D64" s="16"/>
      <c r="E64" s="154"/>
      <c r="F64" s="18"/>
      <c r="G64" s="126"/>
      <c r="H64" s="152"/>
      <c r="I64" s="192"/>
      <c r="J64" s="193"/>
      <c r="K64" s="193"/>
      <c r="M64" s="168"/>
      <c r="N64" s="11"/>
    </row>
    <row r="65" spans="1:14" ht="13" customHeight="1">
      <c r="A65" s="22"/>
      <c r="B65" s="23"/>
      <c r="C65" s="24"/>
      <c r="D65" s="25"/>
      <c r="E65" s="155"/>
      <c r="F65" s="27"/>
      <c r="G65" s="127"/>
      <c r="H65" s="153"/>
      <c r="I65" s="194"/>
      <c r="J65" s="195"/>
      <c r="K65" s="195"/>
      <c r="M65" s="128">
        <f>IF(B65&lt;&gt;"計",ROUNDDOWN(E65*G65,0),SUM(M$1:M64))</f>
        <v>0</v>
      </c>
      <c r="N65" s="11" t="str">
        <f>IF((+H65-M65)&lt;&gt;0,H65-M65,IF(H65&gt;0,"0",""))</f>
        <v/>
      </c>
    </row>
    <row r="66" spans="1:14" ht="13" customHeight="1">
      <c r="A66" s="13"/>
      <c r="B66" s="21"/>
      <c r="C66" s="15"/>
      <c r="D66" s="16"/>
      <c r="E66" s="154"/>
      <c r="F66" s="18"/>
      <c r="G66" s="126"/>
      <c r="H66" s="152"/>
      <c r="I66" s="192"/>
      <c r="J66" s="193"/>
      <c r="K66" s="193"/>
      <c r="M66" s="168"/>
      <c r="N66" s="11"/>
    </row>
    <row r="67" spans="1:14" ht="13" customHeight="1">
      <c r="A67" s="22"/>
      <c r="B67" s="23"/>
      <c r="C67" s="24"/>
      <c r="D67" s="25"/>
      <c r="E67" s="155"/>
      <c r="F67" s="27"/>
      <c r="G67" s="127"/>
      <c r="H67" s="153"/>
      <c r="I67" s="194"/>
      <c r="J67" s="195"/>
      <c r="K67" s="195"/>
      <c r="M67" s="128">
        <f>IF(B67&lt;&gt;"計",ROUNDDOWN(E67*G67,0),SUM(M$1:M66))</f>
        <v>0</v>
      </c>
      <c r="N67" s="11" t="str">
        <f>IF((+H67-M67)&lt;&gt;0,H67-M67,IF(H67&gt;0,"0",""))</f>
        <v/>
      </c>
    </row>
    <row r="68" spans="1:14" ht="13" customHeight="1">
      <c r="A68" s="13"/>
      <c r="B68" s="21"/>
      <c r="C68" s="15"/>
      <c r="D68" s="16"/>
      <c r="E68" s="154"/>
      <c r="F68" s="18"/>
      <c r="G68" s="126"/>
      <c r="H68" s="152"/>
      <c r="I68" s="192"/>
      <c r="J68" s="193"/>
      <c r="K68" s="193"/>
      <c r="M68" s="168"/>
      <c r="N68" s="11"/>
    </row>
    <row r="69" spans="1:14" ht="13" customHeight="1">
      <c r="A69" s="22"/>
      <c r="B69" s="23"/>
      <c r="C69" s="24"/>
      <c r="D69" s="25"/>
      <c r="E69" s="155"/>
      <c r="F69" s="27"/>
      <c r="G69" s="127"/>
      <c r="H69" s="153"/>
      <c r="I69" s="194"/>
      <c r="J69" s="195"/>
      <c r="K69" s="195"/>
      <c r="M69" s="128">
        <f>IF(B69&lt;&gt;"計",ROUNDDOWN(E69*G69,0),SUM(M$1:M68))</f>
        <v>0</v>
      </c>
      <c r="N69" s="11" t="str">
        <f>IF((+H69-M69)&lt;&gt;0,H69-M69,IF(H69&gt;0,"0",""))</f>
        <v/>
      </c>
    </row>
    <row r="70" spans="1:14" ht="13" customHeight="1">
      <c r="A70" s="13"/>
      <c r="B70" s="21"/>
      <c r="C70" s="15"/>
      <c r="D70" s="16"/>
      <c r="E70" s="154"/>
      <c r="F70" s="18"/>
      <c r="G70" s="126"/>
      <c r="H70" s="152"/>
      <c r="I70" s="192"/>
      <c r="J70" s="193"/>
      <c r="K70" s="193"/>
      <c r="M70" s="168"/>
      <c r="N70" s="11"/>
    </row>
    <row r="71" spans="1:14" ht="13" customHeight="1">
      <c r="A71" s="22"/>
      <c r="B71" s="23" t="s">
        <v>21</v>
      </c>
      <c r="C71" s="24"/>
      <c r="D71" s="25"/>
      <c r="E71" s="155"/>
      <c r="F71" s="27"/>
      <c r="G71" s="127"/>
      <c r="H71" s="153"/>
      <c r="I71" s="194"/>
      <c r="J71" s="195"/>
      <c r="K71" s="195"/>
      <c r="M71" s="128">
        <f>IF(B71&lt;&gt;"計",ROUNDDOWN(E71*G71,0),SUM(M38:M70))</f>
        <v>0</v>
      </c>
      <c r="N71" s="11" t="str">
        <f>IF((+H71-M71)&lt;&gt;0,H71-M71,IF(H71&gt;0,"0",""))</f>
        <v/>
      </c>
    </row>
    <row r="72" spans="1:14" ht="13" customHeight="1">
      <c r="A72" s="13"/>
      <c r="B72" s="21"/>
      <c r="C72" s="15"/>
      <c r="D72" s="16"/>
      <c r="E72" s="154"/>
      <c r="F72" s="18"/>
      <c r="G72" s="126"/>
      <c r="H72" s="152"/>
      <c r="I72" s="192"/>
      <c r="J72" s="193"/>
      <c r="K72" s="193"/>
      <c r="M72" s="168"/>
      <c r="N72" s="11"/>
    </row>
    <row r="73" spans="1:14" ht="13" customHeight="1">
      <c r="A73" s="22"/>
      <c r="B73" s="23"/>
      <c r="C73" s="24"/>
      <c r="D73" s="25"/>
      <c r="E73" s="155"/>
      <c r="F73" s="27"/>
      <c r="G73" s="127"/>
      <c r="H73" s="153"/>
      <c r="I73" s="194"/>
      <c r="J73" s="195"/>
      <c r="K73" s="195"/>
      <c r="M73" s="128">
        <f>IF(B73&lt;&gt;"計",ROUNDDOWN(E73*G73,0),SUM(M$1:M72))</f>
        <v>0</v>
      </c>
      <c r="N73" s="11" t="str">
        <f>IF((+H73-M73)&lt;&gt;0,H73-M73,IF(H73&gt;0,"0",""))</f>
        <v/>
      </c>
    </row>
    <row r="74" spans="1:14" ht="13" customHeight="1">
      <c r="A74" s="13"/>
      <c r="B74" s="21"/>
      <c r="C74" s="15"/>
      <c r="D74" s="16"/>
      <c r="E74" s="154"/>
      <c r="F74" s="18"/>
      <c r="G74" s="126"/>
      <c r="H74" s="152"/>
      <c r="I74" s="192"/>
      <c r="J74" s="193"/>
      <c r="K74" s="193"/>
      <c r="M74" s="168"/>
      <c r="N74" s="11"/>
    </row>
    <row r="75" spans="1:14" ht="13" customHeight="1">
      <c r="A75" s="22"/>
      <c r="B75" s="23" t="s">
        <v>1636</v>
      </c>
      <c r="C75" s="24" t="s">
        <v>1637</v>
      </c>
      <c r="D75" s="25"/>
      <c r="E75" s="155"/>
      <c r="F75" s="27"/>
      <c r="G75" s="127"/>
      <c r="H75" s="153"/>
      <c r="I75" s="194"/>
      <c r="J75" s="195"/>
      <c r="K75" s="195"/>
      <c r="M75" s="128">
        <f>IF(B75&lt;&gt;"計",ROUNDDOWN(E75*G75,0),SUM(M$1:M74))</f>
        <v>0</v>
      </c>
      <c r="N75" s="11" t="str">
        <f>IF((+H75-M75)&lt;&gt;0,H75-M75,IF(H75&gt;0,"0",""))</f>
        <v/>
      </c>
    </row>
    <row r="76" spans="1:14" ht="13" customHeight="1">
      <c r="A76" s="13"/>
      <c r="B76" s="21"/>
      <c r="C76" s="15"/>
      <c r="D76" s="16"/>
      <c r="E76" s="154"/>
      <c r="F76" s="18"/>
      <c r="G76" s="126"/>
      <c r="H76" s="152"/>
      <c r="I76" s="192"/>
      <c r="J76" s="193"/>
      <c r="K76" s="193"/>
      <c r="M76" s="168"/>
      <c r="N76" s="11"/>
    </row>
    <row r="77" spans="1:14" ht="13" customHeight="1">
      <c r="A77" s="22"/>
      <c r="B77" s="23"/>
      <c r="C77" s="24"/>
      <c r="D77" s="25"/>
      <c r="E77" s="155"/>
      <c r="F77" s="27"/>
      <c r="G77" s="127"/>
      <c r="H77" s="153"/>
      <c r="I77" s="194"/>
      <c r="J77" s="195"/>
      <c r="K77" s="195"/>
      <c r="M77" s="128">
        <f>IF(B77&lt;&gt;"計",ROUNDDOWN(E77*G77,0),SUM(M$1:M76))</f>
        <v>0</v>
      </c>
      <c r="N77" s="11" t="str">
        <f>IF((+H77-M77)&lt;&gt;0,H77-M77,IF(H77&gt;0,"0",""))</f>
        <v/>
      </c>
    </row>
    <row r="78" spans="1:14" ht="13" customHeight="1">
      <c r="A78" s="13"/>
      <c r="B78" s="21"/>
      <c r="C78" s="15"/>
      <c r="D78" s="16"/>
      <c r="E78" s="154"/>
      <c r="F78" s="18"/>
      <c r="G78" s="126"/>
      <c r="H78" s="152"/>
      <c r="I78" s="192"/>
      <c r="J78" s="193"/>
      <c r="K78" s="193"/>
      <c r="M78" s="168"/>
      <c r="N78" s="11"/>
    </row>
    <row r="79" spans="1:14" ht="13" customHeight="1">
      <c r="A79" s="22"/>
      <c r="B79" s="23" t="s">
        <v>1638</v>
      </c>
      <c r="C79" s="24" t="s">
        <v>1613</v>
      </c>
      <c r="D79" s="25"/>
      <c r="E79" s="155">
        <v>1810</v>
      </c>
      <c r="F79" s="27" t="s">
        <v>274</v>
      </c>
      <c r="G79" s="127"/>
      <c r="H79" s="153"/>
      <c r="I79" s="194"/>
      <c r="J79" s="195"/>
      <c r="K79" s="195"/>
      <c r="M79" s="128">
        <f>IF(B79&lt;&gt;"計",ROUNDDOWN(E79*G79,0),SUM(M$1:M78))</f>
        <v>0</v>
      </c>
      <c r="N79" s="11" t="str">
        <f>IF((+H79-M79)&lt;&gt;0,H79-M79,IF(H79&gt;0,"0",""))</f>
        <v/>
      </c>
    </row>
    <row r="80" spans="1:14" ht="13" customHeight="1">
      <c r="A80" s="13"/>
      <c r="B80" s="21"/>
      <c r="C80" s="15"/>
      <c r="D80" s="16"/>
      <c r="E80" s="154"/>
      <c r="F80" s="18"/>
      <c r="G80" s="126"/>
      <c r="H80" s="152"/>
      <c r="I80" s="192"/>
      <c r="J80" s="193"/>
      <c r="K80" s="193"/>
      <c r="M80" s="168"/>
      <c r="N80" s="11"/>
    </row>
    <row r="81" spans="1:14" ht="13" customHeight="1">
      <c r="A81" s="22"/>
      <c r="B81" s="23" t="s">
        <v>1615</v>
      </c>
      <c r="C81" s="24" t="s">
        <v>1634</v>
      </c>
      <c r="D81" s="25"/>
      <c r="E81" s="155">
        <v>6.2</v>
      </c>
      <c r="F81" s="27" t="s">
        <v>274</v>
      </c>
      <c r="G81" s="127"/>
      <c r="H81" s="153"/>
      <c r="I81" s="194"/>
      <c r="J81" s="195"/>
      <c r="K81" s="195"/>
      <c r="M81" s="128">
        <f>IF(B81&lt;&gt;"計",ROUNDDOWN(E81*G81,0),SUM(M$1:M80))</f>
        <v>0</v>
      </c>
      <c r="N81" s="11" t="str">
        <f>IF((+H81-M81)&lt;&gt;0,H81-M81,IF(H81&gt;0,"0",""))</f>
        <v/>
      </c>
    </row>
    <row r="82" spans="1:14" ht="13" customHeight="1">
      <c r="A82" s="13"/>
      <c r="B82" s="21"/>
      <c r="C82" s="15"/>
      <c r="D82" s="16"/>
      <c r="E82" s="154"/>
      <c r="F82" s="18"/>
      <c r="G82" s="126"/>
      <c r="H82" s="152"/>
      <c r="I82" s="192"/>
      <c r="J82" s="193"/>
      <c r="K82" s="193"/>
      <c r="M82" s="168"/>
      <c r="N82" s="11"/>
    </row>
    <row r="83" spans="1:14" ht="13" customHeight="1">
      <c r="A83" s="22"/>
      <c r="B83" s="23" t="s">
        <v>1615</v>
      </c>
      <c r="C83" s="24" t="s">
        <v>1627</v>
      </c>
      <c r="D83" s="25"/>
      <c r="E83" s="155">
        <v>1.1000000000000001</v>
      </c>
      <c r="F83" s="27" t="s">
        <v>274</v>
      </c>
      <c r="G83" s="127"/>
      <c r="H83" s="153"/>
      <c r="I83" s="194"/>
      <c r="J83" s="195"/>
      <c r="K83" s="195"/>
      <c r="M83" s="128">
        <f>IF(B83&lt;&gt;"計",ROUNDDOWN(E83*G83,0),SUM(M$1:M82))</f>
        <v>0</v>
      </c>
      <c r="N83" s="11" t="str">
        <f>IF((+H83-M83)&lt;&gt;0,H83-M83,IF(H83&gt;0,"0",""))</f>
        <v/>
      </c>
    </row>
    <row r="84" spans="1:14" ht="13" customHeight="1">
      <c r="A84" s="13"/>
      <c r="B84" s="21"/>
      <c r="C84" s="15"/>
      <c r="D84" s="16"/>
      <c r="E84" s="154"/>
      <c r="F84" s="18"/>
      <c r="G84" s="126"/>
      <c r="H84" s="152"/>
      <c r="I84" s="192"/>
      <c r="J84" s="193"/>
      <c r="K84" s="193"/>
      <c r="M84" s="168"/>
      <c r="N84" s="11"/>
    </row>
    <row r="85" spans="1:14" ht="13" customHeight="1">
      <c r="A85" s="22"/>
      <c r="B85" s="23" t="s">
        <v>1615</v>
      </c>
      <c r="C85" s="24" t="s">
        <v>1611</v>
      </c>
      <c r="D85" s="25"/>
      <c r="E85" s="155">
        <v>22.5</v>
      </c>
      <c r="F85" s="27" t="s">
        <v>274</v>
      </c>
      <c r="G85" s="127"/>
      <c r="H85" s="153"/>
      <c r="I85" s="194"/>
      <c r="J85" s="195"/>
      <c r="K85" s="195"/>
      <c r="M85" s="128">
        <f>IF(B85&lt;&gt;"計",ROUNDDOWN(E85*G85,0),SUM(M$1:M84))</f>
        <v>0</v>
      </c>
      <c r="N85" s="11" t="str">
        <f>IF((+H85-M85)&lt;&gt;0,H85-M85,IF(H85&gt;0,"0",""))</f>
        <v/>
      </c>
    </row>
    <row r="86" spans="1:14" ht="13" customHeight="1">
      <c r="A86" s="13"/>
      <c r="B86" s="21"/>
      <c r="C86" s="15" t="s">
        <v>1612</v>
      </c>
      <c r="D86" s="16"/>
      <c r="E86" s="154"/>
      <c r="F86" s="18"/>
      <c r="G86" s="126"/>
      <c r="H86" s="152"/>
      <c r="I86" s="192"/>
      <c r="J86" s="193"/>
      <c r="K86" s="193"/>
      <c r="M86" s="168"/>
      <c r="N86" s="11"/>
    </row>
    <row r="87" spans="1:14" ht="13" customHeight="1">
      <c r="A87" s="22"/>
      <c r="B87" s="23" t="s">
        <v>1615</v>
      </c>
      <c r="C87" s="24" t="s">
        <v>1611</v>
      </c>
      <c r="D87" s="25"/>
      <c r="E87" s="155">
        <v>12.4</v>
      </c>
      <c r="F87" s="27" t="s">
        <v>274</v>
      </c>
      <c r="G87" s="127"/>
      <c r="H87" s="153"/>
      <c r="I87" s="194"/>
      <c r="J87" s="195"/>
      <c r="K87" s="195"/>
      <c r="M87" s="128">
        <f>IF(B87&lt;&gt;"計",ROUNDDOWN(E87*G87,0),SUM(M$1:M86))</f>
        <v>0</v>
      </c>
      <c r="N87" s="11" t="str">
        <f>IF((+H87-M87)&lt;&gt;0,H87-M87,IF(H87&gt;0,"0",""))</f>
        <v/>
      </c>
    </row>
    <row r="88" spans="1:14" ht="13" customHeight="1">
      <c r="A88" s="13"/>
      <c r="B88" s="21"/>
      <c r="C88" s="15"/>
      <c r="D88" s="16"/>
      <c r="E88" s="154"/>
      <c r="F88" s="18"/>
      <c r="G88" s="126"/>
      <c r="H88" s="152"/>
      <c r="I88" s="192"/>
      <c r="J88" s="193"/>
      <c r="K88" s="193"/>
      <c r="M88" s="168"/>
      <c r="N88" s="11"/>
    </row>
    <row r="89" spans="1:14" ht="13" customHeight="1">
      <c r="A89" s="22"/>
      <c r="B89" s="23"/>
      <c r="C89" s="24"/>
      <c r="D89" s="25"/>
      <c r="E89" s="155"/>
      <c r="F89" s="27"/>
      <c r="G89" s="127"/>
      <c r="H89" s="153"/>
      <c r="I89" s="194"/>
      <c r="J89" s="195"/>
      <c r="K89" s="195"/>
      <c r="M89" s="128">
        <f>IF(B89&lt;&gt;"計",ROUNDDOWN(E89*G89,0),SUM(M$1:M88))</f>
        <v>0</v>
      </c>
      <c r="N89" s="11" t="str">
        <f>IF((+H89-M89)&lt;&gt;0,H89-M89,IF(H89&gt;0,"0",""))</f>
        <v/>
      </c>
    </row>
    <row r="90" spans="1:14" ht="13" customHeight="1">
      <c r="A90" s="13"/>
      <c r="B90" s="21"/>
      <c r="C90" s="15"/>
      <c r="D90" s="16"/>
      <c r="E90" s="154"/>
      <c r="F90" s="18"/>
      <c r="G90" s="126"/>
      <c r="H90" s="152"/>
      <c r="I90" s="192"/>
      <c r="J90" s="193"/>
      <c r="K90" s="193"/>
      <c r="M90" s="168"/>
      <c r="N90" s="11"/>
    </row>
    <row r="91" spans="1:14" ht="13" customHeight="1">
      <c r="A91" s="22"/>
      <c r="B91" s="23"/>
      <c r="C91" s="24"/>
      <c r="D91" s="25"/>
      <c r="E91" s="155"/>
      <c r="F91" s="27"/>
      <c r="G91" s="127"/>
      <c r="H91" s="153"/>
      <c r="I91" s="194"/>
      <c r="J91" s="195"/>
      <c r="K91" s="195"/>
      <c r="M91" s="128">
        <f>IF(B91&lt;&gt;"計",ROUNDDOWN(E91*G91,0),SUM(M$1:M90))</f>
        <v>0</v>
      </c>
      <c r="N91" s="11" t="str">
        <f>IF((+H91-M91)&lt;&gt;0,H91-M91,IF(H91&gt;0,"0",""))</f>
        <v/>
      </c>
    </row>
    <row r="92" spans="1:14" ht="13" customHeight="1">
      <c r="A92" s="13"/>
      <c r="B92" s="21"/>
      <c r="C92" s="15"/>
      <c r="D92" s="16"/>
      <c r="E92" s="154"/>
      <c r="F92" s="18"/>
      <c r="G92" s="126"/>
      <c r="H92" s="152"/>
      <c r="I92" s="192"/>
      <c r="J92" s="193"/>
      <c r="K92" s="193"/>
      <c r="M92" s="168"/>
      <c r="N92" s="11"/>
    </row>
    <row r="93" spans="1:14" ht="13" customHeight="1">
      <c r="A93" s="22"/>
      <c r="B93" s="23"/>
      <c r="C93" s="24"/>
      <c r="D93" s="25"/>
      <c r="E93" s="155"/>
      <c r="F93" s="27"/>
      <c r="G93" s="127"/>
      <c r="H93" s="153"/>
      <c r="I93" s="194"/>
      <c r="J93" s="195"/>
      <c r="K93" s="195"/>
      <c r="M93" s="128">
        <f>IF(B93&lt;&gt;"計",ROUNDDOWN(E93*G93,0),SUM(M$1:M92))</f>
        <v>0</v>
      </c>
      <c r="N93" s="11" t="str">
        <f>IF((+H93-M93)&lt;&gt;0,H93-M93,IF(H93&gt;0,"0",""))</f>
        <v/>
      </c>
    </row>
    <row r="94" spans="1:14" ht="13" customHeight="1">
      <c r="A94" s="13"/>
      <c r="B94" s="21"/>
      <c r="C94" s="15"/>
      <c r="D94" s="16"/>
      <c r="E94" s="154"/>
      <c r="F94" s="18"/>
      <c r="G94" s="126"/>
      <c r="H94" s="152"/>
      <c r="I94" s="192"/>
      <c r="J94" s="193"/>
      <c r="K94" s="193"/>
      <c r="M94" s="168"/>
      <c r="N94" s="11"/>
    </row>
    <row r="95" spans="1:14" ht="13" customHeight="1">
      <c r="A95" s="22"/>
      <c r="B95" s="23"/>
      <c r="C95" s="24"/>
      <c r="D95" s="25"/>
      <c r="E95" s="155"/>
      <c r="F95" s="27"/>
      <c r="G95" s="127"/>
      <c r="H95" s="153"/>
      <c r="I95" s="194"/>
      <c r="J95" s="195"/>
      <c r="K95" s="195"/>
      <c r="M95" s="128">
        <f>IF(B95&lt;&gt;"計",ROUNDDOWN(E95*G95,0),SUM(M$1:M94))</f>
        <v>0</v>
      </c>
      <c r="N95" s="11" t="str">
        <f>IF((+H95-M95)&lt;&gt;0,H95-M95,IF(H95&gt;0,"0",""))</f>
        <v/>
      </c>
    </row>
    <row r="96" spans="1:14" ht="13" customHeight="1">
      <c r="A96" s="13"/>
      <c r="B96" s="21"/>
      <c r="C96" s="15"/>
      <c r="D96" s="16"/>
      <c r="E96" s="154"/>
      <c r="F96" s="18"/>
      <c r="G96" s="126"/>
      <c r="H96" s="152"/>
      <c r="I96" s="192"/>
      <c r="J96" s="193"/>
      <c r="K96" s="193"/>
      <c r="M96" s="168"/>
      <c r="N96" s="11"/>
    </row>
    <row r="97" spans="1:14" ht="13" customHeight="1">
      <c r="A97" s="22"/>
      <c r="B97" s="23"/>
      <c r="C97" s="24"/>
      <c r="D97" s="25"/>
      <c r="E97" s="155"/>
      <c r="F97" s="27"/>
      <c r="G97" s="127"/>
      <c r="H97" s="153"/>
      <c r="I97" s="194"/>
      <c r="J97" s="195"/>
      <c r="K97" s="195"/>
      <c r="M97" s="128">
        <f>IF(B97&lt;&gt;"計",ROUNDDOWN(E97*G97,0),SUM(M$1:M96))</f>
        <v>0</v>
      </c>
      <c r="N97" s="11" t="str">
        <f>IF((+H97-M97)&lt;&gt;0,H97-M97,IF(H97&gt;0,"0",""))</f>
        <v/>
      </c>
    </row>
    <row r="98" spans="1:14" ht="13" customHeight="1">
      <c r="A98" s="13"/>
      <c r="B98" s="21"/>
      <c r="C98" s="15"/>
      <c r="D98" s="16"/>
      <c r="E98" s="154"/>
      <c r="F98" s="18"/>
      <c r="G98" s="126"/>
      <c r="H98" s="152"/>
      <c r="I98" s="192"/>
      <c r="J98" s="193"/>
      <c r="K98" s="193"/>
      <c r="M98" s="168"/>
      <c r="N98" s="11"/>
    </row>
    <row r="99" spans="1:14" ht="13" customHeight="1">
      <c r="A99" s="22"/>
      <c r="B99" s="23"/>
      <c r="C99" s="24"/>
      <c r="D99" s="25"/>
      <c r="E99" s="155"/>
      <c r="F99" s="27"/>
      <c r="G99" s="127"/>
      <c r="H99" s="153"/>
      <c r="I99" s="194"/>
      <c r="J99" s="195"/>
      <c r="K99" s="195"/>
      <c r="M99" s="128">
        <f>IF(B99&lt;&gt;"計",ROUNDDOWN(E99*G99,0),SUM(M$1:M98))</f>
        <v>0</v>
      </c>
      <c r="N99" s="11" t="str">
        <f>IF((+H99-M99)&lt;&gt;0,H99-M99,IF(H99&gt;0,"0",""))</f>
        <v/>
      </c>
    </row>
    <row r="100" spans="1:14" ht="13" customHeight="1">
      <c r="A100" s="13"/>
      <c r="B100" s="21"/>
      <c r="C100" s="15"/>
      <c r="D100" s="16"/>
      <c r="E100" s="154"/>
      <c r="F100" s="18"/>
      <c r="G100" s="126"/>
      <c r="H100" s="152"/>
      <c r="I100" s="192"/>
      <c r="J100" s="193"/>
      <c r="K100" s="193"/>
      <c r="M100" s="168"/>
      <c r="N100" s="11"/>
    </row>
    <row r="101" spans="1:14" ht="13" customHeight="1">
      <c r="A101" s="22"/>
      <c r="B101" s="23"/>
      <c r="C101" s="24"/>
      <c r="D101" s="25"/>
      <c r="E101" s="155"/>
      <c r="F101" s="27"/>
      <c r="G101" s="127"/>
      <c r="H101" s="153"/>
      <c r="I101" s="194"/>
      <c r="J101" s="195"/>
      <c r="K101" s="195"/>
      <c r="M101" s="128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3" customHeight="1">
      <c r="A102" s="13"/>
      <c r="B102" s="21"/>
      <c r="C102" s="15"/>
      <c r="D102" s="16"/>
      <c r="E102" s="154"/>
      <c r="F102" s="18"/>
      <c r="G102" s="126"/>
      <c r="H102" s="152"/>
      <c r="I102" s="192"/>
      <c r="J102" s="193"/>
      <c r="K102" s="193"/>
      <c r="M102" s="168"/>
      <c r="N102" s="11"/>
    </row>
    <row r="103" spans="1:14" ht="13" customHeight="1">
      <c r="A103" s="22"/>
      <c r="B103" s="23"/>
      <c r="C103" s="24"/>
      <c r="D103" s="25"/>
      <c r="E103" s="155"/>
      <c r="F103" s="27"/>
      <c r="G103" s="127"/>
      <c r="H103" s="153"/>
      <c r="I103" s="194"/>
      <c r="J103" s="195"/>
      <c r="K103" s="195"/>
      <c r="M103" s="128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3" customHeight="1">
      <c r="A104" s="13"/>
      <c r="B104" s="21"/>
      <c r="C104" s="15"/>
      <c r="D104" s="16"/>
      <c r="E104" s="154"/>
      <c r="F104" s="18"/>
      <c r="G104" s="126"/>
      <c r="H104" s="152"/>
      <c r="I104" s="192"/>
      <c r="J104" s="193"/>
      <c r="K104" s="193"/>
      <c r="M104" s="168"/>
      <c r="N104" s="11"/>
    </row>
    <row r="105" spans="1:14" ht="13" customHeight="1">
      <c r="A105" s="22"/>
      <c r="B105" s="23"/>
      <c r="C105" s="24"/>
      <c r="D105" s="25"/>
      <c r="E105" s="155"/>
      <c r="F105" s="27"/>
      <c r="G105" s="127"/>
      <c r="H105" s="153"/>
      <c r="I105" s="194"/>
      <c r="J105" s="195"/>
      <c r="K105" s="195"/>
      <c r="M105" s="128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3" customHeight="1">
      <c r="A106" s="13"/>
      <c r="B106" s="21"/>
      <c r="C106" s="15"/>
      <c r="D106" s="16"/>
      <c r="E106" s="154"/>
      <c r="F106" s="18"/>
      <c r="G106" s="126"/>
      <c r="H106" s="152"/>
      <c r="I106" s="192"/>
      <c r="J106" s="193"/>
      <c r="K106" s="193"/>
      <c r="M106" s="168"/>
      <c r="N106" s="11"/>
    </row>
    <row r="107" spans="1:14" ht="13" customHeight="1">
      <c r="A107" s="22"/>
      <c r="B107" s="23" t="s">
        <v>21</v>
      </c>
      <c r="C107" s="24"/>
      <c r="D107" s="25"/>
      <c r="E107" s="155"/>
      <c r="F107" s="27"/>
      <c r="G107" s="127"/>
      <c r="H107" s="153"/>
      <c r="I107" s="194"/>
      <c r="J107" s="195"/>
      <c r="K107" s="195"/>
      <c r="M107" s="128">
        <f>IF(B107&lt;&gt;"計",ROUNDDOWN(E107*G107,0),SUM(M74:M106))</f>
        <v>0</v>
      </c>
      <c r="N107" s="11" t="str">
        <f>IF((+H107-M107)&lt;&gt;0,H107-M107,IF(H107&gt;0,"0",""))</f>
        <v/>
      </c>
    </row>
    <row r="108" spans="1:14" ht="13" customHeight="1">
      <c r="A108" s="13"/>
      <c r="B108" s="21"/>
      <c r="C108" s="15"/>
      <c r="D108" s="16"/>
      <c r="E108" s="154"/>
      <c r="F108" s="18"/>
      <c r="G108" s="126"/>
      <c r="H108" s="152"/>
      <c r="I108" s="192"/>
      <c r="J108" s="193"/>
      <c r="K108" s="193"/>
      <c r="M108" s="168"/>
      <c r="N108" s="11"/>
    </row>
    <row r="109" spans="1:14" ht="13" customHeight="1">
      <c r="A109" s="22"/>
      <c r="B109" s="23"/>
      <c r="C109" s="24"/>
      <c r="D109" s="25"/>
      <c r="E109" s="155"/>
      <c r="F109" s="27"/>
      <c r="G109" s="127"/>
      <c r="H109" s="153"/>
      <c r="I109" s="194"/>
      <c r="J109" s="195"/>
      <c r="K109" s="195"/>
      <c r="M109" s="128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3" customHeight="1">
      <c r="A110" s="13"/>
      <c r="B110" s="21"/>
      <c r="C110" s="15"/>
      <c r="D110" s="16"/>
      <c r="E110" s="154"/>
      <c r="F110" s="18"/>
      <c r="G110" s="126"/>
      <c r="H110" s="152"/>
      <c r="I110" s="192"/>
      <c r="J110" s="193"/>
      <c r="K110" s="193"/>
      <c r="M110" s="168"/>
      <c r="N110" s="11"/>
    </row>
    <row r="111" spans="1:14" ht="13" customHeight="1">
      <c r="A111" s="22"/>
      <c r="B111" s="23" t="s">
        <v>1639</v>
      </c>
      <c r="C111" s="24" t="s">
        <v>1640</v>
      </c>
      <c r="D111" s="25"/>
      <c r="E111" s="155"/>
      <c r="F111" s="27"/>
      <c r="G111" s="127"/>
      <c r="H111" s="153"/>
      <c r="I111" s="194"/>
      <c r="J111" s="195"/>
      <c r="K111" s="195"/>
      <c r="M111" s="128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3" customHeight="1">
      <c r="A112" s="13"/>
      <c r="B112" s="21"/>
      <c r="C112" s="15"/>
      <c r="D112" s="16"/>
      <c r="E112" s="154"/>
      <c r="F112" s="18"/>
      <c r="G112" s="126"/>
      <c r="H112" s="152"/>
      <c r="I112" s="192"/>
      <c r="J112" s="193"/>
      <c r="K112" s="193"/>
      <c r="M112" s="168"/>
      <c r="N112" s="11"/>
    </row>
    <row r="113" spans="1:14" ht="13" customHeight="1">
      <c r="A113" s="22"/>
      <c r="B113" s="23"/>
      <c r="C113" s="24"/>
      <c r="D113" s="25"/>
      <c r="E113" s="155"/>
      <c r="F113" s="27"/>
      <c r="G113" s="127"/>
      <c r="H113" s="153"/>
      <c r="I113" s="194"/>
      <c r="J113" s="195"/>
      <c r="K113" s="195"/>
      <c r="M113" s="128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3" customHeight="1">
      <c r="A114" s="13"/>
      <c r="B114" s="21"/>
      <c r="C114" s="15" t="s">
        <v>1616</v>
      </c>
      <c r="D114" s="16"/>
      <c r="E114" s="154"/>
      <c r="F114" s="18"/>
      <c r="G114" s="126"/>
      <c r="H114" s="152"/>
      <c r="I114" s="192"/>
      <c r="J114" s="193"/>
      <c r="K114" s="193"/>
      <c r="M114" s="168"/>
      <c r="N114" s="11"/>
    </row>
    <row r="115" spans="1:14" ht="13" customHeight="1">
      <c r="A115" s="22"/>
      <c r="B115" s="23" t="s">
        <v>1617</v>
      </c>
      <c r="C115" s="24" t="s">
        <v>1613</v>
      </c>
      <c r="D115" s="25"/>
      <c r="E115" s="155">
        <v>1810</v>
      </c>
      <c r="F115" s="27" t="s">
        <v>274</v>
      </c>
      <c r="G115" s="127"/>
      <c r="H115" s="153"/>
      <c r="I115" s="194"/>
      <c r="J115" s="195"/>
      <c r="K115" s="195"/>
      <c r="M115" s="128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3" customHeight="1">
      <c r="A116" s="13"/>
      <c r="B116" s="21"/>
      <c r="C116" s="15" t="s">
        <v>1619</v>
      </c>
      <c r="D116" s="16"/>
      <c r="E116" s="154"/>
      <c r="F116" s="18"/>
      <c r="G116" s="126"/>
      <c r="H116" s="152"/>
      <c r="I116" s="192"/>
      <c r="J116" s="193"/>
      <c r="K116" s="193"/>
      <c r="M116" s="168"/>
      <c r="N116" s="11"/>
    </row>
    <row r="117" spans="1:14" ht="13" customHeight="1">
      <c r="A117" s="22"/>
      <c r="B117" s="23" t="s">
        <v>1618</v>
      </c>
      <c r="C117" s="24" t="s">
        <v>1627</v>
      </c>
      <c r="D117" s="25"/>
      <c r="E117" s="155">
        <v>1.1000000000000001</v>
      </c>
      <c r="F117" s="27" t="s">
        <v>274</v>
      </c>
      <c r="G117" s="127"/>
      <c r="H117" s="153"/>
      <c r="I117" s="194"/>
      <c r="J117" s="195"/>
      <c r="K117" s="195"/>
      <c r="M117" s="128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3" customHeight="1">
      <c r="A118" s="13"/>
      <c r="B118" s="21"/>
      <c r="C118" s="15" t="s">
        <v>1619</v>
      </c>
      <c r="D118" s="16"/>
      <c r="E118" s="154"/>
      <c r="F118" s="18"/>
      <c r="G118" s="126"/>
      <c r="H118" s="152"/>
      <c r="I118" s="192"/>
      <c r="J118" s="193"/>
      <c r="K118" s="193"/>
      <c r="M118" s="168"/>
      <c r="N118" s="11"/>
    </row>
    <row r="119" spans="1:14" ht="13" customHeight="1">
      <c r="A119" s="22"/>
      <c r="B119" s="23" t="s">
        <v>1618</v>
      </c>
      <c r="C119" s="24" t="s">
        <v>1611</v>
      </c>
      <c r="D119" s="25"/>
      <c r="E119" s="155">
        <v>22.5</v>
      </c>
      <c r="F119" s="27" t="s">
        <v>274</v>
      </c>
      <c r="G119" s="127"/>
      <c r="H119" s="153"/>
      <c r="I119" s="194"/>
      <c r="J119" s="195"/>
      <c r="K119" s="195"/>
      <c r="M119" s="128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3" customHeight="1">
      <c r="A120" s="13"/>
      <c r="B120" s="21"/>
      <c r="C120" s="15" t="s">
        <v>1612</v>
      </c>
      <c r="D120" s="16"/>
      <c r="E120" s="154"/>
      <c r="F120" s="18"/>
      <c r="G120" s="126"/>
      <c r="H120" s="152"/>
      <c r="I120" s="192"/>
      <c r="J120" s="193"/>
      <c r="K120" s="193"/>
      <c r="M120" s="168"/>
      <c r="N120" s="11"/>
    </row>
    <row r="121" spans="1:14" ht="13" customHeight="1">
      <c r="A121" s="22"/>
      <c r="B121" s="23" t="s">
        <v>1618</v>
      </c>
      <c r="C121" s="24" t="s">
        <v>1619</v>
      </c>
      <c r="D121" s="25"/>
      <c r="E121" s="155">
        <v>12.4</v>
      </c>
      <c r="F121" s="27" t="s">
        <v>274</v>
      </c>
      <c r="G121" s="127"/>
      <c r="H121" s="153"/>
      <c r="I121" s="194"/>
      <c r="J121" s="195"/>
      <c r="K121" s="195"/>
      <c r="M121" s="128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3" customHeight="1">
      <c r="A122" s="13"/>
      <c r="B122" s="21"/>
      <c r="C122" s="15" t="s">
        <v>1611</v>
      </c>
      <c r="D122" s="16"/>
      <c r="E122" s="154"/>
      <c r="F122" s="18"/>
      <c r="G122" s="126"/>
      <c r="H122" s="152"/>
      <c r="I122" s="192"/>
      <c r="J122" s="193"/>
      <c r="K122" s="193"/>
      <c r="M122" s="168"/>
      <c r="N122" s="11"/>
    </row>
    <row r="123" spans="1:14" ht="13" customHeight="1">
      <c r="A123" s="22"/>
      <c r="B123" s="23"/>
      <c r="C123" s="24"/>
      <c r="D123" s="25"/>
      <c r="E123" s="155"/>
      <c r="F123" s="27"/>
      <c r="G123" s="127"/>
      <c r="H123" s="153"/>
      <c r="I123" s="194"/>
      <c r="J123" s="195"/>
      <c r="K123" s="195"/>
      <c r="M123" s="128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3" customHeight="1">
      <c r="A124" s="13"/>
      <c r="B124" s="21"/>
      <c r="C124" s="15"/>
      <c r="D124" s="16"/>
      <c r="E124" s="154"/>
      <c r="F124" s="18"/>
      <c r="G124" s="126"/>
      <c r="H124" s="152"/>
      <c r="I124" s="192"/>
      <c r="J124" s="193"/>
      <c r="K124" s="193"/>
      <c r="M124" s="168"/>
      <c r="N124" s="11"/>
    </row>
    <row r="125" spans="1:14" ht="13" customHeight="1">
      <c r="A125" s="22"/>
      <c r="B125" s="23"/>
      <c r="C125" s="24"/>
      <c r="D125" s="25"/>
      <c r="E125" s="155"/>
      <c r="F125" s="27"/>
      <c r="G125" s="127"/>
      <c r="H125" s="153"/>
      <c r="I125" s="194"/>
      <c r="J125" s="195"/>
      <c r="K125" s="195"/>
      <c r="M125" s="128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3" customHeight="1">
      <c r="A126" s="13"/>
      <c r="B126" s="21"/>
      <c r="C126" s="15"/>
      <c r="D126" s="16"/>
      <c r="E126" s="154"/>
      <c r="F126" s="18"/>
      <c r="G126" s="126"/>
      <c r="H126" s="152"/>
      <c r="I126" s="192"/>
      <c r="J126" s="193"/>
      <c r="K126" s="193"/>
      <c r="M126" s="168"/>
      <c r="N126" s="11"/>
    </row>
    <row r="127" spans="1:14" ht="13" customHeight="1">
      <c r="A127" s="22"/>
      <c r="B127" s="23"/>
      <c r="C127" s="24"/>
      <c r="D127" s="25"/>
      <c r="E127" s="155"/>
      <c r="F127" s="27"/>
      <c r="G127" s="127"/>
      <c r="H127" s="153"/>
      <c r="I127" s="194"/>
      <c r="J127" s="195"/>
      <c r="K127" s="195"/>
      <c r="M127" s="128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3" customHeight="1">
      <c r="A128" s="13"/>
      <c r="B128" s="21"/>
      <c r="C128" s="15"/>
      <c r="D128" s="16"/>
      <c r="E128" s="154"/>
      <c r="F128" s="18"/>
      <c r="G128" s="126"/>
      <c r="H128" s="152"/>
      <c r="I128" s="192"/>
      <c r="J128" s="193"/>
      <c r="K128" s="193"/>
      <c r="M128" s="168"/>
      <c r="N128" s="11"/>
    </row>
    <row r="129" spans="1:14" ht="13" customHeight="1">
      <c r="A129" s="22"/>
      <c r="B129" s="23"/>
      <c r="C129" s="24"/>
      <c r="D129" s="25"/>
      <c r="E129" s="155"/>
      <c r="F129" s="27"/>
      <c r="G129" s="127"/>
      <c r="H129" s="153"/>
      <c r="I129" s="194"/>
      <c r="J129" s="195"/>
      <c r="K129" s="195"/>
      <c r="M129" s="128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3" customHeight="1">
      <c r="A130" s="13"/>
      <c r="B130" s="21"/>
      <c r="C130" s="15"/>
      <c r="D130" s="16"/>
      <c r="E130" s="154"/>
      <c r="F130" s="18"/>
      <c r="G130" s="126"/>
      <c r="H130" s="152"/>
      <c r="I130" s="192"/>
      <c r="J130" s="193"/>
      <c r="K130" s="193"/>
      <c r="M130" s="168"/>
      <c r="N130" s="11"/>
    </row>
    <row r="131" spans="1:14" ht="13" customHeight="1">
      <c r="A131" s="22"/>
      <c r="B131" s="23"/>
      <c r="C131" s="24"/>
      <c r="D131" s="25"/>
      <c r="E131" s="155"/>
      <c r="F131" s="27"/>
      <c r="G131" s="127"/>
      <c r="H131" s="153"/>
      <c r="I131" s="194"/>
      <c r="J131" s="195"/>
      <c r="K131" s="195"/>
      <c r="M131" s="128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3" customHeight="1">
      <c r="A132" s="13"/>
      <c r="B132" s="21"/>
      <c r="C132" s="15"/>
      <c r="D132" s="16"/>
      <c r="E132" s="154"/>
      <c r="F132" s="18"/>
      <c r="G132" s="126"/>
      <c r="H132" s="152"/>
      <c r="I132" s="192"/>
      <c r="J132" s="193"/>
      <c r="K132" s="193"/>
      <c r="M132" s="168"/>
      <c r="N132" s="11"/>
    </row>
    <row r="133" spans="1:14" ht="13" customHeight="1">
      <c r="A133" s="22"/>
      <c r="B133" s="23"/>
      <c r="C133" s="24"/>
      <c r="D133" s="25"/>
      <c r="E133" s="155"/>
      <c r="F133" s="27"/>
      <c r="G133" s="127"/>
      <c r="H133" s="153"/>
      <c r="I133" s="194"/>
      <c r="J133" s="195"/>
      <c r="K133" s="195"/>
      <c r="M133" s="128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3" customHeight="1">
      <c r="A134" s="13"/>
      <c r="B134" s="21"/>
      <c r="C134" s="15"/>
      <c r="D134" s="16"/>
      <c r="E134" s="154"/>
      <c r="F134" s="18"/>
      <c r="G134" s="126"/>
      <c r="H134" s="152"/>
      <c r="I134" s="192"/>
      <c r="J134" s="193"/>
      <c r="K134" s="193"/>
      <c r="M134" s="168"/>
      <c r="N134" s="11"/>
    </row>
    <row r="135" spans="1:14" ht="13" customHeight="1">
      <c r="A135" s="22"/>
      <c r="B135" s="23"/>
      <c r="C135" s="24"/>
      <c r="D135" s="25"/>
      <c r="E135" s="155"/>
      <c r="F135" s="27"/>
      <c r="G135" s="127"/>
      <c r="H135" s="153"/>
      <c r="I135" s="194"/>
      <c r="J135" s="195"/>
      <c r="K135" s="195"/>
      <c r="M135" s="128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3" customHeight="1">
      <c r="A136" s="13"/>
      <c r="B136" s="21"/>
      <c r="C136" s="15"/>
      <c r="D136" s="16"/>
      <c r="E136" s="154"/>
      <c r="F136" s="18"/>
      <c r="G136" s="126"/>
      <c r="H136" s="152"/>
      <c r="I136" s="192"/>
      <c r="J136" s="193"/>
      <c r="K136" s="193"/>
      <c r="M136" s="168"/>
      <c r="N136" s="11"/>
    </row>
    <row r="137" spans="1:14" ht="13" customHeight="1">
      <c r="A137" s="22"/>
      <c r="B137" s="23"/>
      <c r="C137" s="24"/>
      <c r="D137" s="25"/>
      <c r="E137" s="155"/>
      <c r="F137" s="27"/>
      <c r="G137" s="127"/>
      <c r="H137" s="153"/>
      <c r="I137" s="194"/>
      <c r="J137" s="195"/>
      <c r="K137" s="195"/>
      <c r="M137" s="128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3" customHeight="1">
      <c r="A138" s="13"/>
      <c r="B138" s="21"/>
      <c r="C138" s="15"/>
      <c r="D138" s="16"/>
      <c r="E138" s="154"/>
      <c r="F138" s="18"/>
      <c r="G138" s="126"/>
      <c r="H138" s="152"/>
      <c r="I138" s="192"/>
      <c r="J138" s="193"/>
      <c r="K138" s="193"/>
      <c r="M138" s="168"/>
      <c r="N138" s="11"/>
    </row>
    <row r="139" spans="1:14" ht="13" customHeight="1">
      <c r="A139" s="22"/>
      <c r="B139" s="23"/>
      <c r="C139" s="24"/>
      <c r="D139" s="25"/>
      <c r="E139" s="155"/>
      <c r="F139" s="27"/>
      <c r="G139" s="127"/>
      <c r="H139" s="153"/>
      <c r="I139" s="194"/>
      <c r="J139" s="195"/>
      <c r="K139" s="195"/>
      <c r="M139" s="128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3" customHeight="1">
      <c r="A140" s="13"/>
      <c r="B140" s="21"/>
      <c r="C140" s="15"/>
      <c r="D140" s="16"/>
      <c r="E140" s="154"/>
      <c r="F140" s="18"/>
      <c r="G140" s="126"/>
      <c r="H140" s="152"/>
      <c r="I140" s="192"/>
      <c r="J140" s="193"/>
      <c r="K140" s="193"/>
      <c r="M140" s="168"/>
      <c r="N140" s="11"/>
    </row>
    <row r="141" spans="1:14" ht="13" customHeight="1">
      <c r="A141" s="22"/>
      <c r="B141" s="23"/>
      <c r="C141" s="24"/>
      <c r="D141" s="25"/>
      <c r="E141" s="155"/>
      <c r="F141" s="27"/>
      <c r="G141" s="127"/>
      <c r="H141" s="153"/>
      <c r="I141" s="194"/>
      <c r="J141" s="195"/>
      <c r="K141" s="195"/>
      <c r="M141" s="128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3" customHeight="1">
      <c r="A142" s="13"/>
      <c r="B142" s="21"/>
      <c r="C142" s="15"/>
      <c r="D142" s="16"/>
      <c r="E142" s="154"/>
      <c r="F142" s="18"/>
      <c r="G142" s="126"/>
      <c r="H142" s="152"/>
      <c r="I142" s="192"/>
      <c r="J142" s="193"/>
      <c r="K142" s="193"/>
      <c r="M142" s="168"/>
      <c r="N142" s="11"/>
    </row>
    <row r="143" spans="1:14" ht="13" customHeight="1">
      <c r="A143" s="22"/>
      <c r="B143" s="23" t="s">
        <v>21</v>
      </c>
      <c r="C143" s="24"/>
      <c r="D143" s="25"/>
      <c r="E143" s="155"/>
      <c r="F143" s="27"/>
      <c r="G143" s="127"/>
      <c r="H143" s="153"/>
      <c r="I143" s="194"/>
      <c r="J143" s="195"/>
      <c r="K143" s="195"/>
      <c r="M143" s="128">
        <f>IF(B143&lt;&gt;"計",ROUNDDOWN(E143*G143,0),SUM(M110:M142))</f>
        <v>0</v>
      </c>
      <c r="N143" s="11" t="str">
        <f>IF((+H143-M143)&lt;&gt;0,H143-M143,IF(H143&gt;0,"0",""))</f>
        <v/>
      </c>
    </row>
    <row r="144" spans="1:14" ht="13" customHeight="1">
      <c r="A144" s="13"/>
      <c r="B144" s="21"/>
      <c r="C144" s="15"/>
      <c r="D144" s="16"/>
      <c r="E144" s="154"/>
      <c r="F144" s="18"/>
      <c r="G144" s="126"/>
      <c r="H144" s="152"/>
      <c r="I144" s="192"/>
      <c r="J144" s="193"/>
      <c r="K144" s="193"/>
      <c r="M144" s="168"/>
      <c r="N144" s="11"/>
    </row>
    <row r="145" spans="1:14" ht="13" customHeight="1">
      <c r="A145" s="22"/>
      <c r="B145" s="23"/>
      <c r="C145" s="24"/>
      <c r="D145" s="25"/>
      <c r="E145" s="155"/>
      <c r="F145" s="27"/>
      <c r="G145" s="127"/>
      <c r="H145" s="153"/>
      <c r="I145" s="194"/>
      <c r="J145" s="195"/>
      <c r="K145" s="195"/>
      <c r="M145" s="128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3" customHeight="1">
      <c r="A146" s="13"/>
      <c r="B146" s="21"/>
      <c r="C146" s="15"/>
      <c r="D146" s="16"/>
      <c r="E146" s="154"/>
      <c r="F146" s="18"/>
      <c r="G146" s="126"/>
      <c r="H146" s="152"/>
      <c r="I146" s="192"/>
      <c r="J146" s="193"/>
      <c r="K146" s="193"/>
      <c r="M146" s="168"/>
      <c r="N146" s="11"/>
    </row>
    <row r="147" spans="1:14" ht="13" customHeight="1">
      <c r="A147" s="22"/>
      <c r="B147" s="23" t="s">
        <v>1641</v>
      </c>
      <c r="C147" s="24" t="s">
        <v>1642</v>
      </c>
      <c r="D147" s="25"/>
      <c r="E147" s="155"/>
      <c r="F147" s="27"/>
      <c r="G147" s="127"/>
      <c r="H147" s="153"/>
      <c r="I147" s="194"/>
      <c r="J147" s="195"/>
      <c r="K147" s="195"/>
      <c r="M147" s="128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3" customHeight="1">
      <c r="A148" s="13"/>
      <c r="B148" s="21"/>
      <c r="C148" s="15"/>
      <c r="D148" s="16"/>
      <c r="E148" s="154"/>
      <c r="F148" s="18"/>
      <c r="G148" s="126"/>
      <c r="H148" s="152"/>
      <c r="I148" s="192"/>
      <c r="J148" s="193"/>
      <c r="K148" s="193"/>
      <c r="M148" s="168"/>
      <c r="N148" s="11"/>
    </row>
    <row r="149" spans="1:14" ht="13" customHeight="1">
      <c r="A149" s="22"/>
      <c r="B149" s="23"/>
      <c r="C149" s="24"/>
      <c r="D149" s="25"/>
      <c r="E149" s="155"/>
      <c r="F149" s="27"/>
      <c r="G149" s="127"/>
      <c r="H149" s="153"/>
      <c r="I149" s="194"/>
      <c r="J149" s="195"/>
      <c r="K149" s="195"/>
      <c r="M149" s="128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3" customHeight="1">
      <c r="A150" s="13"/>
      <c r="B150" s="21"/>
      <c r="C150" s="15" t="s">
        <v>1621</v>
      </c>
      <c r="D150" s="16"/>
      <c r="E150" s="154"/>
      <c r="F150" s="18"/>
      <c r="G150" s="126"/>
      <c r="H150" s="152"/>
      <c r="I150" s="192"/>
      <c r="J150" s="193"/>
      <c r="K150" s="193"/>
      <c r="M150" s="168"/>
      <c r="N150" s="11"/>
    </row>
    <row r="151" spans="1:14" ht="13" customHeight="1">
      <c r="A151" s="22"/>
      <c r="B151" s="23" t="s">
        <v>1622</v>
      </c>
      <c r="C151" s="24" t="s">
        <v>1620</v>
      </c>
      <c r="D151" s="25"/>
      <c r="E151" s="155">
        <v>522</v>
      </c>
      <c r="F151" s="27" t="s">
        <v>274</v>
      </c>
      <c r="G151" s="127"/>
      <c r="H151" s="153"/>
      <c r="I151" s="194"/>
      <c r="J151" s="195"/>
      <c r="K151" s="195"/>
      <c r="M151" s="128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3" customHeight="1">
      <c r="A152" s="13"/>
      <c r="B152" s="21"/>
      <c r="C152" s="15" t="s">
        <v>1643</v>
      </c>
      <c r="D152" s="16"/>
      <c r="E152" s="154"/>
      <c r="F152" s="18"/>
      <c r="G152" s="126"/>
      <c r="H152" s="152"/>
      <c r="I152" s="192"/>
      <c r="J152" s="193"/>
      <c r="K152" s="193"/>
      <c r="M152" s="168"/>
      <c r="N152" s="11"/>
    </row>
    <row r="153" spans="1:14" ht="13" customHeight="1">
      <c r="A153" s="22"/>
      <c r="B153" s="23"/>
      <c r="C153" s="24"/>
      <c r="D153" s="25"/>
      <c r="E153" s="155"/>
      <c r="F153" s="27"/>
      <c r="G153" s="127"/>
      <c r="H153" s="153"/>
      <c r="I153" s="194"/>
      <c r="J153" s="195"/>
      <c r="K153" s="195"/>
      <c r="M153" s="128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3" customHeight="1">
      <c r="A154" s="13"/>
      <c r="B154" s="21"/>
      <c r="C154" s="15" t="s">
        <v>1621</v>
      </c>
      <c r="D154" s="16"/>
      <c r="E154" s="154"/>
      <c r="F154" s="18"/>
      <c r="G154" s="126"/>
      <c r="H154" s="152"/>
      <c r="I154" s="192"/>
      <c r="J154" s="193"/>
      <c r="K154" s="193"/>
      <c r="M154" s="168"/>
      <c r="N154" s="11"/>
    </row>
    <row r="155" spans="1:14" ht="13" customHeight="1">
      <c r="A155" s="22"/>
      <c r="B155" s="23" t="s">
        <v>1623</v>
      </c>
      <c r="C155" s="24" t="s">
        <v>1620</v>
      </c>
      <c r="D155" s="25"/>
      <c r="E155" s="155">
        <v>591</v>
      </c>
      <c r="F155" s="27" t="s">
        <v>274</v>
      </c>
      <c r="G155" s="127"/>
      <c r="H155" s="153"/>
      <c r="I155" s="194"/>
      <c r="J155" s="195"/>
      <c r="K155" s="195"/>
      <c r="M155" s="128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3" customHeight="1">
      <c r="A156" s="13"/>
      <c r="B156" s="21"/>
      <c r="C156" s="15" t="s">
        <v>1643</v>
      </c>
      <c r="D156" s="16"/>
      <c r="E156" s="154"/>
      <c r="F156" s="18"/>
      <c r="G156" s="126"/>
      <c r="H156" s="152"/>
      <c r="I156" s="192"/>
      <c r="J156" s="193"/>
      <c r="K156" s="193"/>
      <c r="M156" s="168"/>
      <c r="N156" s="11"/>
    </row>
    <row r="157" spans="1:14" ht="13" customHeight="1">
      <c r="A157" s="22"/>
      <c r="B157" s="23"/>
      <c r="C157" s="24"/>
      <c r="D157" s="25"/>
      <c r="E157" s="155"/>
      <c r="F157" s="27"/>
      <c r="G157" s="127"/>
      <c r="H157" s="153"/>
      <c r="I157" s="194"/>
      <c r="J157" s="195"/>
      <c r="K157" s="195"/>
      <c r="M157" s="128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3" customHeight="1">
      <c r="A158" s="13"/>
      <c r="B158" s="21"/>
      <c r="C158" s="15"/>
      <c r="D158" s="16"/>
      <c r="E158" s="154"/>
      <c r="F158" s="18"/>
      <c r="G158" s="126"/>
      <c r="H158" s="152"/>
      <c r="I158" s="192"/>
      <c r="J158" s="193"/>
      <c r="K158" s="193"/>
      <c r="M158" s="168"/>
      <c r="N158" s="11"/>
    </row>
    <row r="159" spans="1:14" ht="13" customHeight="1">
      <c r="A159" s="22"/>
      <c r="B159" s="23"/>
      <c r="C159" s="24"/>
      <c r="D159" s="25"/>
      <c r="E159" s="155"/>
      <c r="F159" s="27"/>
      <c r="G159" s="127"/>
      <c r="H159" s="153"/>
      <c r="I159" s="194"/>
      <c r="J159" s="195"/>
      <c r="K159" s="195"/>
      <c r="M159" s="128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3" customHeight="1">
      <c r="A160" s="13"/>
      <c r="B160" s="21"/>
      <c r="C160" s="15"/>
      <c r="D160" s="16"/>
      <c r="E160" s="154"/>
      <c r="F160" s="18"/>
      <c r="G160" s="126"/>
      <c r="H160" s="152"/>
      <c r="I160" s="192"/>
      <c r="J160" s="193"/>
      <c r="K160" s="193"/>
      <c r="M160" s="168"/>
      <c r="N160" s="11"/>
    </row>
    <row r="161" spans="1:14" ht="13" customHeight="1">
      <c r="A161" s="22"/>
      <c r="B161" s="23"/>
      <c r="C161" s="24"/>
      <c r="D161" s="25"/>
      <c r="E161" s="155"/>
      <c r="F161" s="27"/>
      <c r="G161" s="127"/>
      <c r="H161" s="153"/>
      <c r="I161" s="194"/>
      <c r="J161" s="195"/>
      <c r="K161" s="195"/>
      <c r="M161" s="128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3" customHeight="1">
      <c r="A162" s="13"/>
      <c r="B162" s="21"/>
      <c r="C162" s="15"/>
      <c r="D162" s="16"/>
      <c r="E162" s="154"/>
      <c r="F162" s="18"/>
      <c r="G162" s="126"/>
      <c r="H162" s="152"/>
      <c r="I162" s="192"/>
      <c r="J162" s="193"/>
      <c r="K162" s="193"/>
      <c r="M162" s="168"/>
      <c r="N162" s="11"/>
    </row>
    <row r="163" spans="1:14" ht="13" customHeight="1">
      <c r="A163" s="22"/>
      <c r="B163" s="23"/>
      <c r="C163" s="24"/>
      <c r="D163" s="25"/>
      <c r="E163" s="155"/>
      <c r="F163" s="27"/>
      <c r="G163" s="127"/>
      <c r="H163" s="153"/>
      <c r="I163" s="194"/>
      <c r="J163" s="195"/>
      <c r="K163" s="195"/>
      <c r="M163" s="128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3" customHeight="1">
      <c r="A164" s="13"/>
      <c r="B164" s="21"/>
      <c r="C164" s="15"/>
      <c r="D164" s="16"/>
      <c r="E164" s="154"/>
      <c r="F164" s="18"/>
      <c r="G164" s="126"/>
      <c r="H164" s="152"/>
      <c r="I164" s="192"/>
      <c r="J164" s="193"/>
      <c r="K164" s="193"/>
      <c r="M164" s="168"/>
      <c r="N164" s="11"/>
    </row>
    <row r="165" spans="1:14" ht="13" customHeight="1">
      <c r="A165" s="22"/>
      <c r="B165" s="23"/>
      <c r="C165" s="24"/>
      <c r="D165" s="25"/>
      <c r="E165" s="155"/>
      <c r="F165" s="27"/>
      <c r="G165" s="127"/>
      <c r="H165" s="153"/>
      <c r="I165" s="194"/>
      <c r="J165" s="195"/>
      <c r="K165" s="195"/>
      <c r="M165" s="128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3" customHeight="1">
      <c r="A166" s="13"/>
      <c r="B166" s="21"/>
      <c r="C166" s="15"/>
      <c r="D166" s="16"/>
      <c r="E166" s="154"/>
      <c r="F166" s="18"/>
      <c r="G166" s="126"/>
      <c r="H166" s="152"/>
      <c r="I166" s="192"/>
      <c r="J166" s="193"/>
      <c r="K166" s="193"/>
      <c r="M166" s="168"/>
      <c r="N166" s="11"/>
    </row>
    <row r="167" spans="1:14" ht="13" customHeight="1">
      <c r="A167" s="22"/>
      <c r="B167" s="23"/>
      <c r="C167" s="24"/>
      <c r="D167" s="25"/>
      <c r="E167" s="155"/>
      <c r="F167" s="27"/>
      <c r="G167" s="127"/>
      <c r="H167" s="153"/>
      <c r="I167" s="194"/>
      <c r="J167" s="195"/>
      <c r="K167" s="195"/>
      <c r="M167" s="128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3" customHeight="1">
      <c r="A168" s="13"/>
      <c r="B168" s="21"/>
      <c r="C168" s="15"/>
      <c r="D168" s="16"/>
      <c r="E168" s="154"/>
      <c r="F168" s="18"/>
      <c r="G168" s="126"/>
      <c r="H168" s="152"/>
      <c r="I168" s="192"/>
      <c r="J168" s="193"/>
      <c r="K168" s="193"/>
      <c r="M168" s="168"/>
      <c r="N168" s="11"/>
    </row>
    <row r="169" spans="1:14" ht="13" customHeight="1">
      <c r="A169" s="22"/>
      <c r="B169" s="23"/>
      <c r="C169" s="24"/>
      <c r="D169" s="25"/>
      <c r="E169" s="155"/>
      <c r="F169" s="27"/>
      <c r="G169" s="127"/>
      <c r="H169" s="153"/>
      <c r="I169" s="194"/>
      <c r="J169" s="195"/>
      <c r="K169" s="195"/>
      <c r="M169" s="128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3" customHeight="1">
      <c r="A170" s="13"/>
      <c r="B170" s="21"/>
      <c r="C170" s="15"/>
      <c r="D170" s="16"/>
      <c r="E170" s="154"/>
      <c r="F170" s="18"/>
      <c r="G170" s="126"/>
      <c r="H170" s="152"/>
      <c r="I170" s="192"/>
      <c r="J170" s="193"/>
      <c r="K170" s="193"/>
      <c r="M170" s="168"/>
      <c r="N170" s="11"/>
    </row>
    <row r="171" spans="1:14" ht="13" customHeight="1">
      <c r="A171" s="22"/>
      <c r="B171" s="23"/>
      <c r="C171" s="24"/>
      <c r="D171" s="25"/>
      <c r="E171" s="155"/>
      <c r="F171" s="27"/>
      <c r="G171" s="127"/>
      <c r="H171" s="153"/>
      <c r="I171" s="194"/>
      <c r="J171" s="195"/>
      <c r="K171" s="195"/>
      <c r="M171" s="128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3" customHeight="1">
      <c r="A172" s="13"/>
      <c r="B172" s="21"/>
      <c r="C172" s="15"/>
      <c r="D172" s="16"/>
      <c r="E172" s="154"/>
      <c r="F172" s="18"/>
      <c r="G172" s="126"/>
      <c r="H172" s="152"/>
      <c r="I172" s="192"/>
      <c r="J172" s="193"/>
      <c r="K172" s="193"/>
      <c r="M172" s="168"/>
      <c r="N172" s="11"/>
    </row>
    <row r="173" spans="1:14" ht="13" customHeight="1">
      <c r="A173" s="22"/>
      <c r="B173" s="23"/>
      <c r="C173" s="24"/>
      <c r="D173" s="25"/>
      <c r="E173" s="155"/>
      <c r="F173" s="27"/>
      <c r="G173" s="127"/>
      <c r="H173" s="153"/>
      <c r="I173" s="194"/>
      <c r="J173" s="195"/>
      <c r="K173" s="195"/>
      <c r="M173" s="128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3" customHeight="1">
      <c r="A174" s="13"/>
      <c r="B174" s="21"/>
      <c r="C174" s="15"/>
      <c r="D174" s="16"/>
      <c r="E174" s="154"/>
      <c r="F174" s="18"/>
      <c r="G174" s="126"/>
      <c r="H174" s="152"/>
      <c r="I174" s="192"/>
      <c r="J174" s="193"/>
      <c r="K174" s="193"/>
      <c r="M174" s="168"/>
      <c r="N174" s="11"/>
    </row>
    <row r="175" spans="1:14" ht="13" customHeight="1">
      <c r="A175" s="22"/>
      <c r="B175" s="23"/>
      <c r="C175" s="24"/>
      <c r="D175" s="25"/>
      <c r="E175" s="155"/>
      <c r="F175" s="27"/>
      <c r="G175" s="127"/>
      <c r="H175" s="153"/>
      <c r="I175" s="194"/>
      <c r="J175" s="195"/>
      <c r="K175" s="195"/>
      <c r="M175" s="128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3" customHeight="1">
      <c r="A176" s="13"/>
      <c r="B176" s="21"/>
      <c r="C176" s="15"/>
      <c r="D176" s="16"/>
      <c r="E176" s="154"/>
      <c r="F176" s="18"/>
      <c r="G176" s="126"/>
      <c r="H176" s="152"/>
      <c r="I176" s="192"/>
      <c r="J176" s="193"/>
      <c r="K176" s="193"/>
      <c r="M176" s="168"/>
      <c r="N176" s="11"/>
    </row>
    <row r="177" spans="1:14" ht="13" customHeight="1">
      <c r="A177" s="22"/>
      <c r="B177" s="23"/>
      <c r="C177" s="24"/>
      <c r="D177" s="25"/>
      <c r="E177" s="155"/>
      <c r="F177" s="27"/>
      <c r="G177" s="127"/>
      <c r="H177" s="153"/>
      <c r="I177" s="194"/>
      <c r="J177" s="195"/>
      <c r="K177" s="195"/>
      <c r="M177" s="128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3" customHeight="1">
      <c r="A178" s="13"/>
      <c r="B178" s="21"/>
      <c r="C178" s="15"/>
      <c r="D178" s="16"/>
      <c r="E178" s="154"/>
      <c r="F178" s="18"/>
      <c r="G178" s="126"/>
      <c r="H178" s="152"/>
      <c r="I178" s="192"/>
      <c r="J178" s="193"/>
      <c r="K178" s="193"/>
      <c r="M178" s="168"/>
      <c r="N178" s="11"/>
    </row>
    <row r="179" spans="1:14" ht="13" customHeight="1">
      <c r="A179" s="22"/>
      <c r="B179" s="23" t="s">
        <v>21</v>
      </c>
      <c r="C179" s="24"/>
      <c r="D179" s="25"/>
      <c r="E179" s="155"/>
      <c r="F179" s="27"/>
      <c r="G179" s="127"/>
      <c r="H179" s="153"/>
      <c r="I179" s="194"/>
      <c r="J179" s="195"/>
      <c r="K179" s="195"/>
      <c r="M179" s="128">
        <f>IF(B179&lt;&gt;"計",ROUNDDOWN(E179*G179,0),SUM(M146:M178))</f>
        <v>0</v>
      </c>
      <c r="N179" s="11" t="str">
        <f>IF((+H179-M179)&lt;&gt;0,H179-M179,IF(H179&gt;0,"0",""))</f>
        <v/>
      </c>
    </row>
    <row r="180" spans="1:14" ht="13" customHeight="1">
      <c r="A180" s="13"/>
      <c r="B180" s="21"/>
      <c r="C180" s="15"/>
      <c r="D180" s="16"/>
      <c r="E180" s="154"/>
      <c r="F180" s="18"/>
      <c r="G180" s="126"/>
      <c r="H180" s="152"/>
      <c r="I180" s="192"/>
      <c r="J180" s="193"/>
      <c r="K180" s="193"/>
      <c r="M180" s="168"/>
      <c r="N180" s="11"/>
    </row>
    <row r="181" spans="1:14" ht="13" customHeight="1">
      <c r="A181" s="22"/>
      <c r="B181" s="23"/>
      <c r="C181" s="24"/>
      <c r="D181" s="25"/>
      <c r="E181" s="155"/>
      <c r="F181" s="27"/>
      <c r="G181" s="127"/>
      <c r="H181" s="153"/>
      <c r="I181" s="194"/>
      <c r="J181" s="195"/>
      <c r="K181" s="195"/>
      <c r="M181" s="128">
        <f>IF(B181&lt;&gt;"計",ROUNDDOWN(E181*G181,0),SUM(M$1:M180))</f>
        <v>0</v>
      </c>
      <c r="N181" s="11" t="str">
        <f>IF((+H181-M181)&lt;&gt;0,H181-M181,IF(H181&gt;0,"0",""))</f>
        <v/>
      </c>
    </row>
    <row r="182" spans="1:14" ht="13" customHeight="1">
      <c r="A182" s="13"/>
      <c r="B182" s="21"/>
      <c r="C182" s="15"/>
      <c r="D182" s="16"/>
      <c r="E182" s="154"/>
      <c r="F182" s="18"/>
      <c r="G182" s="126"/>
      <c r="H182" s="152"/>
      <c r="I182" s="192"/>
      <c r="J182" s="193"/>
      <c r="K182" s="193"/>
      <c r="M182" s="168"/>
      <c r="N182" s="11"/>
    </row>
    <row r="183" spans="1:14" ht="13" customHeight="1">
      <c r="A183" s="22"/>
      <c r="B183" s="23" t="s">
        <v>1644</v>
      </c>
      <c r="C183" s="24" t="s">
        <v>1645</v>
      </c>
      <c r="D183" s="25"/>
      <c r="E183" s="155"/>
      <c r="F183" s="27"/>
      <c r="G183" s="127"/>
      <c r="H183" s="153"/>
      <c r="I183" s="194"/>
      <c r="J183" s="195"/>
      <c r="K183" s="195"/>
      <c r="M183" s="128">
        <f>IF(B183&lt;&gt;"計",ROUNDDOWN(E183*G183,0),SUM(M$1:M182))</f>
        <v>0</v>
      </c>
      <c r="N183" s="11" t="str">
        <f>IF((+H183-M183)&lt;&gt;0,H183-M183,IF(H183&gt;0,"0",""))</f>
        <v/>
      </c>
    </row>
    <row r="184" spans="1:14" ht="13" customHeight="1">
      <c r="A184" s="13"/>
      <c r="B184" s="21"/>
      <c r="C184" s="15"/>
      <c r="D184" s="16"/>
      <c r="E184" s="154"/>
      <c r="F184" s="18"/>
      <c r="G184" s="126"/>
      <c r="H184" s="152"/>
      <c r="I184" s="192"/>
      <c r="J184" s="193"/>
      <c r="K184" s="193"/>
      <c r="M184" s="168"/>
      <c r="N184" s="11"/>
    </row>
    <row r="185" spans="1:14" ht="13" customHeight="1">
      <c r="A185" s="22"/>
      <c r="B185" s="23"/>
      <c r="C185" s="24"/>
      <c r="D185" s="25"/>
      <c r="E185" s="155"/>
      <c r="F185" s="27"/>
      <c r="G185" s="127"/>
      <c r="H185" s="153"/>
      <c r="I185" s="194"/>
      <c r="J185" s="195"/>
      <c r="K185" s="195"/>
      <c r="M185" s="128">
        <f>IF(B185&lt;&gt;"計",ROUNDDOWN(E185*G185,0),SUM(M$1:M184))</f>
        <v>0</v>
      </c>
      <c r="N185" s="11" t="str">
        <f>IF((+H185-M185)&lt;&gt;0,H185-M185,IF(H185&gt;0,"0",""))</f>
        <v/>
      </c>
    </row>
    <row r="186" spans="1:14" ht="13" customHeight="1">
      <c r="A186" s="13"/>
      <c r="B186" s="21"/>
      <c r="C186" s="15" t="s">
        <v>1616</v>
      </c>
      <c r="D186" s="16"/>
      <c r="E186" s="154"/>
      <c r="F186" s="18"/>
      <c r="G186" s="126"/>
      <c r="H186" s="152"/>
      <c r="I186" s="192"/>
      <c r="J186" s="193"/>
      <c r="K186" s="193"/>
      <c r="M186" s="168"/>
      <c r="N186" s="11"/>
    </row>
    <row r="187" spans="1:14" ht="13" customHeight="1">
      <c r="A187" s="22"/>
      <c r="B187" s="23" t="s">
        <v>1626</v>
      </c>
      <c r="C187" s="24" t="s">
        <v>1613</v>
      </c>
      <c r="D187" s="25"/>
      <c r="E187" s="155">
        <v>1810</v>
      </c>
      <c r="F187" s="27" t="s">
        <v>274</v>
      </c>
      <c r="G187" s="127"/>
      <c r="H187" s="153"/>
      <c r="I187" s="194"/>
      <c r="J187" s="195"/>
      <c r="K187" s="195"/>
      <c r="M187" s="128">
        <f>IF(B187&lt;&gt;"計",ROUNDDOWN(E187*G187,0),SUM(M$1:M186))</f>
        <v>0</v>
      </c>
      <c r="N187" s="11" t="str">
        <f>IF((+H187-M187)&lt;&gt;0,H187-M187,IF(H187&gt;0,"0",""))</f>
        <v/>
      </c>
    </row>
    <row r="188" spans="1:14" ht="13" customHeight="1">
      <c r="A188" s="13"/>
      <c r="B188" s="21"/>
      <c r="C188" s="15" t="s">
        <v>1619</v>
      </c>
      <c r="D188" s="16"/>
      <c r="E188" s="154"/>
      <c r="F188" s="18"/>
      <c r="G188" s="126"/>
      <c r="H188" s="152"/>
      <c r="I188" s="192"/>
      <c r="J188" s="193"/>
      <c r="K188" s="193"/>
      <c r="M188" s="168"/>
      <c r="N188" s="11"/>
    </row>
    <row r="189" spans="1:14" ht="13" customHeight="1">
      <c r="A189" s="22"/>
      <c r="B189" s="23" t="s">
        <v>1626</v>
      </c>
      <c r="C189" s="24" t="s">
        <v>1627</v>
      </c>
      <c r="D189" s="25"/>
      <c r="E189" s="155">
        <v>1.1000000000000001</v>
      </c>
      <c r="F189" s="27" t="s">
        <v>274</v>
      </c>
      <c r="G189" s="127"/>
      <c r="H189" s="153"/>
      <c r="I189" s="194"/>
      <c r="J189" s="195"/>
      <c r="K189" s="195"/>
      <c r="M189" s="128">
        <f>IF(B189&lt;&gt;"計",ROUNDDOWN(E189*G189,0),SUM(M$1:M188))</f>
        <v>0</v>
      </c>
      <c r="N189" s="11" t="str">
        <f>IF((+H189-M189)&lt;&gt;0,H189-M189,IF(H189&gt;0,"0",""))</f>
        <v/>
      </c>
    </row>
    <row r="190" spans="1:14" ht="13" customHeight="1">
      <c r="A190" s="13"/>
      <c r="B190" s="21"/>
      <c r="C190" s="15" t="s">
        <v>1619</v>
      </c>
      <c r="D190" s="16"/>
      <c r="E190" s="154"/>
      <c r="F190" s="18"/>
      <c r="G190" s="126"/>
      <c r="H190" s="152"/>
      <c r="I190" s="192"/>
      <c r="J190" s="193"/>
      <c r="K190" s="193"/>
      <c r="M190" s="168"/>
      <c r="N190" s="11"/>
    </row>
    <row r="191" spans="1:14" ht="13" customHeight="1">
      <c r="A191" s="22"/>
      <c r="B191" s="23" t="s">
        <v>1626</v>
      </c>
      <c r="C191" s="24" t="s">
        <v>1611</v>
      </c>
      <c r="D191" s="25"/>
      <c r="E191" s="155">
        <v>22.5</v>
      </c>
      <c r="F191" s="27" t="s">
        <v>274</v>
      </c>
      <c r="G191" s="127"/>
      <c r="H191" s="153"/>
      <c r="I191" s="194"/>
      <c r="J191" s="195"/>
      <c r="K191" s="195"/>
      <c r="M191" s="128">
        <f>IF(B191&lt;&gt;"計",ROUNDDOWN(E191*G191,0),SUM(M$1:M190))</f>
        <v>0</v>
      </c>
      <c r="N191" s="11" t="str">
        <f>IF((+H191-M191)&lt;&gt;0,H191-M191,IF(H191&gt;0,"0",""))</f>
        <v/>
      </c>
    </row>
    <row r="192" spans="1:14" ht="13" customHeight="1">
      <c r="A192" s="13"/>
      <c r="B192" s="21"/>
      <c r="C192" s="15" t="s">
        <v>1612</v>
      </c>
      <c r="D192" s="16"/>
      <c r="E192" s="154"/>
      <c r="F192" s="18"/>
      <c r="G192" s="126"/>
      <c r="H192" s="152"/>
      <c r="I192" s="192"/>
      <c r="J192" s="193"/>
      <c r="K192" s="193"/>
      <c r="M192" s="168"/>
      <c r="N192" s="11"/>
    </row>
    <row r="193" spans="1:14" ht="13" customHeight="1">
      <c r="A193" s="22"/>
      <c r="B193" s="23" t="s">
        <v>1626</v>
      </c>
      <c r="C193" s="24" t="s">
        <v>1619</v>
      </c>
      <c r="D193" s="25"/>
      <c r="E193" s="155">
        <v>12.4</v>
      </c>
      <c r="F193" s="27" t="s">
        <v>274</v>
      </c>
      <c r="G193" s="127"/>
      <c r="H193" s="153"/>
      <c r="I193" s="194"/>
      <c r="J193" s="195"/>
      <c r="K193" s="195"/>
      <c r="M193" s="128">
        <f>IF(B193&lt;&gt;"計",ROUNDDOWN(E193*G193,0),SUM(M$1:M192))</f>
        <v>0</v>
      </c>
      <c r="N193" s="11" t="str">
        <f>IF((+H193-M193)&lt;&gt;0,H193-M193,IF(H193&gt;0,"0",""))</f>
        <v/>
      </c>
    </row>
    <row r="194" spans="1:14" ht="13" customHeight="1">
      <c r="A194" s="13"/>
      <c r="B194" s="21"/>
      <c r="C194" s="15" t="s">
        <v>1611</v>
      </c>
      <c r="D194" s="16"/>
      <c r="E194" s="154"/>
      <c r="F194" s="18"/>
      <c r="G194" s="126"/>
      <c r="H194" s="152"/>
      <c r="I194" s="192"/>
      <c r="J194" s="193"/>
      <c r="K194" s="193"/>
      <c r="M194" s="168"/>
      <c r="N194" s="11"/>
    </row>
    <row r="195" spans="1:14" ht="13" customHeight="1">
      <c r="A195" s="22"/>
      <c r="B195" s="23"/>
      <c r="C195" s="24"/>
      <c r="D195" s="25"/>
      <c r="E195" s="155"/>
      <c r="F195" s="27"/>
      <c r="G195" s="127"/>
      <c r="H195" s="153"/>
      <c r="I195" s="194"/>
      <c r="J195" s="195"/>
      <c r="K195" s="195"/>
      <c r="M195" s="128">
        <f>IF(B195&lt;&gt;"計",ROUNDDOWN(E195*G195,0),SUM(M$1:M194))</f>
        <v>0</v>
      </c>
      <c r="N195" s="11" t="str">
        <f>IF((+H195-M195)&lt;&gt;0,H195-M195,IF(H195&gt;0,"0",""))</f>
        <v/>
      </c>
    </row>
    <row r="196" spans="1:14" ht="13" customHeight="1">
      <c r="A196" s="13"/>
      <c r="B196" s="21"/>
      <c r="C196" s="15"/>
      <c r="D196" s="16"/>
      <c r="E196" s="154"/>
      <c r="F196" s="18"/>
      <c r="G196" s="126"/>
      <c r="H196" s="152"/>
      <c r="I196" s="192"/>
      <c r="J196" s="193"/>
      <c r="K196" s="193"/>
      <c r="M196" s="168"/>
      <c r="N196" s="11"/>
    </row>
    <row r="197" spans="1:14" ht="13" customHeight="1">
      <c r="A197" s="22"/>
      <c r="B197" s="23"/>
      <c r="C197" s="24"/>
      <c r="D197" s="25"/>
      <c r="E197" s="155"/>
      <c r="F197" s="27"/>
      <c r="G197" s="127"/>
      <c r="H197" s="153"/>
      <c r="I197" s="194"/>
      <c r="J197" s="195"/>
      <c r="K197" s="195"/>
      <c r="M197" s="128">
        <f>IF(B197&lt;&gt;"計",ROUNDDOWN(E197*G197,0),SUM(M$1:M196))</f>
        <v>0</v>
      </c>
      <c r="N197" s="11" t="str">
        <f>IF((+H197-M197)&lt;&gt;0,H197-M197,IF(H197&gt;0,"0",""))</f>
        <v/>
      </c>
    </row>
    <row r="198" spans="1:14" ht="13" customHeight="1">
      <c r="A198" s="13"/>
      <c r="B198" s="21"/>
      <c r="C198" s="15"/>
      <c r="D198" s="16"/>
      <c r="E198" s="154"/>
      <c r="F198" s="18"/>
      <c r="G198" s="126"/>
      <c r="H198" s="152"/>
      <c r="I198" s="192"/>
      <c r="J198" s="193"/>
      <c r="K198" s="193"/>
      <c r="M198" s="168"/>
      <c r="N198" s="11"/>
    </row>
    <row r="199" spans="1:14" ht="13" customHeight="1">
      <c r="A199" s="22"/>
      <c r="B199" s="23"/>
      <c r="C199" s="24"/>
      <c r="D199" s="25"/>
      <c r="E199" s="155"/>
      <c r="F199" s="27"/>
      <c r="G199" s="127"/>
      <c r="H199" s="153"/>
      <c r="I199" s="194"/>
      <c r="J199" s="195"/>
      <c r="K199" s="195"/>
      <c r="M199" s="128">
        <f>IF(B199&lt;&gt;"計",ROUNDDOWN(E199*G199,0),SUM(M$1:M198))</f>
        <v>0</v>
      </c>
      <c r="N199" s="11" t="str">
        <f>IF((+H199-M199)&lt;&gt;0,H199-M199,IF(H199&gt;0,"0",""))</f>
        <v/>
      </c>
    </row>
    <row r="200" spans="1:14" ht="13" customHeight="1">
      <c r="A200" s="13"/>
      <c r="B200" s="21"/>
      <c r="C200" s="15"/>
      <c r="D200" s="16"/>
      <c r="E200" s="154"/>
      <c r="F200" s="18"/>
      <c r="G200" s="126"/>
      <c r="H200" s="152"/>
      <c r="I200" s="192"/>
      <c r="J200" s="193"/>
      <c r="K200" s="193"/>
      <c r="M200" s="168"/>
      <c r="N200" s="11"/>
    </row>
    <row r="201" spans="1:14" ht="13" customHeight="1">
      <c r="A201" s="22"/>
      <c r="B201" s="23"/>
      <c r="C201" s="24"/>
      <c r="D201" s="25"/>
      <c r="E201" s="155"/>
      <c r="F201" s="27"/>
      <c r="G201" s="127"/>
      <c r="H201" s="153"/>
      <c r="I201" s="194"/>
      <c r="J201" s="195"/>
      <c r="K201" s="195"/>
      <c r="M201" s="128">
        <f>IF(B201&lt;&gt;"計",ROUNDDOWN(E201*G201,0),SUM(M$1:M200))</f>
        <v>0</v>
      </c>
      <c r="N201" s="11" t="str">
        <f>IF((+H201-M201)&lt;&gt;0,H201-M201,IF(H201&gt;0,"0",""))</f>
        <v/>
      </c>
    </row>
    <row r="202" spans="1:14" ht="13" customHeight="1">
      <c r="A202" s="13"/>
      <c r="B202" s="21"/>
      <c r="C202" s="15"/>
      <c r="D202" s="16"/>
      <c r="E202" s="154"/>
      <c r="F202" s="18"/>
      <c r="G202" s="126"/>
      <c r="H202" s="152"/>
      <c r="I202" s="192"/>
      <c r="J202" s="193"/>
      <c r="K202" s="193"/>
      <c r="M202" s="168"/>
      <c r="N202" s="11"/>
    </row>
    <row r="203" spans="1:14" ht="13" customHeight="1">
      <c r="A203" s="22"/>
      <c r="B203" s="23"/>
      <c r="C203" s="24"/>
      <c r="D203" s="25"/>
      <c r="E203" s="155"/>
      <c r="F203" s="27"/>
      <c r="G203" s="127"/>
      <c r="H203" s="153"/>
      <c r="I203" s="194"/>
      <c r="J203" s="195"/>
      <c r="K203" s="195"/>
      <c r="M203" s="128">
        <f>IF(B203&lt;&gt;"計",ROUNDDOWN(E203*G203,0),SUM(M$1:M202))</f>
        <v>0</v>
      </c>
      <c r="N203" s="11" t="str">
        <f>IF((+H203-M203)&lt;&gt;0,H203-M203,IF(H203&gt;0,"0",""))</f>
        <v/>
      </c>
    </row>
    <row r="204" spans="1:14" ht="13" customHeight="1">
      <c r="A204" s="13"/>
      <c r="B204" s="21"/>
      <c r="C204" s="15"/>
      <c r="D204" s="16"/>
      <c r="E204" s="154"/>
      <c r="F204" s="18"/>
      <c r="G204" s="126"/>
      <c r="H204" s="152"/>
      <c r="I204" s="192"/>
      <c r="J204" s="193"/>
      <c r="K204" s="193"/>
      <c r="M204" s="168"/>
      <c r="N204" s="11"/>
    </row>
    <row r="205" spans="1:14" ht="13" customHeight="1">
      <c r="A205" s="22"/>
      <c r="B205" s="23"/>
      <c r="C205" s="24"/>
      <c r="D205" s="25"/>
      <c r="E205" s="155"/>
      <c r="F205" s="27"/>
      <c r="G205" s="127"/>
      <c r="H205" s="153"/>
      <c r="I205" s="194"/>
      <c r="J205" s="195"/>
      <c r="K205" s="195"/>
      <c r="M205" s="128">
        <f>IF(B205&lt;&gt;"計",ROUNDDOWN(E205*G205,0),SUM(M$1:M204))</f>
        <v>0</v>
      </c>
      <c r="N205" s="11" t="str">
        <f>IF((+H205-M205)&lt;&gt;0,H205-M205,IF(H205&gt;0,"0",""))</f>
        <v/>
      </c>
    </row>
    <row r="206" spans="1:14" ht="13" customHeight="1">
      <c r="A206" s="13"/>
      <c r="B206" s="21"/>
      <c r="C206" s="15"/>
      <c r="D206" s="16"/>
      <c r="E206" s="154"/>
      <c r="F206" s="18"/>
      <c r="G206" s="126"/>
      <c r="H206" s="152"/>
      <c r="I206" s="192"/>
      <c r="J206" s="193"/>
      <c r="K206" s="193"/>
      <c r="M206" s="168"/>
      <c r="N206" s="11"/>
    </row>
    <row r="207" spans="1:14" ht="13" customHeight="1">
      <c r="A207" s="22"/>
      <c r="B207" s="23"/>
      <c r="C207" s="24"/>
      <c r="D207" s="25"/>
      <c r="E207" s="155"/>
      <c r="F207" s="27"/>
      <c r="G207" s="127"/>
      <c r="H207" s="153"/>
      <c r="I207" s="194"/>
      <c r="J207" s="195"/>
      <c r="K207" s="195"/>
      <c r="M207" s="128">
        <f>IF(B207&lt;&gt;"計",ROUNDDOWN(E207*G207,0),SUM(M$1:M206))</f>
        <v>0</v>
      </c>
      <c r="N207" s="11" t="str">
        <f>IF((+H207-M207)&lt;&gt;0,H207-M207,IF(H207&gt;0,"0",""))</f>
        <v/>
      </c>
    </row>
    <row r="208" spans="1:14" ht="13" customHeight="1">
      <c r="A208" s="13"/>
      <c r="B208" s="21"/>
      <c r="C208" s="15"/>
      <c r="D208" s="16"/>
      <c r="E208" s="154"/>
      <c r="F208" s="18"/>
      <c r="G208" s="126"/>
      <c r="H208" s="152"/>
      <c r="I208" s="192"/>
      <c r="J208" s="193"/>
      <c r="K208" s="193"/>
      <c r="M208" s="168"/>
      <c r="N208" s="11"/>
    </row>
    <row r="209" spans="1:14" ht="13" customHeight="1">
      <c r="A209" s="22"/>
      <c r="B209" s="23"/>
      <c r="C209" s="24"/>
      <c r="D209" s="25"/>
      <c r="E209" s="155"/>
      <c r="F209" s="27"/>
      <c r="G209" s="127"/>
      <c r="H209" s="153"/>
      <c r="I209" s="194"/>
      <c r="J209" s="195"/>
      <c r="K209" s="195"/>
      <c r="M209" s="128">
        <f>IF(B209&lt;&gt;"計",ROUNDDOWN(E209*G209,0),SUM(M$1:M208))</f>
        <v>0</v>
      </c>
      <c r="N209" s="11" t="str">
        <f>IF((+H209-M209)&lt;&gt;0,H209-M209,IF(H209&gt;0,"0",""))</f>
        <v/>
      </c>
    </row>
    <row r="210" spans="1:14" ht="13" customHeight="1">
      <c r="A210" s="13"/>
      <c r="B210" s="21"/>
      <c r="C210" s="15"/>
      <c r="D210" s="16"/>
      <c r="E210" s="154"/>
      <c r="F210" s="18"/>
      <c r="G210" s="126"/>
      <c r="H210" s="152"/>
      <c r="I210" s="192"/>
      <c r="J210" s="193"/>
      <c r="K210" s="193"/>
      <c r="M210" s="168"/>
      <c r="N210" s="11"/>
    </row>
    <row r="211" spans="1:14" ht="13" customHeight="1">
      <c r="A211" s="22"/>
      <c r="B211" s="23"/>
      <c r="C211" s="24"/>
      <c r="D211" s="25"/>
      <c r="E211" s="155"/>
      <c r="F211" s="27"/>
      <c r="G211" s="127"/>
      <c r="H211" s="153"/>
      <c r="I211" s="194"/>
      <c r="J211" s="195"/>
      <c r="K211" s="195"/>
      <c r="M211" s="128">
        <f>IF(B211&lt;&gt;"計",ROUNDDOWN(E211*G211,0),SUM(M$1:M210))</f>
        <v>0</v>
      </c>
      <c r="N211" s="11" t="str">
        <f>IF((+H211-M211)&lt;&gt;0,H211-M211,IF(H211&gt;0,"0",""))</f>
        <v/>
      </c>
    </row>
    <row r="212" spans="1:14" ht="13" customHeight="1">
      <c r="A212" s="13"/>
      <c r="B212" s="21"/>
      <c r="C212" s="15"/>
      <c r="D212" s="16"/>
      <c r="E212" s="154"/>
      <c r="F212" s="18"/>
      <c r="G212" s="126"/>
      <c r="H212" s="152"/>
      <c r="I212" s="192"/>
      <c r="J212" s="193"/>
      <c r="K212" s="193"/>
      <c r="M212" s="168"/>
      <c r="N212" s="11"/>
    </row>
    <row r="213" spans="1:14" ht="13" customHeight="1">
      <c r="A213" s="22"/>
      <c r="B213" s="23"/>
      <c r="C213" s="24"/>
      <c r="D213" s="25"/>
      <c r="E213" s="155"/>
      <c r="F213" s="27"/>
      <c r="G213" s="127"/>
      <c r="H213" s="153"/>
      <c r="I213" s="194"/>
      <c r="J213" s="195"/>
      <c r="K213" s="195"/>
      <c r="M213" s="128">
        <f>IF(B213&lt;&gt;"計",ROUNDDOWN(E213*G213,0),SUM(M$1:M212))</f>
        <v>0</v>
      </c>
      <c r="N213" s="11" t="str">
        <f>IF((+H213-M213)&lt;&gt;0,H213-M213,IF(H213&gt;0,"0",""))</f>
        <v/>
      </c>
    </row>
    <row r="214" spans="1:14" ht="13" customHeight="1">
      <c r="A214" s="13"/>
      <c r="B214" s="21"/>
      <c r="C214" s="15"/>
      <c r="D214" s="16"/>
      <c r="E214" s="154"/>
      <c r="F214" s="18"/>
      <c r="G214" s="126"/>
      <c r="H214" s="152"/>
      <c r="I214" s="192"/>
      <c r="J214" s="193"/>
      <c r="K214" s="193"/>
      <c r="M214" s="168"/>
      <c r="N214" s="11"/>
    </row>
    <row r="215" spans="1:14" ht="13" customHeight="1">
      <c r="A215" s="22"/>
      <c r="B215" s="23" t="s">
        <v>21</v>
      </c>
      <c r="C215" s="24"/>
      <c r="D215" s="25"/>
      <c r="E215" s="155"/>
      <c r="F215" s="27"/>
      <c r="G215" s="127"/>
      <c r="H215" s="153"/>
      <c r="I215" s="194"/>
      <c r="J215" s="195"/>
      <c r="K215" s="195"/>
      <c r="M215" s="128">
        <f>IF(B215&lt;&gt;"計",ROUNDDOWN(E215*G215,0),SUM(M182:M214))</f>
        <v>0</v>
      </c>
      <c r="N215" s="11" t="str">
        <f>IF((+H215-M215)&lt;&gt;0,H215-M215,IF(H215&gt;0,"0",""))</f>
        <v/>
      </c>
    </row>
    <row r="216" spans="1:14" ht="13" customHeight="1">
      <c r="A216" s="13"/>
      <c r="B216" s="21"/>
      <c r="C216" s="15"/>
      <c r="D216" s="16"/>
      <c r="E216" s="154"/>
      <c r="F216" s="18"/>
      <c r="G216" s="126"/>
      <c r="H216" s="152"/>
      <c r="I216" s="192"/>
      <c r="J216" s="193"/>
      <c r="K216" s="193"/>
      <c r="M216" s="168"/>
      <c r="N216" s="11"/>
    </row>
    <row r="217" spans="1:14" ht="13" customHeight="1">
      <c r="A217" s="22"/>
      <c r="B217" s="23"/>
      <c r="C217" s="24"/>
      <c r="D217" s="25"/>
      <c r="E217" s="155"/>
      <c r="F217" s="27"/>
      <c r="G217" s="127"/>
      <c r="H217" s="153"/>
      <c r="I217" s="194"/>
      <c r="J217" s="195"/>
      <c r="K217" s="195"/>
      <c r="M217" s="128">
        <f>IF(B217&lt;&gt;"計",ROUNDDOWN(E217*G217,0),SUM(M$1:M216))</f>
        <v>0</v>
      </c>
      <c r="N217" s="11" t="str">
        <f>IF((+H217-M217)&lt;&gt;0,H217-M217,IF(H217&gt;0,"0",""))</f>
        <v/>
      </c>
    </row>
    <row r="218" spans="1:14" ht="13" customHeight="1">
      <c r="A218" s="13"/>
      <c r="B218" s="21"/>
      <c r="C218" s="15"/>
      <c r="D218" s="16"/>
      <c r="E218" s="154"/>
      <c r="F218" s="18"/>
      <c r="G218" s="126"/>
      <c r="H218" s="152"/>
      <c r="I218" s="192"/>
      <c r="J218" s="193"/>
      <c r="K218" s="193"/>
      <c r="M218" s="168"/>
      <c r="N218" s="11"/>
    </row>
    <row r="219" spans="1:14" ht="13" customHeight="1">
      <c r="A219" s="22"/>
      <c r="B219" s="23" t="s">
        <v>1646</v>
      </c>
      <c r="C219" s="24" t="s">
        <v>1647</v>
      </c>
      <c r="D219" s="25"/>
      <c r="E219" s="155"/>
      <c r="F219" s="27"/>
      <c r="G219" s="127"/>
      <c r="H219" s="153"/>
      <c r="I219" s="194"/>
      <c r="J219" s="195"/>
      <c r="K219" s="195"/>
      <c r="M219" s="128">
        <f>IF(B219&lt;&gt;"計",ROUNDDOWN(E219*G219,0),SUM(M$1:M218))</f>
        <v>0</v>
      </c>
      <c r="N219" s="11" t="str">
        <f>IF((+H219-M219)&lt;&gt;0,H219-M219,IF(H219&gt;0,"0",""))</f>
        <v/>
      </c>
    </row>
    <row r="220" spans="1:14" ht="13" customHeight="1">
      <c r="A220" s="13"/>
      <c r="B220" s="21"/>
      <c r="C220" s="15"/>
      <c r="D220" s="16"/>
      <c r="E220" s="154"/>
      <c r="F220" s="18"/>
      <c r="G220" s="126"/>
      <c r="H220" s="152"/>
      <c r="I220" s="192"/>
      <c r="J220" s="193"/>
      <c r="K220" s="193"/>
      <c r="M220" s="168"/>
      <c r="N220" s="11"/>
    </row>
    <row r="221" spans="1:14" ht="13" customHeight="1">
      <c r="A221" s="22"/>
      <c r="B221" s="23"/>
      <c r="C221" s="24"/>
      <c r="D221" s="25"/>
      <c r="E221" s="155"/>
      <c r="F221" s="27"/>
      <c r="G221" s="127"/>
      <c r="H221" s="153"/>
      <c r="I221" s="194"/>
      <c r="J221" s="195"/>
      <c r="K221" s="195"/>
      <c r="M221" s="128">
        <f>IF(B221&lt;&gt;"計",ROUNDDOWN(E221*G221,0),SUM(M$1:M220))</f>
        <v>0</v>
      </c>
      <c r="N221" s="11" t="str">
        <f>IF((+H221-M221)&lt;&gt;0,H221-M221,IF(H221&gt;0,"0",""))</f>
        <v/>
      </c>
    </row>
    <row r="222" spans="1:14" ht="13" customHeight="1">
      <c r="A222" s="13"/>
      <c r="B222" s="21"/>
      <c r="C222" s="15"/>
      <c r="D222" s="16"/>
      <c r="E222" s="154"/>
      <c r="F222" s="18"/>
      <c r="G222" s="126"/>
      <c r="H222" s="152"/>
      <c r="I222" s="192"/>
      <c r="J222" s="193"/>
      <c r="K222" s="193"/>
      <c r="M222" s="168"/>
      <c r="N222" s="11"/>
    </row>
    <row r="223" spans="1:14" ht="13" customHeight="1">
      <c r="A223" s="22"/>
      <c r="B223" s="23" t="s">
        <v>1610</v>
      </c>
      <c r="C223" s="24" t="s">
        <v>1627</v>
      </c>
      <c r="D223" s="25"/>
      <c r="E223" s="155">
        <v>5.9</v>
      </c>
      <c r="F223" s="27" t="s">
        <v>274</v>
      </c>
      <c r="G223" s="127"/>
      <c r="H223" s="153"/>
      <c r="I223" s="194"/>
      <c r="J223" s="195"/>
      <c r="K223" s="195"/>
      <c r="M223" s="128">
        <f>IF(B223&lt;&gt;"計",ROUNDDOWN(E223*G223,0),SUM(M$1:M222))</f>
        <v>0</v>
      </c>
      <c r="N223" s="11" t="str">
        <f>IF((+H223-M223)&lt;&gt;0,H223-M223,IF(H223&gt;0,"0",""))</f>
        <v/>
      </c>
    </row>
    <row r="224" spans="1:14" ht="13" customHeight="1">
      <c r="A224" s="13"/>
      <c r="B224" s="21"/>
      <c r="C224" s="15"/>
      <c r="D224" s="16"/>
      <c r="E224" s="154"/>
      <c r="F224" s="18"/>
      <c r="G224" s="126"/>
      <c r="H224" s="152"/>
      <c r="I224" s="192"/>
      <c r="J224" s="193"/>
      <c r="K224" s="193"/>
      <c r="M224" s="168"/>
      <c r="N224" s="11"/>
    </row>
    <row r="225" spans="1:14" ht="13" customHeight="1">
      <c r="A225" s="22"/>
      <c r="B225" s="23" t="s">
        <v>1610</v>
      </c>
      <c r="C225" s="24" t="s">
        <v>1611</v>
      </c>
      <c r="D225" s="25"/>
      <c r="E225" s="155">
        <v>52.9</v>
      </c>
      <c r="F225" s="27" t="s">
        <v>274</v>
      </c>
      <c r="G225" s="127"/>
      <c r="H225" s="153"/>
      <c r="I225" s="194"/>
      <c r="J225" s="195"/>
      <c r="K225" s="195"/>
      <c r="M225" s="128">
        <f>IF(B225&lt;&gt;"計",ROUNDDOWN(E225*G225,0),SUM(M$1:M224))</f>
        <v>0</v>
      </c>
      <c r="N225" s="11" t="str">
        <f>IF((+H225-M225)&lt;&gt;0,H225-M225,IF(H225&gt;0,"0",""))</f>
        <v/>
      </c>
    </row>
    <row r="226" spans="1:14" ht="13" customHeight="1">
      <c r="A226" s="13"/>
      <c r="B226" s="21"/>
      <c r="C226" s="15" t="s">
        <v>1612</v>
      </c>
      <c r="D226" s="16"/>
      <c r="E226" s="154"/>
      <c r="F226" s="18"/>
      <c r="G226" s="126"/>
      <c r="H226" s="152"/>
      <c r="I226" s="192"/>
      <c r="J226" s="193"/>
      <c r="K226" s="193"/>
      <c r="M226" s="168"/>
      <c r="N226" s="11"/>
    </row>
    <row r="227" spans="1:14" ht="13" customHeight="1">
      <c r="A227" s="22"/>
      <c r="B227" s="23" t="s">
        <v>1610</v>
      </c>
      <c r="C227" s="24" t="s">
        <v>1611</v>
      </c>
      <c r="D227" s="25"/>
      <c r="E227" s="155">
        <v>37.299999999999997</v>
      </c>
      <c r="F227" s="27" t="s">
        <v>274</v>
      </c>
      <c r="G227" s="127"/>
      <c r="H227" s="153"/>
      <c r="I227" s="194"/>
      <c r="J227" s="195"/>
      <c r="K227" s="195"/>
      <c r="M227" s="128">
        <f>IF(B227&lt;&gt;"計",ROUNDDOWN(E227*G227,0),SUM(M$1:M226))</f>
        <v>0</v>
      </c>
      <c r="N227" s="11" t="str">
        <f>IF((+H227-M227)&lt;&gt;0,H227-M227,IF(H227&gt;0,"0",""))</f>
        <v/>
      </c>
    </row>
    <row r="228" spans="1:14" ht="13" customHeight="1">
      <c r="A228" s="13"/>
      <c r="B228" s="21"/>
      <c r="C228" s="15"/>
      <c r="D228" s="16"/>
      <c r="E228" s="154"/>
      <c r="F228" s="18"/>
      <c r="G228" s="126"/>
      <c r="H228" s="152"/>
      <c r="I228" s="192"/>
      <c r="J228" s="193"/>
      <c r="K228" s="193"/>
      <c r="M228" s="168"/>
      <c r="N228" s="11"/>
    </row>
    <row r="229" spans="1:14" ht="13" customHeight="1">
      <c r="A229" s="22"/>
      <c r="B229" s="23"/>
      <c r="C229" s="24"/>
      <c r="D229" s="25"/>
      <c r="E229" s="155"/>
      <c r="F229" s="27"/>
      <c r="G229" s="127"/>
      <c r="H229" s="153"/>
      <c r="I229" s="194"/>
      <c r="J229" s="195"/>
      <c r="K229" s="195"/>
      <c r="M229" s="128">
        <f>IF(B229&lt;&gt;"計",ROUNDDOWN(E229*G229,0),SUM(M$1:M228))</f>
        <v>0</v>
      </c>
      <c r="N229" s="11" t="str">
        <f>IF((+H229-M229)&lt;&gt;0,H229-M229,IF(H229&gt;0,"0",""))</f>
        <v/>
      </c>
    </row>
    <row r="230" spans="1:14" ht="13" customHeight="1">
      <c r="A230" s="13"/>
      <c r="B230" s="21"/>
      <c r="C230" s="15"/>
      <c r="D230" s="16"/>
      <c r="E230" s="154"/>
      <c r="F230" s="18"/>
      <c r="G230" s="126"/>
      <c r="H230" s="152"/>
      <c r="I230" s="192"/>
      <c r="J230" s="193"/>
      <c r="K230" s="193"/>
      <c r="M230" s="168"/>
      <c r="N230" s="11"/>
    </row>
    <row r="231" spans="1:14" ht="13" customHeight="1">
      <c r="A231" s="22"/>
      <c r="B231" s="23"/>
      <c r="C231" s="24"/>
      <c r="D231" s="25"/>
      <c r="E231" s="155"/>
      <c r="F231" s="27"/>
      <c r="G231" s="127"/>
      <c r="H231" s="153"/>
      <c r="I231" s="194"/>
      <c r="J231" s="195"/>
      <c r="K231" s="195"/>
      <c r="M231" s="128">
        <f>IF(B231&lt;&gt;"計",ROUNDDOWN(E231*G231,0),SUM(M$1:M230))</f>
        <v>0</v>
      </c>
      <c r="N231" s="11" t="str">
        <f>IF((+H231-M231)&lt;&gt;0,H231-M231,IF(H231&gt;0,"0",""))</f>
        <v/>
      </c>
    </row>
    <row r="232" spans="1:14" ht="13" customHeight="1">
      <c r="A232" s="13"/>
      <c r="B232" s="21"/>
      <c r="C232" s="15"/>
      <c r="D232" s="16"/>
      <c r="E232" s="154"/>
      <c r="F232" s="18"/>
      <c r="G232" s="126"/>
      <c r="H232" s="152"/>
      <c r="I232" s="192"/>
      <c r="J232" s="193"/>
      <c r="K232" s="193"/>
      <c r="M232" s="168"/>
      <c r="N232" s="11"/>
    </row>
    <row r="233" spans="1:14" ht="13" customHeight="1">
      <c r="A233" s="22"/>
      <c r="B233" s="23"/>
      <c r="C233" s="24"/>
      <c r="D233" s="25"/>
      <c r="E233" s="155"/>
      <c r="F233" s="27"/>
      <c r="G233" s="127"/>
      <c r="H233" s="153"/>
      <c r="I233" s="194"/>
      <c r="J233" s="195"/>
      <c r="K233" s="195"/>
      <c r="M233" s="128">
        <f>IF(B233&lt;&gt;"計",ROUNDDOWN(E233*G233,0),SUM(M$1:M232))</f>
        <v>0</v>
      </c>
      <c r="N233" s="11" t="str">
        <f>IF((+H233-M233)&lt;&gt;0,H233-M233,IF(H233&gt;0,"0",""))</f>
        <v/>
      </c>
    </row>
    <row r="234" spans="1:14" ht="13" customHeight="1">
      <c r="A234" s="13"/>
      <c r="B234" s="21"/>
      <c r="C234" s="15"/>
      <c r="D234" s="16"/>
      <c r="E234" s="154"/>
      <c r="F234" s="18"/>
      <c r="G234" s="126"/>
      <c r="H234" s="152"/>
      <c r="I234" s="192"/>
      <c r="J234" s="193"/>
      <c r="K234" s="193"/>
      <c r="M234" s="168"/>
      <c r="N234" s="11"/>
    </row>
    <row r="235" spans="1:14" ht="13" customHeight="1">
      <c r="A235" s="22"/>
      <c r="B235" s="23"/>
      <c r="C235" s="24"/>
      <c r="D235" s="25"/>
      <c r="E235" s="155"/>
      <c r="F235" s="27"/>
      <c r="G235" s="127"/>
      <c r="H235" s="153"/>
      <c r="I235" s="194"/>
      <c r="J235" s="195"/>
      <c r="K235" s="195"/>
      <c r="M235" s="128">
        <f>IF(B235&lt;&gt;"計",ROUNDDOWN(E235*G235,0),SUM(M$1:M234))</f>
        <v>0</v>
      </c>
      <c r="N235" s="11" t="str">
        <f>IF((+H235-M235)&lt;&gt;0,H235-M235,IF(H235&gt;0,"0",""))</f>
        <v/>
      </c>
    </row>
    <row r="236" spans="1:14" ht="13" customHeight="1">
      <c r="A236" s="13"/>
      <c r="B236" s="21"/>
      <c r="C236" s="15"/>
      <c r="D236" s="16"/>
      <c r="E236" s="154"/>
      <c r="F236" s="18"/>
      <c r="G236" s="126"/>
      <c r="H236" s="152"/>
      <c r="I236" s="192"/>
      <c r="J236" s="193"/>
      <c r="K236" s="193"/>
      <c r="M236" s="168"/>
      <c r="N236" s="11"/>
    </row>
    <row r="237" spans="1:14" ht="13" customHeight="1">
      <c r="A237" s="22"/>
      <c r="B237" s="23"/>
      <c r="C237" s="24"/>
      <c r="D237" s="25"/>
      <c r="E237" s="155"/>
      <c r="F237" s="27"/>
      <c r="G237" s="127"/>
      <c r="H237" s="153"/>
      <c r="I237" s="194"/>
      <c r="J237" s="195"/>
      <c r="K237" s="195"/>
      <c r="M237" s="128">
        <f>IF(B237&lt;&gt;"計",ROUNDDOWN(E237*G237,0),SUM(M$1:M236))</f>
        <v>0</v>
      </c>
      <c r="N237" s="11" t="str">
        <f>IF((+H237-M237)&lt;&gt;0,H237-M237,IF(H237&gt;0,"0",""))</f>
        <v/>
      </c>
    </row>
    <row r="238" spans="1:14" ht="13" customHeight="1">
      <c r="A238" s="13"/>
      <c r="B238" s="21"/>
      <c r="C238" s="15"/>
      <c r="D238" s="16"/>
      <c r="E238" s="154"/>
      <c r="F238" s="18"/>
      <c r="G238" s="126"/>
      <c r="H238" s="152"/>
      <c r="I238" s="192"/>
      <c r="J238" s="193"/>
      <c r="K238" s="193"/>
      <c r="M238" s="168"/>
      <c r="N238" s="11"/>
    </row>
    <row r="239" spans="1:14" ht="13" customHeight="1">
      <c r="A239" s="22"/>
      <c r="B239" s="23"/>
      <c r="C239" s="24"/>
      <c r="D239" s="25"/>
      <c r="E239" s="155"/>
      <c r="F239" s="27"/>
      <c r="G239" s="127"/>
      <c r="H239" s="153"/>
      <c r="I239" s="194"/>
      <c r="J239" s="195"/>
      <c r="K239" s="195"/>
      <c r="M239" s="128">
        <f>IF(B239&lt;&gt;"計",ROUNDDOWN(E239*G239,0),SUM(M$1:M238))</f>
        <v>0</v>
      </c>
      <c r="N239" s="11" t="str">
        <f>IF((+H239-M239)&lt;&gt;0,H239-M239,IF(H239&gt;0,"0",""))</f>
        <v/>
      </c>
    </row>
    <row r="240" spans="1:14" ht="13" customHeight="1">
      <c r="A240" s="13"/>
      <c r="B240" s="21"/>
      <c r="C240" s="15"/>
      <c r="D240" s="16"/>
      <c r="E240" s="154"/>
      <c r="F240" s="18"/>
      <c r="G240" s="126"/>
      <c r="H240" s="152"/>
      <c r="I240" s="192"/>
      <c r="J240" s="193"/>
      <c r="K240" s="193"/>
      <c r="M240" s="168"/>
      <c r="N240" s="11"/>
    </row>
    <row r="241" spans="1:14" ht="13" customHeight="1">
      <c r="A241" s="22"/>
      <c r="B241" s="23"/>
      <c r="C241" s="24"/>
      <c r="D241" s="25"/>
      <c r="E241" s="155"/>
      <c r="F241" s="27"/>
      <c r="G241" s="127"/>
      <c r="H241" s="153"/>
      <c r="I241" s="194"/>
      <c r="J241" s="195"/>
      <c r="K241" s="195"/>
      <c r="M241" s="128">
        <f>IF(B241&lt;&gt;"計",ROUNDDOWN(E241*G241,0),SUM(M$1:M240))</f>
        <v>0</v>
      </c>
      <c r="N241" s="11" t="str">
        <f>IF((+H241-M241)&lt;&gt;0,H241-M241,IF(H241&gt;0,"0",""))</f>
        <v/>
      </c>
    </row>
    <row r="242" spans="1:14" ht="13" customHeight="1">
      <c r="A242" s="13"/>
      <c r="B242" s="21"/>
      <c r="C242" s="15"/>
      <c r="D242" s="16"/>
      <c r="E242" s="154"/>
      <c r="F242" s="18"/>
      <c r="G242" s="126"/>
      <c r="H242" s="152"/>
      <c r="I242" s="192"/>
      <c r="J242" s="193"/>
      <c r="K242" s="193"/>
      <c r="M242" s="168"/>
      <c r="N242" s="11"/>
    </row>
    <row r="243" spans="1:14" ht="13" customHeight="1">
      <c r="A243" s="22"/>
      <c r="B243" s="23"/>
      <c r="C243" s="24"/>
      <c r="D243" s="25"/>
      <c r="E243" s="155"/>
      <c r="F243" s="27"/>
      <c r="G243" s="127"/>
      <c r="H243" s="153"/>
      <c r="I243" s="194"/>
      <c r="J243" s="195"/>
      <c r="K243" s="195"/>
      <c r="M243" s="128">
        <f>IF(B243&lt;&gt;"計",ROUNDDOWN(E243*G243,0),SUM(M$1:M242))</f>
        <v>0</v>
      </c>
      <c r="N243" s="11" t="str">
        <f>IF((+H243-M243)&lt;&gt;0,H243-M243,IF(H243&gt;0,"0",""))</f>
        <v/>
      </c>
    </row>
    <row r="244" spans="1:14" ht="13" customHeight="1">
      <c r="A244" s="13"/>
      <c r="B244" s="21"/>
      <c r="C244" s="15"/>
      <c r="D244" s="16"/>
      <c r="E244" s="154"/>
      <c r="F244" s="18"/>
      <c r="G244" s="126"/>
      <c r="H244" s="152"/>
      <c r="I244" s="192"/>
      <c r="J244" s="193"/>
      <c r="K244" s="193"/>
      <c r="M244" s="168"/>
      <c r="N244" s="11"/>
    </row>
    <row r="245" spans="1:14" ht="13" customHeight="1">
      <c r="A245" s="22"/>
      <c r="B245" s="23"/>
      <c r="C245" s="24"/>
      <c r="D245" s="25"/>
      <c r="E245" s="155"/>
      <c r="F245" s="27"/>
      <c r="G245" s="127"/>
      <c r="H245" s="153"/>
      <c r="I245" s="194"/>
      <c r="J245" s="195"/>
      <c r="K245" s="195"/>
      <c r="M245" s="128">
        <f>IF(B245&lt;&gt;"計",ROUNDDOWN(E245*G245,0),SUM(M$1:M244))</f>
        <v>0</v>
      </c>
      <c r="N245" s="11" t="str">
        <f>IF((+H245-M245)&lt;&gt;0,H245-M245,IF(H245&gt;0,"0",""))</f>
        <v/>
      </c>
    </row>
    <row r="246" spans="1:14" ht="13" customHeight="1">
      <c r="A246" s="13"/>
      <c r="B246" s="21"/>
      <c r="C246" s="15"/>
      <c r="D246" s="16"/>
      <c r="E246" s="154"/>
      <c r="F246" s="18"/>
      <c r="G246" s="126"/>
      <c r="H246" s="152"/>
      <c r="I246" s="192"/>
      <c r="J246" s="193"/>
      <c r="K246" s="193"/>
      <c r="M246" s="168"/>
      <c r="N246" s="11"/>
    </row>
    <row r="247" spans="1:14" ht="13" customHeight="1">
      <c r="A247" s="22"/>
      <c r="B247" s="23"/>
      <c r="C247" s="24"/>
      <c r="D247" s="25"/>
      <c r="E247" s="155"/>
      <c r="F247" s="27"/>
      <c r="G247" s="127"/>
      <c r="H247" s="153"/>
      <c r="I247" s="194"/>
      <c r="J247" s="195"/>
      <c r="K247" s="195"/>
      <c r="M247" s="128">
        <f>IF(B247&lt;&gt;"計",ROUNDDOWN(E247*G247,0),SUM(M$1:M246))</f>
        <v>0</v>
      </c>
      <c r="N247" s="11" t="str">
        <f>IF((+H247-M247)&lt;&gt;0,H247-M247,IF(H247&gt;0,"0",""))</f>
        <v/>
      </c>
    </row>
    <row r="248" spans="1:14" ht="13" customHeight="1">
      <c r="A248" s="13"/>
      <c r="B248" s="21"/>
      <c r="C248" s="15"/>
      <c r="D248" s="16"/>
      <c r="E248" s="154"/>
      <c r="F248" s="18"/>
      <c r="G248" s="126"/>
      <c r="H248" s="152"/>
      <c r="I248" s="192"/>
      <c r="J248" s="193"/>
      <c r="K248" s="193"/>
      <c r="M248" s="168"/>
      <c r="N248" s="11"/>
    </row>
    <row r="249" spans="1:14" ht="13" customHeight="1">
      <c r="A249" s="22"/>
      <c r="B249" s="23"/>
      <c r="C249" s="24"/>
      <c r="D249" s="25"/>
      <c r="E249" s="155"/>
      <c r="F249" s="27"/>
      <c r="G249" s="127"/>
      <c r="H249" s="153"/>
      <c r="I249" s="194"/>
      <c r="J249" s="195"/>
      <c r="K249" s="195"/>
      <c r="M249" s="128">
        <f>IF(B249&lt;&gt;"計",ROUNDDOWN(E249*G249,0),SUM(M$1:M248))</f>
        <v>0</v>
      </c>
      <c r="N249" s="11" t="str">
        <f>IF((+H249-M249)&lt;&gt;0,H249-M249,IF(H249&gt;0,"0",""))</f>
        <v/>
      </c>
    </row>
    <row r="250" spans="1:14" ht="13" customHeight="1">
      <c r="A250" s="13"/>
      <c r="B250" s="21"/>
      <c r="C250" s="15"/>
      <c r="D250" s="16"/>
      <c r="E250" s="154"/>
      <c r="F250" s="18"/>
      <c r="G250" s="126"/>
      <c r="H250" s="152"/>
      <c r="I250" s="192"/>
      <c r="J250" s="193"/>
      <c r="K250" s="193"/>
      <c r="M250" s="168"/>
      <c r="N250" s="11"/>
    </row>
    <row r="251" spans="1:14" ht="13" customHeight="1">
      <c r="A251" s="22"/>
      <c r="B251" s="23" t="s">
        <v>21</v>
      </c>
      <c r="C251" s="24"/>
      <c r="D251" s="25"/>
      <c r="E251" s="155"/>
      <c r="F251" s="27"/>
      <c r="G251" s="127"/>
      <c r="H251" s="153"/>
      <c r="I251" s="194"/>
      <c r="J251" s="195"/>
      <c r="K251" s="195"/>
      <c r="M251" s="128">
        <f>IF(B251&lt;&gt;"計",ROUNDDOWN(E251*G251,0),SUM(M218:M250))</f>
        <v>0</v>
      </c>
      <c r="N251" s="11" t="str">
        <f>IF((+H251-M251)&lt;&gt;0,H251-M251,IF(H251&gt;0,"0",""))</f>
        <v/>
      </c>
    </row>
    <row r="252" spans="1:14" ht="13" customHeight="1">
      <c r="A252" s="13"/>
      <c r="B252" s="21"/>
      <c r="C252" s="15"/>
      <c r="D252" s="16"/>
      <c r="E252" s="154"/>
      <c r="F252" s="18"/>
      <c r="G252" s="126"/>
      <c r="H252" s="152"/>
      <c r="I252" s="192"/>
      <c r="J252" s="193"/>
      <c r="K252" s="193"/>
      <c r="M252" s="168"/>
      <c r="N252" s="11"/>
    </row>
    <row r="253" spans="1:14" ht="13" customHeight="1">
      <c r="A253" s="22"/>
      <c r="B253" s="23"/>
      <c r="C253" s="24"/>
      <c r="D253" s="25"/>
      <c r="E253" s="155"/>
      <c r="F253" s="27"/>
      <c r="G253" s="127"/>
      <c r="H253" s="153"/>
      <c r="I253" s="194"/>
      <c r="J253" s="195"/>
      <c r="K253" s="195"/>
      <c r="M253" s="128">
        <f>IF(B253&lt;&gt;"計",ROUNDDOWN(E253*G253,0),SUM(M$1:M252))</f>
        <v>0</v>
      </c>
      <c r="N253" s="11" t="str">
        <f>IF((+H253-M253)&lt;&gt;0,H253-M253,IF(H253&gt;0,"0",""))</f>
        <v/>
      </c>
    </row>
    <row r="254" spans="1:14" ht="13" customHeight="1">
      <c r="A254" s="13"/>
      <c r="B254" s="21"/>
      <c r="C254" s="15"/>
      <c r="D254" s="16"/>
      <c r="E254" s="154"/>
      <c r="F254" s="18"/>
      <c r="G254" s="126"/>
      <c r="H254" s="152"/>
      <c r="I254" s="192"/>
      <c r="J254" s="193"/>
      <c r="K254" s="193"/>
      <c r="M254" s="168"/>
      <c r="N254" s="11"/>
    </row>
    <row r="255" spans="1:14" ht="13" customHeight="1">
      <c r="A255" s="22"/>
      <c r="B255" s="23" t="s">
        <v>1648</v>
      </c>
      <c r="C255" s="24" t="s">
        <v>1649</v>
      </c>
      <c r="D255" s="25"/>
      <c r="E255" s="155"/>
      <c r="F255" s="27"/>
      <c r="G255" s="127"/>
      <c r="H255" s="153"/>
      <c r="I255" s="194"/>
      <c r="J255" s="195"/>
      <c r="K255" s="195"/>
      <c r="M255" s="128">
        <f>IF(B255&lt;&gt;"計",ROUNDDOWN(E255*G255,0),SUM(M$1:M254))</f>
        <v>0</v>
      </c>
      <c r="N255" s="11" t="str">
        <f>IF((+H255-M255)&lt;&gt;0,H255-M255,IF(H255&gt;0,"0",""))</f>
        <v/>
      </c>
    </row>
    <row r="256" spans="1:14" ht="13" customHeight="1">
      <c r="A256" s="13"/>
      <c r="B256" s="21"/>
      <c r="C256" s="15"/>
      <c r="D256" s="16"/>
      <c r="E256" s="154"/>
      <c r="F256" s="18"/>
      <c r="G256" s="126"/>
      <c r="H256" s="152"/>
      <c r="I256" s="192"/>
      <c r="J256" s="193"/>
      <c r="K256" s="193"/>
      <c r="M256" s="168"/>
      <c r="N256" s="11"/>
    </row>
    <row r="257" spans="1:14" ht="13" customHeight="1">
      <c r="A257" s="22"/>
      <c r="B257" s="23"/>
      <c r="C257" s="24"/>
      <c r="D257" s="25"/>
      <c r="E257" s="155"/>
      <c r="F257" s="27"/>
      <c r="G257" s="127"/>
      <c r="H257" s="153"/>
      <c r="I257" s="194"/>
      <c r="J257" s="195"/>
      <c r="K257" s="195"/>
      <c r="M257" s="128">
        <f>IF(B257&lt;&gt;"計",ROUNDDOWN(E257*G257,0),SUM(M$1:M256))</f>
        <v>0</v>
      </c>
      <c r="N257" s="11" t="str">
        <f>IF((+H257-M257)&lt;&gt;0,H257-M257,IF(H257&gt;0,"0",""))</f>
        <v/>
      </c>
    </row>
    <row r="258" spans="1:14" ht="13" customHeight="1">
      <c r="A258" s="13"/>
      <c r="B258" s="21"/>
      <c r="C258" s="15"/>
      <c r="D258" s="16"/>
      <c r="E258" s="154"/>
      <c r="F258" s="18"/>
      <c r="G258" s="126"/>
      <c r="H258" s="152"/>
      <c r="I258" s="192"/>
      <c r="J258" s="193"/>
      <c r="K258" s="193"/>
      <c r="M258" s="168"/>
      <c r="N258" s="11"/>
    </row>
    <row r="259" spans="1:14" ht="13" customHeight="1">
      <c r="A259" s="22"/>
      <c r="B259" s="23" t="s">
        <v>1614</v>
      </c>
      <c r="C259" s="24" t="s">
        <v>1613</v>
      </c>
      <c r="D259" s="25"/>
      <c r="E259" s="155">
        <v>1437</v>
      </c>
      <c r="F259" s="27" t="s">
        <v>274</v>
      </c>
      <c r="G259" s="127"/>
      <c r="H259" s="153"/>
      <c r="I259" s="194"/>
      <c r="J259" s="195"/>
      <c r="K259" s="195"/>
      <c r="M259" s="128">
        <f>IF(B259&lt;&gt;"計",ROUNDDOWN(E259*G259,0),SUM(M$1:M258))</f>
        <v>0</v>
      </c>
      <c r="N259" s="11" t="str">
        <f>IF((+H259-M259)&lt;&gt;0,H259-M259,IF(H259&gt;0,"0",""))</f>
        <v/>
      </c>
    </row>
    <row r="260" spans="1:14" ht="13" customHeight="1">
      <c r="A260" s="13"/>
      <c r="B260" s="21"/>
      <c r="C260" s="15"/>
      <c r="D260" s="16"/>
      <c r="E260" s="154"/>
      <c r="F260" s="18"/>
      <c r="G260" s="126"/>
      <c r="H260" s="152"/>
      <c r="I260" s="192"/>
      <c r="J260" s="193"/>
      <c r="K260" s="193"/>
      <c r="M260" s="168"/>
      <c r="N260" s="11"/>
    </row>
    <row r="261" spans="1:14" ht="13" customHeight="1">
      <c r="A261" s="22"/>
      <c r="B261" s="23" t="s">
        <v>1614</v>
      </c>
      <c r="C261" s="24" t="s">
        <v>1634</v>
      </c>
      <c r="D261" s="25"/>
      <c r="E261" s="155">
        <v>23</v>
      </c>
      <c r="F261" s="27" t="s">
        <v>274</v>
      </c>
      <c r="G261" s="127"/>
      <c r="H261" s="153"/>
      <c r="I261" s="194"/>
      <c r="J261" s="195"/>
      <c r="K261" s="195"/>
      <c r="M261" s="128">
        <f>IF(B261&lt;&gt;"計",ROUNDDOWN(E261*G261,0),SUM(M$1:M260))</f>
        <v>0</v>
      </c>
      <c r="N261" s="11" t="str">
        <f>IF((+H261-M261)&lt;&gt;0,H261-M261,IF(H261&gt;0,"0",""))</f>
        <v/>
      </c>
    </row>
    <row r="262" spans="1:14" ht="13" customHeight="1">
      <c r="A262" s="13"/>
      <c r="B262" s="21"/>
      <c r="C262" s="15"/>
      <c r="D262" s="16"/>
      <c r="E262" s="154"/>
      <c r="F262" s="18"/>
      <c r="G262" s="126"/>
      <c r="H262" s="152"/>
      <c r="I262" s="192"/>
      <c r="J262" s="193"/>
      <c r="K262" s="193"/>
      <c r="M262" s="168"/>
      <c r="N262" s="11"/>
    </row>
    <row r="263" spans="1:14" ht="13" customHeight="1">
      <c r="A263" s="22"/>
      <c r="B263" s="23" t="s">
        <v>1614</v>
      </c>
      <c r="C263" s="24" t="s">
        <v>1627</v>
      </c>
      <c r="D263" s="25"/>
      <c r="E263" s="155">
        <v>5.9</v>
      </c>
      <c r="F263" s="27" t="s">
        <v>274</v>
      </c>
      <c r="G263" s="127"/>
      <c r="H263" s="153"/>
      <c r="I263" s="194"/>
      <c r="J263" s="195"/>
      <c r="K263" s="195"/>
      <c r="M263" s="128">
        <f>IF(B263&lt;&gt;"計",ROUNDDOWN(E263*G263,0),SUM(M$1:M262))</f>
        <v>0</v>
      </c>
      <c r="N263" s="11" t="str">
        <f>IF((+H263-M263)&lt;&gt;0,H263-M263,IF(H263&gt;0,"0",""))</f>
        <v/>
      </c>
    </row>
    <row r="264" spans="1:14" ht="13" customHeight="1">
      <c r="A264" s="13"/>
      <c r="B264" s="21"/>
      <c r="C264" s="15"/>
      <c r="D264" s="16"/>
      <c r="E264" s="154"/>
      <c r="F264" s="18"/>
      <c r="G264" s="126"/>
      <c r="H264" s="152"/>
      <c r="I264" s="192"/>
      <c r="J264" s="193"/>
      <c r="K264" s="193"/>
      <c r="M264" s="168"/>
      <c r="N264" s="11"/>
    </row>
    <row r="265" spans="1:14" ht="13" customHeight="1">
      <c r="A265" s="22"/>
      <c r="B265" s="23" t="s">
        <v>1614</v>
      </c>
      <c r="C265" s="24" t="s">
        <v>1611</v>
      </c>
      <c r="D265" s="25"/>
      <c r="E265" s="155">
        <v>52.9</v>
      </c>
      <c r="F265" s="27" t="s">
        <v>274</v>
      </c>
      <c r="G265" s="127"/>
      <c r="H265" s="153"/>
      <c r="I265" s="194"/>
      <c r="J265" s="195"/>
      <c r="K265" s="195"/>
      <c r="M265" s="128">
        <f>IF(B265&lt;&gt;"計",ROUNDDOWN(E265*G265,0),SUM(M$1:M264))</f>
        <v>0</v>
      </c>
      <c r="N265" s="11" t="str">
        <f>IF((+H265-M265)&lt;&gt;0,H265-M265,IF(H265&gt;0,"0",""))</f>
        <v/>
      </c>
    </row>
    <row r="266" spans="1:14" ht="13" customHeight="1">
      <c r="A266" s="13"/>
      <c r="B266" s="21"/>
      <c r="C266" s="15" t="s">
        <v>1612</v>
      </c>
      <c r="D266" s="16"/>
      <c r="E266" s="154"/>
      <c r="F266" s="18"/>
      <c r="G266" s="126"/>
      <c r="H266" s="152"/>
      <c r="I266" s="192"/>
      <c r="J266" s="193"/>
      <c r="K266" s="193"/>
      <c r="M266" s="168"/>
      <c r="N266" s="11"/>
    </row>
    <row r="267" spans="1:14" ht="13" customHeight="1">
      <c r="A267" s="22"/>
      <c r="B267" s="23" t="s">
        <v>1635</v>
      </c>
      <c r="C267" s="24" t="s">
        <v>1611</v>
      </c>
      <c r="D267" s="25"/>
      <c r="E267" s="155">
        <v>37.299999999999997</v>
      </c>
      <c r="F267" s="27" t="s">
        <v>274</v>
      </c>
      <c r="G267" s="127"/>
      <c r="H267" s="153"/>
      <c r="I267" s="194"/>
      <c r="J267" s="195"/>
      <c r="K267" s="195"/>
      <c r="M267" s="128">
        <f>IF(B267&lt;&gt;"計",ROUNDDOWN(E267*G267,0),SUM(M$1:M266))</f>
        <v>0</v>
      </c>
      <c r="N267" s="11" t="str">
        <f>IF((+H267-M267)&lt;&gt;0,H267-M267,IF(H267&gt;0,"0",""))</f>
        <v/>
      </c>
    </row>
    <row r="268" spans="1:14" ht="13" customHeight="1">
      <c r="A268" s="13"/>
      <c r="B268" s="21"/>
      <c r="C268" s="15"/>
      <c r="D268" s="16"/>
      <c r="E268" s="154"/>
      <c r="F268" s="18"/>
      <c r="G268" s="126"/>
      <c r="H268" s="152"/>
      <c r="I268" s="192"/>
      <c r="J268" s="193"/>
      <c r="K268" s="193"/>
      <c r="M268" s="168"/>
      <c r="N268" s="11"/>
    </row>
    <row r="269" spans="1:14" ht="13" customHeight="1">
      <c r="A269" s="22"/>
      <c r="B269" s="23"/>
      <c r="C269" s="24"/>
      <c r="D269" s="25"/>
      <c r="E269" s="155"/>
      <c r="F269" s="27"/>
      <c r="G269" s="127"/>
      <c r="H269" s="153"/>
      <c r="I269" s="194"/>
      <c r="J269" s="195"/>
      <c r="K269" s="195"/>
      <c r="M269" s="128">
        <f>IF(B269&lt;&gt;"計",ROUNDDOWN(E269*G269,0),SUM(M$1:M268))</f>
        <v>0</v>
      </c>
      <c r="N269" s="11" t="str">
        <f>IF((+H269-M269)&lt;&gt;0,H269-M269,IF(H269&gt;0,"0",""))</f>
        <v/>
      </c>
    </row>
    <row r="270" spans="1:14" ht="13" customHeight="1">
      <c r="A270" s="13"/>
      <c r="B270" s="21"/>
      <c r="C270" s="15"/>
      <c r="D270" s="16"/>
      <c r="E270" s="154"/>
      <c r="F270" s="18"/>
      <c r="G270" s="126"/>
      <c r="H270" s="152"/>
      <c r="I270" s="192"/>
      <c r="J270" s="193"/>
      <c r="K270" s="193"/>
      <c r="M270" s="168"/>
      <c r="N270" s="11"/>
    </row>
    <row r="271" spans="1:14" ht="13" customHeight="1">
      <c r="A271" s="22"/>
      <c r="B271" s="23"/>
      <c r="C271" s="24"/>
      <c r="D271" s="25"/>
      <c r="E271" s="155"/>
      <c r="F271" s="27"/>
      <c r="G271" s="127"/>
      <c r="H271" s="153"/>
      <c r="I271" s="194"/>
      <c r="J271" s="195"/>
      <c r="K271" s="195"/>
      <c r="M271" s="128">
        <f>IF(B271&lt;&gt;"計",ROUNDDOWN(E271*G271,0),SUM(M$1:M270))</f>
        <v>0</v>
      </c>
      <c r="N271" s="11" t="str">
        <f>IF((+H271-M271)&lt;&gt;0,H271-M271,IF(H271&gt;0,"0",""))</f>
        <v/>
      </c>
    </row>
    <row r="272" spans="1:14" ht="13" customHeight="1">
      <c r="A272" s="13"/>
      <c r="B272" s="21"/>
      <c r="C272" s="15"/>
      <c r="D272" s="16"/>
      <c r="E272" s="154"/>
      <c r="F272" s="18"/>
      <c r="G272" s="126"/>
      <c r="H272" s="152"/>
      <c r="I272" s="192"/>
      <c r="J272" s="193"/>
      <c r="K272" s="193"/>
      <c r="M272" s="168"/>
      <c r="N272" s="11"/>
    </row>
    <row r="273" spans="1:14" ht="13" customHeight="1">
      <c r="A273" s="22"/>
      <c r="B273" s="23"/>
      <c r="C273" s="24"/>
      <c r="D273" s="25"/>
      <c r="E273" s="155"/>
      <c r="F273" s="27"/>
      <c r="G273" s="127"/>
      <c r="H273" s="153"/>
      <c r="I273" s="194"/>
      <c r="J273" s="195"/>
      <c r="K273" s="195"/>
      <c r="M273" s="128">
        <f>IF(B273&lt;&gt;"計",ROUNDDOWN(E273*G273,0),SUM(M$1:M272))</f>
        <v>0</v>
      </c>
      <c r="N273" s="11" t="str">
        <f>IF((+H273-M273)&lt;&gt;0,H273-M273,IF(H273&gt;0,"0",""))</f>
        <v/>
      </c>
    </row>
    <row r="274" spans="1:14" ht="13" customHeight="1">
      <c r="A274" s="13"/>
      <c r="B274" s="21"/>
      <c r="C274" s="15"/>
      <c r="D274" s="16"/>
      <c r="E274" s="154"/>
      <c r="F274" s="18"/>
      <c r="G274" s="126"/>
      <c r="H274" s="152"/>
      <c r="I274" s="192"/>
      <c r="J274" s="193"/>
      <c r="K274" s="193"/>
      <c r="M274" s="168"/>
      <c r="N274" s="11"/>
    </row>
    <row r="275" spans="1:14" ht="13" customHeight="1">
      <c r="A275" s="22"/>
      <c r="B275" s="23"/>
      <c r="C275" s="24"/>
      <c r="D275" s="25"/>
      <c r="E275" s="155"/>
      <c r="F275" s="27"/>
      <c r="G275" s="127"/>
      <c r="H275" s="153"/>
      <c r="I275" s="194"/>
      <c r="J275" s="195"/>
      <c r="K275" s="195"/>
      <c r="M275" s="128">
        <f>IF(B275&lt;&gt;"計",ROUNDDOWN(E275*G275,0),SUM(M$1:M274))</f>
        <v>0</v>
      </c>
      <c r="N275" s="11" t="str">
        <f>IF((+H275-M275)&lt;&gt;0,H275-M275,IF(H275&gt;0,"0",""))</f>
        <v/>
      </c>
    </row>
    <row r="276" spans="1:14" ht="13" customHeight="1">
      <c r="A276" s="13"/>
      <c r="B276" s="21"/>
      <c r="C276" s="15"/>
      <c r="D276" s="16"/>
      <c r="E276" s="154"/>
      <c r="F276" s="18"/>
      <c r="G276" s="126"/>
      <c r="H276" s="152"/>
      <c r="I276" s="192"/>
      <c r="J276" s="193"/>
      <c r="K276" s="193"/>
      <c r="M276" s="168"/>
      <c r="N276" s="11"/>
    </row>
    <row r="277" spans="1:14" ht="13" customHeight="1">
      <c r="A277" s="22"/>
      <c r="B277" s="23"/>
      <c r="C277" s="24"/>
      <c r="D277" s="25"/>
      <c r="E277" s="155"/>
      <c r="F277" s="27"/>
      <c r="G277" s="127"/>
      <c r="H277" s="153"/>
      <c r="I277" s="194"/>
      <c r="J277" s="195"/>
      <c r="K277" s="195"/>
      <c r="M277" s="128">
        <f>IF(B277&lt;&gt;"計",ROUNDDOWN(E277*G277,0),SUM(M$1:M276))</f>
        <v>0</v>
      </c>
      <c r="N277" s="11" t="str">
        <f>IF((+H277-M277)&lt;&gt;0,H277-M277,IF(H277&gt;0,"0",""))</f>
        <v/>
      </c>
    </row>
    <row r="278" spans="1:14" ht="13" customHeight="1">
      <c r="A278" s="13"/>
      <c r="B278" s="21"/>
      <c r="C278" s="15"/>
      <c r="D278" s="16"/>
      <c r="E278" s="154"/>
      <c r="F278" s="18"/>
      <c r="G278" s="126"/>
      <c r="H278" s="152"/>
      <c r="I278" s="192"/>
      <c r="J278" s="193"/>
      <c r="K278" s="193"/>
      <c r="M278" s="168"/>
      <c r="N278" s="11"/>
    </row>
    <row r="279" spans="1:14" ht="13" customHeight="1">
      <c r="A279" s="22"/>
      <c r="B279" s="23"/>
      <c r="C279" s="24"/>
      <c r="D279" s="25"/>
      <c r="E279" s="155"/>
      <c r="F279" s="27"/>
      <c r="G279" s="127"/>
      <c r="H279" s="153"/>
      <c r="I279" s="194"/>
      <c r="J279" s="195"/>
      <c r="K279" s="195"/>
      <c r="M279" s="128">
        <f>IF(B279&lt;&gt;"計",ROUNDDOWN(E279*G279,0),SUM(M$1:M278))</f>
        <v>0</v>
      </c>
      <c r="N279" s="11" t="str">
        <f>IF((+H279-M279)&lt;&gt;0,H279-M279,IF(H279&gt;0,"0",""))</f>
        <v/>
      </c>
    </row>
    <row r="280" spans="1:14" ht="13" customHeight="1">
      <c r="A280" s="13"/>
      <c r="B280" s="21"/>
      <c r="C280" s="15"/>
      <c r="D280" s="16"/>
      <c r="E280" s="154"/>
      <c r="F280" s="18"/>
      <c r="G280" s="126"/>
      <c r="H280" s="152"/>
      <c r="I280" s="192"/>
      <c r="J280" s="193"/>
      <c r="K280" s="193"/>
      <c r="M280" s="168"/>
      <c r="N280" s="11"/>
    </row>
    <row r="281" spans="1:14" ht="13" customHeight="1">
      <c r="A281" s="22"/>
      <c r="B281" s="23"/>
      <c r="C281" s="24"/>
      <c r="D281" s="25"/>
      <c r="E281" s="155"/>
      <c r="F281" s="27"/>
      <c r="G281" s="127"/>
      <c r="H281" s="153"/>
      <c r="I281" s="194"/>
      <c r="J281" s="195"/>
      <c r="K281" s="195"/>
      <c r="M281" s="128">
        <f>IF(B281&lt;&gt;"計",ROUNDDOWN(E281*G281,0),SUM(M$1:M280))</f>
        <v>0</v>
      </c>
      <c r="N281" s="11" t="str">
        <f>IF((+H281-M281)&lt;&gt;0,H281-M281,IF(H281&gt;0,"0",""))</f>
        <v/>
      </c>
    </row>
    <row r="282" spans="1:14" ht="13" customHeight="1">
      <c r="A282" s="13"/>
      <c r="B282" s="21"/>
      <c r="C282" s="15"/>
      <c r="D282" s="16"/>
      <c r="E282" s="154"/>
      <c r="F282" s="18"/>
      <c r="G282" s="126"/>
      <c r="H282" s="152"/>
      <c r="I282" s="192"/>
      <c r="J282" s="193"/>
      <c r="K282" s="193"/>
      <c r="M282" s="168"/>
      <c r="N282" s="11"/>
    </row>
    <row r="283" spans="1:14" ht="13" customHeight="1">
      <c r="A283" s="22"/>
      <c r="B283" s="23"/>
      <c r="C283" s="24"/>
      <c r="D283" s="25"/>
      <c r="E283" s="155"/>
      <c r="F283" s="27"/>
      <c r="G283" s="127"/>
      <c r="H283" s="153"/>
      <c r="I283" s="194"/>
      <c r="J283" s="195"/>
      <c r="K283" s="195"/>
      <c r="M283" s="128">
        <f>IF(B283&lt;&gt;"計",ROUNDDOWN(E283*G283,0),SUM(M$1:M282))</f>
        <v>0</v>
      </c>
      <c r="N283" s="11" t="str">
        <f>IF((+H283-M283)&lt;&gt;0,H283-M283,IF(H283&gt;0,"0",""))</f>
        <v/>
      </c>
    </row>
    <row r="284" spans="1:14" ht="13" customHeight="1">
      <c r="A284" s="13"/>
      <c r="B284" s="21"/>
      <c r="C284" s="15"/>
      <c r="D284" s="16"/>
      <c r="E284" s="154"/>
      <c r="F284" s="18"/>
      <c r="G284" s="126"/>
      <c r="H284" s="152"/>
      <c r="I284" s="192"/>
      <c r="J284" s="193"/>
      <c r="K284" s="193"/>
      <c r="M284" s="168"/>
      <c r="N284" s="11"/>
    </row>
    <row r="285" spans="1:14" ht="13" customHeight="1">
      <c r="A285" s="22"/>
      <c r="B285" s="23"/>
      <c r="C285" s="24"/>
      <c r="D285" s="25"/>
      <c r="E285" s="155"/>
      <c r="F285" s="27"/>
      <c r="G285" s="127"/>
      <c r="H285" s="153"/>
      <c r="I285" s="194"/>
      <c r="J285" s="195"/>
      <c r="K285" s="195"/>
      <c r="M285" s="128">
        <f>IF(B285&lt;&gt;"計",ROUNDDOWN(E285*G285,0),SUM(M$1:M284))</f>
        <v>0</v>
      </c>
      <c r="N285" s="11" t="str">
        <f>IF((+H285-M285)&lt;&gt;0,H285-M285,IF(H285&gt;0,"0",""))</f>
        <v/>
      </c>
    </row>
    <row r="286" spans="1:14" ht="13" customHeight="1">
      <c r="A286" s="13"/>
      <c r="B286" s="21"/>
      <c r="C286" s="15"/>
      <c r="D286" s="16"/>
      <c r="E286" s="154"/>
      <c r="F286" s="18"/>
      <c r="G286" s="126"/>
      <c r="H286" s="152"/>
      <c r="I286" s="192"/>
      <c r="J286" s="193"/>
      <c r="K286" s="193"/>
      <c r="M286" s="168"/>
      <c r="N286" s="11"/>
    </row>
    <row r="287" spans="1:14" ht="13" customHeight="1">
      <c r="A287" s="22"/>
      <c r="B287" s="23" t="s">
        <v>21</v>
      </c>
      <c r="C287" s="24"/>
      <c r="D287" s="25"/>
      <c r="E287" s="155"/>
      <c r="F287" s="27"/>
      <c r="G287" s="127"/>
      <c r="H287" s="153"/>
      <c r="I287" s="194"/>
      <c r="J287" s="195"/>
      <c r="K287" s="195"/>
      <c r="M287" s="128">
        <f>IF(B287&lt;&gt;"計",ROUNDDOWN(E287*G287,0),SUM(M254:M286))</f>
        <v>0</v>
      </c>
      <c r="N287" s="11" t="str">
        <f>IF((+H287-M287)&lt;&gt;0,H287-M287,IF(H287&gt;0,"0",""))</f>
        <v/>
      </c>
    </row>
    <row r="288" spans="1:14" ht="13" customHeight="1">
      <c r="A288" s="13"/>
      <c r="B288" s="21"/>
      <c r="C288" s="15"/>
      <c r="D288" s="16"/>
      <c r="E288" s="154"/>
      <c r="F288" s="18"/>
      <c r="G288" s="126"/>
      <c r="H288" s="152"/>
      <c r="I288" s="192"/>
      <c r="J288" s="193"/>
      <c r="K288" s="193"/>
      <c r="M288" s="168"/>
      <c r="N288" s="11"/>
    </row>
    <row r="289" spans="1:14" ht="13" customHeight="1">
      <c r="A289" s="22"/>
      <c r="B289" s="23"/>
      <c r="C289" s="24"/>
      <c r="D289" s="25"/>
      <c r="E289" s="155"/>
      <c r="F289" s="27"/>
      <c r="G289" s="127"/>
      <c r="H289" s="153"/>
      <c r="I289" s="194"/>
      <c r="J289" s="195"/>
      <c r="K289" s="195"/>
      <c r="M289" s="128">
        <f>IF(B289&lt;&gt;"計",ROUNDDOWN(E289*G289,0),SUM(M$1:M288))</f>
        <v>0</v>
      </c>
      <c r="N289" s="11" t="str">
        <f>IF((+H289-M289)&lt;&gt;0,H289-M289,IF(H289&gt;0,"0",""))</f>
        <v/>
      </c>
    </row>
    <row r="290" spans="1:14" ht="13" customHeight="1">
      <c r="A290" s="13"/>
      <c r="B290" s="21"/>
      <c r="C290" s="15"/>
      <c r="D290" s="16"/>
      <c r="E290" s="154"/>
      <c r="F290" s="18"/>
      <c r="G290" s="126"/>
      <c r="H290" s="152"/>
      <c r="I290" s="192"/>
      <c r="J290" s="193"/>
      <c r="K290" s="193"/>
      <c r="M290" s="168"/>
      <c r="N290" s="11"/>
    </row>
    <row r="291" spans="1:14" ht="13" customHeight="1">
      <c r="A291" s="22"/>
      <c r="B291" s="23" t="s">
        <v>1650</v>
      </c>
      <c r="C291" s="24" t="s">
        <v>1651</v>
      </c>
      <c r="D291" s="25"/>
      <c r="E291" s="155"/>
      <c r="F291" s="27"/>
      <c r="G291" s="127"/>
      <c r="H291" s="153"/>
      <c r="I291" s="194"/>
      <c r="J291" s="195"/>
      <c r="K291" s="195"/>
      <c r="M291" s="128">
        <f>IF(B291&lt;&gt;"計",ROUNDDOWN(E291*G291,0),SUM(M$1:M290))</f>
        <v>0</v>
      </c>
      <c r="N291" s="11" t="str">
        <f>IF((+H291-M291)&lt;&gt;0,H291-M291,IF(H291&gt;0,"0",""))</f>
        <v/>
      </c>
    </row>
    <row r="292" spans="1:14" ht="13" customHeight="1">
      <c r="A292" s="13"/>
      <c r="B292" s="21"/>
      <c r="C292" s="15"/>
      <c r="D292" s="16"/>
      <c r="E292" s="154"/>
      <c r="F292" s="18"/>
      <c r="G292" s="126"/>
      <c r="H292" s="152"/>
      <c r="I292" s="192"/>
      <c r="J292" s="193"/>
      <c r="K292" s="193"/>
      <c r="M292" s="168"/>
      <c r="N292" s="11"/>
    </row>
    <row r="293" spans="1:14" ht="13" customHeight="1">
      <c r="A293" s="22"/>
      <c r="B293" s="23"/>
      <c r="C293" s="24"/>
      <c r="D293" s="25"/>
      <c r="E293" s="155"/>
      <c r="F293" s="27"/>
      <c r="G293" s="127"/>
      <c r="H293" s="153"/>
      <c r="I293" s="194"/>
      <c r="J293" s="195"/>
      <c r="K293" s="195"/>
      <c r="M293" s="128">
        <f>IF(B293&lt;&gt;"計",ROUNDDOWN(E293*G293,0),SUM(M$1:M292))</f>
        <v>0</v>
      </c>
      <c r="N293" s="11" t="str">
        <f>IF((+H293-M293)&lt;&gt;0,H293-M293,IF(H293&gt;0,"0",""))</f>
        <v/>
      </c>
    </row>
    <row r="294" spans="1:14" ht="13" customHeight="1">
      <c r="A294" s="13"/>
      <c r="B294" s="21"/>
      <c r="C294" s="15"/>
      <c r="D294" s="16"/>
      <c r="E294" s="154"/>
      <c r="F294" s="18"/>
      <c r="G294" s="126"/>
      <c r="H294" s="152"/>
      <c r="I294" s="192"/>
      <c r="J294" s="193"/>
      <c r="K294" s="193"/>
      <c r="M294" s="168"/>
      <c r="N294" s="11"/>
    </row>
    <row r="295" spans="1:14" ht="13" customHeight="1">
      <c r="A295" s="22"/>
      <c r="B295" s="23" t="s">
        <v>1638</v>
      </c>
      <c r="C295" s="24" t="s">
        <v>1613</v>
      </c>
      <c r="D295" s="25"/>
      <c r="E295" s="155">
        <v>1437</v>
      </c>
      <c r="F295" s="27" t="s">
        <v>274</v>
      </c>
      <c r="G295" s="127"/>
      <c r="H295" s="153"/>
      <c r="I295" s="194"/>
      <c r="J295" s="195"/>
      <c r="K295" s="195"/>
      <c r="M295" s="128">
        <f>IF(B295&lt;&gt;"計",ROUNDDOWN(E295*G295,0),SUM(M$1:M294))</f>
        <v>0</v>
      </c>
      <c r="N295" s="11" t="str">
        <f>IF((+H295-M295)&lt;&gt;0,H295-M295,IF(H295&gt;0,"0",""))</f>
        <v/>
      </c>
    </row>
    <row r="296" spans="1:14" ht="13" customHeight="1">
      <c r="A296" s="13"/>
      <c r="B296" s="21"/>
      <c r="C296" s="15"/>
      <c r="D296" s="16"/>
      <c r="E296" s="154"/>
      <c r="F296" s="18"/>
      <c r="G296" s="126"/>
      <c r="H296" s="152"/>
      <c r="I296" s="192"/>
      <c r="J296" s="193"/>
      <c r="K296" s="193"/>
      <c r="M296" s="168"/>
      <c r="N296" s="11"/>
    </row>
    <row r="297" spans="1:14" ht="13" customHeight="1">
      <c r="A297" s="22"/>
      <c r="B297" s="23" t="s">
        <v>1615</v>
      </c>
      <c r="C297" s="24" t="s">
        <v>1634</v>
      </c>
      <c r="D297" s="25"/>
      <c r="E297" s="155">
        <v>23</v>
      </c>
      <c r="F297" s="27" t="s">
        <v>274</v>
      </c>
      <c r="G297" s="127"/>
      <c r="H297" s="153"/>
      <c r="I297" s="194"/>
      <c r="J297" s="195"/>
      <c r="K297" s="195"/>
      <c r="M297" s="128">
        <f>IF(B297&lt;&gt;"計",ROUNDDOWN(E297*G297,0),SUM(M$1:M296))</f>
        <v>0</v>
      </c>
      <c r="N297" s="11" t="str">
        <f>IF((+H297-M297)&lt;&gt;0,H297-M297,IF(H297&gt;0,"0",""))</f>
        <v/>
      </c>
    </row>
    <row r="298" spans="1:14" ht="13" customHeight="1">
      <c r="A298" s="13"/>
      <c r="B298" s="21"/>
      <c r="C298" s="15"/>
      <c r="D298" s="16"/>
      <c r="E298" s="154"/>
      <c r="F298" s="18"/>
      <c r="G298" s="126"/>
      <c r="H298" s="152"/>
      <c r="I298" s="192"/>
      <c r="J298" s="193"/>
      <c r="K298" s="193"/>
      <c r="M298" s="168"/>
      <c r="N298" s="11"/>
    </row>
    <row r="299" spans="1:14" ht="13" customHeight="1">
      <c r="A299" s="22"/>
      <c r="B299" s="23" t="s">
        <v>1615</v>
      </c>
      <c r="C299" s="24" t="s">
        <v>1627</v>
      </c>
      <c r="D299" s="25"/>
      <c r="E299" s="155">
        <v>5.9</v>
      </c>
      <c r="F299" s="27" t="s">
        <v>274</v>
      </c>
      <c r="G299" s="127"/>
      <c r="H299" s="153"/>
      <c r="I299" s="194"/>
      <c r="J299" s="195"/>
      <c r="K299" s="195"/>
      <c r="M299" s="128">
        <f>IF(B299&lt;&gt;"計",ROUNDDOWN(E299*G299,0),SUM(M$1:M298))</f>
        <v>0</v>
      </c>
      <c r="N299" s="11" t="str">
        <f>IF((+H299-M299)&lt;&gt;0,H299-M299,IF(H299&gt;0,"0",""))</f>
        <v/>
      </c>
    </row>
    <row r="300" spans="1:14" ht="13" customHeight="1">
      <c r="A300" s="13"/>
      <c r="B300" s="21"/>
      <c r="C300" s="15"/>
      <c r="D300" s="16"/>
      <c r="E300" s="154"/>
      <c r="F300" s="18"/>
      <c r="G300" s="126"/>
      <c r="H300" s="152"/>
      <c r="I300" s="192"/>
      <c r="J300" s="193"/>
      <c r="K300" s="193"/>
      <c r="M300" s="168"/>
      <c r="N300" s="11"/>
    </row>
    <row r="301" spans="1:14" ht="13" customHeight="1">
      <c r="A301" s="22"/>
      <c r="B301" s="23" t="s">
        <v>1615</v>
      </c>
      <c r="C301" s="24" t="s">
        <v>1611</v>
      </c>
      <c r="D301" s="25"/>
      <c r="E301" s="155">
        <v>52.9</v>
      </c>
      <c r="F301" s="27" t="s">
        <v>274</v>
      </c>
      <c r="G301" s="127"/>
      <c r="H301" s="153"/>
      <c r="I301" s="194"/>
      <c r="J301" s="195"/>
      <c r="K301" s="195"/>
      <c r="M301" s="128">
        <f>IF(B301&lt;&gt;"計",ROUNDDOWN(E301*G301,0),SUM(M$1:M300))</f>
        <v>0</v>
      </c>
      <c r="N301" s="11" t="str">
        <f>IF((+H301-M301)&lt;&gt;0,H301-M301,IF(H301&gt;0,"0",""))</f>
        <v/>
      </c>
    </row>
    <row r="302" spans="1:14" ht="13" customHeight="1">
      <c r="A302" s="13"/>
      <c r="B302" s="21"/>
      <c r="C302" s="15" t="s">
        <v>1612</v>
      </c>
      <c r="D302" s="16"/>
      <c r="E302" s="154"/>
      <c r="F302" s="18"/>
      <c r="G302" s="126"/>
      <c r="H302" s="152"/>
      <c r="I302" s="192"/>
      <c r="J302" s="193"/>
      <c r="K302" s="193"/>
      <c r="M302" s="168"/>
      <c r="N302" s="11"/>
    </row>
    <row r="303" spans="1:14" ht="13" customHeight="1">
      <c r="A303" s="22"/>
      <c r="B303" s="23" t="s">
        <v>1615</v>
      </c>
      <c r="C303" s="24" t="s">
        <v>1611</v>
      </c>
      <c r="D303" s="25"/>
      <c r="E303" s="155">
        <v>37.299999999999997</v>
      </c>
      <c r="F303" s="27" t="s">
        <v>274</v>
      </c>
      <c r="G303" s="127"/>
      <c r="H303" s="153"/>
      <c r="I303" s="194"/>
      <c r="J303" s="195"/>
      <c r="K303" s="195"/>
      <c r="M303" s="128">
        <f>IF(B303&lt;&gt;"計",ROUNDDOWN(E303*G303,0),SUM(M$1:M302))</f>
        <v>0</v>
      </c>
      <c r="N303" s="11" t="str">
        <f>IF((+H303-M303)&lt;&gt;0,H303-M303,IF(H303&gt;0,"0",""))</f>
        <v/>
      </c>
    </row>
    <row r="304" spans="1:14" ht="13" customHeight="1">
      <c r="A304" s="13"/>
      <c r="B304" s="21"/>
      <c r="C304" s="15"/>
      <c r="D304" s="16"/>
      <c r="E304" s="154"/>
      <c r="F304" s="18"/>
      <c r="G304" s="126"/>
      <c r="H304" s="152"/>
      <c r="I304" s="192"/>
      <c r="J304" s="193"/>
      <c r="K304" s="193"/>
      <c r="M304" s="168"/>
      <c r="N304" s="11"/>
    </row>
    <row r="305" spans="1:14" ht="13" customHeight="1">
      <c r="A305" s="22"/>
      <c r="B305" s="23"/>
      <c r="C305" s="24"/>
      <c r="D305" s="25"/>
      <c r="E305" s="155"/>
      <c r="F305" s="27"/>
      <c r="G305" s="127"/>
      <c r="H305" s="153"/>
      <c r="I305" s="194"/>
      <c r="J305" s="195"/>
      <c r="K305" s="195"/>
      <c r="M305" s="128">
        <f>IF(B305&lt;&gt;"計",ROUNDDOWN(E305*G305,0),SUM(M$1:M304))</f>
        <v>0</v>
      </c>
      <c r="N305" s="11" t="str">
        <f>IF((+H305-M305)&lt;&gt;0,H305-M305,IF(H305&gt;0,"0",""))</f>
        <v/>
      </c>
    </row>
    <row r="306" spans="1:14" ht="13" customHeight="1">
      <c r="A306" s="13"/>
      <c r="B306" s="21"/>
      <c r="C306" s="15"/>
      <c r="D306" s="16"/>
      <c r="E306" s="154"/>
      <c r="F306" s="18"/>
      <c r="G306" s="126"/>
      <c r="H306" s="152"/>
      <c r="I306" s="192"/>
      <c r="J306" s="193"/>
      <c r="K306" s="193"/>
      <c r="M306" s="168"/>
      <c r="N306" s="11"/>
    </row>
    <row r="307" spans="1:14" ht="13" customHeight="1">
      <c r="A307" s="22"/>
      <c r="B307" s="23"/>
      <c r="C307" s="24"/>
      <c r="D307" s="25"/>
      <c r="E307" s="155"/>
      <c r="F307" s="27"/>
      <c r="G307" s="127"/>
      <c r="H307" s="153"/>
      <c r="I307" s="194"/>
      <c r="J307" s="195"/>
      <c r="K307" s="195"/>
      <c r="M307" s="128">
        <f>IF(B307&lt;&gt;"計",ROUNDDOWN(E307*G307,0),SUM(M$1:M306))</f>
        <v>0</v>
      </c>
      <c r="N307" s="11" t="str">
        <f>IF((+H307-M307)&lt;&gt;0,H307-M307,IF(H307&gt;0,"0",""))</f>
        <v/>
      </c>
    </row>
    <row r="308" spans="1:14" ht="13" customHeight="1">
      <c r="A308" s="13"/>
      <c r="B308" s="21"/>
      <c r="C308" s="15"/>
      <c r="D308" s="16"/>
      <c r="E308" s="154"/>
      <c r="F308" s="18"/>
      <c r="G308" s="126"/>
      <c r="H308" s="152"/>
      <c r="I308" s="192"/>
      <c r="J308" s="193"/>
      <c r="K308" s="193"/>
      <c r="M308" s="168"/>
      <c r="N308" s="11"/>
    </row>
    <row r="309" spans="1:14" ht="13" customHeight="1">
      <c r="A309" s="22"/>
      <c r="B309" s="23"/>
      <c r="C309" s="24"/>
      <c r="D309" s="25"/>
      <c r="E309" s="155"/>
      <c r="F309" s="27"/>
      <c r="G309" s="127"/>
      <c r="H309" s="153"/>
      <c r="I309" s="194"/>
      <c r="J309" s="195"/>
      <c r="K309" s="195"/>
      <c r="M309" s="128">
        <f>IF(B309&lt;&gt;"計",ROUNDDOWN(E309*G309,0),SUM(M$1:M308))</f>
        <v>0</v>
      </c>
      <c r="N309" s="11" t="str">
        <f>IF((+H309-M309)&lt;&gt;0,H309-M309,IF(H309&gt;0,"0",""))</f>
        <v/>
      </c>
    </row>
    <row r="310" spans="1:14" ht="13" customHeight="1">
      <c r="A310" s="13"/>
      <c r="B310" s="21"/>
      <c r="C310" s="15"/>
      <c r="D310" s="16"/>
      <c r="E310" s="154"/>
      <c r="F310" s="18"/>
      <c r="G310" s="126"/>
      <c r="H310" s="152"/>
      <c r="I310" s="192"/>
      <c r="J310" s="193"/>
      <c r="K310" s="193"/>
      <c r="M310" s="168"/>
      <c r="N310" s="11"/>
    </row>
    <row r="311" spans="1:14" ht="13" customHeight="1">
      <c r="A311" s="22"/>
      <c r="B311" s="23"/>
      <c r="C311" s="24"/>
      <c r="D311" s="25"/>
      <c r="E311" s="155"/>
      <c r="F311" s="27"/>
      <c r="G311" s="127"/>
      <c r="H311" s="153"/>
      <c r="I311" s="194"/>
      <c r="J311" s="195"/>
      <c r="K311" s="195"/>
      <c r="M311" s="128">
        <f>IF(B311&lt;&gt;"計",ROUNDDOWN(E311*G311,0),SUM(M$1:M310))</f>
        <v>0</v>
      </c>
      <c r="N311" s="11" t="str">
        <f>IF((+H311-M311)&lt;&gt;0,H311-M311,IF(H311&gt;0,"0",""))</f>
        <v/>
      </c>
    </row>
    <row r="312" spans="1:14" ht="13" customHeight="1">
      <c r="A312" s="13"/>
      <c r="B312" s="21"/>
      <c r="C312" s="15"/>
      <c r="D312" s="16"/>
      <c r="E312" s="154"/>
      <c r="F312" s="18"/>
      <c r="G312" s="126"/>
      <c r="H312" s="152"/>
      <c r="I312" s="192"/>
      <c r="J312" s="193"/>
      <c r="K312" s="193"/>
      <c r="M312" s="168"/>
      <c r="N312" s="11"/>
    </row>
    <row r="313" spans="1:14" ht="13" customHeight="1">
      <c r="A313" s="22"/>
      <c r="B313" s="23"/>
      <c r="C313" s="24"/>
      <c r="D313" s="25"/>
      <c r="E313" s="155"/>
      <c r="F313" s="27"/>
      <c r="G313" s="127"/>
      <c r="H313" s="153"/>
      <c r="I313" s="194"/>
      <c r="J313" s="195"/>
      <c r="K313" s="195"/>
      <c r="M313" s="128">
        <f>IF(B313&lt;&gt;"計",ROUNDDOWN(E313*G313,0),SUM(M$1:M312))</f>
        <v>0</v>
      </c>
      <c r="N313" s="11" t="str">
        <f>IF((+H313-M313)&lt;&gt;0,H313-M313,IF(H313&gt;0,"0",""))</f>
        <v/>
      </c>
    </row>
    <row r="314" spans="1:14" ht="13" customHeight="1">
      <c r="A314" s="13"/>
      <c r="B314" s="21"/>
      <c r="C314" s="15"/>
      <c r="D314" s="16"/>
      <c r="E314" s="154"/>
      <c r="F314" s="18"/>
      <c r="G314" s="126"/>
      <c r="H314" s="152"/>
      <c r="I314" s="192"/>
      <c r="J314" s="193"/>
      <c r="K314" s="193"/>
      <c r="M314" s="168"/>
      <c r="N314" s="11"/>
    </row>
    <row r="315" spans="1:14" ht="13" customHeight="1">
      <c r="A315" s="22"/>
      <c r="B315" s="23"/>
      <c r="C315" s="24"/>
      <c r="D315" s="25"/>
      <c r="E315" s="155"/>
      <c r="F315" s="27"/>
      <c r="G315" s="127"/>
      <c r="H315" s="153"/>
      <c r="I315" s="194"/>
      <c r="J315" s="195"/>
      <c r="K315" s="195"/>
      <c r="M315" s="128">
        <f>IF(B315&lt;&gt;"計",ROUNDDOWN(E315*G315,0),SUM(M$1:M314))</f>
        <v>0</v>
      </c>
      <c r="N315" s="11" t="str">
        <f>IF((+H315-M315)&lt;&gt;0,H315-M315,IF(H315&gt;0,"0",""))</f>
        <v/>
      </c>
    </row>
    <row r="316" spans="1:14" ht="13" customHeight="1">
      <c r="A316" s="13"/>
      <c r="B316" s="21"/>
      <c r="C316" s="15"/>
      <c r="D316" s="16"/>
      <c r="E316" s="154"/>
      <c r="F316" s="18"/>
      <c r="G316" s="126"/>
      <c r="H316" s="152"/>
      <c r="I316" s="192"/>
      <c r="J316" s="193"/>
      <c r="K316" s="193"/>
      <c r="M316" s="168"/>
      <c r="N316" s="11"/>
    </row>
    <row r="317" spans="1:14" ht="13" customHeight="1">
      <c r="A317" s="22"/>
      <c r="B317" s="23"/>
      <c r="C317" s="24"/>
      <c r="D317" s="25"/>
      <c r="E317" s="155"/>
      <c r="F317" s="27"/>
      <c r="G317" s="127"/>
      <c r="H317" s="153"/>
      <c r="I317" s="194"/>
      <c r="J317" s="195"/>
      <c r="K317" s="195"/>
      <c r="M317" s="128">
        <f>IF(B317&lt;&gt;"計",ROUNDDOWN(E317*G317,0),SUM(M$1:M316))</f>
        <v>0</v>
      </c>
      <c r="N317" s="11" t="str">
        <f>IF((+H317-M317)&lt;&gt;0,H317-M317,IF(H317&gt;0,"0",""))</f>
        <v/>
      </c>
    </row>
    <row r="318" spans="1:14" ht="13" customHeight="1">
      <c r="A318" s="13"/>
      <c r="B318" s="21"/>
      <c r="C318" s="15"/>
      <c r="D318" s="16"/>
      <c r="E318" s="154"/>
      <c r="F318" s="18"/>
      <c r="G318" s="126"/>
      <c r="H318" s="152"/>
      <c r="I318" s="192"/>
      <c r="J318" s="193"/>
      <c r="K318" s="193"/>
      <c r="M318" s="168"/>
      <c r="N318" s="11"/>
    </row>
    <row r="319" spans="1:14" ht="13" customHeight="1">
      <c r="A319" s="22"/>
      <c r="B319" s="23"/>
      <c r="C319" s="24"/>
      <c r="D319" s="25"/>
      <c r="E319" s="155"/>
      <c r="F319" s="27"/>
      <c r="G319" s="127"/>
      <c r="H319" s="153"/>
      <c r="I319" s="194"/>
      <c r="J319" s="195"/>
      <c r="K319" s="195"/>
      <c r="M319" s="128">
        <f>IF(B319&lt;&gt;"計",ROUNDDOWN(E319*G319,0),SUM(M$1:M318))</f>
        <v>0</v>
      </c>
      <c r="N319" s="11" t="str">
        <f>IF((+H319-M319)&lt;&gt;0,H319-M319,IF(H319&gt;0,"0",""))</f>
        <v/>
      </c>
    </row>
    <row r="320" spans="1:14" ht="13" customHeight="1">
      <c r="A320" s="13"/>
      <c r="B320" s="21"/>
      <c r="C320" s="15"/>
      <c r="D320" s="16"/>
      <c r="E320" s="154"/>
      <c r="F320" s="18"/>
      <c r="G320" s="126"/>
      <c r="H320" s="152"/>
      <c r="I320" s="192"/>
      <c r="J320" s="193"/>
      <c r="K320" s="193"/>
      <c r="M320" s="168"/>
      <c r="N320" s="11"/>
    </row>
    <row r="321" spans="1:14" ht="13" customHeight="1">
      <c r="A321" s="22"/>
      <c r="B321" s="23"/>
      <c r="C321" s="24"/>
      <c r="D321" s="25"/>
      <c r="E321" s="155"/>
      <c r="F321" s="27"/>
      <c r="G321" s="127"/>
      <c r="H321" s="153"/>
      <c r="I321" s="194"/>
      <c r="J321" s="195"/>
      <c r="K321" s="195"/>
      <c r="M321" s="128">
        <f>IF(B321&lt;&gt;"計",ROUNDDOWN(E321*G321,0),SUM(M$1:M320))</f>
        <v>0</v>
      </c>
      <c r="N321" s="11" t="str">
        <f>IF((+H321-M321)&lt;&gt;0,H321-M321,IF(H321&gt;0,"0",""))</f>
        <v/>
      </c>
    </row>
    <row r="322" spans="1:14" ht="13" customHeight="1">
      <c r="A322" s="13"/>
      <c r="B322" s="21"/>
      <c r="C322" s="15"/>
      <c r="D322" s="16"/>
      <c r="E322" s="154"/>
      <c r="F322" s="18"/>
      <c r="G322" s="126"/>
      <c r="H322" s="152"/>
      <c r="I322" s="192"/>
      <c r="J322" s="193"/>
      <c r="K322" s="193"/>
      <c r="M322" s="168"/>
      <c r="N322" s="11"/>
    </row>
    <row r="323" spans="1:14" ht="13" customHeight="1">
      <c r="A323" s="22"/>
      <c r="B323" s="23" t="s">
        <v>21</v>
      </c>
      <c r="C323" s="24"/>
      <c r="D323" s="25"/>
      <c r="E323" s="155"/>
      <c r="F323" s="27"/>
      <c r="G323" s="127"/>
      <c r="H323" s="153"/>
      <c r="I323" s="194"/>
      <c r="J323" s="195"/>
      <c r="K323" s="195"/>
      <c r="M323" s="128">
        <f>IF(B323&lt;&gt;"計",ROUNDDOWN(E323*G323,0),SUM(M290:M322))</f>
        <v>0</v>
      </c>
      <c r="N323" s="11" t="str">
        <f>IF((+H323-M323)&lt;&gt;0,H323-M323,IF(H323&gt;0,"0",""))</f>
        <v/>
      </c>
    </row>
    <row r="324" spans="1:14" ht="13" customHeight="1">
      <c r="A324" s="13"/>
      <c r="B324" s="21"/>
      <c r="C324" s="15"/>
      <c r="D324" s="16"/>
      <c r="E324" s="154"/>
      <c r="F324" s="18"/>
      <c r="G324" s="126"/>
      <c r="H324" s="152"/>
      <c r="I324" s="192"/>
      <c r="J324" s="193"/>
      <c r="K324" s="193"/>
      <c r="M324" s="168"/>
      <c r="N324" s="11"/>
    </row>
    <row r="325" spans="1:14" ht="13" customHeight="1">
      <c r="A325" s="22"/>
      <c r="B325" s="23"/>
      <c r="C325" s="24"/>
      <c r="D325" s="25"/>
      <c r="E325" s="155"/>
      <c r="F325" s="27"/>
      <c r="G325" s="127"/>
      <c r="H325" s="153"/>
      <c r="I325" s="194"/>
      <c r="J325" s="195"/>
      <c r="K325" s="195"/>
      <c r="M325" s="128">
        <f>IF(B325&lt;&gt;"計",ROUNDDOWN(E325*G325,0),SUM(M$1:M324))</f>
        <v>0</v>
      </c>
      <c r="N325" s="11" t="str">
        <f>IF((+H325-M325)&lt;&gt;0,H325-M325,IF(H325&gt;0,"0",""))</f>
        <v/>
      </c>
    </row>
    <row r="326" spans="1:14" ht="13" customHeight="1">
      <c r="A326" s="13"/>
      <c r="B326" s="21"/>
      <c r="C326" s="15"/>
      <c r="D326" s="16"/>
      <c r="E326" s="154"/>
      <c r="F326" s="18"/>
      <c r="G326" s="126"/>
      <c r="H326" s="152"/>
      <c r="I326" s="192"/>
      <c r="J326" s="193"/>
      <c r="K326" s="193"/>
      <c r="M326" s="168"/>
      <c r="N326" s="11"/>
    </row>
    <row r="327" spans="1:14" ht="13" customHeight="1">
      <c r="A327" s="22"/>
      <c r="B327" s="23" t="s">
        <v>1652</v>
      </c>
      <c r="C327" s="24" t="s">
        <v>1653</v>
      </c>
      <c r="D327" s="25"/>
      <c r="E327" s="155"/>
      <c r="F327" s="27"/>
      <c r="G327" s="127"/>
      <c r="H327" s="153"/>
      <c r="I327" s="194"/>
      <c r="J327" s="195"/>
      <c r="K327" s="195"/>
      <c r="M327" s="128">
        <f>IF(B327&lt;&gt;"計",ROUNDDOWN(E327*G327,0),SUM(M$1:M326))</f>
        <v>0</v>
      </c>
      <c r="N327" s="11" t="str">
        <f>IF((+H327-M327)&lt;&gt;0,H327-M327,IF(H327&gt;0,"0",""))</f>
        <v/>
      </c>
    </row>
    <row r="328" spans="1:14" ht="13" customHeight="1">
      <c r="A328" s="13"/>
      <c r="B328" s="21"/>
      <c r="C328" s="15"/>
      <c r="D328" s="16"/>
      <c r="E328" s="154"/>
      <c r="F328" s="18"/>
      <c r="G328" s="126"/>
      <c r="H328" s="152"/>
      <c r="I328" s="192"/>
      <c r="J328" s="193"/>
      <c r="K328" s="193"/>
      <c r="M328" s="168"/>
      <c r="N328" s="11"/>
    </row>
    <row r="329" spans="1:14" ht="13" customHeight="1">
      <c r="A329" s="22"/>
      <c r="B329" s="23"/>
      <c r="C329" s="24"/>
      <c r="D329" s="25"/>
      <c r="E329" s="155"/>
      <c r="F329" s="27"/>
      <c r="G329" s="127"/>
      <c r="H329" s="153"/>
      <c r="I329" s="194"/>
      <c r="J329" s="195"/>
      <c r="K329" s="195"/>
      <c r="M329" s="128">
        <f>IF(B329&lt;&gt;"計",ROUNDDOWN(E329*G329,0),SUM(M$1:M328))</f>
        <v>0</v>
      </c>
      <c r="N329" s="11" t="str">
        <f>IF((+H329-M329)&lt;&gt;0,H329-M329,IF(H329&gt;0,"0",""))</f>
        <v/>
      </c>
    </row>
    <row r="330" spans="1:14" ht="13" customHeight="1">
      <c r="A330" s="13"/>
      <c r="B330" s="21"/>
      <c r="C330" s="15" t="s">
        <v>1616</v>
      </c>
      <c r="D330" s="16"/>
      <c r="E330" s="154"/>
      <c r="F330" s="18"/>
      <c r="G330" s="126"/>
      <c r="H330" s="152"/>
      <c r="I330" s="192"/>
      <c r="J330" s="193"/>
      <c r="K330" s="193"/>
      <c r="M330" s="168"/>
      <c r="N330" s="11"/>
    </row>
    <row r="331" spans="1:14" ht="13" customHeight="1">
      <c r="A331" s="22"/>
      <c r="B331" s="23" t="s">
        <v>1617</v>
      </c>
      <c r="C331" s="24" t="s">
        <v>1613</v>
      </c>
      <c r="D331" s="25"/>
      <c r="E331" s="155">
        <v>1437</v>
      </c>
      <c r="F331" s="27" t="s">
        <v>274</v>
      </c>
      <c r="G331" s="127"/>
      <c r="H331" s="153"/>
      <c r="I331" s="194"/>
      <c r="J331" s="195"/>
      <c r="K331" s="195"/>
      <c r="M331" s="128">
        <f>IF(B331&lt;&gt;"計",ROUNDDOWN(E331*G331,0),SUM(M$1:M330))</f>
        <v>0</v>
      </c>
      <c r="N331" s="11" t="str">
        <f>IF((+H331-M331)&lt;&gt;0,H331-M331,IF(H331&gt;0,"0",""))</f>
        <v/>
      </c>
    </row>
    <row r="332" spans="1:14" ht="13" customHeight="1">
      <c r="A332" s="13"/>
      <c r="B332" s="21"/>
      <c r="C332" s="15" t="s">
        <v>1619</v>
      </c>
      <c r="D332" s="16"/>
      <c r="E332" s="154"/>
      <c r="F332" s="18"/>
      <c r="G332" s="126"/>
      <c r="H332" s="152"/>
      <c r="I332" s="192"/>
      <c r="J332" s="193"/>
      <c r="K332" s="193"/>
      <c r="M332" s="168"/>
      <c r="N332" s="11"/>
    </row>
    <row r="333" spans="1:14" ht="13" customHeight="1">
      <c r="A333" s="22"/>
      <c r="B333" s="23" t="s">
        <v>1618</v>
      </c>
      <c r="C333" s="24" t="s">
        <v>1627</v>
      </c>
      <c r="D333" s="25"/>
      <c r="E333" s="155">
        <v>5.9</v>
      </c>
      <c r="F333" s="27" t="s">
        <v>274</v>
      </c>
      <c r="G333" s="127"/>
      <c r="H333" s="153"/>
      <c r="I333" s="194"/>
      <c r="J333" s="195"/>
      <c r="K333" s="195"/>
      <c r="M333" s="128">
        <f>IF(B333&lt;&gt;"計",ROUNDDOWN(E333*G333,0),SUM(M$1:M332))</f>
        <v>0</v>
      </c>
      <c r="N333" s="11" t="str">
        <f>IF((+H333-M333)&lt;&gt;0,H333-M333,IF(H333&gt;0,"0",""))</f>
        <v/>
      </c>
    </row>
    <row r="334" spans="1:14" ht="13" customHeight="1">
      <c r="A334" s="13"/>
      <c r="B334" s="21"/>
      <c r="C334" s="15" t="s">
        <v>1619</v>
      </c>
      <c r="D334" s="16"/>
      <c r="E334" s="154"/>
      <c r="F334" s="18"/>
      <c r="G334" s="126"/>
      <c r="H334" s="152"/>
      <c r="I334" s="192"/>
      <c r="J334" s="193"/>
      <c r="K334" s="193"/>
      <c r="M334" s="168"/>
      <c r="N334" s="11"/>
    </row>
    <row r="335" spans="1:14" ht="13" customHeight="1">
      <c r="A335" s="22"/>
      <c r="B335" s="23" t="s">
        <v>1618</v>
      </c>
      <c r="C335" s="24" t="s">
        <v>1611</v>
      </c>
      <c r="D335" s="25"/>
      <c r="E335" s="155">
        <v>52.9</v>
      </c>
      <c r="F335" s="27" t="s">
        <v>274</v>
      </c>
      <c r="G335" s="127"/>
      <c r="H335" s="153"/>
      <c r="I335" s="194"/>
      <c r="J335" s="195"/>
      <c r="K335" s="195"/>
      <c r="M335" s="128">
        <f>IF(B335&lt;&gt;"計",ROUNDDOWN(E335*G335,0),SUM(M$1:M334))</f>
        <v>0</v>
      </c>
      <c r="N335" s="11" t="str">
        <f>IF((+H335-M335)&lt;&gt;0,H335-M335,IF(H335&gt;0,"0",""))</f>
        <v/>
      </c>
    </row>
    <row r="336" spans="1:14" ht="13" customHeight="1">
      <c r="A336" s="13"/>
      <c r="B336" s="21"/>
      <c r="C336" s="15" t="s">
        <v>1612</v>
      </c>
      <c r="D336" s="16"/>
      <c r="E336" s="154"/>
      <c r="F336" s="18"/>
      <c r="G336" s="126"/>
      <c r="H336" s="152"/>
      <c r="I336" s="192"/>
      <c r="J336" s="193"/>
      <c r="K336" s="193"/>
      <c r="M336" s="168"/>
      <c r="N336" s="11"/>
    </row>
    <row r="337" spans="1:14" ht="13" customHeight="1">
      <c r="A337" s="22"/>
      <c r="B337" s="23" t="s">
        <v>1618</v>
      </c>
      <c r="C337" s="24" t="s">
        <v>1619</v>
      </c>
      <c r="D337" s="25"/>
      <c r="E337" s="155">
        <v>37.299999999999997</v>
      </c>
      <c r="F337" s="27" t="s">
        <v>274</v>
      </c>
      <c r="G337" s="127"/>
      <c r="H337" s="153"/>
      <c r="I337" s="194"/>
      <c r="J337" s="195"/>
      <c r="K337" s="195"/>
      <c r="M337" s="128">
        <f>IF(B337&lt;&gt;"計",ROUNDDOWN(E337*G337,0),SUM(M$1:M336))</f>
        <v>0</v>
      </c>
      <c r="N337" s="11" t="str">
        <f>IF((+H337-M337)&lt;&gt;0,H337-M337,IF(H337&gt;0,"0",""))</f>
        <v/>
      </c>
    </row>
    <row r="338" spans="1:14" ht="13" customHeight="1">
      <c r="A338" s="13"/>
      <c r="B338" s="21"/>
      <c r="C338" s="15" t="s">
        <v>1611</v>
      </c>
      <c r="D338" s="16"/>
      <c r="E338" s="154"/>
      <c r="F338" s="18"/>
      <c r="G338" s="126"/>
      <c r="H338" s="152"/>
      <c r="I338" s="192"/>
      <c r="J338" s="193"/>
      <c r="K338" s="193"/>
      <c r="M338" s="168"/>
      <c r="N338" s="11"/>
    </row>
    <row r="339" spans="1:14" ht="13" customHeight="1">
      <c r="A339" s="22"/>
      <c r="B339" s="23"/>
      <c r="C339" s="24"/>
      <c r="D339" s="25"/>
      <c r="E339" s="155"/>
      <c r="F339" s="27"/>
      <c r="G339" s="127"/>
      <c r="H339" s="153"/>
      <c r="I339" s="194"/>
      <c r="J339" s="195"/>
      <c r="K339" s="195"/>
      <c r="M339" s="128">
        <f>IF(B339&lt;&gt;"計",ROUNDDOWN(E339*G339,0),SUM(M$1:M338))</f>
        <v>0</v>
      </c>
      <c r="N339" s="11" t="str">
        <f>IF((+H339-M339)&lt;&gt;0,H339-M339,IF(H339&gt;0,"0",""))</f>
        <v/>
      </c>
    </row>
    <row r="340" spans="1:14" ht="13" customHeight="1">
      <c r="A340" s="13"/>
      <c r="B340" s="21"/>
      <c r="C340" s="15"/>
      <c r="D340" s="16"/>
      <c r="E340" s="154"/>
      <c r="F340" s="18"/>
      <c r="G340" s="126"/>
      <c r="H340" s="152"/>
      <c r="I340" s="192"/>
      <c r="J340" s="193"/>
      <c r="K340" s="193"/>
      <c r="M340" s="168"/>
      <c r="N340" s="11"/>
    </row>
    <row r="341" spans="1:14" ht="13" customHeight="1">
      <c r="A341" s="22"/>
      <c r="B341" s="23"/>
      <c r="C341" s="24"/>
      <c r="D341" s="25"/>
      <c r="E341" s="155"/>
      <c r="F341" s="27"/>
      <c r="G341" s="127"/>
      <c r="H341" s="153"/>
      <c r="I341" s="194"/>
      <c r="J341" s="195"/>
      <c r="K341" s="195"/>
      <c r="M341" s="128">
        <f>IF(B341&lt;&gt;"計",ROUNDDOWN(E341*G341,0),SUM(M$1:M340))</f>
        <v>0</v>
      </c>
      <c r="N341" s="11" t="str">
        <f>IF((+H341-M341)&lt;&gt;0,H341-M341,IF(H341&gt;0,"0",""))</f>
        <v/>
      </c>
    </row>
    <row r="342" spans="1:14" ht="13" customHeight="1">
      <c r="A342" s="13"/>
      <c r="B342" s="21"/>
      <c r="C342" s="15"/>
      <c r="D342" s="16"/>
      <c r="E342" s="154"/>
      <c r="F342" s="18"/>
      <c r="G342" s="126"/>
      <c r="H342" s="152"/>
      <c r="I342" s="192"/>
      <c r="J342" s="193"/>
      <c r="K342" s="193"/>
      <c r="M342" s="168"/>
      <c r="N342" s="11"/>
    </row>
    <row r="343" spans="1:14" ht="13" customHeight="1">
      <c r="A343" s="22"/>
      <c r="B343" s="23"/>
      <c r="C343" s="24"/>
      <c r="D343" s="25"/>
      <c r="E343" s="155"/>
      <c r="F343" s="27"/>
      <c r="G343" s="127"/>
      <c r="H343" s="153"/>
      <c r="I343" s="194"/>
      <c r="J343" s="195"/>
      <c r="K343" s="195"/>
      <c r="M343" s="128">
        <f>IF(B343&lt;&gt;"計",ROUNDDOWN(E343*G343,0),SUM(M$1:M342))</f>
        <v>0</v>
      </c>
      <c r="N343" s="11" t="str">
        <f>IF((+H343-M343)&lt;&gt;0,H343-M343,IF(H343&gt;0,"0",""))</f>
        <v/>
      </c>
    </row>
    <row r="344" spans="1:14" ht="13" customHeight="1">
      <c r="A344" s="13"/>
      <c r="B344" s="21"/>
      <c r="C344" s="15"/>
      <c r="D344" s="16"/>
      <c r="E344" s="154"/>
      <c r="F344" s="18"/>
      <c r="G344" s="126"/>
      <c r="H344" s="152"/>
      <c r="I344" s="192"/>
      <c r="J344" s="193"/>
      <c r="K344" s="193"/>
      <c r="M344" s="168"/>
      <c r="N344" s="11"/>
    </row>
    <row r="345" spans="1:14" ht="13" customHeight="1">
      <c r="A345" s="22"/>
      <c r="B345" s="23"/>
      <c r="C345" s="24"/>
      <c r="D345" s="25"/>
      <c r="E345" s="155"/>
      <c r="F345" s="27"/>
      <c r="G345" s="127"/>
      <c r="H345" s="153"/>
      <c r="I345" s="194"/>
      <c r="J345" s="195"/>
      <c r="K345" s="195"/>
      <c r="M345" s="128">
        <f>IF(B345&lt;&gt;"計",ROUNDDOWN(E345*G345,0),SUM(M$1:M344))</f>
        <v>0</v>
      </c>
      <c r="N345" s="11" t="str">
        <f>IF((+H345-M345)&lt;&gt;0,H345-M345,IF(H345&gt;0,"0",""))</f>
        <v/>
      </c>
    </row>
    <row r="346" spans="1:14" ht="13" customHeight="1">
      <c r="A346" s="13"/>
      <c r="B346" s="21"/>
      <c r="C346" s="15"/>
      <c r="D346" s="16"/>
      <c r="E346" s="154"/>
      <c r="F346" s="18"/>
      <c r="G346" s="126"/>
      <c r="H346" s="152"/>
      <c r="I346" s="192"/>
      <c r="J346" s="193"/>
      <c r="K346" s="193"/>
      <c r="M346" s="168"/>
      <c r="N346" s="11"/>
    </row>
    <row r="347" spans="1:14" ht="13" customHeight="1">
      <c r="A347" s="22"/>
      <c r="B347" s="23"/>
      <c r="C347" s="24"/>
      <c r="D347" s="25"/>
      <c r="E347" s="155"/>
      <c r="F347" s="27"/>
      <c r="G347" s="127"/>
      <c r="H347" s="153"/>
      <c r="I347" s="194"/>
      <c r="J347" s="195"/>
      <c r="K347" s="195"/>
      <c r="M347" s="128">
        <f>IF(B347&lt;&gt;"計",ROUNDDOWN(E347*G347,0),SUM(M$1:M346))</f>
        <v>0</v>
      </c>
      <c r="N347" s="11" t="str">
        <f>IF((+H347-M347)&lt;&gt;0,H347-M347,IF(H347&gt;0,"0",""))</f>
        <v/>
      </c>
    </row>
    <row r="348" spans="1:14" ht="13" customHeight="1">
      <c r="A348" s="13"/>
      <c r="B348" s="21"/>
      <c r="C348" s="15"/>
      <c r="D348" s="16"/>
      <c r="E348" s="154"/>
      <c r="F348" s="18"/>
      <c r="G348" s="126"/>
      <c r="H348" s="152"/>
      <c r="I348" s="192"/>
      <c r="J348" s="193"/>
      <c r="K348" s="193"/>
      <c r="M348" s="168"/>
      <c r="N348" s="11"/>
    </row>
    <row r="349" spans="1:14" ht="13" customHeight="1">
      <c r="A349" s="22"/>
      <c r="B349" s="23"/>
      <c r="C349" s="24"/>
      <c r="D349" s="25"/>
      <c r="E349" s="155"/>
      <c r="F349" s="27"/>
      <c r="G349" s="127"/>
      <c r="H349" s="153"/>
      <c r="I349" s="194"/>
      <c r="J349" s="195"/>
      <c r="K349" s="195"/>
      <c r="M349" s="128">
        <f>IF(B349&lt;&gt;"計",ROUNDDOWN(E349*G349,0),SUM(M$1:M348))</f>
        <v>0</v>
      </c>
      <c r="N349" s="11" t="str">
        <f>IF((+H349-M349)&lt;&gt;0,H349-M349,IF(H349&gt;0,"0",""))</f>
        <v/>
      </c>
    </row>
    <row r="350" spans="1:14" ht="13" customHeight="1">
      <c r="A350" s="13"/>
      <c r="B350" s="21"/>
      <c r="C350" s="15"/>
      <c r="D350" s="16"/>
      <c r="E350" s="154"/>
      <c r="F350" s="18"/>
      <c r="G350" s="126"/>
      <c r="H350" s="152"/>
      <c r="I350" s="192"/>
      <c r="J350" s="193"/>
      <c r="K350" s="193"/>
      <c r="M350" s="168"/>
      <c r="N350" s="11"/>
    </row>
    <row r="351" spans="1:14" ht="13" customHeight="1">
      <c r="A351" s="22"/>
      <c r="B351" s="23"/>
      <c r="C351" s="24"/>
      <c r="D351" s="25"/>
      <c r="E351" s="155"/>
      <c r="F351" s="27"/>
      <c r="G351" s="127"/>
      <c r="H351" s="153"/>
      <c r="I351" s="194"/>
      <c r="J351" s="195"/>
      <c r="K351" s="195"/>
      <c r="M351" s="128">
        <f>IF(B351&lt;&gt;"計",ROUNDDOWN(E351*G351,0),SUM(M$1:M350))</f>
        <v>0</v>
      </c>
      <c r="N351" s="11" t="str">
        <f>IF((+H351-M351)&lt;&gt;0,H351-M351,IF(H351&gt;0,"0",""))</f>
        <v/>
      </c>
    </row>
    <row r="352" spans="1:14" ht="13" customHeight="1">
      <c r="A352" s="13"/>
      <c r="B352" s="21"/>
      <c r="C352" s="15"/>
      <c r="D352" s="16"/>
      <c r="E352" s="154"/>
      <c r="F352" s="18"/>
      <c r="G352" s="126"/>
      <c r="H352" s="152"/>
      <c r="I352" s="192"/>
      <c r="J352" s="193"/>
      <c r="K352" s="193"/>
      <c r="M352" s="168"/>
      <c r="N352" s="11"/>
    </row>
    <row r="353" spans="1:14" ht="13" customHeight="1">
      <c r="A353" s="22"/>
      <c r="B353" s="23"/>
      <c r="C353" s="24"/>
      <c r="D353" s="25"/>
      <c r="E353" s="155"/>
      <c r="F353" s="27"/>
      <c r="G353" s="127"/>
      <c r="H353" s="153"/>
      <c r="I353" s="194"/>
      <c r="J353" s="195"/>
      <c r="K353" s="195"/>
      <c r="M353" s="128">
        <f>IF(B353&lt;&gt;"計",ROUNDDOWN(E353*G353,0),SUM(M$1:M352))</f>
        <v>0</v>
      </c>
      <c r="N353" s="11" t="str">
        <f>IF((+H353-M353)&lt;&gt;0,H353-M353,IF(H353&gt;0,"0",""))</f>
        <v/>
      </c>
    </row>
    <row r="354" spans="1:14" ht="13" customHeight="1">
      <c r="A354" s="13"/>
      <c r="B354" s="21"/>
      <c r="C354" s="15"/>
      <c r="D354" s="16"/>
      <c r="E354" s="154"/>
      <c r="F354" s="18"/>
      <c r="G354" s="126"/>
      <c r="H354" s="152"/>
      <c r="I354" s="192"/>
      <c r="J354" s="193"/>
      <c r="K354" s="193"/>
      <c r="M354" s="168"/>
      <c r="N354" s="11"/>
    </row>
    <row r="355" spans="1:14" ht="13" customHeight="1">
      <c r="A355" s="22"/>
      <c r="B355" s="23"/>
      <c r="C355" s="24"/>
      <c r="D355" s="25"/>
      <c r="E355" s="155"/>
      <c r="F355" s="27"/>
      <c r="G355" s="127"/>
      <c r="H355" s="153"/>
      <c r="I355" s="194"/>
      <c r="J355" s="195"/>
      <c r="K355" s="195"/>
      <c r="M355" s="128">
        <f>IF(B355&lt;&gt;"計",ROUNDDOWN(E355*G355,0),SUM(M$1:M354))</f>
        <v>0</v>
      </c>
      <c r="N355" s="11" t="str">
        <f>IF((+H355-M355)&lt;&gt;0,H355-M355,IF(H355&gt;0,"0",""))</f>
        <v/>
      </c>
    </row>
    <row r="356" spans="1:14" ht="13" customHeight="1">
      <c r="A356" s="13"/>
      <c r="B356" s="21"/>
      <c r="C356" s="15"/>
      <c r="D356" s="16"/>
      <c r="E356" s="154"/>
      <c r="F356" s="18"/>
      <c r="G356" s="126"/>
      <c r="H356" s="152"/>
      <c r="I356" s="192"/>
      <c r="J356" s="193"/>
      <c r="K356" s="193"/>
      <c r="M356" s="168"/>
      <c r="N356" s="11"/>
    </row>
    <row r="357" spans="1:14" ht="13" customHeight="1">
      <c r="A357" s="22"/>
      <c r="B357" s="23"/>
      <c r="C357" s="24"/>
      <c r="D357" s="25"/>
      <c r="E357" s="155"/>
      <c r="F357" s="27"/>
      <c r="G357" s="127"/>
      <c r="H357" s="153"/>
      <c r="I357" s="194"/>
      <c r="J357" s="195"/>
      <c r="K357" s="195"/>
      <c r="M357" s="128">
        <f>IF(B357&lt;&gt;"計",ROUNDDOWN(E357*G357,0),SUM(M$1:M356))</f>
        <v>0</v>
      </c>
      <c r="N357" s="11" t="str">
        <f>IF((+H357-M357)&lt;&gt;0,H357-M357,IF(H357&gt;0,"0",""))</f>
        <v/>
      </c>
    </row>
    <row r="358" spans="1:14" ht="13" customHeight="1">
      <c r="A358" s="13"/>
      <c r="B358" s="21"/>
      <c r="C358" s="15"/>
      <c r="D358" s="16"/>
      <c r="E358" s="154"/>
      <c r="F358" s="18"/>
      <c r="G358" s="126"/>
      <c r="H358" s="152"/>
      <c r="I358" s="192"/>
      <c r="J358" s="193"/>
      <c r="K358" s="193"/>
      <c r="M358" s="168"/>
      <c r="N358" s="11"/>
    </row>
    <row r="359" spans="1:14" ht="13" customHeight="1">
      <c r="A359" s="22"/>
      <c r="B359" s="23" t="s">
        <v>21</v>
      </c>
      <c r="C359" s="24"/>
      <c r="D359" s="25"/>
      <c r="E359" s="155"/>
      <c r="F359" s="27"/>
      <c r="G359" s="127"/>
      <c r="H359" s="153"/>
      <c r="I359" s="194"/>
      <c r="J359" s="195"/>
      <c r="K359" s="195"/>
      <c r="M359" s="128">
        <f>IF(B359&lt;&gt;"計",ROUNDDOWN(E359*G359,0),SUM(M326:M358))</f>
        <v>0</v>
      </c>
      <c r="N359" s="11" t="str">
        <f>IF((+H359-M359)&lt;&gt;0,H359-M359,IF(H359&gt;0,"0",""))</f>
        <v/>
      </c>
    </row>
    <row r="360" spans="1:14" ht="13" customHeight="1">
      <c r="A360" s="13"/>
      <c r="B360" s="21"/>
      <c r="C360" s="15"/>
      <c r="D360" s="16"/>
      <c r="E360" s="154"/>
      <c r="F360" s="18"/>
      <c r="G360" s="126"/>
      <c r="H360" s="152"/>
      <c r="I360" s="192"/>
      <c r="J360" s="193"/>
      <c r="K360" s="193"/>
      <c r="M360" s="168"/>
      <c r="N360" s="11"/>
    </row>
    <row r="361" spans="1:14" ht="13" customHeight="1">
      <c r="A361" s="22"/>
      <c r="B361" s="23"/>
      <c r="C361" s="24"/>
      <c r="D361" s="25"/>
      <c r="E361" s="155"/>
      <c r="F361" s="27"/>
      <c r="G361" s="127"/>
      <c r="H361" s="153"/>
      <c r="I361" s="194"/>
      <c r="J361" s="195"/>
      <c r="K361" s="195"/>
      <c r="M361" s="128">
        <f>IF(B361&lt;&gt;"計",ROUNDDOWN(E361*G361,0),SUM(M$1:M360))</f>
        <v>0</v>
      </c>
      <c r="N361" s="11" t="str">
        <f>IF((+H361-M361)&lt;&gt;0,H361-M361,IF(H361&gt;0,"0",""))</f>
        <v/>
      </c>
    </row>
    <row r="362" spans="1:14" ht="13" customHeight="1">
      <c r="A362" s="13"/>
      <c r="B362" s="21"/>
      <c r="C362" s="15"/>
      <c r="D362" s="16"/>
      <c r="E362" s="154"/>
      <c r="F362" s="18"/>
      <c r="G362" s="126"/>
      <c r="H362" s="152"/>
      <c r="I362" s="192"/>
      <c r="J362" s="193"/>
      <c r="K362" s="193"/>
      <c r="M362" s="168"/>
      <c r="N362" s="11"/>
    </row>
    <row r="363" spans="1:14" ht="13" customHeight="1">
      <c r="A363" s="22"/>
      <c r="B363" s="23" t="s">
        <v>1654</v>
      </c>
      <c r="C363" s="24" t="s">
        <v>1655</v>
      </c>
      <c r="D363" s="25"/>
      <c r="E363" s="155"/>
      <c r="F363" s="27"/>
      <c r="G363" s="127"/>
      <c r="H363" s="153"/>
      <c r="I363" s="194"/>
      <c r="J363" s="195"/>
      <c r="K363" s="195"/>
      <c r="M363" s="128">
        <f>IF(B363&lt;&gt;"計",ROUNDDOWN(E363*G363,0),SUM(M$1:M362))</f>
        <v>0</v>
      </c>
      <c r="N363" s="11" t="str">
        <f>IF((+H363-M363)&lt;&gt;0,H363-M363,IF(H363&gt;0,"0",""))</f>
        <v/>
      </c>
    </row>
    <row r="364" spans="1:14" ht="13" customHeight="1">
      <c r="A364" s="13"/>
      <c r="B364" s="21"/>
      <c r="C364" s="15"/>
      <c r="D364" s="16"/>
      <c r="E364" s="154"/>
      <c r="F364" s="18"/>
      <c r="G364" s="126"/>
      <c r="H364" s="152"/>
      <c r="I364" s="192"/>
      <c r="J364" s="193"/>
      <c r="K364" s="193"/>
      <c r="M364" s="168"/>
      <c r="N364" s="11"/>
    </row>
    <row r="365" spans="1:14" ht="13" customHeight="1">
      <c r="A365" s="22"/>
      <c r="B365" s="23"/>
      <c r="C365" s="24"/>
      <c r="D365" s="25"/>
      <c r="E365" s="155"/>
      <c r="F365" s="27"/>
      <c r="G365" s="127"/>
      <c r="H365" s="153"/>
      <c r="I365" s="194"/>
      <c r="J365" s="195"/>
      <c r="K365" s="195"/>
      <c r="M365" s="128">
        <f>IF(B365&lt;&gt;"計",ROUNDDOWN(E365*G365,0),SUM(M$1:M364))</f>
        <v>0</v>
      </c>
      <c r="N365" s="11" t="str">
        <f>IF((+H365-M365)&lt;&gt;0,H365-M365,IF(H365&gt;0,"0",""))</f>
        <v/>
      </c>
    </row>
    <row r="366" spans="1:14" ht="13" customHeight="1">
      <c r="A366" s="13"/>
      <c r="B366" s="21"/>
      <c r="C366" s="15" t="s">
        <v>1621</v>
      </c>
      <c r="D366" s="16"/>
      <c r="E366" s="154"/>
      <c r="F366" s="18"/>
      <c r="G366" s="126"/>
      <c r="H366" s="152"/>
      <c r="I366" s="192"/>
      <c r="J366" s="193"/>
      <c r="K366" s="193"/>
      <c r="M366" s="168"/>
      <c r="N366" s="11"/>
    </row>
    <row r="367" spans="1:14" ht="13" customHeight="1">
      <c r="A367" s="22"/>
      <c r="B367" s="23" t="s">
        <v>1622</v>
      </c>
      <c r="C367" s="24" t="s">
        <v>1620</v>
      </c>
      <c r="D367" s="25"/>
      <c r="E367" s="155">
        <v>406</v>
      </c>
      <c r="F367" s="27" t="s">
        <v>274</v>
      </c>
      <c r="G367" s="127"/>
      <c r="H367" s="153"/>
      <c r="I367" s="194"/>
      <c r="J367" s="195"/>
      <c r="K367" s="195"/>
      <c r="M367" s="128">
        <f>IF(B367&lt;&gt;"計",ROUNDDOWN(E367*G367,0),SUM(M$1:M366))</f>
        <v>0</v>
      </c>
      <c r="N367" s="11" t="str">
        <f>IF((+H367-M367)&lt;&gt;0,H367-M367,IF(H367&gt;0,"0",""))</f>
        <v/>
      </c>
    </row>
    <row r="368" spans="1:14" ht="13" customHeight="1">
      <c r="A368" s="13"/>
      <c r="B368" s="21"/>
      <c r="C368" s="15" t="s">
        <v>1656</v>
      </c>
      <c r="D368" s="16"/>
      <c r="E368" s="154"/>
      <c r="F368" s="18"/>
      <c r="G368" s="126"/>
      <c r="H368" s="152"/>
      <c r="I368" s="192"/>
      <c r="J368" s="193"/>
      <c r="K368" s="193"/>
      <c r="M368" s="168"/>
      <c r="N368" s="11"/>
    </row>
    <row r="369" spans="1:14" ht="13" customHeight="1">
      <c r="A369" s="22"/>
      <c r="B369" s="23"/>
      <c r="C369" s="24"/>
      <c r="D369" s="25"/>
      <c r="E369" s="155"/>
      <c r="F369" s="27"/>
      <c r="G369" s="127"/>
      <c r="H369" s="153"/>
      <c r="I369" s="194"/>
      <c r="J369" s="195"/>
      <c r="K369" s="195"/>
      <c r="M369" s="128">
        <f>IF(B369&lt;&gt;"計",ROUNDDOWN(E369*G369,0),SUM(M$1:M368))</f>
        <v>0</v>
      </c>
      <c r="N369" s="11" t="str">
        <f>IF((+H369-M369)&lt;&gt;0,H369-M369,IF(H369&gt;0,"0",""))</f>
        <v/>
      </c>
    </row>
    <row r="370" spans="1:14" ht="13" customHeight="1">
      <c r="A370" s="13"/>
      <c r="B370" s="21"/>
      <c r="C370" s="15" t="s">
        <v>1621</v>
      </c>
      <c r="D370" s="16"/>
      <c r="E370" s="154"/>
      <c r="F370" s="18"/>
      <c r="G370" s="126"/>
      <c r="H370" s="152"/>
      <c r="I370" s="192"/>
      <c r="J370" s="193"/>
      <c r="K370" s="193"/>
      <c r="M370" s="168"/>
      <c r="N370" s="11"/>
    </row>
    <row r="371" spans="1:14" ht="13" customHeight="1">
      <c r="A371" s="22"/>
      <c r="B371" s="23" t="s">
        <v>1623</v>
      </c>
      <c r="C371" s="24" t="s">
        <v>1620</v>
      </c>
      <c r="D371" s="25"/>
      <c r="E371" s="155">
        <v>457</v>
      </c>
      <c r="F371" s="27" t="s">
        <v>274</v>
      </c>
      <c r="G371" s="127"/>
      <c r="H371" s="153"/>
      <c r="I371" s="194"/>
      <c r="J371" s="195"/>
      <c r="K371" s="195"/>
      <c r="M371" s="128">
        <f>IF(B371&lt;&gt;"計",ROUNDDOWN(E371*G371,0),SUM(M$1:M370))</f>
        <v>0</v>
      </c>
      <c r="N371" s="11" t="str">
        <f>IF((+H371-M371)&lt;&gt;0,H371-M371,IF(H371&gt;0,"0",""))</f>
        <v/>
      </c>
    </row>
    <row r="372" spans="1:14" ht="13" customHeight="1">
      <c r="A372" s="13"/>
      <c r="B372" s="21"/>
      <c r="C372" s="15" t="s">
        <v>1656</v>
      </c>
      <c r="D372" s="16"/>
      <c r="E372" s="154"/>
      <c r="F372" s="18"/>
      <c r="G372" s="126"/>
      <c r="H372" s="152"/>
      <c r="I372" s="192"/>
      <c r="J372" s="193"/>
      <c r="K372" s="193"/>
      <c r="M372" s="168"/>
      <c r="N372" s="11"/>
    </row>
    <row r="373" spans="1:14" ht="13" customHeight="1">
      <c r="A373" s="22"/>
      <c r="B373" s="23"/>
      <c r="C373" s="24"/>
      <c r="D373" s="25"/>
      <c r="E373" s="155"/>
      <c r="F373" s="27"/>
      <c r="G373" s="127"/>
      <c r="H373" s="153"/>
      <c r="I373" s="194"/>
      <c r="J373" s="195"/>
      <c r="K373" s="195"/>
      <c r="M373" s="128">
        <f>IF(B373&lt;&gt;"計",ROUNDDOWN(E373*G373,0),SUM(M$1:M372))</f>
        <v>0</v>
      </c>
      <c r="N373" s="11" t="str">
        <f>IF((+H373-M373)&lt;&gt;0,H373-M373,IF(H373&gt;0,"0",""))</f>
        <v/>
      </c>
    </row>
    <row r="374" spans="1:14" ht="13" customHeight="1">
      <c r="A374" s="13"/>
      <c r="B374" s="21"/>
      <c r="C374" s="15"/>
      <c r="D374" s="16"/>
      <c r="E374" s="154"/>
      <c r="F374" s="18"/>
      <c r="G374" s="126"/>
      <c r="H374" s="152"/>
      <c r="I374" s="192"/>
      <c r="J374" s="193"/>
      <c r="K374" s="193"/>
      <c r="M374" s="168"/>
      <c r="N374" s="11"/>
    </row>
    <row r="375" spans="1:14" ht="13" customHeight="1">
      <c r="A375" s="22"/>
      <c r="B375" s="23"/>
      <c r="C375" s="24"/>
      <c r="D375" s="25"/>
      <c r="E375" s="155"/>
      <c r="F375" s="27"/>
      <c r="G375" s="127"/>
      <c r="H375" s="153"/>
      <c r="I375" s="194"/>
      <c r="J375" s="195"/>
      <c r="K375" s="195"/>
      <c r="M375" s="128">
        <f>IF(B375&lt;&gt;"計",ROUNDDOWN(E375*G375,0),SUM(M$1:M374))</f>
        <v>0</v>
      </c>
      <c r="N375" s="11" t="str">
        <f>IF((+H375-M375)&lt;&gt;0,H375-M375,IF(H375&gt;0,"0",""))</f>
        <v/>
      </c>
    </row>
    <row r="376" spans="1:14" ht="13" customHeight="1">
      <c r="A376" s="13"/>
      <c r="B376" s="21"/>
      <c r="C376" s="15"/>
      <c r="D376" s="16"/>
      <c r="E376" s="154"/>
      <c r="F376" s="18"/>
      <c r="G376" s="126"/>
      <c r="H376" s="152"/>
      <c r="I376" s="192"/>
      <c r="J376" s="193"/>
      <c r="K376" s="193"/>
      <c r="M376" s="168"/>
      <c r="N376" s="11"/>
    </row>
    <row r="377" spans="1:14" ht="13" customHeight="1">
      <c r="A377" s="22"/>
      <c r="B377" s="23"/>
      <c r="C377" s="24"/>
      <c r="D377" s="25"/>
      <c r="E377" s="155"/>
      <c r="F377" s="27"/>
      <c r="G377" s="127"/>
      <c r="H377" s="153"/>
      <c r="I377" s="194"/>
      <c r="J377" s="195"/>
      <c r="K377" s="195"/>
      <c r="M377" s="128">
        <f>IF(B377&lt;&gt;"計",ROUNDDOWN(E377*G377,0),SUM(M$1:M376))</f>
        <v>0</v>
      </c>
      <c r="N377" s="11" t="str">
        <f>IF((+H377-M377)&lt;&gt;0,H377-M377,IF(H377&gt;0,"0",""))</f>
        <v/>
      </c>
    </row>
    <row r="378" spans="1:14" ht="13" customHeight="1">
      <c r="A378" s="13"/>
      <c r="B378" s="21"/>
      <c r="C378" s="15"/>
      <c r="D378" s="16"/>
      <c r="E378" s="154"/>
      <c r="F378" s="18"/>
      <c r="G378" s="126"/>
      <c r="H378" s="152"/>
      <c r="I378" s="192"/>
      <c r="J378" s="193"/>
      <c r="K378" s="193"/>
      <c r="M378" s="168"/>
      <c r="N378" s="11"/>
    </row>
    <row r="379" spans="1:14" ht="13" customHeight="1">
      <c r="A379" s="22"/>
      <c r="B379" s="23"/>
      <c r="C379" s="24"/>
      <c r="D379" s="25"/>
      <c r="E379" s="155"/>
      <c r="F379" s="27"/>
      <c r="G379" s="127"/>
      <c r="H379" s="153"/>
      <c r="I379" s="194"/>
      <c r="J379" s="195"/>
      <c r="K379" s="195"/>
      <c r="M379" s="128">
        <f>IF(B379&lt;&gt;"計",ROUNDDOWN(E379*G379,0),SUM(M$1:M378))</f>
        <v>0</v>
      </c>
      <c r="N379" s="11" t="str">
        <f>IF((+H379-M379)&lt;&gt;0,H379-M379,IF(H379&gt;0,"0",""))</f>
        <v/>
      </c>
    </row>
    <row r="380" spans="1:14" ht="13" customHeight="1">
      <c r="A380" s="13"/>
      <c r="B380" s="21"/>
      <c r="C380" s="15"/>
      <c r="D380" s="16"/>
      <c r="E380" s="154"/>
      <c r="F380" s="18"/>
      <c r="G380" s="126"/>
      <c r="H380" s="152"/>
      <c r="I380" s="192"/>
      <c r="J380" s="193"/>
      <c r="K380" s="193"/>
      <c r="M380" s="168"/>
      <c r="N380" s="11"/>
    </row>
    <row r="381" spans="1:14" ht="13" customHeight="1">
      <c r="A381" s="22"/>
      <c r="B381" s="23"/>
      <c r="C381" s="24"/>
      <c r="D381" s="25"/>
      <c r="E381" s="155"/>
      <c r="F381" s="27"/>
      <c r="G381" s="127"/>
      <c r="H381" s="153"/>
      <c r="I381" s="194"/>
      <c r="J381" s="195"/>
      <c r="K381" s="195"/>
      <c r="M381" s="128">
        <f>IF(B381&lt;&gt;"計",ROUNDDOWN(E381*G381,0),SUM(M$1:M380))</f>
        <v>0</v>
      </c>
      <c r="N381" s="11" t="str">
        <f>IF((+H381-M381)&lt;&gt;0,H381-M381,IF(H381&gt;0,"0",""))</f>
        <v/>
      </c>
    </row>
    <row r="382" spans="1:14" ht="13" customHeight="1">
      <c r="A382" s="13"/>
      <c r="B382" s="21"/>
      <c r="C382" s="15"/>
      <c r="D382" s="16"/>
      <c r="E382" s="154"/>
      <c r="F382" s="18"/>
      <c r="G382" s="126"/>
      <c r="H382" s="152"/>
      <c r="I382" s="192"/>
      <c r="J382" s="193"/>
      <c r="K382" s="193"/>
      <c r="M382" s="168"/>
      <c r="N382" s="11"/>
    </row>
    <row r="383" spans="1:14" ht="13" customHeight="1">
      <c r="A383" s="22"/>
      <c r="B383" s="23"/>
      <c r="C383" s="24"/>
      <c r="D383" s="25"/>
      <c r="E383" s="155"/>
      <c r="F383" s="27"/>
      <c r="G383" s="127"/>
      <c r="H383" s="153"/>
      <c r="I383" s="194"/>
      <c r="J383" s="195"/>
      <c r="K383" s="195"/>
      <c r="M383" s="128">
        <f>IF(B383&lt;&gt;"計",ROUNDDOWN(E383*G383,0),SUM(M$1:M382))</f>
        <v>0</v>
      </c>
      <c r="N383" s="11" t="str">
        <f>IF((+H383-M383)&lt;&gt;0,H383-M383,IF(H383&gt;0,"0",""))</f>
        <v/>
      </c>
    </row>
    <row r="384" spans="1:14" ht="13" customHeight="1">
      <c r="A384" s="13"/>
      <c r="B384" s="21"/>
      <c r="C384" s="15"/>
      <c r="D384" s="16"/>
      <c r="E384" s="154"/>
      <c r="F384" s="18"/>
      <c r="G384" s="126"/>
      <c r="H384" s="152"/>
      <c r="I384" s="192"/>
      <c r="J384" s="193"/>
      <c r="K384" s="193"/>
      <c r="M384" s="168"/>
      <c r="N384" s="11"/>
    </row>
    <row r="385" spans="1:14" ht="13" customHeight="1">
      <c r="A385" s="22"/>
      <c r="B385" s="23"/>
      <c r="C385" s="24"/>
      <c r="D385" s="25"/>
      <c r="E385" s="155"/>
      <c r="F385" s="27"/>
      <c r="G385" s="127"/>
      <c r="H385" s="153"/>
      <c r="I385" s="194"/>
      <c r="J385" s="195"/>
      <c r="K385" s="195"/>
      <c r="M385" s="128">
        <f>IF(B385&lt;&gt;"計",ROUNDDOWN(E385*G385,0),SUM(M$1:M384))</f>
        <v>0</v>
      </c>
      <c r="N385" s="11" t="str">
        <f>IF((+H385-M385)&lt;&gt;0,H385-M385,IF(H385&gt;0,"0",""))</f>
        <v/>
      </c>
    </row>
    <row r="386" spans="1:14" ht="13" customHeight="1">
      <c r="A386" s="13"/>
      <c r="B386" s="21"/>
      <c r="C386" s="15"/>
      <c r="D386" s="16"/>
      <c r="E386" s="154"/>
      <c r="F386" s="18"/>
      <c r="G386" s="126"/>
      <c r="H386" s="152"/>
      <c r="I386" s="192"/>
      <c r="J386" s="193"/>
      <c r="K386" s="193"/>
      <c r="M386" s="168"/>
      <c r="N386" s="11"/>
    </row>
    <row r="387" spans="1:14" ht="13" customHeight="1">
      <c r="A387" s="22"/>
      <c r="B387" s="23"/>
      <c r="C387" s="24"/>
      <c r="D387" s="25"/>
      <c r="E387" s="155"/>
      <c r="F387" s="27"/>
      <c r="G387" s="127"/>
      <c r="H387" s="153"/>
      <c r="I387" s="194"/>
      <c r="J387" s="195"/>
      <c r="K387" s="195"/>
      <c r="M387" s="128">
        <f>IF(B387&lt;&gt;"計",ROUNDDOWN(E387*G387,0),SUM(M$1:M386))</f>
        <v>0</v>
      </c>
      <c r="N387" s="11" t="str">
        <f>IF((+H387-M387)&lt;&gt;0,H387-M387,IF(H387&gt;0,"0",""))</f>
        <v/>
      </c>
    </row>
    <row r="388" spans="1:14" ht="13" customHeight="1">
      <c r="A388" s="13"/>
      <c r="B388" s="21"/>
      <c r="C388" s="15"/>
      <c r="D388" s="16"/>
      <c r="E388" s="154"/>
      <c r="F388" s="18"/>
      <c r="G388" s="126"/>
      <c r="H388" s="152"/>
      <c r="I388" s="192"/>
      <c r="J388" s="193"/>
      <c r="K388" s="193"/>
      <c r="M388" s="168"/>
      <c r="N388" s="11"/>
    </row>
    <row r="389" spans="1:14" ht="13" customHeight="1">
      <c r="A389" s="22"/>
      <c r="B389" s="23"/>
      <c r="C389" s="24"/>
      <c r="D389" s="25"/>
      <c r="E389" s="155"/>
      <c r="F389" s="27"/>
      <c r="G389" s="127"/>
      <c r="H389" s="153"/>
      <c r="I389" s="194"/>
      <c r="J389" s="195"/>
      <c r="K389" s="195"/>
      <c r="M389" s="128">
        <f>IF(B389&lt;&gt;"計",ROUNDDOWN(E389*G389,0),SUM(M$1:M388))</f>
        <v>0</v>
      </c>
      <c r="N389" s="11" t="str">
        <f>IF((+H389-M389)&lt;&gt;0,H389-M389,IF(H389&gt;0,"0",""))</f>
        <v/>
      </c>
    </row>
    <row r="390" spans="1:14" ht="13" customHeight="1">
      <c r="A390" s="13"/>
      <c r="B390" s="21"/>
      <c r="C390" s="15"/>
      <c r="D390" s="16"/>
      <c r="E390" s="154"/>
      <c r="F390" s="18"/>
      <c r="G390" s="126"/>
      <c r="H390" s="152"/>
      <c r="I390" s="192"/>
      <c r="J390" s="193"/>
      <c r="K390" s="193"/>
      <c r="M390" s="168"/>
      <c r="N390" s="11"/>
    </row>
    <row r="391" spans="1:14" ht="13" customHeight="1">
      <c r="A391" s="22"/>
      <c r="B391" s="23"/>
      <c r="C391" s="24"/>
      <c r="D391" s="25"/>
      <c r="E391" s="155"/>
      <c r="F391" s="27"/>
      <c r="G391" s="127"/>
      <c r="H391" s="153"/>
      <c r="I391" s="194"/>
      <c r="J391" s="195"/>
      <c r="K391" s="195"/>
      <c r="M391" s="128">
        <f>IF(B391&lt;&gt;"計",ROUNDDOWN(E391*G391,0),SUM(M$1:M390))</f>
        <v>0</v>
      </c>
      <c r="N391" s="11" t="str">
        <f>IF((+H391-M391)&lt;&gt;0,H391-M391,IF(H391&gt;0,"0",""))</f>
        <v/>
      </c>
    </row>
    <row r="392" spans="1:14" ht="13" customHeight="1">
      <c r="A392" s="13"/>
      <c r="B392" s="21"/>
      <c r="C392" s="15"/>
      <c r="D392" s="16"/>
      <c r="E392" s="154"/>
      <c r="F392" s="18"/>
      <c r="G392" s="126"/>
      <c r="H392" s="152"/>
      <c r="I392" s="192"/>
      <c r="J392" s="193"/>
      <c r="K392" s="193"/>
      <c r="M392" s="168"/>
      <c r="N392" s="11"/>
    </row>
    <row r="393" spans="1:14" ht="13" customHeight="1">
      <c r="A393" s="22"/>
      <c r="B393" s="23"/>
      <c r="C393" s="24"/>
      <c r="D393" s="25"/>
      <c r="E393" s="155"/>
      <c r="F393" s="27"/>
      <c r="G393" s="127"/>
      <c r="H393" s="153"/>
      <c r="I393" s="194"/>
      <c r="J393" s="195"/>
      <c r="K393" s="195"/>
      <c r="M393" s="128">
        <f>IF(B393&lt;&gt;"計",ROUNDDOWN(E393*G393,0),SUM(M$1:M392))</f>
        <v>0</v>
      </c>
      <c r="N393" s="11" t="str">
        <f>IF((+H393-M393)&lt;&gt;0,H393-M393,IF(H393&gt;0,"0",""))</f>
        <v/>
      </c>
    </row>
    <row r="394" spans="1:14" ht="13" customHeight="1">
      <c r="A394" s="13"/>
      <c r="B394" s="21"/>
      <c r="C394" s="15"/>
      <c r="D394" s="16"/>
      <c r="E394" s="154"/>
      <c r="F394" s="18"/>
      <c r="G394" s="126"/>
      <c r="H394" s="152"/>
      <c r="I394" s="192"/>
      <c r="J394" s="193"/>
      <c r="K394" s="193"/>
      <c r="M394" s="168"/>
      <c r="N394" s="11"/>
    </row>
    <row r="395" spans="1:14" ht="13" customHeight="1">
      <c r="A395" s="22"/>
      <c r="B395" s="23" t="s">
        <v>21</v>
      </c>
      <c r="C395" s="24"/>
      <c r="D395" s="25"/>
      <c r="E395" s="155"/>
      <c r="F395" s="27"/>
      <c r="G395" s="127"/>
      <c r="H395" s="153"/>
      <c r="I395" s="194"/>
      <c r="J395" s="195"/>
      <c r="K395" s="195"/>
      <c r="M395" s="128">
        <f>IF(B395&lt;&gt;"計",ROUNDDOWN(E395*G395,0),SUM(M362:M394))</f>
        <v>0</v>
      </c>
      <c r="N395" s="11" t="str">
        <f>IF((+H395-M395)&lt;&gt;0,H395-M395,IF(H395&gt;0,"0",""))</f>
        <v/>
      </c>
    </row>
    <row r="396" spans="1:14" ht="13" customHeight="1">
      <c r="A396" s="13"/>
      <c r="B396" s="21"/>
      <c r="C396" s="15"/>
      <c r="D396" s="16"/>
      <c r="E396" s="154"/>
      <c r="F396" s="18"/>
      <c r="G396" s="126"/>
      <c r="H396" s="152"/>
      <c r="I396" s="192"/>
      <c r="J396" s="193"/>
      <c r="K396" s="193"/>
      <c r="M396" s="168"/>
      <c r="N396" s="11"/>
    </row>
    <row r="397" spans="1:14" ht="13" customHeight="1">
      <c r="A397" s="22"/>
      <c r="B397" s="23"/>
      <c r="C397" s="24"/>
      <c r="D397" s="25"/>
      <c r="E397" s="155"/>
      <c r="F397" s="27"/>
      <c r="G397" s="127"/>
      <c r="H397" s="153"/>
      <c r="I397" s="194"/>
      <c r="J397" s="195"/>
      <c r="K397" s="195"/>
      <c r="M397" s="128">
        <f>IF(B397&lt;&gt;"計",ROUNDDOWN(E397*G397,0),SUM(M$1:M396))</f>
        <v>0</v>
      </c>
      <c r="N397" s="11" t="str">
        <f>IF((+H397-M397)&lt;&gt;0,H397-M397,IF(H397&gt;0,"0",""))</f>
        <v/>
      </c>
    </row>
    <row r="398" spans="1:14" ht="13" customHeight="1">
      <c r="A398" s="13"/>
      <c r="B398" s="21"/>
      <c r="C398" s="15"/>
      <c r="D398" s="16"/>
      <c r="E398" s="154"/>
      <c r="F398" s="18"/>
      <c r="G398" s="126"/>
      <c r="H398" s="152"/>
      <c r="I398" s="192"/>
      <c r="J398" s="193"/>
      <c r="K398" s="193"/>
      <c r="M398" s="168"/>
      <c r="N398" s="11"/>
    </row>
    <row r="399" spans="1:14" ht="13" customHeight="1">
      <c r="A399" s="22"/>
      <c r="B399" s="23" t="s">
        <v>1657</v>
      </c>
      <c r="C399" s="24" t="s">
        <v>1658</v>
      </c>
      <c r="D399" s="25"/>
      <c r="E399" s="155"/>
      <c r="F399" s="27"/>
      <c r="G399" s="127"/>
      <c r="H399" s="153"/>
      <c r="I399" s="194"/>
      <c r="J399" s="195"/>
      <c r="K399" s="195"/>
      <c r="M399" s="128">
        <f>IF(B399&lt;&gt;"計",ROUNDDOWN(E399*G399,0),SUM(M$1:M398))</f>
        <v>0</v>
      </c>
      <c r="N399" s="11" t="str">
        <f>IF((+H399-M399)&lt;&gt;0,H399-M399,IF(H399&gt;0,"0",""))</f>
        <v/>
      </c>
    </row>
    <row r="400" spans="1:14" ht="13" customHeight="1">
      <c r="A400" s="13"/>
      <c r="B400" s="21"/>
      <c r="C400" s="15"/>
      <c r="D400" s="16"/>
      <c r="E400" s="154"/>
      <c r="F400" s="18"/>
      <c r="G400" s="126"/>
      <c r="H400" s="152"/>
      <c r="I400" s="192"/>
      <c r="J400" s="193"/>
      <c r="K400" s="193"/>
      <c r="M400" s="168"/>
      <c r="N400" s="11"/>
    </row>
    <row r="401" spans="1:14" ht="13" customHeight="1">
      <c r="A401" s="22"/>
      <c r="B401" s="23"/>
      <c r="C401" s="24"/>
      <c r="D401" s="25"/>
      <c r="E401" s="155"/>
      <c r="F401" s="27"/>
      <c r="G401" s="127"/>
      <c r="H401" s="153"/>
      <c r="I401" s="194"/>
      <c r="J401" s="195"/>
      <c r="K401" s="195"/>
      <c r="M401" s="128">
        <f>IF(B401&lt;&gt;"計",ROUNDDOWN(E401*G401,0),SUM(M$1:M400))</f>
        <v>0</v>
      </c>
      <c r="N401" s="11" t="str">
        <f>IF((+H401-M401)&lt;&gt;0,H401-M401,IF(H401&gt;0,"0",""))</f>
        <v/>
      </c>
    </row>
    <row r="402" spans="1:14" ht="13" customHeight="1">
      <c r="A402" s="13"/>
      <c r="B402" s="21"/>
      <c r="C402" s="15" t="s">
        <v>1616</v>
      </c>
      <c r="D402" s="16"/>
      <c r="E402" s="154"/>
      <c r="F402" s="18"/>
      <c r="G402" s="126"/>
      <c r="H402" s="152"/>
      <c r="I402" s="192"/>
      <c r="J402" s="193"/>
      <c r="K402" s="193"/>
      <c r="M402" s="168"/>
      <c r="N402" s="11"/>
    </row>
    <row r="403" spans="1:14" ht="13" customHeight="1">
      <c r="A403" s="22"/>
      <c r="B403" s="23" t="s">
        <v>1626</v>
      </c>
      <c r="C403" s="24" t="s">
        <v>1613</v>
      </c>
      <c r="D403" s="25"/>
      <c r="E403" s="155">
        <v>1437</v>
      </c>
      <c r="F403" s="27" t="s">
        <v>274</v>
      </c>
      <c r="G403" s="127"/>
      <c r="H403" s="153"/>
      <c r="I403" s="194"/>
      <c r="J403" s="195"/>
      <c r="K403" s="195"/>
      <c r="M403" s="128">
        <f>IF(B403&lt;&gt;"計",ROUNDDOWN(E403*G403,0),SUM(M$1:M402))</f>
        <v>0</v>
      </c>
      <c r="N403" s="11" t="str">
        <f>IF((+H403-M403)&lt;&gt;0,H403-M403,IF(H403&gt;0,"0",""))</f>
        <v/>
      </c>
    </row>
    <row r="404" spans="1:14" ht="13" customHeight="1">
      <c r="A404" s="13"/>
      <c r="B404" s="21"/>
      <c r="C404" s="15" t="s">
        <v>1619</v>
      </c>
      <c r="D404" s="16"/>
      <c r="E404" s="154"/>
      <c r="F404" s="18"/>
      <c r="G404" s="126"/>
      <c r="H404" s="152"/>
      <c r="I404" s="192"/>
      <c r="J404" s="193"/>
      <c r="K404" s="193"/>
      <c r="M404" s="168"/>
      <c r="N404" s="11"/>
    </row>
    <row r="405" spans="1:14" ht="13" customHeight="1">
      <c r="A405" s="22"/>
      <c r="B405" s="23" t="s">
        <v>1626</v>
      </c>
      <c r="C405" s="24" t="s">
        <v>1627</v>
      </c>
      <c r="D405" s="25"/>
      <c r="E405" s="155">
        <v>5.9</v>
      </c>
      <c r="F405" s="27" t="s">
        <v>274</v>
      </c>
      <c r="G405" s="127"/>
      <c r="H405" s="153"/>
      <c r="I405" s="194"/>
      <c r="J405" s="195"/>
      <c r="K405" s="195"/>
      <c r="M405" s="128">
        <f>IF(B405&lt;&gt;"計",ROUNDDOWN(E405*G405,0),SUM(M$1:M404))</f>
        <v>0</v>
      </c>
      <c r="N405" s="11" t="str">
        <f>IF((+H405-M405)&lt;&gt;0,H405-M405,IF(H405&gt;0,"0",""))</f>
        <v/>
      </c>
    </row>
    <row r="406" spans="1:14" ht="13" customHeight="1">
      <c r="A406" s="13"/>
      <c r="B406" s="21"/>
      <c r="C406" s="15" t="s">
        <v>1619</v>
      </c>
      <c r="D406" s="16"/>
      <c r="E406" s="154"/>
      <c r="F406" s="18"/>
      <c r="G406" s="126"/>
      <c r="H406" s="152"/>
      <c r="I406" s="192"/>
      <c r="J406" s="193"/>
      <c r="K406" s="193"/>
      <c r="M406" s="168"/>
      <c r="N406" s="11"/>
    </row>
    <row r="407" spans="1:14" ht="13" customHeight="1">
      <c r="A407" s="22"/>
      <c r="B407" s="23" t="s">
        <v>1626</v>
      </c>
      <c r="C407" s="24" t="s">
        <v>1611</v>
      </c>
      <c r="D407" s="25"/>
      <c r="E407" s="155">
        <v>52.9</v>
      </c>
      <c r="F407" s="27" t="s">
        <v>274</v>
      </c>
      <c r="G407" s="127"/>
      <c r="H407" s="153"/>
      <c r="I407" s="194"/>
      <c r="J407" s="195"/>
      <c r="K407" s="195"/>
      <c r="M407" s="128">
        <f>IF(B407&lt;&gt;"計",ROUNDDOWN(E407*G407,0),SUM(M$1:M406))</f>
        <v>0</v>
      </c>
      <c r="N407" s="11" t="str">
        <f>IF((+H407-M407)&lt;&gt;0,H407-M407,IF(H407&gt;0,"0",""))</f>
        <v/>
      </c>
    </row>
    <row r="408" spans="1:14" ht="13" customHeight="1">
      <c r="A408" s="13"/>
      <c r="B408" s="21"/>
      <c r="C408" s="15" t="s">
        <v>1612</v>
      </c>
      <c r="D408" s="16"/>
      <c r="E408" s="154"/>
      <c r="F408" s="18"/>
      <c r="G408" s="126"/>
      <c r="H408" s="152"/>
      <c r="I408" s="192"/>
      <c r="J408" s="193"/>
      <c r="K408" s="193"/>
      <c r="M408" s="168"/>
      <c r="N408" s="11"/>
    </row>
    <row r="409" spans="1:14" ht="13" customHeight="1">
      <c r="A409" s="22"/>
      <c r="B409" s="23" t="s">
        <v>1626</v>
      </c>
      <c r="C409" s="24" t="s">
        <v>1619</v>
      </c>
      <c r="D409" s="25"/>
      <c r="E409" s="155">
        <v>37.299999999999997</v>
      </c>
      <c r="F409" s="27" t="s">
        <v>274</v>
      </c>
      <c r="G409" s="127"/>
      <c r="H409" s="153"/>
      <c r="I409" s="194"/>
      <c r="J409" s="195"/>
      <c r="K409" s="195"/>
      <c r="M409" s="128">
        <f>IF(B409&lt;&gt;"計",ROUNDDOWN(E409*G409,0),SUM(M$1:M408))</f>
        <v>0</v>
      </c>
      <c r="N409" s="11" t="str">
        <f>IF((+H409-M409)&lt;&gt;0,H409-M409,IF(H409&gt;0,"0",""))</f>
        <v/>
      </c>
    </row>
    <row r="410" spans="1:14" ht="13" customHeight="1">
      <c r="A410" s="13"/>
      <c r="B410" s="21"/>
      <c r="C410" s="15" t="s">
        <v>1611</v>
      </c>
      <c r="D410" s="16"/>
      <c r="E410" s="154"/>
      <c r="F410" s="18"/>
      <c r="G410" s="126"/>
      <c r="H410" s="152"/>
      <c r="I410" s="192"/>
      <c r="J410" s="193"/>
      <c r="K410" s="193"/>
      <c r="M410" s="168"/>
      <c r="N410" s="11"/>
    </row>
    <row r="411" spans="1:14" ht="13" customHeight="1">
      <c r="A411" s="22"/>
      <c r="B411" s="23"/>
      <c r="C411" s="24"/>
      <c r="D411" s="25"/>
      <c r="E411" s="155"/>
      <c r="F411" s="27"/>
      <c r="G411" s="127"/>
      <c r="H411" s="153"/>
      <c r="I411" s="194"/>
      <c r="J411" s="195"/>
      <c r="K411" s="195"/>
      <c r="M411" s="128">
        <f>IF(B411&lt;&gt;"計",ROUNDDOWN(E411*G411,0),SUM(M$1:M410))</f>
        <v>0</v>
      </c>
      <c r="N411" s="11" t="str">
        <f>IF((+H411-M411)&lt;&gt;0,H411-M411,IF(H411&gt;0,"0",""))</f>
        <v/>
      </c>
    </row>
    <row r="412" spans="1:14" ht="13" customHeight="1">
      <c r="A412" s="13"/>
      <c r="B412" s="21"/>
      <c r="C412" s="15"/>
      <c r="D412" s="16"/>
      <c r="E412" s="154"/>
      <c r="F412" s="18"/>
      <c r="G412" s="126"/>
      <c r="H412" s="152"/>
      <c r="I412" s="192"/>
      <c r="J412" s="193"/>
      <c r="K412" s="193"/>
      <c r="M412" s="168"/>
      <c r="N412" s="11"/>
    </row>
    <row r="413" spans="1:14" ht="13" customHeight="1">
      <c r="A413" s="22"/>
      <c r="B413" s="23"/>
      <c r="C413" s="24"/>
      <c r="D413" s="25"/>
      <c r="E413" s="155"/>
      <c r="F413" s="27"/>
      <c r="G413" s="127"/>
      <c r="H413" s="153"/>
      <c r="I413" s="194"/>
      <c r="J413" s="195"/>
      <c r="K413" s="195"/>
      <c r="M413" s="128">
        <f>IF(B413&lt;&gt;"計",ROUNDDOWN(E413*G413,0),SUM(M$1:M412))</f>
        <v>0</v>
      </c>
      <c r="N413" s="11" t="str">
        <f>IF((+H413-M413)&lt;&gt;0,H413-M413,IF(H413&gt;0,"0",""))</f>
        <v/>
      </c>
    </row>
    <row r="414" spans="1:14" ht="13" customHeight="1">
      <c r="A414" s="13"/>
      <c r="B414" s="21"/>
      <c r="C414" s="15"/>
      <c r="D414" s="16"/>
      <c r="E414" s="154"/>
      <c r="F414" s="18"/>
      <c r="G414" s="126"/>
      <c r="H414" s="152"/>
      <c r="I414" s="192"/>
      <c r="J414" s="193"/>
      <c r="K414" s="193"/>
      <c r="M414" s="168"/>
      <c r="N414" s="11"/>
    </row>
    <row r="415" spans="1:14" ht="13" customHeight="1">
      <c r="A415" s="22"/>
      <c r="B415" s="23"/>
      <c r="C415" s="24"/>
      <c r="D415" s="25"/>
      <c r="E415" s="155"/>
      <c r="F415" s="27"/>
      <c r="G415" s="127"/>
      <c r="H415" s="153"/>
      <c r="I415" s="194"/>
      <c r="J415" s="195"/>
      <c r="K415" s="195"/>
      <c r="M415" s="128">
        <f>IF(B415&lt;&gt;"計",ROUNDDOWN(E415*G415,0),SUM(M$1:M414))</f>
        <v>0</v>
      </c>
      <c r="N415" s="11" t="str">
        <f>IF((+H415-M415)&lt;&gt;0,H415-M415,IF(H415&gt;0,"0",""))</f>
        <v/>
      </c>
    </row>
    <row r="416" spans="1:14" ht="13" customHeight="1">
      <c r="A416" s="13"/>
      <c r="B416" s="21"/>
      <c r="C416" s="15"/>
      <c r="D416" s="16"/>
      <c r="E416" s="154"/>
      <c r="F416" s="18"/>
      <c r="G416" s="126"/>
      <c r="H416" s="152"/>
      <c r="I416" s="192"/>
      <c r="J416" s="193"/>
      <c r="K416" s="193"/>
      <c r="M416" s="168"/>
      <c r="N416" s="11"/>
    </row>
    <row r="417" spans="1:14" ht="13" customHeight="1">
      <c r="A417" s="22"/>
      <c r="B417" s="23"/>
      <c r="C417" s="24"/>
      <c r="D417" s="25"/>
      <c r="E417" s="155"/>
      <c r="F417" s="27"/>
      <c r="G417" s="127"/>
      <c r="H417" s="153"/>
      <c r="I417" s="194"/>
      <c r="J417" s="195"/>
      <c r="K417" s="195"/>
      <c r="M417" s="128">
        <f>IF(B417&lt;&gt;"計",ROUNDDOWN(E417*G417,0),SUM(M$1:M416))</f>
        <v>0</v>
      </c>
      <c r="N417" s="11" t="str">
        <f>IF((+H417-M417)&lt;&gt;0,H417-M417,IF(H417&gt;0,"0",""))</f>
        <v/>
      </c>
    </row>
    <row r="418" spans="1:14" ht="13" customHeight="1">
      <c r="A418" s="13"/>
      <c r="B418" s="21"/>
      <c r="C418" s="15"/>
      <c r="D418" s="16"/>
      <c r="E418" s="154"/>
      <c r="F418" s="18"/>
      <c r="G418" s="126"/>
      <c r="H418" s="152"/>
      <c r="I418" s="192"/>
      <c r="J418" s="193"/>
      <c r="K418" s="193"/>
      <c r="M418" s="168"/>
      <c r="N418" s="11"/>
    </row>
    <row r="419" spans="1:14" ht="13" customHeight="1">
      <c r="A419" s="22"/>
      <c r="B419" s="23"/>
      <c r="C419" s="24"/>
      <c r="D419" s="25"/>
      <c r="E419" s="155"/>
      <c r="F419" s="27"/>
      <c r="G419" s="127"/>
      <c r="H419" s="153"/>
      <c r="I419" s="194"/>
      <c r="J419" s="195"/>
      <c r="K419" s="195"/>
      <c r="M419" s="128">
        <f>IF(B419&lt;&gt;"計",ROUNDDOWN(E419*G419,0),SUM(M$1:M418))</f>
        <v>0</v>
      </c>
      <c r="N419" s="11" t="str">
        <f>IF((+H419-M419)&lt;&gt;0,H419-M419,IF(H419&gt;0,"0",""))</f>
        <v/>
      </c>
    </row>
    <row r="420" spans="1:14" ht="13" customHeight="1">
      <c r="A420" s="13"/>
      <c r="B420" s="21"/>
      <c r="C420" s="15"/>
      <c r="D420" s="16"/>
      <c r="E420" s="154"/>
      <c r="F420" s="18"/>
      <c r="G420" s="126"/>
      <c r="H420" s="152"/>
      <c r="I420" s="192"/>
      <c r="J420" s="193"/>
      <c r="K420" s="193"/>
      <c r="M420" s="168"/>
      <c r="N420" s="11"/>
    </row>
    <row r="421" spans="1:14" ht="13" customHeight="1">
      <c r="A421" s="22"/>
      <c r="B421" s="23"/>
      <c r="C421" s="24"/>
      <c r="D421" s="25"/>
      <c r="E421" s="155"/>
      <c r="F421" s="27"/>
      <c r="G421" s="127"/>
      <c r="H421" s="153"/>
      <c r="I421" s="194"/>
      <c r="J421" s="195"/>
      <c r="K421" s="195"/>
      <c r="M421" s="128">
        <f>IF(B421&lt;&gt;"計",ROUNDDOWN(E421*G421,0),SUM(M$1:M420))</f>
        <v>0</v>
      </c>
      <c r="N421" s="11" t="str">
        <f>IF((+H421-M421)&lt;&gt;0,H421-M421,IF(H421&gt;0,"0",""))</f>
        <v/>
      </c>
    </row>
    <row r="422" spans="1:14" ht="13" customHeight="1">
      <c r="A422" s="13"/>
      <c r="B422" s="21"/>
      <c r="C422" s="15"/>
      <c r="D422" s="16"/>
      <c r="E422" s="154"/>
      <c r="F422" s="18"/>
      <c r="G422" s="126"/>
      <c r="H422" s="152"/>
      <c r="I422" s="192"/>
      <c r="J422" s="193"/>
      <c r="K422" s="193"/>
      <c r="M422" s="168"/>
      <c r="N422" s="11"/>
    </row>
    <row r="423" spans="1:14" ht="13" customHeight="1">
      <c r="A423" s="22"/>
      <c r="B423" s="23"/>
      <c r="C423" s="24"/>
      <c r="D423" s="25"/>
      <c r="E423" s="155"/>
      <c r="F423" s="27"/>
      <c r="G423" s="127"/>
      <c r="H423" s="153"/>
      <c r="I423" s="194"/>
      <c r="J423" s="195"/>
      <c r="K423" s="195"/>
      <c r="M423" s="128">
        <f>IF(B423&lt;&gt;"計",ROUNDDOWN(E423*G423,0),SUM(M$1:M422))</f>
        <v>0</v>
      </c>
      <c r="N423" s="11" t="str">
        <f>IF((+H423-M423)&lt;&gt;0,H423-M423,IF(H423&gt;0,"0",""))</f>
        <v/>
      </c>
    </row>
    <row r="424" spans="1:14" ht="13" customHeight="1">
      <c r="A424" s="13"/>
      <c r="B424" s="21"/>
      <c r="C424" s="15"/>
      <c r="D424" s="16"/>
      <c r="E424" s="154"/>
      <c r="F424" s="18"/>
      <c r="G424" s="126"/>
      <c r="H424" s="152"/>
      <c r="I424" s="192"/>
      <c r="J424" s="193"/>
      <c r="K424" s="193"/>
      <c r="M424" s="168"/>
      <c r="N424" s="11"/>
    </row>
    <row r="425" spans="1:14" ht="13" customHeight="1">
      <c r="A425" s="22"/>
      <c r="B425" s="23"/>
      <c r="C425" s="24"/>
      <c r="D425" s="25"/>
      <c r="E425" s="155"/>
      <c r="F425" s="27"/>
      <c r="G425" s="127"/>
      <c r="H425" s="153"/>
      <c r="I425" s="194"/>
      <c r="J425" s="195"/>
      <c r="K425" s="195"/>
      <c r="M425" s="128">
        <f>IF(B425&lt;&gt;"計",ROUNDDOWN(E425*G425,0),SUM(M$1:M424))</f>
        <v>0</v>
      </c>
      <c r="N425" s="11" t="str">
        <f>IF((+H425-M425)&lt;&gt;0,H425-M425,IF(H425&gt;0,"0",""))</f>
        <v/>
      </c>
    </row>
    <row r="426" spans="1:14" ht="13" customHeight="1">
      <c r="A426" s="13"/>
      <c r="B426" s="21"/>
      <c r="C426" s="15"/>
      <c r="D426" s="16"/>
      <c r="E426" s="154"/>
      <c r="F426" s="18"/>
      <c r="G426" s="126"/>
      <c r="H426" s="152"/>
      <c r="I426" s="192"/>
      <c r="J426" s="193"/>
      <c r="K426" s="193"/>
      <c r="M426" s="168"/>
      <c r="N426" s="11"/>
    </row>
    <row r="427" spans="1:14" ht="13" customHeight="1">
      <c r="A427" s="22"/>
      <c r="B427" s="23"/>
      <c r="C427" s="24"/>
      <c r="D427" s="25"/>
      <c r="E427" s="155"/>
      <c r="F427" s="27"/>
      <c r="G427" s="127"/>
      <c r="H427" s="153"/>
      <c r="I427" s="194"/>
      <c r="J427" s="195"/>
      <c r="K427" s="195"/>
      <c r="M427" s="128">
        <f>IF(B427&lt;&gt;"計",ROUNDDOWN(E427*G427,0),SUM(M$1:M426))</f>
        <v>0</v>
      </c>
      <c r="N427" s="11" t="str">
        <f>IF((+H427-M427)&lt;&gt;0,H427-M427,IF(H427&gt;0,"0",""))</f>
        <v/>
      </c>
    </row>
    <row r="428" spans="1:14" ht="13" customHeight="1">
      <c r="A428" s="13"/>
      <c r="B428" s="21"/>
      <c r="C428" s="15"/>
      <c r="D428" s="16"/>
      <c r="E428" s="154"/>
      <c r="F428" s="18"/>
      <c r="G428" s="126"/>
      <c r="H428" s="152"/>
      <c r="I428" s="192"/>
      <c r="J428" s="193"/>
      <c r="K428" s="193"/>
      <c r="M428" s="168"/>
      <c r="N428" s="11"/>
    </row>
    <row r="429" spans="1:14" ht="13" customHeight="1">
      <c r="A429" s="22"/>
      <c r="B429" s="23"/>
      <c r="C429" s="24"/>
      <c r="D429" s="25"/>
      <c r="E429" s="155"/>
      <c r="F429" s="27"/>
      <c r="G429" s="127"/>
      <c r="H429" s="153"/>
      <c r="I429" s="194"/>
      <c r="J429" s="195"/>
      <c r="K429" s="195"/>
      <c r="M429" s="128">
        <f>IF(B429&lt;&gt;"計",ROUNDDOWN(E429*G429,0),SUM(M$1:M428))</f>
        <v>0</v>
      </c>
      <c r="N429" s="11" t="str">
        <f>IF((+H429-M429)&lt;&gt;0,H429-M429,IF(H429&gt;0,"0",""))</f>
        <v/>
      </c>
    </row>
    <row r="430" spans="1:14" ht="13" customHeight="1">
      <c r="A430" s="13"/>
      <c r="B430" s="21"/>
      <c r="C430" s="15"/>
      <c r="D430" s="16"/>
      <c r="E430" s="154"/>
      <c r="F430" s="18"/>
      <c r="G430" s="126"/>
      <c r="H430" s="152"/>
      <c r="I430" s="192"/>
      <c r="J430" s="193"/>
      <c r="K430" s="193"/>
      <c r="M430" s="168"/>
      <c r="N430" s="11"/>
    </row>
    <row r="431" spans="1:14" ht="13" customHeight="1">
      <c r="A431" s="22"/>
      <c r="B431" s="23" t="s">
        <v>21</v>
      </c>
      <c r="C431" s="24"/>
      <c r="D431" s="25"/>
      <c r="E431" s="155"/>
      <c r="F431" s="27"/>
      <c r="G431" s="127"/>
      <c r="H431" s="153"/>
      <c r="I431" s="194"/>
      <c r="J431" s="195"/>
      <c r="K431" s="195"/>
      <c r="M431" s="128">
        <f>IF(B431&lt;&gt;"計",ROUNDDOWN(E431*G431,0),SUM(M398:M430))</f>
        <v>0</v>
      </c>
      <c r="N431" s="11" t="str">
        <f>IF((+H431-M431)&lt;&gt;0,H431-M431,IF(H431&gt;0,"0",""))</f>
        <v/>
      </c>
    </row>
    <row r="432" spans="1:14" ht="13" customHeight="1">
      <c r="A432" s="13"/>
      <c r="B432" s="21"/>
      <c r="C432" s="15"/>
      <c r="D432" s="16"/>
      <c r="E432" s="154"/>
      <c r="F432" s="18"/>
      <c r="G432" s="126"/>
      <c r="H432" s="152"/>
      <c r="I432" s="192"/>
      <c r="J432" s="193"/>
      <c r="K432" s="193"/>
      <c r="M432" s="168"/>
      <c r="N432" s="11"/>
    </row>
    <row r="433" spans="1:14" ht="13" customHeight="1">
      <c r="A433" s="22"/>
      <c r="B433" s="23"/>
      <c r="C433" s="24"/>
      <c r="D433" s="25"/>
      <c r="E433" s="155"/>
      <c r="F433" s="27"/>
      <c r="G433" s="127"/>
      <c r="H433" s="153"/>
      <c r="I433" s="194"/>
      <c r="J433" s="195"/>
      <c r="K433" s="195"/>
      <c r="M433" s="128">
        <f>IF(B433&lt;&gt;"計",ROUNDDOWN(E433*G433,0),SUM(M$1:M432))</f>
        <v>0</v>
      </c>
      <c r="N433" s="11" t="str">
        <f>IF((+H433-M433)&lt;&gt;0,H433-M433,IF(H433&gt;0,"0",""))</f>
        <v/>
      </c>
    </row>
    <row r="434" spans="1:14" ht="13" customHeight="1">
      <c r="A434" s="13"/>
      <c r="B434" s="21"/>
      <c r="C434" s="15"/>
      <c r="D434" s="16"/>
      <c r="E434" s="154"/>
      <c r="F434" s="18"/>
      <c r="G434" s="126"/>
      <c r="H434" s="152"/>
      <c r="I434" s="192"/>
      <c r="J434" s="193"/>
      <c r="K434" s="193"/>
      <c r="M434" s="168"/>
      <c r="N434" s="11"/>
    </row>
    <row r="435" spans="1:14" ht="13" customHeight="1">
      <c r="A435" s="22"/>
      <c r="B435" s="23" t="s">
        <v>1659</v>
      </c>
      <c r="C435" s="24" t="s">
        <v>1660</v>
      </c>
      <c r="D435" s="25"/>
      <c r="E435" s="155"/>
      <c r="F435" s="27"/>
      <c r="G435" s="127"/>
      <c r="H435" s="153"/>
      <c r="I435" s="194"/>
      <c r="J435" s="195"/>
      <c r="K435" s="195"/>
      <c r="M435" s="128">
        <f>IF(B435&lt;&gt;"計",ROUNDDOWN(E435*G435,0),SUM(M$1:M434))</f>
        <v>0</v>
      </c>
      <c r="N435" s="11" t="str">
        <f>IF((+H435-M435)&lt;&gt;0,H435-M435,IF(H435&gt;0,"0",""))</f>
        <v/>
      </c>
    </row>
    <row r="436" spans="1:14" ht="13" customHeight="1">
      <c r="A436" s="13"/>
      <c r="B436" s="21"/>
      <c r="C436" s="15"/>
      <c r="D436" s="16"/>
      <c r="E436" s="154"/>
      <c r="F436" s="18"/>
      <c r="G436" s="126"/>
      <c r="H436" s="152"/>
      <c r="I436" s="192"/>
      <c r="J436" s="193"/>
      <c r="K436" s="193"/>
      <c r="M436" s="168"/>
      <c r="N436" s="11"/>
    </row>
    <row r="437" spans="1:14" ht="13" customHeight="1">
      <c r="A437" s="22"/>
      <c r="B437" s="23"/>
      <c r="C437" s="24"/>
      <c r="D437" s="25"/>
      <c r="E437" s="155"/>
      <c r="F437" s="27"/>
      <c r="G437" s="127"/>
      <c r="H437" s="153"/>
      <c r="I437" s="194"/>
      <c r="J437" s="195"/>
      <c r="K437" s="195"/>
      <c r="M437" s="128">
        <f>IF(B437&lt;&gt;"計",ROUNDDOWN(E437*G437,0),SUM(M$1:M436))</f>
        <v>0</v>
      </c>
      <c r="N437" s="11" t="str">
        <f>IF((+H437-M437)&lt;&gt;0,H437-M437,IF(H437&gt;0,"0",""))</f>
        <v/>
      </c>
    </row>
    <row r="438" spans="1:14" ht="13" customHeight="1">
      <c r="A438" s="13"/>
      <c r="B438" s="21"/>
      <c r="C438" s="15"/>
      <c r="D438" s="16"/>
      <c r="E438" s="154"/>
      <c r="F438" s="18"/>
      <c r="G438" s="126"/>
      <c r="H438" s="152"/>
      <c r="I438" s="192"/>
      <c r="J438" s="193"/>
      <c r="K438" s="193"/>
      <c r="M438" s="168"/>
      <c r="N438" s="11"/>
    </row>
    <row r="439" spans="1:14" ht="13" customHeight="1">
      <c r="A439" s="22"/>
      <c r="B439" s="23" t="s">
        <v>1610</v>
      </c>
      <c r="C439" s="24" t="s">
        <v>1627</v>
      </c>
      <c r="D439" s="25"/>
      <c r="E439" s="155">
        <v>3.2</v>
      </c>
      <c r="F439" s="27" t="s">
        <v>274</v>
      </c>
      <c r="G439" s="127"/>
      <c r="H439" s="153"/>
      <c r="I439" s="194"/>
      <c r="J439" s="195"/>
      <c r="K439" s="195"/>
      <c r="M439" s="128">
        <f>IF(B439&lt;&gt;"計",ROUNDDOWN(E439*G439,0),SUM(M$1:M438))</f>
        <v>0</v>
      </c>
      <c r="N439" s="11" t="str">
        <f>IF((+H439-M439)&lt;&gt;0,H439-M439,IF(H439&gt;0,"0",""))</f>
        <v/>
      </c>
    </row>
    <row r="440" spans="1:14" ht="13" customHeight="1">
      <c r="A440" s="13"/>
      <c r="B440" s="21"/>
      <c r="C440" s="15"/>
      <c r="D440" s="16"/>
      <c r="E440" s="154"/>
      <c r="F440" s="18"/>
      <c r="G440" s="126"/>
      <c r="H440" s="152"/>
      <c r="I440" s="192"/>
      <c r="J440" s="193"/>
      <c r="K440" s="193"/>
      <c r="M440" s="168"/>
      <c r="N440" s="11"/>
    </row>
    <row r="441" spans="1:14" ht="13" customHeight="1">
      <c r="A441" s="22"/>
      <c r="B441" s="23" t="s">
        <v>1610</v>
      </c>
      <c r="C441" s="24" t="s">
        <v>1611</v>
      </c>
      <c r="D441" s="25"/>
      <c r="E441" s="155">
        <v>30.3</v>
      </c>
      <c r="F441" s="27" t="s">
        <v>274</v>
      </c>
      <c r="G441" s="127"/>
      <c r="H441" s="153"/>
      <c r="I441" s="194"/>
      <c r="J441" s="195"/>
      <c r="K441" s="195"/>
      <c r="M441" s="128">
        <f>IF(B441&lt;&gt;"計",ROUNDDOWN(E441*G441,0),SUM(M$1:M440))</f>
        <v>0</v>
      </c>
      <c r="N441" s="11" t="str">
        <f>IF((+H441-M441)&lt;&gt;0,H441-M441,IF(H441&gt;0,"0",""))</f>
        <v/>
      </c>
    </row>
    <row r="442" spans="1:14" ht="13" customHeight="1">
      <c r="A442" s="13"/>
      <c r="B442" s="21"/>
      <c r="C442" s="15" t="s">
        <v>1612</v>
      </c>
      <c r="D442" s="16"/>
      <c r="E442" s="154"/>
      <c r="F442" s="18"/>
      <c r="G442" s="126"/>
      <c r="H442" s="152"/>
      <c r="I442" s="192"/>
      <c r="J442" s="193"/>
      <c r="K442" s="193"/>
      <c r="M442" s="168"/>
      <c r="N442" s="11"/>
    </row>
    <row r="443" spans="1:14" ht="13" customHeight="1">
      <c r="A443" s="22"/>
      <c r="B443" s="23" t="s">
        <v>1610</v>
      </c>
      <c r="C443" s="24" t="s">
        <v>1611</v>
      </c>
      <c r="D443" s="25"/>
      <c r="E443" s="155">
        <v>41.32</v>
      </c>
      <c r="F443" s="27" t="s">
        <v>274</v>
      </c>
      <c r="G443" s="127"/>
      <c r="H443" s="153"/>
      <c r="I443" s="194"/>
      <c r="J443" s="195"/>
      <c r="K443" s="195"/>
      <c r="M443" s="128">
        <f>IF(B443&lt;&gt;"計",ROUNDDOWN(E443*G443,0),SUM(M$1:M442))</f>
        <v>0</v>
      </c>
      <c r="N443" s="11" t="str">
        <f>IF((+H443-M443)&lt;&gt;0,H443-M443,IF(H443&gt;0,"0",""))</f>
        <v/>
      </c>
    </row>
    <row r="444" spans="1:14" ht="13" customHeight="1">
      <c r="A444" s="13"/>
      <c r="B444" s="21"/>
      <c r="C444" s="15"/>
      <c r="D444" s="16"/>
      <c r="E444" s="154"/>
      <c r="F444" s="18"/>
      <c r="G444" s="126"/>
      <c r="H444" s="152"/>
      <c r="I444" s="192"/>
      <c r="J444" s="193"/>
      <c r="K444" s="193"/>
      <c r="M444" s="168"/>
      <c r="N444" s="11"/>
    </row>
    <row r="445" spans="1:14" ht="13" customHeight="1">
      <c r="A445" s="22"/>
      <c r="B445" s="23"/>
      <c r="C445" s="24"/>
      <c r="D445" s="25"/>
      <c r="E445" s="155"/>
      <c r="F445" s="27"/>
      <c r="G445" s="127"/>
      <c r="H445" s="153"/>
      <c r="I445" s="194"/>
      <c r="J445" s="195"/>
      <c r="K445" s="195"/>
      <c r="M445" s="128">
        <f>IF(B445&lt;&gt;"計",ROUNDDOWN(E445*G445,0),SUM(M$1:M444))</f>
        <v>0</v>
      </c>
      <c r="N445" s="11" t="str">
        <f>IF((+H445-M445)&lt;&gt;0,H445-M445,IF(H445&gt;0,"0",""))</f>
        <v/>
      </c>
    </row>
    <row r="446" spans="1:14" ht="13" customHeight="1">
      <c r="A446" s="13"/>
      <c r="B446" s="21"/>
      <c r="C446" s="15"/>
      <c r="D446" s="16"/>
      <c r="E446" s="154"/>
      <c r="F446" s="18"/>
      <c r="G446" s="126"/>
      <c r="H446" s="152"/>
      <c r="I446" s="192"/>
      <c r="J446" s="193"/>
      <c r="K446" s="193"/>
      <c r="M446" s="168"/>
      <c r="N446" s="11"/>
    </row>
    <row r="447" spans="1:14" ht="13" customHeight="1">
      <c r="A447" s="22"/>
      <c r="B447" s="23"/>
      <c r="C447" s="24"/>
      <c r="D447" s="25"/>
      <c r="E447" s="155"/>
      <c r="F447" s="27"/>
      <c r="G447" s="127"/>
      <c r="H447" s="153"/>
      <c r="I447" s="194"/>
      <c r="J447" s="195"/>
      <c r="K447" s="195"/>
      <c r="M447" s="128">
        <f>IF(B447&lt;&gt;"計",ROUNDDOWN(E447*G447,0),SUM(M$1:M446))</f>
        <v>0</v>
      </c>
      <c r="N447" s="11" t="str">
        <f>IF((+H447-M447)&lt;&gt;0,H447-M447,IF(H447&gt;0,"0",""))</f>
        <v/>
      </c>
    </row>
    <row r="448" spans="1:14" ht="13" customHeight="1">
      <c r="A448" s="13"/>
      <c r="B448" s="21"/>
      <c r="C448" s="15"/>
      <c r="D448" s="16"/>
      <c r="E448" s="154"/>
      <c r="F448" s="18"/>
      <c r="G448" s="126"/>
      <c r="H448" s="152"/>
      <c r="I448" s="192"/>
      <c r="J448" s="193"/>
      <c r="K448" s="193"/>
      <c r="M448" s="168"/>
      <c r="N448" s="11"/>
    </row>
    <row r="449" spans="1:14" ht="13" customHeight="1">
      <c r="A449" s="22"/>
      <c r="B449" s="23"/>
      <c r="C449" s="24"/>
      <c r="D449" s="25"/>
      <c r="E449" s="155"/>
      <c r="F449" s="27"/>
      <c r="G449" s="127"/>
      <c r="H449" s="153"/>
      <c r="I449" s="194"/>
      <c r="J449" s="195"/>
      <c r="K449" s="195"/>
      <c r="M449" s="128">
        <f>IF(B449&lt;&gt;"計",ROUNDDOWN(E449*G449,0),SUM(M$1:M448))</f>
        <v>0</v>
      </c>
      <c r="N449" s="11" t="str">
        <f>IF((+H449-M449)&lt;&gt;0,H449-M449,IF(H449&gt;0,"0",""))</f>
        <v/>
      </c>
    </row>
    <row r="450" spans="1:14" ht="13" customHeight="1">
      <c r="A450" s="13"/>
      <c r="B450" s="21"/>
      <c r="C450" s="15"/>
      <c r="D450" s="16"/>
      <c r="E450" s="154"/>
      <c r="F450" s="18"/>
      <c r="G450" s="126"/>
      <c r="H450" s="152"/>
      <c r="I450" s="192"/>
      <c r="J450" s="193"/>
      <c r="K450" s="193"/>
      <c r="M450" s="168"/>
      <c r="N450" s="11"/>
    </row>
    <row r="451" spans="1:14" ht="13" customHeight="1">
      <c r="A451" s="22"/>
      <c r="B451" s="23"/>
      <c r="C451" s="24"/>
      <c r="D451" s="25"/>
      <c r="E451" s="155"/>
      <c r="F451" s="27"/>
      <c r="G451" s="127"/>
      <c r="H451" s="153"/>
      <c r="I451" s="194"/>
      <c r="J451" s="195"/>
      <c r="K451" s="195"/>
      <c r="M451" s="128">
        <f>IF(B451&lt;&gt;"計",ROUNDDOWN(E451*G451,0),SUM(M$1:M450))</f>
        <v>0</v>
      </c>
      <c r="N451" s="11" t="str">
        <f>IF((+H451-M451)&lt;&gt;0,H451-M451,IF(H451&gt;0,"0",""))</f>
        <v/>
      </c>
    </row>
    <row r="452" spans="1:14" ht="13" customHeight="1">
      <c r="A452" s="13"/>
      <c r="B452" s="21"/>
      <c r="C452" s="15"/>
      <c r="D452" s="16"/>
      <c r="E452" s="154"/>
      <c r="F452" s="18"/>
      <c r="G452" s="126"/>
      <c r="H452" s="152"/>
      <c r="I452" s="192"/>
      <c r="J452" s="193"/>
      <c r="K452" s="193"/>
      <c r="M452" s="168"/>
      <c r="N452" s="11"/>
    </row>
    <row r="453" spans="1:14" ht="13" customHeight="1">
      <c r="A453" s="22"/>
      <c r="B453" s="23"/>
      <c r="C453" s="24"/>
      <c r="D453" s="25"/>
      <c r="E453" s="155"/>
      <c r="F453" s="27"/>
      <c r="G453" s="127"/>
      <c r="H453" s="153"/>
      <c r="I453" s="194"/>
      <c r="J453" s="195"/>
      <c r="K453" s="195"/>
      <c r="M453" s="128">
        <f>IF(B453&lt;&gt;"計",ROUNDDOWN(E453*G453,0),SUM(M$1:M452))</f>
        <v>0</v>
      </c>
      <c r="N453" s="11" t="str">
        <f>IF((+H453-M453)&lt;&gt;0,H453-M453,IF(H453&gt;0,"0",""))</f>
        <v/>
      </c>
    </row>
    <row r="454" spans="1:14" ht="13" customHeight="1">
      <c r="A454" s="13"/>
      <c r="B454" s="21"/>
      <c r="C454" s="15"/>
      <c r="D454" s="16"/>
      <c r="E454" s="154"/>
      <c r="F454" s="18"/>
      <c r="G454" s="126"/>
      <c r="H454" s="152"/>
      <c r="I454" s="192"/>
      <c r="J454" s="193"/>
      <c r="K454" s="193"/>
      <c r="M454" s="168"/>
      <c r="N454" s="11"/>
    </row>
    <row r="455" spans="1:14" ht="13" customHeight="1">
      <c r="A455" s="22"/>
      <c r="B455" s="23"/>
      <c r="C455" s="24"/>
      <c r="D455" s="25"/>
      <c r="E455" s="155"/>
      <c r="F455" s="27"/>
      <c r="G455" s="127"/>
      <c r="H455" s="153"/>
      <c r="I455" s="194"/>
      <c r="J455" s="195"/>
      <c r="K455" s="195"/>
      <c r="M455" s="128">
        <f>IF(B455&lt;&gt;"計",ROUNDDOWN(E455*G455,0),SUM(M$1:M454))</f>
        <v>0</v>
      </c>
      <c r="N455" s="11" t="str">
        <f>IF((+H455-M455)&lt;&gt;0,H455-M455,IF(H455&gt;0,"0",""))</f>
        <v/>
      </c>
    </row>
    <row r="456" spans="1:14" ht="13" customHeight="1">
      <c r="A456" s="13"/>
      <c r="B456" s="21"/>
      <c r="C456" s="15"/>
      <c r="D456" s="16"/>
      <c r="E456" s="154"/>
      <c r="F456" s="18"/>
      <c r="G456" s="126"/>
      <c r="H456" s="152"/>
      <c r="I456" s="192"/>
      <c r="J456" s="193"/>
      <c r="K456" s="193"/>
      <c r="M456" s="168"/>
      <c r="N456" s="11"/>
    </row>
    <row r="457" spans="1:14" ht="13" customHeight="1">
      <c r="A457" s="22"/>
      <c r="B457" s="23"/>
      <c r="C457" s="24"/>
      <c r="D457" s="25"/>
      <c r="E457" s="155"/>
      <c r="F457" s="27"/>
      <c r="G457" s="127"/>
      <c r="H457" s="153"/>
      <c r="I457" s="194"/>
      <c r="J457" s="195"/>
      <c r="K457" s="195"/>
      <c r="M457" s="128">
        <f>IF(B457&lt;&gt;"計",ROUNDDOWN(E457*G457,0),SUM(M$1:M456))</f>
        <v>0</v>
      </c>
      <c r="N457" s="11" t="str">
        <f>IF((+H457-M457)&lt;&gt;0,H457-M457,IF(H457&gt;0,"0",""))</f>
        <v/>
      </c>
    </row>
    <row r="458" spans="1:14" ht="13" customHeight="1">
      <c r="A458" s="13"/>
      <c r="B458" s="21"/>
      <c r="C458" s="15"/>
      <c r="D458" s="16"/>
      <c r="E458" s="154"/>
      <c r="F458" s="18"/>
      <c r="G458" s="126"/>
      <c r="H458" s="152"/>
      <c r="I458" s="192"/>
      <c r="J458" s="193"/>
      <c r="K458" s="193"/>
      <c r="M458" s="168"/>
      <c r="N458" s="11"/>
    </row>
    <row r="459" spans="1:14" ht="13" customHeight="1">
      <c r="A459" s="22"/>
      <c r="B459" s="23"/>
      <c r="C459" s="24"/>
      <c r="D459" s="25"/>
      <c r="E459" s="155"/>
      <c r="F459" s="27"/>
      <c r="G459" s="127"/>
      <c r="H459" s="153"/>
      <c r="I459" s="194"/>
      <c r="J459" s="195"/>
      <c r="K459" s="195"/>
      <c r="M459" s="128">
        <f>IF(B459&lt;&gt;"計",ROUNDDOWN(E459*G459,0),SUM(M$1:M458))</f>
        <v>0</v>
      </c>
      <c r="N459" s="11" t="str">
        <f>IF((+H459-M459)&lt;&gt;0,H459-M459,IF(H459&gt;0,"0",""))</f>
        <v/>
      </c>
    </row>
    <row r="460" spans="1:14" ht="13" customHeight="1">
      <c r="A460" s="13"/>
      <c r="B460" s="21"/>
      <c r="C460" s="15"/>
      <c r="D460" s="16"/>
      <c r="E460" s="154"/>
      <c r="F460" s="18"/>
      <c r="G460" s="126"/>
      <c r="H460" s="152"/>
      <c r="I460" s="192"/>
      <c r="J460" s="193"/>
      <c r="K460" s="193"/>
      <c r="M460" s="168"/>
      <c r="N460" s="11"/>
    </row>
    <row r="461" spans="1:14" ht="13" customHeight="1">
      <c r="A461" s="22"/>
      <c r="B461" s="23"/>
      <c r="C461" s="24"/>
      <c r="D461" s="25"/>
      <c r="E461" s="155"/>
      <c r="F461" s="27"/>
      <c r="G461" s="127"/>
      <c r="H461" s="153"/>
      <c r="I461" s="194"/>
      <c r="J461" s="195"/>
      <c r="K461" s="195"/>
      <c r="M461" s="128">
        <f>IF(B461&lt;&gt;"計",ROUNDDOWN(E461*G461,0),SUM(M$1:M460))</f>
        <v>0</v>
      </c>
      <c r="N461" s="11" t="str">
        <f>IF((+H461-M461)&lt;&gt;0,H461-M461,IF(H461&gt;0,"0",""))</f>
        <v/>
      </c>
    </row>
    <row r="462" spans="1:14" ht="13" customHeight="1">
      <c r="A462" s="13"/>
      <c r="B462" s="21"/>
      <c r="C462" s="15"/>
      <c r="D462" s="16"/>
      <c r="E462" s="154"/>
      <c r="F462" s="18"/>
      <c r="G462" s="126"/>
      <c r="H462" s="152"/>
      <c r="I462" s="192"/>
      <c r="J462" s="193"/>
      <c r="K462" s="193"/>
      <c r="M462" s="168"/>
      <c r="N462" s="11"/>
    </row>
    <row r="463" spans="1:14" ht="13" customHeight="1">
      <c r="A463" s="22"/>
      <c r="B463" s="23"/>
      <c r="C463" s="24"/>
      <c r="D463" s="25"/>
      <c r="E463" s="155"/>
      <c r="F463" s="27"/>
      <c r="G463" s="127"/>
      <c r="H463" s="153"/>
      <c r="I463" s="194"/>
      <c r="J463" s="195"/>
      <c r="K463" s="195"/>
      <c r="M463" s="128">
        <f>IF(B463&lt;&gt;"計",ROUNDDOWN(E463*G463,0),SUM(M$1:M462))</f>
        <v>0</v>
      </c>
      <c r="N463" s="11" t="str">
        <f>IF((+H463-M463)&lt;&gt;0,H463-M463,IF(H463&gt;0,"0",""))</f>
        <v/>
      </c>
    </row>
    <row r="464" spans="1:14" ht="13" customHeight="1">
      <c r="A464" s="13"/>
      <c r="B464" s="21"/>
      <c r="C464" s="15"/>
      <c r="D464" s="16"/>
      <c r="E464" s="154"/>
      <c r="F464" s="18"/>
      <c r="G464" s="126"/>
      <c r="H464" s="152"/>
      <c r="I464" s="192"/>
      <c r="J464" s="193"/>
      <c r="K464" s="193"/>
      <c r="M464" s="168"/>
      <c r="N464" s="11"/>
    </row>
    <row r="465" spans="1:14" ht="13" customHeight="1">
      <c r="A465" s="22"/>
      <c r="B465" s="23"/>
      <c r="C465" s="24"/>
      <c r="D465" s="25"/>
      <c r="E465" s="155"/>
      <c r="F465" s="27"/>
      <c r="G465" s="127"/>
      <c r="H465" s="153"/>
      <c r="I465" s="194"/>
      <c r="J465" s="195"/>
      <c r="K465" s="195"/>
      <c r="M465" s="128">
        <f>IF(B465&lt;&gt;"計",ROUNDDOWN(E465*G465,0),SUM(M$1:M464))</f>
        <v>0</v>
      </c>
      <c r="N465" s="11" t="str">
        <f>IF((+H465-M465)&lt;&gt;0,H465-M465,IF(H465&gt;0,"0",""))</f>
        <v/>
      </c>
    </row>
    <row r="466" spans="1:14" ht="13" customHeight="1">
      <c r="A466" s="13"/>
      <c r="B466" s="21"/>
      <c r="C466" s="15"/>
      <c r="D466" s="16"/>
      <c r="E466" s="154"/>
      <c r="F466" s="18"/>
      <c r="G466" s="126"/>
      <c r="H466" s="152"/>
      <c r="I466" s="192"/>
      <c r="J466" s="193"/>
      <c r="K466" s="193"/>
      <c r="M466" s="168"/>
      <c r="N466" s="11"/>
    </row>
    <row r="467" spans="1:14" ht="13" customHeight="1">
      <c r="A467" s="22"/>
      <c r="B467" s="23" t="s">
        <v>21</v>
      </c>
      <c r="C467" s="24"/>
      <c r="D467" s="25"/>
      <c r="E467" s="155"/>
      <c r="F467" s="27"/>
      <c r="G467" s="127"/>
      <c r="H467" s="153"/>
      <c r="I467" s="194"/>
      <c r="J467" s="195"/>
      <c r="K467" s="195"/>
      <c r="M467" s="128">
        <f>IF(B467&lt;&gt;"計",ROUNDDOWN(E467*G467,0),SUM(M434:M466))</f>
        <v>0</v>
      </c>
      <c r="N467" s="11" t="str">
        <f>IF((+H467-M467)&lt;&gt;0,H467-M467,IF(H467&gt;0,"0",""))</f>
        <v/>
      </c>
    </row>
    <row r="468" spans="1:14" ht="13" customHeight="1">
      <c r="A468" s="13"/>
      <c r="B468" s="21"/>
      <c r="C468" s="15"/>
      <c r="D468" s="16"/>
      <c r="E468" s="154"/>
      <c r="F468" s="18"/>
      <c r="G468" s="126"/>
      <c r="H468" s="152"/>
      <c r="I468" s="192"/>
      <c r="J468" s="193"/>
      <c r="K468" s="193"/>
      <c r="M468" s="168"/>
      <c r="N468" s="11"/>
    </row>
    <row r="469" spans="1:14" ht="13" customHeight="1">
      <c r="A469" s="22"/>
      <c r="B469" s="23"/>
      <c r="C469" s="24"/>
      <c r="D469" s="25"/>
      <c r="E469" s="155"/>
      <c r="F469" s="27"/>
      <c r="G469" s="127"/>
      <c r="H469" s="153"/>
      <c r="I469" s="194"/>
      <c r="J469" s="195"/>
      <c r="K469" s="195"/>
      <c r="M469" s="128">
        <f>IF(B469&lt;&gt;"計",ROUNDDOWN(E469*G469,0),SUM(M$1:M468))</f>
        <v>0</v>
      </c>
      <c r="N469" s="11" t="str">
        <f>IF((+H469-M469)&lt;&gt;0,H469-M469,IF(H469&gt;0,"0",""))</f>
        <v/>
      </c>
    </row>
    <row r="470" spans="1:14" ht="13" customHeight="1">
      <c r="A470" s="13"/>
      <c r="B470" s="21"/>
      <c r="C470" s="15"/>
      <c r="D470" s="16"/>
      <c r="E470" s="154"/>
      <c r="F470" s="18"/>
      <c r="G470" s="126"/>
      <c r="H470" s="152"/>
      <c r="I470" s="192"/>
      <c r="J470" s="193"/>
      <c r="K470" s="193"/>
      <c r="M470" s="168"/>
      <c r="N470" s="11"/>
    </row>
    <row r="471" spans="1:14" ht="13" customHeight="1">
      <c r="A471" s="22"/>
      <c r="B471" s="23" t="s">
        <v>1661</v>
      </c>
      <c r="C471" s="24" t="s">
        <v>1662</v>
      </c>
      <c r="D471" s="25"/>
      <c r="E471" s="155"/>
      <c r="F471" s="27"/>
      <c r="G471" s="127"/>
      <c r="H471" s="153"/>
      <c r="I471" s="194"/>
      <c r="J471" s="195"/>
      <c r="K471" s="195"/>
      <c r="M471" s="128">
        <f>IF(B471&lt;&gt;"計",ROUNDDOWN(E471*G471,0),SUM(M$1:M470))</f>
        <v>0</v>
      </c>
      <c r="N471" s="11" t="str">
        <f>IF((+H471-M471)&lt;&gt;0,H471-M471,IF(H471&gt;0,"0",""))</f>
        <v/>
      </c>
    </row>
    <row r="472" spans="1:14" ht="13" customHeight="1">
      <c r="A472" s="13"/>
      <c r="B472" s="21"/>
      <c r="C472" s="15"/>
      <c r="D472" s="16"/>
      <c r="E472" s="154"/>
      <c r="F472" s="18"/>
      <c r="G472" s="126"/>
      <c r="H472" s="152"/>
      <c r="I472" s="192"/>
      <c r="J472" s="193"/>
      <c r="K472" s="193"/>
      <c r="M472" s="168"/>
      <c r="N472" s="11"/>
    </row>
    <row r="473" spans="1:14" ht="13" customHeight="1">
      <c r="A473" s="22"/>
      <c r="B473" s="23"/>
      <c r="C473" s="24"/>
      <c r="D473" s="25"/>
      <c r="E473" s="155"/>
      <c r="F473" s="27"/>
      <c r="G473" s="127"/>
      <c r="H473" s="153"/>
      <c r="I473" s="194"/>
      <c r="J473" s="195"/>
      <c r="K473" s="195"/>
      <c r="M473" s="128">
        <f>IF(B473&lt;&gt;"計",ROUNDDOWN(E473*G473,0),SUM(M$1:M472))</f>
        <v>0</v>
      </c>
      <c r="N473" s="11" t="str">
        <f>IF((+H473-M473)&lt;&gt;0,H473-M473,IF(H473&gt;0,"0",""))</f>
        <v/>
      </c>
    </row>
    <row r="474" spans="1:14" ht="13" customHeight="1">
      <c r="A474" s="13"/>
      <c r="B474" s="21"/>
      <c r="C474" s="15"/>
      <c r="D474" s="16"/>
      <c r="E474" s="154"/>
      <c r="F474" s="18"/>
      <c r="G474" s="126"/>
      <c r="H474" s="152"/>
      <c r="I474" s="192"/>
      <c r="J474" s="193"/>
      <c r="K474" s="193"/>
      <c r="M474" s="168"/>
      <c r="N474" s="11"/>
    </row>
    <row r="475" spans="1:14" ht="13" customHeight="1">
      <c r="A475" s="22"/>
      <c r="B475" s="23" t="s">
        <v>1614</v>
      </c>
      <c r="C475" s="24" t="s">
        <v>1613</v>
      </c>
      <c r="D475" s="25"/>
      <c r="E475" s="155">
        <v>1354</v>
      </c>
      <c r="F475" s="27" t="s">
        <v>274</v>
      </c>
      <c r="G475" s="127"/>
      <c r="H475" s="153"/>
      <c r="I475" s="194"/>
      <c r="J475" s="195"/>
      <c r="K475" s="195"/>
      <c r="M475" s="128">
        <f>IF(B475&lt;&gt;"計",ROUNDDOWN(E475*G475,0),SUM(M$1:M474))</f>
        <v>0</v>
      </c>
      <c r="N475" s="11" t="str">
        <f>IF((+H475-M475)&lt;&gt;0,H475-M475,IF(H475&gt;0,"0",""))</f>
        <v/>
      </c>
    </row>
    <row r="476" spans="1:14" ht="13" customHeight="1">
      <c r="A476" s="13"/>
      <c r="B476" s="21"/>
      <c r="C476" s="15"/>
      <c r="D476" s="16"/>
      <c r="E476" s="154"/>
      <c r="F476" s="18"/>
      <c r="G476" s="126"/>
      <c r="H476" s="152"/>
      <c r="I476" s="192"/>
      <c r="J476" s="193"/>
      <c r="K476" s="193"/>
      <c r="M476" s="168"/>
      <c r="N476" s="11"/>
    </row>
    <row r="477" spans="1:14" ht="13" customHeight="1">
      <c r="A477" s="22"/>
      <c r="B477" s="23" t="s">
        <v>1614</v>
      </c>
      <c r="C477" s="24" t="s">
        <v>1634</v>
      </c>
      <c r="D477" s="25"/>
      <c r="E477" s="155">
        <v>131</v>
      </c>
      <c r="F477" s="27" t="s">
        <v>274</v>
      </c>
      <c r="G477" s="127"/>
      <c r="H477" s="153"/>
      <c r="I477" s="194"/>
      <c r="J477" s="195"/>
      <c r="K477" s="195"/>
      <c r="M477" s="128">
        <f>IF(B477&lt;&gt;"計",ROUNDDOWN(E477*G477,0),SUM(M$1:M476))</f>
        <v>0</v>
      </c>
      <c r="N477" s="11" t="str">
        <f>IF((+H477-M477)&lt;&gt;0,H477-M477,IF(H477&gt;0,"0",""))</f>
        <v/>
      </c>
    </row>
    <row r="478" spans="1:14" ht="13" customHeight="1">
      <c r="A478" s="13"/>
      <c r="B478" s="21"/>
      <c r="C478" s="15"/>
      <c r="D478" s="16"/>
      <c r="E478" s="154"/>
      <c r="F478" s="18"/>
      <c r="G478" s="126"/>
      <c r="H478" s="152"/>
      <c r="I478" s="192"/>
      <c r="J478" s="193"/>
      <c r="K478" s="193"/>
      <c r="M478" s="168"/>
      <c r="N478" s="11"/>
    </row>
    <row r="479" spans="1:14" ht="13" customHeight="1">
      <c r="A479" s="22"/>
      <c r="B479" s="23" t="s">
        <v>1614</v>
      </c>
      <c r="C479" s="24" t="s">
        <v>1627</v>
      </c>
      <c r="D479" s="25"/>
      <c r="E479" s="155">
        <v>3.2</v>
      </c>
      <c r="F479" s="27" t="s">
        <v>274</v>
      </c>
      <c r="G479" s="127"/>
      <c r="H479" s="153"/>
      <c r="I479" s="194"/>
      <c r="J479" s="195"/>
      <c r="K479" s="195"/>
      <c r="M479" s="128">
        <f>IF(B479&lt;&gt;"計",ROUNDDOWN(E479*G479,0),SUM(M$1:M478))</f>
        <v>0</v>
      </c>
      <c r="N479" s="11" t="str">
        <f>IF((+H479-M479)&lt;&gt;0,H479-M479,IF(H479&gt;0,"0",""))</f>
        <v/>
      </c>
    </row>
    <row r="480" spans="1:14" ht="13" customHeight="1">
      <c r="A480" s="13"/>
      <c r="B480" s="21"/>
      <c r="C480" s="15"/>
      <c r="D480" s="16"/>
      <c r="E480" s="154"/>
      <c r="F480" s="18"/>
      <c r="G480" s="126"/>
      <c r="H480" s="152"/>
      <c r="I480" s="192"/>
      <c r="J480" s="193"/>
      <c r="K480" s="193"/>
      <c r="M480" s="168"/>
      <c r="N480" s="11"/>
    </row>
    <row r="481" spans="1:14" ht="13" customHeight="1">
      <c r="A481" s="22"/>
      <c r="B481" s="23" t="s">
        <v>1614</v>
      </c>
      <c r="C481" s="24" t="s">
        <v>1611</v>
      </c>
      <c r="D481" s="25"/>
      <c r="E481" s="155">
        <v>30.3</v>
      </c>
      <c r="F481" s="27" t="s">
        <v>274</v>
      </c>
      <c r="G481" s="127"/>
      <c r="H481" s="153"/>
      <c r="I481" s="194"/>
      <c r="J481" s="195"/>
      <c r="K481" s="195"/>
      <c r="M481" s="128">
        <f>IF(B481&lt;&gt;"計",ROUNDDOWN(E481*G481,0),SUM(M$1:M480))</f>
        <v>0</v>
      </c>
      <c r="N481" s="11" t="str">
        <f>IF((+H481-M481)&lt;&gt;0,H481-M481,IF(H481&gt;0,"0",""))</f>
        <v/>
      </c>
    </row>
    <row r="482" spans="1:14" ht="13" customHeight="1">
      <c r="A482" s="13"/>
      <c r="B482" s="21"/>
      <c r="C482" s="15" t="s">
        <v>1612</v>
      </c>
      <c r="D482" s="16"/>
      <c r="E482" s="154"/>
      <c r="F482" s="18"/>
      <c r="G482" s="126"/>
      <c r="H482" s="152"/>
      <c r="I482" s="192"/>
      <c r="J482" s="193"/>
      <c r="K482" s="193"/>
      <c r="M482" s="168"/>
      <c r="N482" s="11"/>
    </row>
    <row r="483" spans="1:14" ht="13" customHeight="1">
      <c r="A483" s="22"/>
      <c r="B483" s="23" t="s">
        <v>1635</v>
      </c>
      <c r="C483" s="24" t="s">
        <v>1611</v>
      </c>
      <c r="D483" s="25"/>
      <c r="E483" s="155">
        <v>41.32</v>
      </c>
      <c r="F483" s="27" t="s">
        <v>274</v>
      </c>
      <c r="G483" s="127"/>
      <c r="H483" s="153"/>
      <c r="I483" s="194"/>
      <c r="J483" s="195"/>
      <c r="K483" s="195"/>
      <c r="M483" s="128">
        <f>IF(B483&lt;&gt;"計",ROUNDDOWN(E483*G483,0),SUM(M$1:M482))</f>
        <v>0</v>
      </c>
      <c r="N483" s="11" t="str">
        <f>IF((+H483-M483)&lt;&gt;0,H483-M483,IF(H483&gt;0,"0",""))</f>
        <v/>
      </c>
    </row>
    <row r="484" spans="1:14" ht="13" customHeight="1">
      <c r="A484" s="13"/>
      <c r="B484" s="21"/>
      <c r="C484" s="15"/>
      <c r="D484" s="16"/>
      <c r="E484" s="154"/>
      <c r="F484" s="18"/>
      <c r="G484" s="126"/>
      <c r="H484" s="152"/>
      <c r="I484" s="192"/>
      <c r="J484" s="193"/>
      <c r="K484" s="193"/>
      <c r="M484" s="168"/>
      <c r="N484" s="11"/>
    </row>
    <row r="485" spans="1:14" ht="13" customHeight="1">
      <c r="A485" s="22"/>
      <c r="B485" s="23"/>
      <c r="C485" s="24"/>
      <c r="D485" s="25"/>
      <c r="E485" s="155"/>
      <c r="F485" s="27"/>
      <c r="G485" s="127"/>
      <c r="H485" s="153"/>
      <c r="I485" s="194"/>
      <c r="J485" s="195"/>
      <c r="K485" s="195"/>
      <c r="M485" s="128">
        <f>IF(B485&lt;&gt;"計",ROUNDDOWN(E485*G485,0),SUM(M$1:M484))</f>
        <v>0</v>
      </c>
      <c r="N485" s="11" t="str">
        <f>IF((+H485-M485)&lt;&gt;0,H485-M485,IF(H485&gt;0,"0",""))</f>
        <v/>
      </c>
    </row>
    <row r="486" spans="1:14" ht="13" customHeight="1">
      <c r="A486" s="13"/>
      <c r="B486" s="21"/>
      <c r="C486" s="15"/>
      <c r="D486" s="16"/>
      <c r="E486" s="154"/>
      <c r="F486" s="18"/>
      <c r="G486" s="126"/>
      <c r="H486" s="152"/>
      <c r="I486" s="192"/>
      <c r="J486" s="193"/>
      <c r="K486" s="193"/>
      <c r="M486" s="168"/>
      <c r="N486" s="11"/>
    </row>
    <row r="487" spans="1:14" ht="13" customHeight="1">
      <c r="A487" s="22"/>
      <c r="B487" s="23"/>
      <c r="C487" s="24"/>
      <c r="D487" s="25"/>
      <c r="E487" s="155"/>
      <c r="F487" s="27"/>
      <c r="G487" s="127"/>
      <c r="H487" s="153"/>
      <c r="I487" s="194"/>
      <c r="J487" s="195"/>
      <c r="K487" s="195"/>
      <c r="M487" s="128">
        <f>IF(B487&lt;&gt;"計",ROUNDDOWN(E487*G487,0),SUM(M$1:M486))</f>
        <v>0</v>
      </c>
      <c r="N487" s="11" t="str">
        <f>IF((+H487-M487)&lt;&gt;0,H487-M487,IF(H487&gt;0,"0",""))</f>
        <v/>
      </c>
    </row>
    <row r="488" spans="1:14" ht="13" customHeight="1">
      <c r="A488" s="13"/>
      <c r="B488" s="21"/>
      <c r="C488" s="15"/>
      <c r="D488" s="16"/>
      <c r="E488" s="154"/>
      <c r="F488" s="18"/>
      <c r="G488" s="126"/>
      <c r="H488" s="152"/>
      <c r="I488" s="192"/>
      <c r="J488" s="193"/>
      <c r="K488" s="193"/>
      <c r="M488" s="168"/>
      <c r="N488" s="11"/>
    </row>
    <row r="489" spans="1:14" ht="13" customHeight="1">
      <c r="A489" s="22"/>
      <c r="B489" s="23"/>
      <c r="C489" s="24"/>
      <c r="D489" s="25"/>
      <c r="E489" s="155"/>
      <c r="F489" s="27"/>
      <c r="G489" s="127"/>
      <c r="H489" s="153"/>
      <c r="I489" s="194"/>
      <c r="J489" s="195"/>
      <c r="K489" s="195"/>
      <c r="M489" s="128">
        <f>IF(B489&lt;&gt;"計",ROUNDDOWN(E489*G489,0),SUM(M$1:M488))</f>
        <v>0</v>
      </c>
      <c r="N489" s="11" t="str">
        <f>IF((+H489-M489)&lt;&gt;0,H489-M489,IF(H489&gt;0,"0",""))</f>
        <v/>
      </c>
    </row>
    <row r="490" spans="1:14" ht="13" customHeight="1">
      <c r="A490" s="13"/>
      <c r="B490" s="21"/>
      <c r="C490" s="15"/>
      <c r="D490" s="16"/>
      <c r="E490" s="154"/>
      <c r="F490" s="18"/>
      <c r="G490" s="126"/>
      <c r="H490" s="152"/>
      <c r="I490" s="192"/>
      <c r="J490" s="193"/>
      <c r="K490" s="193"/>
      <c r="M490" s="168"/>
      <c r="N490" s="11"/>
    </row>
    <row r="491" spans="1:14" ht="13" customHeight="1">
      <c r="A491" s="22"/>
      <c r="B491" s="23"/>
      <c r="C491" s="24"/>
      <c r="D491" s="25"/>
      <c r="E491" s="155"/>
      <c r="F491" s="27"/>
      <c r="G491" s="127"/>
      <c r="H491" s="153"/>
      <c r="I491" s="194"/>
      <c r="J491" s="195"/>
      <c r="K491" s="195"/>
      <c r="M491" s="128">
        <f>IF(B491&lt;&gt;"計",ROUNDDOWN(E491*G491,0),SUM(M$1:M490))</f>
        <v>0</v>
      </c>
      <c r="N491" s="11" t="str">
        <f>IF((+H491-M491)&lt;&gt;0,H491-M491,IF(H491&gt;0,"0",""))</f>
        <v/>
      </c>
    </row>
    <row r="492" spans="1:14" ht="13" customHeight="1">
      <c r="A492" s="13"/>
      <c r="B492" s="21"/>
      <c r="C492" s="15"/>
      <c r="D492" s="16"/>
      <c r="E492" s="154"/>
      <c r="F492" s="18"/>
      <c r="G492" s="126"/>
      <c r="H492" s="152"/>
      <c r="I492" s="192"/>
      <c r="J492" s="193"/>
      <c r="K492" s="193"/>
      <c r="M492" s="168"/>
      <c r="N492" s="11"/>
    </row>
    <row r="493" spans="1:14" ht="13" customHeight="1">
      <c r="A493" s="22"/>
      <c r="B493" s="23"/>
      <c r="C493" s="24"/>
      <c r="D493" s="25"/>
      <c r="E493" s="155"/>
      <c r="F493" s="27"/>
      <c r="G493" s="127"/>
      <c r="H493" s="153"/>
      <c r="I493" s="194"/>
      <c r="J493" s="195"/>
      <c r="K493" s="195"/>
      <c r="M493" s="128">
        <f>IF(B493&lt;&gt;"計",ROUNDDOWN(E493*G493,0),SUM(M$1:M492))</f>
        <v>0</v>
      </c>
      <c r="N493" s="11" t="str">
        <f>IF((+H493-M493)&lt;&gt;0,H493-M493,IF(H493&gt;0,"0",""))</f>
        <v/>
      </c>
    </row>
    <row r="494" spans="1:14" ht="13" customHeight="1">
      <c r="A494" s="13"/>
      <c r="B494" s="21"/>
      <c r="C494" s="15"/>
      <c r="D494" s="16"/>
      <c r="E494" s="154"/>
      <c r="F494" s="18"/>
      <c r="G494" s="126"/>
      <c r="H494" s="152"/>
      <c r="I494" s="192"/>
      <c r="J494" s="193"/>
      <c r="K494" s="193"/>
      <c r="M494" s="168"/>
      <c r="N494" s="11"/>
    </row>
    <row r="495" spans="1:14" ht="13" customHeight="1">
      <c r="A495" s="22"/>
      <c r="B495" s="23"/>
      <c r="C495" s="24"/>
      <c r="D495" s="25"/>
      <c r="E495" s="155"/>
      <c r="F495" s="27"/>
      <c r="G495" s="127"/>
      <c r="H495" s="153"/>
      <c r="I495" s="194"/>
      <c r="J495" s="195"/>
      <c r="K495" s="195"/>
      <c r="M495" s="128">
        <f>IF(B495&lt;&gt;"計",ROUNDDOWN(E495*G495,0),SUM(M$1:M494))</f>
        <v>0</v>
      </c>
      <c r="N495" s="11" t="str">
        <f>IF((+H495-M495)&lt;&gt;0,H495-M495,IF(H495&gt;0,"0",""))</f>
        <v/>
      </c>
    </row>
    <row r="496" spans="1:14" ht="13" customHeight="1">
      <c r="A496" s="13"/>
      <c r="B496" s="21"/>
      <c r="C496" s="15"/>
      <c r="D496" s="16"/>
      <c r="E496" s="154"/>
      <c r="F496" s="18"/>
      <c r="G496" s="126"/>
      <c r="H496" s="152"/>
      <c r="I496" s="192"/>
      <c r="J496" s="193"/>
      <c r="K496" s="193"/>
      <c r="M496" s="168"/>
      <c r="N496" s="11"/>
    </row>
    <row r="497" spans="1:14" ht="13" customHeight="1">
      <c r="A497" s="22"/>
      <c r="B497" s="23"/>
      <c r="C497" s="24"/>
      <c r="D497" s="25"/>
      <c r="E497" s="155"/>
      <c r="F497" s="27"/>
      <c r="G497" s="127"/>
      <c r="H497" s="153"/>
      <c r="I497" s="194"/>
      <c r="J497" s="195"/>
      <c r="K497" s="195"/>
      <c r="M497" s="128">
        <f>IF(B497&lt;&gt;"計",ROUNDDOWN(E497*G497,0),SUM(M$1:M496))</f>
        <v>0</v>
      </c>
      <c r="N497" s="11" t="str">
        <f>IF((+H497-M497)&lt;&gt;0,H497-M497,IF(H497&gt;0,"0",""))</f>
        <v/>
      </c>
    </row>
    <row r="498" spans="1:14" ht="13" customHeight="1">
      <c r="A498" s="13"/>
      <c r="B498" s="21"/>
      <c r="C498" s="15"/>
      <c r="D498" s="16"/>
      <c r="E498" s="154"/>
      <c r="F498" s="18"/>
      <c r="G498" s="126"/>
      <c r="H498" s="152"/>
      <c r="I498" s="192"/>
      <c r="J498" s="193"/>
      <c r="K498" s="193"/>
      <c r="M498" s="168"/>
      <c r="N498" s="11"/>
    </row>
    <row r="499" spans="1:14" ht="13" customHeight="1">
      <c r="A499" s="22"/>
      <c r="B499" s="23"/>
      <c r="C499" s="24"/>
      <c r="D499" s="25"/>
      <c r="E499" s="155"/>
      <c r="F499" s="27"/>
      <c r="G499" s="127"/>
      <c r="H499" s="153"/>
      <c r="I499" s="194"/>
      <c r="J499" s="195"/>
      <c r="K499" s="195"/>
      <c r="M499" s="128">
        <f>IF(B499&lt;&gt;"計",ROUNDDOWN(E499*G499,0),SUM(M$1:M498))</f>
        <v>0</v>
      </c>
      <c r="N499" s="11" t="str">
        <f>IF((+H499-M499)&lt;&gt;0,H499-M499,IF(H499&gt;0,"0",""))</f>
        <v/>
      </c>
    </row>
    <row r="500" spans="1:14" ht="13" customHeight="1">
      <c r="A500" s="13"/>
      <c r="B500" s="21"/>
      <c r="C500" s="15"/>
      <c r="D500" s="16"/>
      <c r="E500" s="154"/>
      <c r="F500" s="18"/>
      <c r="G500" s="126"/>
      <c r="H500" s="152"/>
      <c r="I500" s="192"/>
      <c r="J500" s="193"/>
      <c r="K500" s="193"/>
      <c r="M500" s="168"/>
      <c r="N500" s="11"/>
    </row>
    <row r="501" spans="1:14" ht="13" customHeight="1">
      <c r="A501" s="22"/>
      <c r="B501" s="23"/>
      <c r="C501" s="24"/>
      <c r="D501" s="25"/>
      <c r="E501" s="155"/>
      <c r="F501" s="27"/>
      <c r="G501" s="127"/>
      <c r="H501" s="153"/>
      <c r="I501" s="194"/>
      <c r="J501" s="195"/>
      <c r="K501" s="195"/>
      <c r="M501" s="128">
        <f>IF(B501&lt;&gt;"計",ROUNDDOWN(E501*G501,0),SUM(M$1:M500))</f>
        <v>0</v>
      </c>
      <c r="N501" s="11" t="str">
        <f>IF((+H501-M501)&lt;&gt;0,H501-M501,IF(H501&gt;0,"0",""))</f>
        <v/>
      </c>
    </row>
    <row r="502" spans="1:14" ht="13" customHeight="1">
      <c r="A502" s="13"/>
      <c r="B502" s="21"/>
      <c r="C502" s="15"/>
      <c r="D502" s="16"/>
      <c r="E502" s="154"/>
      <c r="F502" s="18"/>
      <c r="G502" s="126"/>
      <c r="H502" s="152"/>
      <c r="I502" s="192"/>
      <c r="J502" s="193"/>
      <c r="K502" s="193"/>
      <c r="M502" s="168"/>
      <c r="N502" s="11"/>
    </row>
    <row r="503" spans="1:14" ht="13" customHeight="1">
      <c r="A503" s="22"/>
      <c r="B503" s="23" t="s">
        <v>21</v>
      </c>
      <c r="C503" s="24"/>
      <c r="D503" s="25"/>
      <c r="E503" s="155"/>
      <c r="F503" s="27"/>
      <c r="G503" s="127"/>
      <c r="H503" s="153"/>
      <c r="I503" s="194"/>
      <c r="J503" s="195"/>
      <c r="K503" s="195"/>
      <c r="M503" s="128">
        <f>IF(B503&lt;&gt;"計",ROUNDDOWN(E503*G503,0),SUM(M470:M502))</f>
        <v>0</v>
      </c>
      <c r="N503" s="11" t="str">
        <f>IF((+H503-M503)&lt;&gt;0,H503-M503,IF(H503&gt;0,"0",""))</f>
        <v/>
      </c>
    </row>
    <row r="504" spans="1:14" ht="13" customHeight="1">
      <c r="A504" s="13"/>
      <c r="B504" s="21"/>
      <c r="C504" s="15"/>
      <c r="D504" s="16"/>
      <c r="E504" s="154"/>
      <c r="F504" s="18"/>
      <c r="G504" s="126"/>
      <c r="H504" s="152"/>
      <c r="I504" s="192"/>
      <c r="J504" s="193"/>
      <c r="K504" s="193"/>
      <c r="M504" s="168"/>
      <c r="N504" s="11"/>
    </row>
    <row r="505" spans="1:14" ht="13" customHeight="1">
      <c r="A505" s="22"/>
      <c r="B505" s="23"/>
      <c r="C505" s="24"/>
      <c r="D505" s="25"/>
      <c r="E505" s="155"/>
      <c r="F505" s="27"/>
      <c r="G505" s="127"/>
      <c r="H505" s="153"/>
      <c r="I505" s="194"/>
      <c r="J505" s="195"/>
      <c r="K505" s="195"/>
      <c r="M505" s="128">
        <f>IF(B505&lt;&gt;"計",ROUNDDOWN(E505*G505,0),SUM(M$1:M504))</f>
        <v>0</v>
      </c>
      <c r="N505" s="11" t="str">
        <f>IF((+H505-M505)&lt;&gt;0,H505-M505,IF(H505&gt;0,"0",""))</f>
        <v/>
      </c>
    </row>
    <row r="506" spans="1:14" ht="13" customHeight="1">
      <c r="A506" s="13"/>
      <c r="B506" s="21"/>
      <c r="C506" s="15"/>
      <c r="D506" s="16"/>
      <c r="E506" s="154"/>
      <c r="F506" s="18"/>
      <c r="G506" s="126"/>
      <c r="H506" s="152"/>
      <c r="I506" s="192"/>
      <c r="J506" s="193"/>
      <c r="K506" s="193"/>
      <c r="M506" s="168"/>
      <c r="N506" s="11"/>
    </row>
    <row r="507" spans="1:14" ht="13" customHeight="1">
      <c r="A507" s="22"/>
      <c r="B507" s="23" t="s">
        <v>1663</v>
      </c>
      <c r="C507" s="24" t="s">
        <v>1664</v>
      </c>
      <c r="D507" s="25"/>
      <c r="E507" s="155"/>
      <c r="F507" s="27"/>
      <c r="G507" s="127"/>
      <c r="H507" s="153"/>
      <c r="I507" s="194"/>
      <c r="J507" s="195"/>
      <c r="K507" s="195"/>
      <c r="M507" s="128">
        <f>IF(B507&lt;&gt;"計",ROUNDDOWN(E507*G507,0),SUM(M$1:M506))</f>
        <v>0</v>
      </c>
      <c r="N507" s="11" t="str">
        <f>IF((+H507-M507)&lt;&gt;0,H507-M507,IF(H507&gt;0,"0",""))</f>
        <v/>
      </c>
    </row>
    <row r="508" spans="1:14" ht="13" customHeight="1">
      <c r="A508" s="13"/>
      <c r="B508" s="21"/>
      <c r="C508" s="15"/>
      <c r="D508" s="16"/>
      <c r="E508" s="154"/>
      <c r="F508" s="18"/>
      <c r="G508" s="126"/>
      <c r="H508" s="152"/>
      <c r="I508" s="192"/>
      <c r="J508" s="193"/>
      <c r="K508" s="193"/>
      <c r="M508" s="168"/>
      <c r="N508" s="11"/>
    </row>
    <row r="509" spans="1:14" ht="13" customHeight="1">
      <c r="A509" s="22"/>
      <c r="B509" s="23"/>
      <c r="C509" s="24"/>
      <c r="D509" s="25"/>
      <c r="E509" s="155"/>
      <c r="F509" s="27"/>
      <c r="G509" s="127"/>
      <c r="H509" s="153"/>
      <c r="I509" s="194"/>
      <c r="J509" s="195"/>
      <c r="K509" s="195"/>
      <c r="M509" s="128">
        <f>IF(B509&lt;&gt;"計",ROUNDDOWN(E509*G509,0),SUM(M$1:M508))</f>
        <v>0</v>
      </c>
      <c r="N509" s="11" t="str">
        <f>IF((+H509-M509)&lt;&gt;0,H509-M509,IF(H509&gt;0,"0",""))</f>
        <v/>
      </c>
    </row>
    <row r="510" spans="1:14" ht="13" customHeight="1">
      <c r="A510" s="13"/>
      <c r="B510" s="21"/>
      <c r="C510" s="15"/>
      <c r="D510" s="16"/>
      <c r="E510" s="154"/>
      <c r="F510" s="18"/>
      <c r="G510" s="126"/>
      <c r="H510" s="152"/>
      <c r="I510" s="192"/>
      <c r="J510" s="193"/>
      <c r="K510" s="193"/>
      <c r="M510" s="168"/>
      <c r="N510" s="11"/>
    </row>
    <row r="511" spans="1:14" ht="13" customHeight="1">
      <c r="A511" s="22"/>
      <c r="B511" s="23" t="s">
        <v>1638</v>
      </c>
      <c r="C511" s="24" t="s">
        <v>1613</v>
      </c>
      <c r="D511" s="25"/>
      <c r="E511" s="155">
        <v>1354</v>
      </c>
      <c r="F511" s="27" t="s">
        <v>274</v>
      </c>
      <c r="G511" s="127"/>
      <c r="H511" s="153"/>
      <c r="I511" s="194"/>
      <c r="J511" s="195"/>
      <c r="K511" s="195"/>
      <c r="M511" s="128">
        <f>IF(B511&lt;&gt;"計",ROUNDDOWN(E511*G511,0),SUM(M$1:M510))</f>
        <v>0</v>
      </c>
      <c r="N511" s="11" t="str">
        <f>IF((+H511-M511)&lt;&gt;0,H511-M511,IF(H511&gt;0,"0",""))</f>
        <v/>
      </c>
    </row>
    <row r="512" spans="1:14" ht="13" customHeight="1">
      <c r="A512" s="13"/>
      <c r="B512" s="21"/>
      <c r="C512" s="15"/>
      <c r="D512" s="16"/>
      <c r="E512" s="154"/>
      <c r="F512" s="18"/>
      <c r="G512" s="126"/>
      <c r="H512" s="152"/>
      <c r="I512" s="192"/>
      <c r="J512" s="193"/>
      <c r="K512" s="193"/>
      <c r="M512" s="168"/>
      <c r="N512" s="11"/>
    </row>
    <row r="513" spans="1:14" ht="13" customHeight="1">
      <c r="A513" s="22"/>
      <c r="B513" s="23" t="s">
        <v>1615</v>
      </c>
      <c r="C513" s="24" t="s">
        <v>1634</v>
      </c>
      <c r="D513" s="25"/>
      <c r="E513" s="155">
        <v>131</v>
      </c>
      <c r="F513" s="27" t="s">
        <v>274</v>
      </c>
      <c r="G513" s="127"/>
      <c r="H513" s="153"/>
      <c r="I513" s="194"/>
      <c r="J513" s="195"/>
      <c r="K513" s="195"/>
      <c r="M513" s="128">
        <f>IF(B513&lt;&gt;"計",ROUNDDOWN(E513*G513,0),SUM(M$1:M512))</f>
        <v>0</v>
      </c>
      <c r="N513" s="11" t="str">
        <f>IF((+H513-M513)&lt;&gt;0,H513-M513,IF(H513&gt;0,"0",""))</f>
        <v/>
      </c>
    </row>
    <row r="514" spans="1:14" ht="13" customHeight="1">
      <c r="A514" s="13"/>
      <c r="B514" s="21"/>
      <c r="C514" s="15"/>
      <c r="D514" s="16"/>
      <c r="E514" s="154"/>
      <c r="F514" s="18"/>
      <c r="G514" s="126"/>
      <c r="H514" s="152"/>
      <c r="I514" s="192"/>
      <c r="J514" s="193"/>
      <c r="K514" s="193"/>
      <c r="M514" s="168"/>
      <c r="N514" s="11"/>
    </row>
    <row r="515" spans="1:14" ht="13" customHeight="1">
      <c r="A515" s="22"/>
      <c r="B515" s="23" t="s">
        <v>1615</v>
      </c>
      <c r="C515" s="24" t="s">
        <v>1627</v>
      </c>
      <c r="D515" s="25"/>
      <c r="E515" s="155">
        <v>3.2</v>
      </c>
      <c r="F515" s="27" t="s">
        <v>274</v>
      </c>
      <c r="G515" s="127"/>
      <c r="H515" s="153"/>
      <c r="I515" s="194"/>
      <c r="J515" s="195"/>
      <c r="K515" s="195"/>
      <c r="M515" s="128">
        <f>IF(B515&lt;&gt;"計",ROUNDDOWN(E515*G515,0),SUM(M$1:M514))</f>
        <v>0</v>
      </c>
      <c r="N515" s="11" t="str">
        <f>IF((+H515-M515)&lt;&gt;0,H515-M515,IF(H515&gt;0,"0",""))</f>
        <v/>
      </c>
    </row>
    <row r="516" spans="1:14" ht="13" customHeight="1">
      <c r="A516" s="13"/>
      <c r="B516" s="21"/>
      <c r="C516" s="15"/>
      <c r="D516" s="16"/>
      <c r="E516" s="154"/>
      <c r="F516" s="18"/>
      <c r="G516" s="126"/>
      <c r="H516" s="152"/>
      <c r="I516" s="192"/>
      <c r="J516" s="193"/>
      <c r="K516" s="193"/>
      <c r="M516" s="168"/>
      <c r="N516" s="11"/>
    </row>
    <row r="517" spans="1:14" ht="13" customHeight="1">
      <c r="A517" s="22"/>
      <c r="B517" s="23" t="s">
        <v>1615</v>
      </c>
      <c r="C517" s="24" t="s">
        <v>1611</v>
      </c>
      <c r="D517" s="25"/>
      <c r="E517" s="155">
        <v>30.3</v>
      </c>
      <c r="F517" s="27" t="s">
        <v>274</v>
      </c>
      <c r="G517" s="127"/>
      <c r="H517" s="153"/>
      <c r="I517" s="194"/>
      <c r="J517" s="195"/>
      <c r="K517" s="195"/>
      <c r="M517" s="128">
        <f>IF(B517&lt;&gt;"計",ROUNDDOWN(E517*G517,0),SUM(M$1:M516))</f>
        <v>0</v>
      </c>
      <c r="N517" s="11" t="str">
        <f>IF((+H517-M517)&lt;&gt;0,H517-M517,IF(H517&gt;0,"0",""))</f>
        <v/>
      </c>
    </row>
    <row r="518" spans="1:14" ht="13" customHeight="1">
      <c r="A518" s="13"/>
      <c r="B518" s="21"/>
      <c r="C518" s="15" t="s">
        <v>1612</v>
      </c>
      <c r="D518" s="16"/>
      <c r="E518" s="154"/>
      <c r="F518" s="18"/>
      <c r="G518" s="126"/>
      <c r="H518" s="152"/>
      <c r="I518" s="192"/>
      <c r="J518" s="193"/>
      <c r="K518" s="193"/>
      <c r="M518" s="168"/>
      <c r="N518" s="11"/>
    </row>
    <row r="519" spans="1:14" ht="13" customHeight="1">
      <c r="A519" s="22"/>
      <c r="B519" s="23" t="s">
        <v>1615</v>
      </c>
      <c r="C519" s="24" t="s">
        <v>1611</v>
      </c>
      <c r="D519" s="25"/>
      <c r="E519" s="155">
        <v>41.32</v>
      </c>
      <c r="F519" s="27" t="s">
        <v>274</v>
      </c>
      <c r="G519" s="127"/>
      <c r="H519" s="153"/>
      <c r="I519" s="194"/>
      <c r="J519" s="195"/>
      <c r="K519" s="195"/>
      <c r="M519" s="128">
        <f>IF(B519&lt;&gt;"計",ROUNDDOWN(E519*G519,0),SUM(M$1:M518))</f>
        <v>0</v>
      </c>
      <c r="N519" s="11" t="str">
        <f>IF((+H519-M519)&lt;&gt;0,H519-M519,IF(H519&gt;0,"0",""))</f>
        <v/>
      </c>
    </row>
    <row r="520" spans="1:14" ht="13" customHeight="1">
      <c r="A520" s="13"/>
      <c r="B520" s="21"/>
      <c r="C520" s="15"/>
      <c r="D520" s="16"/>
      <c r="E520" s="154"/>
      <c r="F520" s="18"/>
      <c r="G520" s="126"/>
      <c r="H520" s="152"/>
      <c r="I520" s="192"/>
      <c r="J520" s="193"/>
      <c r="K520" s="193"/>
      <c r="M520" s="168"/>
      <c r="N520" s="11"/>
    </row>
    <row r="521" spans="1:14" ht="13" customHeight="1">
      <c r="A521" s="22"/>
      <c r="B521" s="23"/>
      <c r="C521" s="24"/>
      <c r="D521" s="25"/>
      <c r="E521" s="155"/>
      <c r="F521" s="27"/>
      <c r="G521" s="127"/>
      <c r="H521" s="153"/>
      <c r="I521" s="194"/>
      <c r="J521" s="195"/>
      <c r="K521" s="195"/>
      <c r="M521" s="128">
        <f>IF(B521&lt;&gt;"計",ROUNDDOWN(E521*G521,0),SUM(M$1:M520))</f>
        <v>0</v>
      </c>
      <c r="N521" s="11" t="str">
        <f>IF((+H521-M521)&lt;&gt;0,H521-M521,IF(H521&gt;0,"0",""))</f>
        <v/>
      </c>
    </row>
    <row r="522" spans="1:14" ht="13" customHeight="1">
      <c r="A522" s="13"/>
      <c r="B522" s="21"/>
      <c r="C522" s="15"/>
      <c r="D522" s="16"/>
      <c r="E522" s="154"/>
      <c r="F522" s="18"/>
      <c r="G522" s="126"/>
      <c r="H522" s="152"/>
      <c r="I522" s="192"/>
      <c r="J522" s="193"/>
      <c r="K522" s="193"/>
      <c r="M522" s="168"/>
      <c r="N522" s="11"/>
    </row>
    <row r="523" spans="1:14" ht="13" customHeight="1">
      <c r="A523" s="22"/>
      <c r="B523" s="23"/>
      <c r="C523" s="24"/>
      <c r="D523" s="25"/>
      <c r="E523" s="155"/>
      <c r="F523" s="27"/>
      <c r="G523" s="127"/>
      <c r="H523" s="153"/>
      <c r="I523" s="194"/>
      <c r="J523" s="195"/>
      <c r="K523" s="195"/>
      <c r="M523" s="128">
        <f>IF(B523&lt;&gt;"計",ROUNDDOWN(E523*G523,0),SUM(M$1:M522))</f>
        <v>0</v>
      </c>
      <c r="N523" s="11" t="str">
        <f>IF((+H523-M523)&lt;&gt;0,H523-M523,IF(H523&gt;0,"0",""))</f>
        <v/>
      </c>
    </row>
    <row r="524" spans="1:14" ht="13" customHeight="1">
      <c r="A524" s="13"/>
      <c r="B524" s="21"/>
      <c r="C524" s="15"/>
      <c r="D524" s="16"/>
      <c r="E524" s="154"/>
      <c r="F524" s="18"/>
      <c r="G524" s="126"/>
      <c r="H524" s="152"/>
      <c r="I524" s="192"/>
      <c r="J524" s="193"/>
      <c r="K524" s="193"/>
      <c r="M524" s="168"/>
      <c r="N524" s="11"/>
    </row>
    <row r="525" spans="1:14" ht="13" customHeight="1">
      <c r="A525" s="22"/>
      <c r="B525" s="23"/>
      <c r="C525" s="24"/>
      <c r="D525" s="25"/>
      <c r="E525" s="155"/>
      <c r="F525" s="27"/>
      <c r="G525" s="127"/>
      <c r="H525" s="153"/>
      <c r="I525" s="194"/>
      <c r="J525" s="195"/>
      <c r="K525" s="195"/>
      <c r="M525" s="128">
        <f>IF(B525&lt;&gt;"計",ROUNDDOWN(E525*G525,0),SUM(M$1:M524))</f>
        <v>0</v>
      </c>
      <c r="N525" s="11" t="str">
        <f>IF((+H525-M525)&lt;&gt;0,H525-M525,IF(H525&gt;0,"0",""))</f>
        <v/>
      </c>
    </row>
    <row r="526" spans="1:14" ht="13" customHeight="1">
      <c r="A526" s="13"/>
      <c r="B526" s="21"/>
      <c r="C526" s="15"/>
      <c r="D526" s="16"/>
      <c r="E526" s="154"/>
      <c r="F526" s="18"/>
      <c r="G526" s="126"/>
      <c r="H526" s="152"/>
      <c r="I526" s="192"/>
      <c r="J526" s="193"/>
      <c r="K526" s="193"/>
      <c r="M526" s="168"/>
      <c r="N526" s="11"/>
    </row>
    <row r="527" spans="1:14" ht="13" customHeight="1">
      <c r="A527" s="22"/>
      <c r="B527" s="23"/>
      <c r="C527" s="24"/>
      <c r="D527" s="25"/>
      <c r="E527" s="155"/>
      <c r="F527" s="27"/>
      <c r="G527" s="127"/>
      <c r="H527" s="153"/>
      <c r="I527" s="194"/>
      <c r="J527" s="195"/>
      <c r="K527" s="195"/>
      <c r="M527" s="128">
        <f>IF(B527&lt;&gt;"計",ROUNDDOWN(E527*G527,0),SUM(M$1:M526))</f>
        <v>0</v>
      </c>
      <c r="N527" s="11" t="str">
        <f>IF((+H527-M527)&lt;&gt;0,H527-M527,IF(H527&gt;0,"0",""))</f>
        <v/>
      </c>
    </row>
    <row r="528" spans="1:14" ht="13" customHeight="1">
      <c r="A528" s="13"/>
      <c r="B528" s="21"/>
      <c r="C528" s="15"/>
      <c r="D528" s="16"/>
      <c r="E528" s="154"/>
      <c r="F528" s="18"/>
      <c r="G528" s="126"/>
      <c r="H528" s="152"/>
      <c r="I528" s="192"/>
      <c r="J528" s="193"/>
      <c r="K528" s="193"/>
      <c r="M528" s="168"/>
      <c r="N528" s="11"/>
    </row>
    <row r="529" spans="1:14" ht="13" customHeight="1">
      <c r="A529" s="22"/>
      <c r="B529" s="23"/>
      <c r="C529" s="24"/>
      <c r="D529" s="25"/>
      <c r="E529" s="155"/>
      <c r="F529" s="27"/>
      <c r="G529" s="127"/>
      <c r="H529" s="153"/>
      <c r="I529" s="194"/>
      <c r="J529" s="195"/>
      <c r="K529" s="195"/>
      <c r="M529" s="128">
        <f>IF(B529&lt;&gt;"計",ROUNDDOWN(E529*G529,0),SUM(M$1:M528))</f>
        <v>0</v>
      </c>
      <c r="N529" s="11" t="str">
        <f>IF((+H529-M529)&lt;&gt;0,H529-M529,IF(H529&gt;0,"0",""))</f>
        <v/>
      </c>
    </row>
    <row r="530" spans="1:14" ht="13" customHeight="1">
      <c r="A530" s="13"/>
      <c r="B530" s="21"/>
      <c r="C530" s="15"/>
      <c r="D530" s="16"/>
      <c r="E530" s="154"/>
      <c r="F530" s="18"/>
      <c r="G530" s="126"/>
      <c r="H530" s="152"/>
      <c r="I530" s="192"/>
      <c r="J530" s="193"/>
      <c r="K530" s="193"/>
      <c r="M530" s="168"/>
      <c r="N530" s="11"/>
    </row>
    <row r="531" spans="1:14" ht="13" customHeight="1">
      <c r="A531" s="22"/>
      <c r="B531" s="23"/>
      <c r="C531" s="24"/>
      <c r="D531" s="25"/>
      <c r="E531" s="155"/>
      <c r="F531" s="27"/>
      <c r="G531" s="127"/>
      <c r="H531" s="153"/>
      <c r="I531" s="194"/>
      <c r="J531" s="195"/>
      <c r="K531" s="195"/>
      <c r="M531" s="128">
        <f>IF(B531&lt;&gt;"計",ROUNDDOWN(E531*G531,0),SUM(M$1:M530))</f>
        <v>0</v>
      </c>
      <c r="N531" s="11" t="str">
        <f>IF((+H531-M531)&lt;&gt;0,H531-M531,IF(H531&gt;0,"0",""))</f>
        <v/>
      </c>
    </row>
    <row r="532" spans="1:14" ht="13" customHeight="1">
      <c r="A532" s="13"/>
      <c r="B532" s="21"/>
      <c r="C532" s="15"/>
      <c r="D532" s="16"/>
      <c r="E532" s="154"/>
      <c r="F532" s="18"/>
      <c r="G532" s="126"/>
      <c r="H532" s="152"/>
      <c r="I532" s="192"/>
      <c r="J532" s="193"/>
      <c r="K532" s="193"/>
      <c r="M532" s="168"/>
      <c r="N532" s="11"/>
    </row>
    <row r="533" spans="1:14" ht="13" customHeight="1">
      <c r="A533" s="22"/>
      <c r="B533" s="23"/>
      <c r="C533" s="24"/>
      <c r="D533" s="25"/>
      <c r="E533" s="155"/>
      <c r="F533" s="27"/>
      <c r="G533" s="127"/>
      <c r="H533" s="153"/>
      <c r="I533" s="194"/>
      <c r="J533" s="195"/>
      <c r="K533" s="195"/>
      <c r="M533" s="128">
        <f>IF(B533&lt;&gt;"計",ROUNDDOWN(E533*G533,0),SUM(M$1:M532))</f>
        <v>0</v>
      </c>
      <c r="N533" s="11" t="str">
        <f>IF((+H533-M533)&lt;&gt;0,H533-M533,IF(H533&gt;0,"0",""))</f>
        <v/>
      </c>
    </row>
    <row r="534" spans="1:14" ht="13" customHeight="1">
      <c r="A534" s="13"/>
      <c r="B534" s="21"/>
      <c r="C534" s="15"/>
      <c r="D534" s="16"/>
      <c r="E534" s="154"/>
      <c r="F534" s="18"/>
      <c r="G534" s="126"/>
      <c r="H534" s="152"/>
      <c r="I534" s="192"/>
      <c r="J534" s="193"/>
      <c r="K534" s="193"/>
      <c r="M534" s="168"/>
      <c r="N534" s="11"/>
    </row>
    <row r="535" spans="1:14" ht="13" customHeight="1">
      <c r="A535" s="22"/>
      <c r="B535" s="23"/>
      <c r="C535" s="24"/>
      <c r="D535" s="25"/>
      <c r="E535" s="155"/>
      <c r="F535" s="27"/>
      <c r="G535" s="127"/>
      <c r="H535" s="153"/>
      <c r="I535" s="194"/>
      <c r="J535" s="195"/>
      <c r="K535" s="195"/>
      <c r="M535" s="128">
        <f>IF(B535&lt;&gt;"計",ROUNDDOWN(E535*G535,0),SUM(M$1:M534))</f>
        <v>0</v>
      </c>
      <c r="N535" s="11" t="str">
        <f>IF((+H535-M535)&lt;&gt;0,H535-M535,IF(H535&gt;0,"0",""))</f>
        <v/>
      </c>
    </row>
    <row r="536" spans="1:14" ht="13" customHeight="1">
      <c r="A536" s="13"/>
      <c r="B536" s="21"/>
      <c r="C536" s="15"/>
      <c r="D536" s="16"/>
      <c r="E536" s="154"/>
      <c r="F536" s="18"/>
      <c r="G536" s="126"/>
      <c r="H536" s="152"/>
      <c r="I536" s="192"/>
      <c r="J536" s="193"/>
      <c r="K536" s="193"/>
      <c r="M536" s="168"/>
      <c r="N536" s="11"/>
    </row>
    <row r="537" spans="1:14" ht="13" customHeight="1">
      <c r="A537" s="22"/>
      <c r="B537" s="23"/>
      <c r="C537" s="24"/>
      <c r="D537" s="25"/>
      <c r="E537" s="155"/>
      <c r="F537" s="27"/>
      <c r="G537" s="127"/>
      <c r="H537" s="153"/>
      <c r="I537" s="194"/>
      <c r="J537" s="195"/>
      <c r="K537" s="195"/>
      <c r="M537" s="128">
        <f>IF(B537&lt;&gt;"計",ROUNDDOWN(E537*G537,0),SUM(M$1:M536))</f>
        <v>0</v>
      </c>
      <c r="N537" s="11" t="str">
        <f>IF((+H537-M537)&lt;&gt;0,H537-M537,IF(H537&gt;0,"0",""))</f>
        <v/>
      </c>
    </row>
    <row r="538" spans="1:14" ht="13" customHeight="1">
      <c r="A538" s="13"/>
      <c r="B538" s="21"/>
      <c r="C538" s="15"/>
      <c r="D538" s="16"/>
      <c r="E538" s="154"/>
      <c r="F538" s="18"/>
      <c r="G538" s="126"/>
      <c r="H538" s="152"/>
      <c r="I538" s="192"/>
      <c r="J538" s="193"/>
      <c r="K538" s="193"/>
      <c r="M538" s="168"/>
      <c r="N538" s="11"/>
    </row>
    <row r="539" spans="1:14" ht="13" customHeight="1">
      <c r="A539" s="22"/>
      <c r="B539" s="23" t="s">
        <v>21</v>
      </c>
      <c r="C539" s="24"/>
      <c r="D539" s="25"/>
      <c r="E539" s="155"/>
      <c r="F539" s="27"/>
      <c r="G539" s="127"/>
      <c r="H539" s="153"/>
      <c r="I539" s="194"/>
      <c r="J539" s="195"/>
      <c r="K539" s="195"/>
      <c r="M539" s="128">
        <f>IF(B539&lt;&gt;"計",ROUNDDOWN(E539*G539,0),SUM(M506:M538))</f>
        <v>0</v>
      </c>
      <c r="N539" s="11" t="str">
        <f>IF((+H539-M539)&lt;&gt;0,H539-M539,IF(H539&gt;0,"0",""))</f>
        <v/>
      </c>
    </row>
    <row r="540" spans="1:14" ht="13" customHeight="1">
      <c r="A540" s="13"/>
      <c r="B540" s="21"/>
      <c r="C540" s="15"/>
      <c r="D540" s="16"/>
      <c r="E540" s="154"/>
      <c r="F540" s="18"/>
      <c r="G540" s="126"/>
      <c r="H540" s="152"/>
      <c r="I540" s="192"/>
      <c r="J540" s="193"/>
      <c r="K540" s="193"/>
      <c r="M540" s="168"/>
      <c r="N540" s="11"/>
    </row>
    <row r="541" spans="1:14" ht="13" customHeight="1">
      <c r="A541" s="22"/>
      <c r="B541" s="23"/>
      <c r="C541" s="24"/>
      <c r="D541" s="25"/>
      <c r="E541" s="155"/>
      <c r="F541" s="27"/>
      <c r="G541" s="127"/>
      <c r="H541" s="153"/>
      <c r="I541" s="194"/>
      <c r="J541" s="195"/>
      <c r="K541" s="195"/>
      <c r="M541" s="128">
        <f>IF(B541&lt;&gt;"計",ROUNDDOWN(E541*G541,0),SUM(M$1:M540))</f>
        <v>0</v>
      </c>
      <c r="N541" s="11" t="str">
        <f>IF((+H541-M541)&lt;&gt;0,H541-M541,IF(H541&gt;0,"0",""))</f>
        <v/>
      </c>
    </row>
    <row r="542" spans="1:14" ht="13" customHeight="1">
      <c r="A542" s="13"/>
      <c r="B542" s="21"/>
      <c r="C542" s="15"/>
      <c r="D542" s="16"/>
      <c r="E542" s="154"/>
      <c r="F542" s="18"/>
      <c r="G542" s="126"/>
      <c r="H542" s="152"/>
      <c r="I542" s="192"/>
      <c r="J542" s="193"/>
      <c r="K542" s="193"/>
      <c r="M542" s="168"/>
      <c r="N542" s="11"/>
    </row>
    <row r="543" spans="1:14" ht="13" customHeight="1">
      <c r="A543" s="22"/>
      <c r="B543" s="23" t="s">
        <v>1665</v>
      </c>
      <c r="C543" s="24" t="s">
        <v>1666</v>
      </c>
      <c r="D543" s="25"/>
      <c r="E543" s="155"/>
      <c r="F543" s="27"/>
      <c r="G543" s="127"/>
      <c r="H543" s="153"/>
      <c r="I543" s="194"/>
      <c r="J543" s="195"/>
      <c r="K543" s="195"/>
      <c r="M543" s="128">
        <f>IF(B543&lt;&gt;"計",ROUNDDOWN(E543*G543,0),SUM(M$1:M542))</f>
        <v>0</v>
      </c>
      <c r="N543" s="11" t="str">
        <f>IF((+H543-M543)&lt;&gt;0,H543-M543,IF(H543&gt;0,"0",""))</f>
        <v/>
      </c>
    </row>
    <row r="544" spans="1:14" ht="13" customHeight="1">
      <c r="A544" s="13"/>
      <c r="B544" s="21"/>
      <c r="C544" s="15"/>
      <c r="D544" s="16"/>
      <c r="E544" s="154"/>
      <c r="F544" s="18"/>
      <c r="G544" s="126"/>
      <c r="H544" s="152"/>
      <c r="I544" s="192"/>
      <c r="J544" s="193"/>
      <c r="K544" s="193"/>
      <c r="M544" s="168"/>
      <c r="N544" s="11"/>
    </row>
    <row r="545" spans="1:14" ht="13" customHeight="1">
      <c r="A545" s="22"/>
      <c r="B545" s="23"/>
      <c r="C545" s="24"/>
      <c r="D545" s="25"/>
      <c r="E545" s="155"/>
      <c r="F545" s="27"/>
      <c r="G545" s="127"/>
      <c r="H545" s="153"/>
      <c r="I545" s="194"/>
      <c r="J545" s="195"/>
      <c r="K545" s="195"/>
      <c r="M545" s="128">
        <f>IF(B545&lt;&gt;"計",ROUNDDOWN(E545*G545,0),SUM(M$1:M544))</f>
        <v>0</v>
      </c>
      <c r="N545" s="11" t="str">
        <f>IF((+H545-M545)&lt;&gt;0,H545-M545,IF(H545&gt;0,"0",""))</f>
        <v/>
      </c>
    </row>
    <row r="546" spans="1:14" ht="13" customHeight="1">
      <c r="A546" s="13"/>
      <c r="B546" s="21"/>
      <c r="C546" s="15" t="s">
        <v>1616</v>
      </c>
      <c r="D546" s="16"/>
      <c r="E546" s="154"/>
      <c r="F546" s="18"/>
      <c r="G546" s="126"/>
      <c r="H546" s="152"/>
      <c r="I546" s="192"/>
      <c r="J546" s="193"/>
      <c r="K546" s="193"/>
      <c r="M546" s="168"/>
      <c r="N546" s="11"/>
    </row>
    <row r="547" spans="1:14" ht="13" customHeight="1">
      <c r="A547" s="22"/>
      <c r="B547" s="23" t="s">
        <v>1617</v>
      </c>
      <c r="C547" s="24" t="s">
        <v>1613</v>
      </c>
      <c r="D547" s="25"/>
      <c r="E547" s="155">
        <v>1354</v>
      </c>
      <c r="F547" s="27" t="s">
        <v>274</v>
      </c>
      <c r="G547" s="127"/>
      <c r="H547" s="153"/>
      <c r="I547" s="194"/>
      <c r="J547" s="195"/>
      <c r="K547" s="195"/>
      <c r="M547" s="128">
        <f>IF(B547&lt;&gt;"計",ROUNDDOWN(E547*G547,0),SUM(M$1:M546))</f>
        <v>0</v>
      </c>
      <c r="N547" s="11" t="str">
        <f>IF((+H547-M547)&lt;&gt;0,H547-M547,IF(H547&gt;0,"0",""))</f>
        <v/>
      </c>
    </row>
    <row r="548" spans="1:14" ht="13" customHeight="1">
      <c r="A548" s="13"/>
      <c r="B548" s="21"/>
      <c r="C548" s="15" t="s">
        <v>1619</v>
      </c>
      <c r="D548" s="16"/>
      <c r="E548" s="154"/>
      <c r="F548" s="18"/>
      <c r="G548" s="126"/>
      <c r="H548" s="152"/>
      <c r="I548" s="192"/>
      <c r="J548" s="193"/>
      <c r="K548" s="193"/>
      <c r="M548" s="168"/>
      <c r="N548" s="11"/>
    </row>
    <row r="549" spans="1:14" ht="13" customHeight="1">
      <c r="A549" s="22"/>
      <c r="B549" s="23" t="s">
        <v>1618</v>
      </c>
      <c r="C549" s="24" t="s">
        <v>1627</v>
      </c>
      <c r="D549" s="25"/>
      <c r="E549" s="155">
        <v>3.2</v>
      </c>
      <c r="F549" s="27" t="s">
        <v>274</v>
      </c>
      <c r="G549" s="127"/>
      <c r="H549" s="153"/>
      <c r="I549" s="194"/>
      <c r="J549" s="195"/>
      <c r="K549" s="195"/>
      <c r="M549" s="128">
        <f>IF(B549&lt;&gt;"計",ROUNDDOWN(E549*G549,0),SUM(M$1:M548))</f>
        <v>0</v>
      </c>
      <c r="N549" s="11" t="str">
        <f>IF((+H549-M549)&lt;&gt;0,H549-M549,IF(H549&gt;0,"0",""))</f>
        <v/>
      </c>
    </row>
    <row r="550" spans="1:14" ht="13" customHeight="1">
      <c r="A550" s="13"/>
      <c r="B550" s="21"/>
      <c r="C550" s="15" t="s">
        <v>1619</v>
      </c>
      <c r="D550" s="16"/>
      <c r="E550" s="154"/>
      <c r="F550" s="18"/>
      <c r="G550" s="126"/>
      <c r="H550" s="152"/>
      <c r="I550" s="192"/>
      <c r="J550" s="193"/>
      <c r="K550" s="193"/>
      <c r="M550" s="168"/>
      <c r="N550" s="11"/>
    </row>
    <row r="551" spans="1:14" ht="13" customHeight="1">
      <c r="A551" s="22"/>
      <c r="B551" s="23" t="s">
        <v>1618</v>
      </c>
      <c r="C551" s="24" t="s">
        <v>1611</v>
      </c>
      <c r="D551" s="25"/>
      <c r="E551" s="155">
        <v>30.3</v>
      </c>
      <c r="F551" s="27" t="s">
        <v>274</v>
      </c>
      <c r="G551" s="127"/>
      <c r="H551" s="153"/>
      <c r="I551" s="194"/>
      <c r="J551" s="195"/>
      <c r="K551" s="195"/>
      <c r="M551" s="128">
        <f>IF(B551&lt;&gt;"計",ROUNDDOWN(E551*G551,0),SUM(M$1:M550))</f>
        <v>0</v>
      </c>
      <c r="N551" s="11" t="str">
        <f>IF((+H551-M551)&lt;&gt;0,H551-M551,IF(H551&gt;0,"0",""))</f>
        <v/>
      </c>
    </row>
    <row r="552" spans="1:14" ht="13" customHeight="1">
      <c r="A552" s="13"/>
      <c r="B552" s="21"/>
      <c r="C552" s="15" t="s">
        <v>1612</v>
      </c>
      <c r="D552" s="16"/>
      <c r="E552" s="154"/>
      <c r="F552" s="18"/>
      <c r="G552" s="126"/>
      <c r="H552" s="152"/>
      <c r="I552" s="192"/>
      <c r="J552" s="193"/>
      <c r="K552" s="193"/>
      <c r="M552" s="168"/>
      <c r="N552" s="11"/>
    </row>
    <row r="553" spans="1:14" ht="13" customHeight="1">
      <c r="A553" s="22"/>
      <c r="B553" s="23" t="s">
        <v>1618</v>
      </c>
      <c r="C553" s="24" t="s">
        <v>1619</v>
      </c>
      <c r="D553" s="25"/>
      <c r="E553" s="155">
        <v>41.32</v>
      </c>
      <c r="F553" s="27" t="s">
        <v>274</v>
      </c>
      <c r="G553" s="127"/>
      <c r="H553" s="153"/>
      <c r="I553" s="194"/>
      <c r="J553" s="195"/>
      <c r="K553" s="195"/>
      <c r="M553" s="128">
        <f>IF(B553&lt;&gt;"計",ROUNDDOWN(E553*G553,0),SUM(M$1:M552))</f>
        <v>0</v>
      </c>
      <c r="N553" s="11" t="str">
        <f>IF((+H553-M553)&lt;&gt;0,H553-M553,IF(H553&gt;0,"0",""))</f>
        <v/>
      </c>
    </row>
    <row r="554" spans="1:14" ht="13" customHeight="1">
      <c r="A554" s="13"/>
      <c r="B554" s="21"/>
      <c r="C554" s="15" t="s">
        <v>1611</v>
      </c>
      <c r="D554" s="16"/>
      <c r="E554" s="154"/>
      <c r="F554" s="18"/>
      <c r="G554" s="126"/>
      <c r="H554" s="152"/>
      <c r="I554" s="192"/>
      <c r="J554" s="193"/>
      <c r="K554" s="193"/>
      <c r="M554" s="168"/>
      <c r="N554" s="11"/>
    </row>
    <row r="555" spans="1:14" ht="13" customHeight="1">
      <c r="A555" s="22"/>
      <c r="B555" s="23"/>
      <c r="C555" s="24"/>
      <c r="D555" s="25"/>
      <c r="E555" s="155"/>
      <c r="F555" s="27"/>
      <c r="G555" s="127"/>
      <c r="H555" s="153"/>
      <c r="I555" s="194"/>
      <c r="J555" s="195"/>
      <c r="K555" s="195"/>
      <c r="M555" s="128">
        <f>IF(B555&lt;&gt;"計",ROUNDDOWN(E555*G555,0),SUM(M$1:M554))</f>
        <v>0</v>
      </c>
      <c r="N555" s="11" t="str">
        <f>IF((+H555-M555)&lt;&gt;0,H555-M555,IF(H555&gt;0,"0",""))</f>
        <v/>
      </c>
    </row>
    <row r="556" spans="1:14" ht="13" customHeight="1">
      <c r="A556" s="13"/>
      <c r="B556" s="21"/>
      <c r="C556" s="15"/>
      <c r="D556" s="16"/>
      <c r="E556" s="154"/>
      <c r="F556" s="18"/>
      <c r="G556" s="126"/>
      <c r="H556" s="152"/>
      <c r="I556" s="192"/>
      <c r="J556" s="193"/>
      <c r="K556" s="193"/>
      <c r="M556" s="168"/>
      <c r="N556" s="11"/>
    </row>
    <row r="557" spans="1:14" ht="13" customHeight="1">
      <c r="A557" s="22"/>
      <c r="B557" s="23"/>
      <c r="C557" s="24"/>
      <c r="D557" s="25"/>
      <c r="E557" s="155"/>
      <c r="F557" s="27"/>
      <c r="G557" s="127"/>
      <c r="H557" s="153"/>
      <c r="I557" s="194"/>
      <c r="J557" s="195"/>
      <c r="K557" s="195"/>
      <c r="M557" s="128">
        <f>IF(B557&lt;&gt;"計",ROUNDDOWN(E557*G557,0),SUM(M$1:M556))</f>
        <v>0</v>
      </c>
      <c r="N557" s="11" t="str">
        <f>IF((+H557-M557)&lt;&gt;0,H557-M557,IF(H557&gt;0,"0",""))</f>
        <v/>
      </c>
    </row>
    <row r="558" spans="1:14" ht="13" customHeight="1">
      <c r="A558" s="13"/>
      <c r="B558" s="21"/>
      <c r="C558" s="15"/>
      <c r="D558" s="16"/>
      <c r="E558" s="154"/>
      <c r="F558" s="18"/>
      <c r="G558" s="126"/>
      <c r="H558" s="152"/>
      <c r="I558" s="192"/>
      <c r="J558" s="193"/>
      <c r="K558" s="193"/>
      <c r="M558" s="168"/>
      <c r="N558" s="11"/>
    </row>
    <row r="559" spans="1:14" ht="13" customHeight="1">
      <c r="A559" s="22"/>
      <c r="B559" s="23"/>
      <c r="C559" s="24"/>
      <c r="D559" s="25"/>
      <c r="E559" s="155"/>
      <c r="F559" s="27"/>
      <c r="G559" s="127"/>
      <c r="H559" s="153"/>
      <c r="I559" s="194"/>
      <c r="J559" s="195"/>
      <c r="K559" s="195"/>
      <c r="M559" s="128">
        <f>IF(B559&lt;&gt;"計",ROUNDDOWN(E559*G559,0),SUM(M$1:M558))</f>
        <v>0</v>
      </c>
      <c r="N559" s="11" t="str">
        <f>IF((+H559-M559)&lt;&gt;0,H559-M559,IF(H559&gt;0,"0",""))</f>
        <v/>
      </c>
    </row>
    <row r="560" spans="1:14" ht="13" customHeight="1">
      <c r="A560" s="13"/>
      <c r="B560" s="21"/>
      <c r="C560" s="15"/>
      <c r="D560" s="16"/>
      <c r="E560" s="154"/>
      <c r="F560" s="18"/>
      <c r="G560" s="126"/>
      <c r="H560" s="152"/>
      <c r="I560" s="192"/>
      <c r="J560" s="193"/>
      <c r="K560" s="193"/>
      <c r="M560" s="168"/>
      <c r="N560" s="11"/>
    </row>
    <row r="561" spans="1:14" ht="13" customHeight="1">
      <c r="A561" s="22"/>
      <c r="B561" s="23"/>
      <c r="C561" s="24"/>
      <c r="D561" s="25"/>
      <c r="E561" s="155"/>
      <c r="F561" s="27"/>
      <c r="G561" s="127"/>
      <c r="H561" s="153"/>
      <c r="I561" s="194"/>
      <c r="J561" s="195"/>
      <c r="K561" s="195"/>
      <c r="M561" s="128">
        <f>IF(B561&lt;&gt;"計",ROUNDDOWN(E561*G561,0),SUM(M$1:M560))</f>
        <v>0</v>
      </c>
      <c r="N561" s="11" t="str">
        <f>IF((+H561-M561)&lt;&gt;0,H561-M561,IF(H561&gt;0,"0",""))</f>
        <v/>
      </c>
    </row>
    <row r="562" spans="1:14" ht="13" customHeight="1">
      <c r="A562" s="13"/>
      <c r="B562" s="21"/>
      <c r="C562" s="15"/>
      <c r="D562" s="16"/>
      <c r="E562" s="154"/>
      <c r="F562" s="18"/>
      <c r="G562" s="126"/>
      <c r="H562" s="152"/>
      <c r="I562" s="192"/>
      <c r="J562" s="193"/>
      <c r="K562" s="193"/>
      <c r="M562" s="168"/>
      <c r="N562" s="11"/>
    </row>
    <row r="563" spans="1:14" ht="13" customHeight="1">
      <c r="A563" s="22"/>
      <c r="B563" s="23"/>
      <c r="C563" s="24"/>
      <c r="D563" s="25"/>
      <c r="E563" s="155"/>
      <c r="F563" s="27"/>
      <c r="G563" s="127"/>
      <c r="H563" s="153"/>
      <c r="I563" s="194"/>
      <c r="J563" s="195"/>
      <c r="K563" s="195"/>
      <c r="M563" s="128">
        <f>IF(B563&lt;&gt;"計",ROUNDDOWN(E563*G563,0),SUM(M$1:M562))</f>
        <v>0</v>
      </c>
      <c r="N563" s="11" t="str">
        <f>IF((+H563-M563)&lt;&gt;0,H563-M563,IF(H563&gt;0,"0",""))</f>
        <v/>
      </c>
    </row>
    <row r="564" spans="1:14" ht="13" customHeight="1">
      <c r="A564" s="13"/>
      <c r="B564" s="21"/>
      <c r="C564" s="15"/>
      <c r="D564" s="16"/>
      <c r="E564" s="154"/>
      <c r="F564" s="18"/>
      <c r="G564" s="126"/>
      <c r="H564" s="152"/>
      <c r="I564" s="192"/>
      <c r="J564" s="193"/>
      <c r="K564" s="193"/>
      <c r="M564" s="168"/>
      <c r="N564" s="11"/>
    </row>
    <row r="565" spans="1:14" ht="13" customHeight="1">
      <c r="A565" s="22"/>
      <c r="B565" s="23"/>
      <c r="C565" s="24"/>
      <c r="D565" s="25"/>
      <c r="E565" s="155"/>
      <c r="F565" s="27"/>
      <c r="G565" s="127"/>
      <c r="H565" s="153"/>
      <c r="I565" s="194"/>
      <c r="J565" s="195"/>
      <c r="K565" s="195"/>
      <c r="M565" s="128">
        <f>IF(B565&lt;&gt;"計",ROUNDDOWN(E565*G565,0),SUM(M$1:M564))</f>
        <v>0</v>
      </c>
      <c r="N565" s="11" t="str">
        <f>IF((+H565-M565)&lt;&gt;0,H565-M565,IF(H565&gt;0,"0",""))</f>
        <v/>
      </c>
    </row>
    <row r="566" spans="1:14" ht="13" customHeight="1">
      <c r="A566" s="13"/>
      <c r="B566" s="21"/>
      <c r="C566" s="15"/>
      <c r="D566" s="16"/>
      <c r="E566" s="154"/>
      <c r="F566" s="18"/>
      <c r="G566" s="126"/>
      <c r="H566" s="152"/>
      <c r="I566" s="192"/>
      <c r="J566" s="193"/>
      <c r="K566" s="193"/>
      <c r="M566" s="168"/>
      <c r="N566" s="11"/>
    </row>
    <row r="567" spans="1:14" ht="13" customHeight="1">
      <c r="A567" s="22"/>
      <c r="B567" s="23"/>
      <c r="C567" s="24"/>
      <c r="D567" s="25"/>
      <c r="E567" s="155"/>
      <c r="F567" s="27"/>
      <c r="G567" s="127"/>
      <c r="H567" s="153"/>
      <c r="I567" s="194"/>
      <c r="J567" s="195"/>
      <c r="K567" s="195"/>
      <c r="M567" s="128">
        <f>IF(B567&lt;&gt;"計",ROUNDDOWN(E567*G567,0),SUM(M$1:M566))</f>
        <v>0</v>
      </c>
      <c r="N567" s="11" t="str">
        <f>IF((+H567-M567)&lt;&gt;0,H567-M567,IF(H567&gt;0,"0",""))</f>
        <v/>
      </c>
    </row>
    <row r="568" spans="1:14" ht="13" customHeight="1">
      <c r="A568" s="13"/>
      <c r="B568" s="21"/>
      <c r="C568" s="15"/>
      <c r="D568" s="16"/>
      <c r="E568" s="154"/>
      <c r="F568" s="18"/>
      <c r="G568" s="126"/>
      <c r="H568" s="152"/>
      <c r="I568" s="192"/>
      <c r="J568" s="193"/>
      <c r="K568" s="193"/>
      <c r="M568" s="168"/>
      <c r="N568" s="11"/>
    </row>
    <row r="569" spans="1:14" ht="13" customHeight="1">
      <c r="A569" s="22"/>
      <c r="B569" s="23"/>
      <c r="C569" s="24"/>
      <c r="D569" s="25"/>
      <c r="E569" s="155"/>
      <c r="F569" s="27"/>
      <c r="G569" s="127"/>
      <c r="H569" s="153"/>
      <c r="I569" s="194"/>
      <c r="J569" s="195"/>
      <c r="K569" s="195"/>
      <c r="M569" s="128">
        <f>IF(B569&lt;&gt;"計",ROUNDDOWN(E569*G569,0),SUM(M$1:M568))</f>
        <v>0</v>
      </c>
      <c r="N569" s="11" t="str">
        <f>IF((+H569-M569)&lt;&gt;0,H569-M569,IF(H569&gt;0,"0",""))</f>
        <v/>
      </c>
    </row>
    <row r="570" spans="1:14" ht="13" customHeight="1">
      <c r="A570" s="13"/>
      <c r="B570" s="21"/>
      <c r="C570" s="15"/>
      <c r="D570" s="16"/>
      <c r="E570" s="154"/>
      <c r="F570" s="18"/>
      <c r="G570" s="126"/>
      <c r="H570" s="152"/>
      <c r="I570" s="192"/>
      <c r="J570" s="193"/>
      <c r="K570" s="193"/>
      <c r="M570" s="168"/>
      <c r="N570" s="11"/>
    </row>
    <row r="571" spans="1:14" ht="13" customHeight="1">
      <c r="A571" s="22"/>
      <c r="B571" s="23"/>
      <c r="C571" s="24"/>
      <c r="D571" s="25"/>
      <c r="E571" s="155"/>
      <c r="F571" s="27"/>
      <c r="G571" s="127"/>
      <c r="H571" s="153"/>
      <c r="I571" s="194"/>
      <c r="J571" s="195"/>
      <c r="K571" s="195"/>
      <c r="M571" s="128">
        <f>IF(B571&lt;&gt;"計",ROUNDDOWN(E571*G571,0),SUM(M$1:M570))</f>
        <v>0</v>
      </c>
      <c r="N571" s="11" t="str">
        <f>IF((+H571-M571)&lt;&gt;0,H571-M571,IF(H571&gt;0,"0",""))</f>
        <v/>
      </c>
    </row>
    <row r="572" spans="1:14" ht="13" customHeight="1">
      <c r="A572" s="13"/>
      <c r="B572" s="21"/>
      <c r="C572" s="15"/>
      <c r="D572" s="16"/>
      <c r="E572" s="154"/>
      <c r="F572" s="18"/>
      <c r="G572" s="126"/>
      <c r="H572" s="152"/>
      <c r="I572" s="192"/>
      <c r="J572" s="193"/>
      <c r="K572" s="193"/>
      <c r="M572" s="168"/>
      <c r="N572" s="11"/>
    </row>
    <row r="573" spans="1:14" ht="13" customHeight="1">
      <c r="A573" s="22"/>
      <c r="B573" s="23"/>
      <c r="C573" s="24"/>
      <c r="D573" s="25"/>
      <c r="E573" s="155"/>
      <c r="F573" s="27"/>
      <c r="G573" s="127"/>
      <c r="H573" s="153"/>
      <c r="I573" s="194"/>
      <c r="J573" s="195"/>
      <c r="K573" s="195"/>
      <c r="M573" s="128">
        <f>IF(B573&lt;&gt;"計",ROUNDDOWN(E573*G573,0),SUM(M$1:M572))</f>
        <v>0</v>
      </c>
      <c r="N573" s="11" t="str">
        <f>IF((+H573-M573)&lt;&gt;0,H573-M573,IF(H573&gt;0,"0",""))</f>
        <v/>
      </c>
    </row>
    <row r="574" spans="1:14" ht="13" customHeight="1">
      <c r="A574" s="13"/>
      <c r="B574" s="21"/>
      <c r="C574" s="15"/>
      <c r="D574" s="16"/>
      <c r="E574" s="154"/>
      <c r="F574" s="18"/>
      <c r="G574" s="126"/>
      <c r="H574" s="152"/>
      <c r="I574" s="192"/>
      <c r="J574" s="193"/>
      <c r="K574" s="193"/>
      <c r="M574" s="168"/>
      <c r="N574" s="11"/>
    </row>
    <row r="575" spans="1:14" ht="13" customHeight="1">
      <c r="A575" s="22"/>
      <c r="B575" s="23" t="s">
        <v>21</v>
      </c>
      <c r="C575" s="24"/>
      <c r="D575" s="25"/>
      <c r="E575" s="155"/>
      <c r="F575" s="27"/>
      <c r="G575" s="127"/>
      <c r="H575" s="153"/>
      <c r="I575" s="194"/>
      <c r="J575" s="195"/>
      <c r="K575" s="195"/>
      <c r="M575" s="128">
        <f>IF(B575&lt;&gt;"計",ROUNDDOWN(E575*G575,0),SUM(M542:M574))</f>
        <v>0</v>
      </c>
      <c r="N575" s="11" t="str">
        <f>IF((+H575-M575)&lt;&gt;0,H575-M575,IF(H575&gt;0,"0",""))</f>
        <v/>
      </c>
    </row>
    <row r="576" spans="1:14" ht="13" customHeight="1">
      <c r="A576" s="13"/>
      <c r="B576" s="21"/>
      <c r="C576" s="15"/>
      <c r="D576" s="16"/>
      <c r="E576" s="154"/>
      <c r="F576" s="18"/>
      <c r="G576" s="126"/>
      <c r="H576" s="152"/>
      <c r="I576" s="192"/>
      <c r="J576" s="193"/>
      <c r="K576" s="193"/>
      <c r="M576" s="168"/>
      <c r="N576" s="11"/>
    </row>
    <row r="577" spans="1:14" ht="13" customHeight="1">
      <c r="A577" s="22"/>
      <c r="B577" s="23"/>
      <c r="C577" s="24"/>
      <c r="D577" s="25"/>
      <c r="E577" s="155"/>
      <c r="F577" s="27"/>
      <c r="G577" s="127"/>
      <c r="H577" s="153"/>
      <c r="I577" s="194"/>
      <c r="J577" s="195"/>
      <c r="K577" s="195"/>
      <c r="M577" s="128">
        <f>IF(B577&lt;&gt;"計",ROUNDDOWN(E577*G577,0),SUM(M$1:M576))</f>
        <v>0</v>
      </c>
      <c r="N577" s="11" t="str">
        <f>IF((+H577-M577)&lt;&gt;0,H577-M577,IF(H577&gt;0,"0",""))</f>
        <v/>
      </c>
    </row>
    <row r="578" spans="1:14" ht="13" customHeight="1">
      <c r="A578" s="13"/>
      <c r="B578" s="21"/>
      <c r="C578" s="15"/>
      <c r="D578" s="16"/>
      <c r="E578" s="154"/>
      <c r="F578" s="18"/>
      <c r="G578" s="126"/>
      <c r="H578" s="152"/>
      <c r="I578" s="192"/>
      <c r="J578" s="193"/>
      <c r="K578" s="193"/>
      <c r="M578" s="168"/>
      <c r="N578" s="11"/>
    </row>
    <row r="579" spans="1:14" ht="13" customHeight="1">
      <c r="A579" s="22"/>
      <c r="B579" s="23" t="s">
        <v>1667</v>
      </c>
      <c r="C579" s="24" t="s">
        <v>1668</v>
      </c>
      <c r="D579" s="25"/>
      <c r="E579" s="155"/>
      <c r="F579" s="27"/>
      <c r="G579" s="127"/>
      <c r="H579" s="153"/>
      <c r="I579" s="194"/>
      <c r="J579" s="195"/>
      <c r="K579" s="195"/>
      <c r="M579" s="128">
        <f>IF(B579&lt;&gt;"計",ROUNDDOWN(E579*G579,0),SUM(M$1:M578))</f>
        <v>0</v>
      </c>
      <c r="N579" s="11" t="str">
        <f>IF((+H579-M579)&lt;&gt;0,H579-M579,IF(H579&gt;0,"0",""))</f>
        <v/>
      </c>
    </row>
    <row r="580" spans="1:14" ht="13" customHeight="1">
      <c r="A580" s="13"/>
      <c r="B580" s="21"/>
      <c r="C580" s="15"/>
      <c r="D580" s="16"/>
      <c r="E580" s="154"/>
      <c r="F580" s="18"/>
      <c r="G580" s="126"/>
      <c r="H580" s="152"/>
      <c r="I580" s="192"/>
      <c r="J580" s="193"/>
      <c r="K580" s="193"/>
      <c r="M580" s="168"/>
      <c r="N580" s="11"/>
    </row>
    <row r="581" spans="1:14" ht="13" customHeight="1">
      <c r="A581" s="22"/>
      <c r="B581" s="23"/>
      <c r="C581" s="24"/>
      <c r="D581" s="25"/>
      <c r="E581" s="155"/>
      <c r="F581" s="27"/>
      <c r="G581" s="127"/>
      <c r="H581" s="153"/>
      <c r="I581" s="194"/>
      <c r="J581" s="195"/>
      <c r="K581" s="195"/>
      <c r="M581" s="128">
        <f>IF(B581&lt;&gt;"計",ROUNDDOWN(E581*G581,0),SUM(M$1:M580))</f>
        <v>0</v>
      </c>
      <c r="N581" s="11" t="str">
        <f>IF((+H581-M581)&lt;&gt;0,H581-M581,IF(H581&gt;0,"0",""))</f>
        <v/>
      </c>
    </row>
    <row r="582" spans="1:14" ht="13" customHeight="1">
      <c r="A582" s="13"/>
      <c r="B582" s="21"/>
      <c r="C582" s="15" t="s">
        <v>1621</v>
      </c>
      <c r="D582" s="16"/>
      <c r="E582" s="154"/>
      <c r="F582" s="18"/>
      <c r="G582" s="126"/>
      <c r="H582" s="152"/>
      <c r="I582" s="192"/>
      <c r="J582" s="193"/>
      <c r="K582" s="193"/>
      <c r="M582" s="168"/>
      <c r="N582" s="11"/>
    </row>
    <row r="583" spans="1:14" ht="13" customHeight="1">
      <c r="A583" s="22"/>
      <c r="B583" s="23" t="s">
        <v>1622</v>
      </c>
      <c r="C583" s="24" t="s">
        <v>1620</v>
      </c>
      <c r="D583" s="25"/>
      <c r="E583" s="155">
        <v>406</v>
      </c>
      <c r="F583" s="27" t="s">
        <v>274</v>
      </c>
      <c r="G583" s="127"/>
      <c r="H583" s="153"/>
      <c r="I583" s="194"/>
      <c r="J583" s="195"/>
      <c r="K583" s="195"/>
      <c r="M583" s="128">
        <f>IF(B583&lt;&gt;"計",ROUNDDOWN(E583*G583,0),SUM(M$1:M582))</f>
        <v>0</v>
      </c>
      <c r="N583" s="11" t="str">
        <f>IF((+H583-M583)&lt;&gt;0,H583-M583,IF(H583&gt;0,"0",""))</f>
        <v/>
      </c>
    </row>
    <row r="584" spans="1:14" ht="13" customHeight="1">
      <c r="A584" s="13"/>
      <c r="B584" s="21"/>
      <c r="C584" s="15" t="s">
        <v>1669</v>
      </c>
      <c r="D584" s="16"/>
      <c r="E584" s="154"/>
      <c r="F584" s="18"/>
      <c r="G584" s="126"/>
      <c r="H584" s="152"/>
      <c r="I584" s="192"/>
      <c r="J584" s="193"/>
      <c r="K584" s="193"/>
      <c r="M584" s="168"/>
      <c r="N584" s="11"/>
    </row>
    <row r="585" spans="1:14" ht="13" customHeight="1">
      <c r="A585" s="22"/>
      <c r="B585" s="23"/>
      <c r="C585" s="24"/>
      <c r="D585" s="25"/>
      <c r="E585" s="155"/>
      <c r="F585" s="27"/>
      <c r="G585" s="127"/>
      <c r="H585" s="153"/>
      <c r="I585" s="194"/>
      <c r="J585" s="195"/>
      <c r="K585" s="195"/>
      <c r="M585" s="128">
        <f>IF(B585&lt;&gt;"計",ROUNDDOWN(E585*G585,0),SUM(M$1:M584))</f>
        <v>0</v>
      </c>
      <c r="N585" s="11" t="str">
        <f>IF((+H585-M585)&lt;&gt;0,H585-M585,IF(H585&gt;0,"0",""))</f>
        <v/>
      </c>
    </row>
    <row r="586" spans="1:14" ht="13" customHeight="1">
      <c r="A586" s="13"/>
      <c r="B586" s="21"/>
      <c r="C586" s="15" t="s">
        <v>1621</v>
      </c>
      <c r="D586" s="16"/>
      <c r="E586" s="154"/>
      <c r="F586" s="18"/>
      <c r="G586" s="126"/>
      <c r="H586" s="152"/>
      <c r="I586" s="192"/>
      <c r="J586" s="193"/>
      <c r="K586" s="193"/>
      <c r="M586" s="168"/>
      <c r="N586" s="11"/>
    </row>
    <row r="587" spans="1:14" ht="13" customHeight="1">
      <c r="A587" s="22"/>
      <c r="B587" s="23" t="s">
        <v>1623</v>
      </c>
      <c r="C587" s="24" t="s">
        <v>1620</v>
      </c>
      <c r="D587" s="25"/>
      <c r="E587" s="155">
        <v>454</v>
      </c>
      <c r="F587" s="27" t="s">
        <v>274</v>
      </c>
      <c r="G587" s="127"/>
      <c r="H587" s="153"/>
      <c r="I587" s="194"/>
      <c r="J587" s="195"/>
      <c r="K587" s="195"/>
      <c r="M587" s="128">
        <f>IF(B587&lt;&gt;"計",ROUNDDOWN(E587*G587,0),SUM(M$1:M586))</f>
        <v>0</v>
      </c>
      <c r="N587" s="11" t="str">
        <f>IF((+H587-M587)&lt;&gt;0,H587-M587,IF(H587&gt;0,"0",""))</f>
        <v/>
      </c>
    </row>
    <row r="588" spans="1:14" ht="13" customHeight="1">
      <c r="A588" s="13"/>
      <c r="B588" s="21"/>
      <c r="C588" s="15" t="s">
        <v>1669</v>
      </c>
      <c r="D588" s="16"/>
      <c r="E588" s="154"/>
      <c r="F588" s="18"/>
      <c r="G588" s="126"/>
      <c r="H588" s="152"/>
      <c r="I588" s="192"/>
      <c r="J588" s="193"/>
      <c r="K588" s="193"/>
      <c r="M588" s="168"/>
      <c r="N588" s="11"/>
    </row>
    <row r="589" spans="1:14" ht="13" customHeight="1">
      <c r="A589" s="22"/>
      <c r="B589" s="23"/>
      <c r="C589" s="24"/>
      <c r="D589" s="25"/>
      <c r="E589" s="155"/>
      <c r="F589" s="27"/>
      <c r="G589" s="127"/>
      <c r="H589" s="153"/>
      <c r="I589" s="194"/>
      <c r="J589" s="195"/>
      <c r="K589" s="195"/>
      <c r="M589" s="128">
        <f>IF(B589&lt;&gt;"計",ROUNDDOWN(E589*G589,0),SUM(M$1:M588))</f>
        <v>0</v>
      </c>
      <c r="N589" s="11" t="str">
        <f>IF((+H589-M589)&lt;&gt;0,H589-M589,IF(H589&gt;0,"0",""))</f>
        <v/>
      </c>
    </row>
    <row r="590" spans="1:14" ht="13" customHeight="1">
      <c r="A590" s="13"/>
      <c r="B590" s="21"/>
      <c r="C590" s="15"/>
      <c r="D590" s="16"/>
      <c r="E590" s="154"/>
      <c r="F590" s="18"/>
      <c r="G590" s="126"/>
      <c r="H590" s="152"/>
      <c r="I590" s="192"/>
      <c r="J590" s="193"/>
      <c r="K590" s="193"/>
      <c r="M590" s="168"/>
      <c r="N590" s="11"/>
    </row>
    <row r="591" spans="1:14" ht="13" customHeight="1">
      <c r="A591" s="22"/>
      <c r="B591" s="23"/>
      <c r="C591" s="24"/>
      <c r="D591" s="25"/>
      <c r="E591" s="155"/>
      <c r="F591" s="27"/>
      <c r="G591" s="127"/>
      <c r="H591" s="153"/>
      <c r="I591" s="194"/>
      <c r="J591" s="195"/>
      <c r="K591" s="195"/>
      <c r="M591" s="128">
        <f>IF(B591&lt;&gt;"計",ROUNDDOWN(E591*G591,0),SUM(M$1:M590))</f>
        <v>0</v>
      </c>
      <c r="N591" s="11" t="str">
        <f>IF((+H591-M591)&lt;&gt;0,H591-M591,IF(H591&gt;0,"0",""))</f>
        <v/>
      </c>
    </row>
    <row r="592" spans="1:14" ht="13" customHeight="1">
      <c r="A592" s="13"/>
      <c r="B592" s="21"/>
      <c r="C592" s="15"/>
      <c r="D592" s="16"/>
      <c r="E592" s="154"/>
      <c r="F592" s="18"/>
      <c r="G592" s="126"/>
      <c r="H592" s="152"/>
      <c r="I592" s="192"/>
      <c r="J592" s="193"/>
      <c r="K592" s="193"/>
      <c r="M592" s="168"/>
      <c r="N592" s="11"/>
    </row>
    <row r="593" spans="1:14" ht="13" customHeight="1">
      <c r="A593" s="22"/>
      <c r="B593" s="23"/>
      <c r="C593" s="24"/>
      <c r="D593" s="25"/>
      <c r="E593" s="155"/>
      <c r="F593" s="27"/>
      <c r="G593" s="127"/>
      <c r="H593" s="153"/>
      <c r="I593" s="194"/>
      <c r="J593" s="195"/>
      <c r="K593" s="195"/>
      <c r="M593" s="128">
        <f>IF(B593&lt;&gt;"計",ROUNDDOWN(E593*G593,0),SUM(M$1:M592))</f>
        <v>0</v>
      </c>
      <c r="N593" s="11" t="str">
        <f>IF((+H593-M593)&lt;&gt;0,H593-M593,IF(H593&gt;0,"0",""))</f>
        <v/>
      </c>
    </row>
    <row r="594" spans="1:14" ht="13" customHeight="1">
      <c r="A594" s="13"/>
      <c r="B594" s="21"/>
      <c r="C594" s="15"/>
      <c r="D594" s="16"/>
      <c r="E594" s="154"/>
      <c r="F594" s="18"/>
      <c r="G594" s="126"/>
      <c r="H594" s="152"/>
      <c r="I594" s="192"/>
      <c r="J594" s="193"/>
      <c r="K594" s="193"/>
      <c r="M594" s="168"/>
      <c r="N594" s="11"/>
    </row>
    <row r="595" spans="1:14" ht="13" customHeight="1">
      <c r="A595" s="22"/>
      <c r="B595" s="23"/>
      <c r="C595" s="24"/>
      <c r="D595" s="25"/>
      <c r="E595" s="155"/>
      <c r="F595" s="27"/>
      <c r="G595" s="127"/>
      <c r="H595" s="153"/>
      <c r="I595" s="194"/>
      <c r="J595" s="195"/>
      <c r="K595" s="195"/>
      <c r="M595" s="128">
        <f>IF(B595&lt;&gt;"計",ROUNDDOWN(E595*G595,0),SUM(M$1:M594))</f>
        <v>0</v>
      </c>
      <c r="N595" s="11" t="str">
        <f>IF((+H595-M595)&lt;&gt;0,H595-M595,IF(H595&gt;0,"0",""))</f>
        <v/>
      </c>
    </row>
    <row r="596" spans="1:14" ht="13" customHeight="1">
      <c r="A596" s="13"/>
      <c r="B596" s="21"/>
      <c r="C596" s="15"/>
      <c r="D596" s="16"/>
      <c r="E596" s="154"/>
      <c r="F596" s="18"/>
      <c r="G596" s="126"/>
      <c r="H596" s="152"/>
      <c r="I596" s="192"/>
      <c r="J596" s="193"/>
      <c r="K596" s="193"/>
      <c r="M596" s="168"/>
      <c r="N596" s="11"/>
    </row>
    <row r="597" spans="1:14" ht="13" customHeight="1">
      <c r="A597" s="22"/>
      <c r="B597" s="23"/>
      <c r="C597" s="24"/>
      <c r="D597" s="25"/>
      <c r="E597" s="155"/>
      <c r="F597" s="27"/>
      <c r="G597" s="127"/>
      <c r="H597" s="153"/>
      <c r="I597" s="194"/>
      <c r="J597" s="195"/>
      <c r="K597" s="195"/>
      <c r="M597" s="128">
        <f>IF(B597&lt;&gt;"計",ROUNDDOWN(E597*G597,0),SUM(M$1:M596))</f>
        <v>0</v>
      </c>
      <c r="N597" s="11" t="str">
        <f>IF((+H597-M597)&lt;&gt;0,H597-M597,IF(H597&gt;0,"0",""))</f>
        <v/>
      </c>
    </row>
    <row r="598" spans="1:14" ht="13" customHeight="1">
      <c r="A598" s="13"/>
      <c r="B598" s="21"/>
      <c r="C598" s="15"/>
      <c r="D598" s="16"/>
      <c r="E598" s="154"/>
      <c r="F598" s="18"/>
      <c r="G598" s="126"/>
      <c r="H598" s="152"/>
      <c r="I598" s="192"/>
      <c r="J598" s="193"/>
      <c r="K598" s="193"/>
      <c r="M598" s="168"/>
      <c r="N598" s="11"/>
    </row>
    <row r="599" spans="1:14" ht="13" customHeight="1">
      <c r="A599" s="22"/>
      <c r="B599" s="23"/>
      <c r="C599" s="24"/>
      <c r="D599" s="25"/>
      <c r="E599" s="155"/>
      <c r="F599" s="27"/>
      <c r="G599" s="127"/>
      <c r="H599" s="153"/>
      <c r="I599" s="194"/>
      <c r="J599" s="195"/>
      <c r="K599" s="195"/>
      <c r="M599" s="128">
        <f>IF(B599&lt;&gt;"計",ROUNDDOWN(E599*G599,0),SUM(M$1:M598))</f>
        <v>0</v>
      </c>
      <c r="N599" s="11" t="str">
        <f>IF((+H599-M599)&lt;&gt;0,H599-M599,IF(H599&gt;0,"0",""))</f>
        <v/>
      </c>
    </row>
    <row r="600" spans="1:14" ht="13" customHeight="1">
      <c r="A600" s="13"/>
      <c r="B600" s="21"/>
      <c r="C600" s="15"/>
      <c r="D600" s="16"/>
      <c r="E600" s="154"/>
      <c r="F600" s="18"/>
      <c r="G600" s="126"/>
      <c r="H600" s="152"/>
      <c r="I600" s="192"/>
      <c r="J600" s="193"/>
      <c r="K600" s="193"/>
      <c r="M600" s="168"/>
      <c r="N600" s="11"/>
    </row>
    <row r="601" spans="1:14" ht="13" customHeight="1">
      <c r="A601" s="22"/>
      <c r="B601" s="23"/>
      <c r="C601" s="24"/>
      <c r="D601" s="25"/>
      <c r="E601" s="155"/>
      <c r="F601" s="27"/>
      <c r="G601" s="127"/>
      <c r="H601" s="153"/>
      <c r="I601" s="194"/>
      <c r="J601" s="195"/>
      <c r="K601" s="195"/>
      <c r="M601" s="128">
        <f>IF(B601&lt;&gt;"計",ROUNDDOWN(E601*G601,0),SUM(M$1:M600))</f>
        <v>0</v>
      </c>
      <c r="N601" s="11" t="str">
        <f>IF((+H601-M601)&lt;&gt;0,H601-M601,IF(H601&gt;0,"0",""))</f>
        <v/>
      </c>
    </row>
    <row r="602" spans="1:14" ht="13" customHeight="1">
      <c r="A602" s="13"/>
      <c r="B602" s="21"/>
      <c r="C602" s="15"/>
      <c r="D602" s="16"/>
      <c r="E602" s="154"/>
      <c r="F602" s="18"/>
      <c r="G602" s="126"/>
      <c r="H602" s="152"/>
      <c r="I602" s="192"/>
      <c r="J602" s="193"/>
      <c r="K602" s="193"/>
      <c r="M602" s="168"/>
      <c r="N602" s="11"/>
    </row>
    <row r="603" spans="1:14" ht="13" customHeight="1">
      <c r="A603" s="22"/>
      <c r="B603" s="23"/>
      <c r="C603" s="24"/>
      <c r="D603" s="25"/>
      <c r="E603" s="155"/>
      <c r="F603" s="27"/>
      <c r="G603" s="127"/>
      <c r="H603" s="153"/>
      <c r="I603" s="194"/>
      <c r="J603" s="195"/>
      <c r="K603" s="195"/>
      <c r="M603" s="128">
        <f>IF(B603&lt;&gt;"計",ROUNDDOWN(E603*G603,0),SUM(M$1:M602))</f>
        <v>0</v>
      </c>
      <c r="N603" s="11" t="str">
        <f>IF((+H603-M603)&lt;&gt;0,H603-M603,IF(H603&gt;0,"0",""))</f>
        <v/>
      </c>
    </row>
    <row r="604" spans="1:14" ht="13" customHeight="1">
      <c r="A604" s="13"/>
      <c r="B604" s="21"/>
      <c r="C604" s="15"/>
      <c r="D604" s="16"/>
      <c r="E604" s="154"/>
      <c r="F604" s="18"/>
      <c r="G604" s="126"/>
      <c r="H604" s="152"/>
      <c r="I604" s="192"/>
      <c r="J604" s="193"/>
      <c r="K604" s="193"/>
      <c r="M604" s="168"/>
      <c r="N604" s="11"/>
    </row>
    <row r="605" spans="1:14" ht="13" customHeight="1">
      <c r="A605" s="22"/>
      <c r="B605" s="23"/>
      <c r="C605" s="24"/>
      <c r="D605" s="25"/>
      <c r="E605" s="155"/>
      <c r="F605" s="27"/>
      <c r="G605" s="127"/>
      <c r="H605" s="153"/>
      <c r="I605" s="194"/>
      <c r="J605" s="195"/>
      <c r="K605" s="195"/>
      <c r="M605" s="128">
        <f>IF(B605&lt;&gt;"計",ROUNDDOWN(E605*G605,0),SUM(M$1:M604))</f>
        <v>0</v>
      </c>
      <c r="N605" s="11" t="str">
        <f>IF((+H605-M605)&lt;&gt;0,H605-M605,IF(H605&gt;0,"0",""))</f>
        <v/>
      </c>
    </row>
    <row r="606" spans="1:14" ht="13" customHeight="1">
      <c r="A606" s="13"/>
      <c r="B606" s="21"/>
      <c r="C606" s="15"/>
      <c r="D606" s="16"/>
      <c r="E606" s="154"/>
      <c r="F606" s="18"/>
      <c r="G606" s="126"/>
      <c r="H606" s="152"/>
      <c r="I606" s="192"/>
      <c r="J606" s="193"/>
      <c r="K606" s="193"/>
      <c r="M606" s="168"/>
      <c r="N606" s="11"/>
    </row>
    <row r="607" spans="1:14" ht="13" customHeight="1">
      <c r="A607" s="22"/>
      <c r="B607" s="23"/>
      <c r="C607" s="24"/>
      <c r="D607" s="25"/>
      <c r="E607" s="155"/>
      <c r="F607" s="27"/>
      <c r="G607" s="127"/>
      <c r="H607" s="153"/>
      <c r="I607" s="194"/>
      <c r="J607" s="195"/>
      <c r="K607" s="195"/>
      <c r="M607" s="128">
        <f>IF(B607&lt;&gt;"計",ROUNDDOWN(E607*G607,0),SUM(M$1:M606))</f>
        <v>0</v>
      </c>
      <c r="N607" s="11" t="str">
        <f>IF((+H607-M607)&lt;&gt;0,H607-M607,IF(H607&gt;0,"0",""))</f>
        <v/>
      </c>
    </row>
    <row r="608" spans="1:14" ht="13" customHeight="1">
      <c r="A608" s="13"/>
      <c r="B608" s="21"/>
      <c r="C608" s="15"/>
      <c r="D608" s="16"/>
      <c r="E608" s="154"/>
      <c r="F608" s="18"/>
      <c r="G608" s="126"/>
      <c r="H608" s="152"/>
      <c r="I608" s="192"/>
      <c r="J608" s="193"/>
      <c r="K608" s="193"/>
      <c r="M608" s="168"/>
      <c r="N608" s="11"/>
    </row>
    <row r="609" spans="1:14" ht="13" customHeight="1">
      <c r="A609" s="22"/>
      <c r="B609" s="23"/>
      <c r="C609" s="24"/>
      <c r="D609" s="25"/>
      <c r="E609" s="155"/>
      <c r="F609" s="27"/>
      <c r="G609" s="127"/>
      <c r="H609" s="153"/>
      <c r="I609" s="194"/>
      <c r="J609" s="195"/>
      <c r="K609" s="195"/>
      <c r="M609" s="128">
        <f>IF(B609&lt;&gt;"計",ROUNDDOWN(E609*G609,0),SUM(M$1:M608))</f>
        <v>0</v>
      </c>
      <c r="N609" s="11" t="str">
        <f>IF((+H609-M609)&lt;&gt;0,H609-M609,IF(H609&gt;0,"0",""))</f>
        <v/>
      </c>
    </row>
    <row r="610" spans="1:14" ht="13" customHeight="1">
      <c r="A610" s="13"/>
      <c r="B610" s="21"/>
      <c r="C610" s="15"/>
      <c r="D610" s="16"/>
      <c r="E610" s="154"/>
      <c r="F610" s="18"/>
      <c r="G610" s="126"/>
      <c r="H610" s="152"/>
      <c r="I610" s="192"/>
      <c r="J610" s="193"/>
      <c r="K610" s="193"/>
      <c r="M610" s="168"/>
      <c r="N610" s="11"/>
    </row>
    <row r="611" spans="1:14" ht="13" customHeight="1">
      <c r="A611" s="22"/>
      <c r="B611" s="23" t="s">
        <v>21</v>
      </c>
      <c r="C611" s="24"/>
      <c r="D611" s="25"/>
      <c r="E611" s="155"/>
      <c r="F611" s="27"/>
      <c r="G611" s="127"/>
      <c r="H611" s="153"/>
      <c r="I611" s="194"/>
      <c r="J611" s="195"/>
      <c r="K611" s="195"/>
      <c r="M611" s="128">
        <f>IF(B611&lt;&gt;"計",ROUNDDOWN(E611*G611,0),SUM(M578:M610))</f>
        <v>0</v>
      </c>
      <c r="N611" s="11" t="str">
        <f>IF((+H611-M611)&lt;&gt;0,H611-M611,IF(H611&gt;0,"0",""))</f>
        <v/>
      </c>
    </row>
    <row r="612" spans="1:14" ht="13" customHeight="1">
      <c r="A612" s="13"/>
      <c r="B612" s="21"/>
      <c r="C612" s="15"/>
      <c r="D612" s="16"/>
      <c r="E612" s="154"/>
      <c r="F612" s="18"/>
      <c r="G612" s="126"/>
      <c r="H612" s="152"/>
      <c r="I612" s="192"/>
      <c r="J612" s="193"/>
      <c r="K612" s="193"/>
      <c r="M612" s="168"/>
      <c r="N612" s="11"/>
    </row>
    <row r="613" spans="1:14" ht="13" customHeight="1">
      <c r="A613" s="22"/>
      <c r="B613" s="23"/>
      <c r="C613" s="24"/>
      <c r="D613" s="25"/>
      <c r="E613" s="155"/>
      <c r="F613" s="27"/>
      <c r="G613" s="127"/>
      <c r="H613" s="153"/>
      <c r="I613" s="194"/>
      <c r="J613" s="195"/>
      <c r="K613" s="195"/>
      <c r="M613" s="128">
        <f>IF(B613&lt;&gt;"計",ROUNDDOWN(E613*G613,0),SUM(M$1:M612))</f>
        <v>0</v>
      </c>
      <c r="N613" s="11" t="str">
        <f>IF((+H613-M613)&lt;&gt;0,H613-M613,IF(H613&gt;0,"0",""))</f>
        <v/>
      </c>
    </row>
    <row r="614" spans="1:14" ht="13" customHeight="1">
      <c r="A614" s="13"/>
      <c r="B614" s="21"/>
      <c r="C614" s="15"/>
      <c r="D614" s="16"/>
      <c r="E614" s="154"/>
      <c r="F614" s="18"/>
      <c r="G614" s="126"/>
      <c r="H614" s="152"/>
      <c r="I614" s="192"/>
      <c r="J614" s="193"/>
      <c r="K614" s="193"/>
      <c r="M614" s="168"/>
      <c r="N614" s="11"/>
    </row>
    <row r="615" spans="1:14" ht="13" customHeight="1">
      <c r="A615" s="22"/>
      <c r="B615" s="23" t="s">
        <v>1670</v>
      </c>
      <c r="C615" s="24" t="s">
        <v>1671</v>
      </c>
      <c r="D615" s="25"/>
      <c r="E615" s="155"/>
      <c r="F615" s="27"/>
      <c r="G615" s="127"/>
      <c r="H615" s="153"/>
      <c r="I615" s="194"/>
      <c r="J615" s="195"/>
      <c r="K615" s="195"/>
      <c r="M615" s="128">
        <f>IF(B615&lt;&gt;"計",ROUNDDOWN(E615*G615,0),SUM(M$1:M614))</f>
        <v>0</v>
      </c>
      <c r="N615" s="11" t="str">
        <f>IF((+H615-M615)&lt;&gt;0,H615-M615,IF(H615&gt;0,"0",""))</f>
        <v/>
      </c>
    </row>
    <row r="616" spans="1:14" ht="13" customHeight="1">
      <c r="A616" s="13"/>
      <c r="B616" s="21"/>
      <c r="C616" s="15"/>
      <c r="D616" s="16"/>
      <c r="E616" s="154"/>
      <c r="F616" s="18"/>
      <c r="G616" s="126"/>
      <c r="H616" s="152"/>
      <c r="I616" s="192"/>
      <c r="J616" s="193"/>
      <c r="K616" s="193"/>
      <c r="M616" s="168"/>
      <c r="N616" s="11"/>
    </row>
    <row r="617" spans="1:14" ht="13" customHeight="1">
      <c r="A617" s="22"/>
      <c r="B617" s="23"/>
      <c r="C617" s="24"/>
      <c r="D617" s="25"/>
      <c r="E617" s="155"/>
      <c r="F617" s="27"/>
      <c r="G617" s="127"/>
      <c r="H617" s="153"/>
      <c r="I617" s="194"/>
      <c r="J617" s="195"/>
      <c r="K617" s="195"/>
      <c r="M617" s="128">
        <f>IF(B617&lt;&gt;"計",ROUNDDOWN(E617*G617,0),SUM(M$1:M616))</f>
        <v>0</v>
      </c>
      <c r="N617" s="11" t="str">
        <f>IF((+H617-M617)&lt;&gt;0,H617-M617,IF(H617&gt;0,"0",""))</f>
        <v/>
      </c>
    </row>
    <row r="618" spans="1:14" ht="13" customHeight="1">
      <c r="A618" s="13"/>
      <c r="B618" s="21"/>
      <c r="C618" s="15" t="s">
        <v>1616</v>
      </c>
      <c r="D618" s="16"/>
      <c r="E618" s="154"/>
      <c r="F618" s="18"/>
      <c r="G618" s="126"/>
      <c r="H618" s="152"/>
      <c r="I618" s="192"/>
      <c r="J618" s="193"/>
      <c r="K618" s="193"/>
      <c r="M618" s="168"/>
      <c r="N618" s="11"/>
    </row>
    <row r="619" spans="1:14" ht="13" customHeight="1">
      <c r="A619" s="22"/>
      <c r="B619" s="23" t="s">
        <v>1626</v>
      </c>
      <c r="C619" s="24" t="s">
        <v>1613</v>
      </c>
      <c r="D619" s="25"/>
      <c r="E619" s="155">
        <v>772</v>
      </c>
      <c r="F619" s="27" t="s">
        <v>274</v>
      </c>
      <c r="G619" s="127"/>
      <c r="H619" s="153"/>
      <c r="I619" s="194"/>
      <c r="J619" s="195"/>
      <c r="K619" s="195"/>
      <c r="M619" s="128">
        <f>IF(B619&lt;&gt;"計",ROUNDDOWN(E619*G619,0),SUM(M$1:M618))</f>
        <v>0</v>
      </c>
      <c r="N619" s="11" t="str">
        <f>IF((+H619-M619)&lt;&gt;0,H619-M619,IF(H619&gt;0,"0",""))</f>
        <v/>
      </c>
    </row>
    <row r="620" spans="1:14" ht="13" customHeight="1">
      <c r="A620" s="13"/>
      <c r="B620" s="21"/>
      <c r="C620" s="15" t="s">
        <v>1619</v>
      </c>
      <c r="D620" s="16"/>
      <c r="E620" s="154"/>
      <c r="F620" s="18"/>
      <c r="G620" s="126"/>
      <c r="H620" s="152"/>
      <c r="I620" s="192"/>
      <c r="J620" s="193"/>
      <c r="K620" s="193"/>
      <c r="M620" s="168"/>
      <c r="N620" s="11"/>
    </row>
    <row r="621" spans="1:14" ht="13" customHeight="1">
      <c r="A621" s="22"/>
      <c r="B621" s="23" t="s">
        <v>1626</v>
      </c>
      <c r="C621" s="24" t="s">
        <v>1627</v>
      </c>
      <c r="D621" s="25"/>
      <c r="E621" s="155">
        <v>3.2</v>
      </c>
      <c r="F621" s="27" t="s">
        <v>274</v>
      </c>
      <c r="G621" s="127"/>
      <c r="H621" s="153"/>
      <c r="I621" s="194"/>
      <c r="J621" s="195"/>
      <c r="K621" s="195"/>
      <c r="M621" s="128">
        <f>IF(B621&lt;&gt;"計",ROUNDDOWN(E621*G621,0),SUM(M$1:M620))</f>
        <v>0</v>
      </c>
      <c r="N621" s="11" t="str">
        <f>IF((+H621-M621)&lt;&gt;0,H621-M621,IF(H621&gt;0,"0",""))</f>
        <v/>
      </c>
    </row>
    <row r="622" spans="1:14" ht="13" customHeight="1">
      <c r="A622" s="13"/>
      <c r="B622" s="21"/>
      <c r="C622" s="15" t="s">
        <v>1619</v>
      </c>
      <c r="D622" s="16"/>
      <c r="E622" s="154"/>
      <c r="F622" s="18"/>
      <c r="G622" s="126"/>
      <c r="H622" s="152"/>
      <c r="I622" s="192"/>
      <c r="J622" s="193"/>
      <c r="K622" s="193"/>
      <c r="M622" s="168"/>
      <c r="N622" s="11"/>
    </row>
    <row r="623" spans="1:14" ht="13" customHeight="1">
      <c r="A623" s="22"/>
      <c r="B623" s="23" t="s">
        <v>1626</v>
      </c>
      <c r="C623" s="24" t="s">
        <v>1611</v>
      </c>
      <c r="D623" s="25"/>
      <c r="E623" s="155">
        <v>30.3</v>
      </c>
      <c r="F623" s="27" t="s">
        <v>274</v>
      </c>
      <c r="G623" s="127"/>
      <c r="H623" s="153"/>
      <c r="I623" s="194"/>
      <c r="J623" s="195"/>
      <c r="K623" s="195"/>
      <c r="M623" s="128">
        <f>IF(B623&lt;&gt;"計",ROUNDDOWN(E623*G623,0),SUM(M$1:M622))</f>
        <v>0</v>
      </c>
      <c r="N623" s="11" t="str">
        <f>IF((+H623-M623)&lt;&gt;0,H623-M623,IF(H623&gt;0,"0",""))</f>
        <v/>
      </c>
    </row>
    <row r="624" spans="1:14" ht="13" customHeight="1">
      <c r="A624" s="13"/>
      <c r="B624" s="21"/>
      <c r="C624" s="15" t="s">
        <v>1612</v>
      </c>
      <c r="D624" s="16"/>
      <c r="E624" s="154"/>
      <c r="F624" s="18"/>
      <c r="G624" s="126"/>
      <c r="H624" s="152"/>
      <c r="I624" s="192"/>
      <c r="J624" s="193"/>
      <c r="K624" s="193"/>
      <c r="M624" s="168"/>
      <c r="N624" s="11"/>
    </row>
    <row r="625" spans="1:14" ht="13" customHeight="1">
      <c r="A625" s="22"/>
      <c r="B625" s="23" t="s">
        <v>1626</v>
      </c>
      <c r="C625" s="24" t="s">
        <v>1619</v>
      </c>
      <c r="D625" s="25"/>
      <c r="E625" s="155">
        <v>41.32</v>
      </c>
      <c r="F625" s="27" t="s">
        <v>274</v>
      </c>
      <c r="G625" s="127"/>
      <c r="H625" s="153"/>
      <c r="I625" s="194"/>
      <c r="J625" s="195"/>
      <c r="K625" s="195"/>
      <c r="M625" s="128">
        <f>IF(B625&lt;&gt;"計",ROUNDDOWN(E625*G625,0),SUM(M$1:M624))</f>
        <v>0</v>
      </c>
      <c r="N625" s="11" t="str">
        <f>IF((+H625-M625)&lt;&gt;0,H625-M625,IF(H625&gt;0,"0",""))</f>
        <v/>
      </c>
    </row>
    <row r="626" spans="1:14" ht="13" customHeight="1">
      <c r="A626" s="13"/>
      <c r="B626" s="21"/>
      <c r="C626" s="15" t="s">
        <v>1611</v>
      </c>
      <c r="D626" s="16"/>
      <c r="E626" s="154"/>
      <c r="F626" s="18"/>
      <c r="G626" s="126"/>
      <c r="H626" s="152"/>
      <c r="I626" s="192"/>
      <c r="J626" s="193"/>
      <c r="K626" s="193"/>
      <c r="M626" s="168"/>
      <c r="N626" s="11"/>
    </row>
    <row r="627" spans="1:14" ht="13" customHeight="1">
      <c r="A627" s="22"/>
      <c r="B627" s="23"/>
      <c r="C627" s="24"/>
      <c r="D627" s="25"/>
      <c r="E627" s="155"/>
      <c r="F627" s="27"/>
      <c r="G627" s="127"/>
      <c r="H627" s="153"/>
      <c r="I627" s="194"/>
      <c r="J627" s="195"/>
      <c r="K627" s="195"/>
      <c r="M627" s="128">
        <f>IF(B627&lt;&gt;"計",ROUNDDOWN(E627*G627,0),SUM(M$1:M626))</f>
        <v>0</v>
      </c>
      <c r="N627" s="11" t="str">
        <f>IF((+H627-M627)&lt;&gt;0,H627-M627,IF(H627&gt;0,"0",""))</f>
        <v/>
      </c>
    </row>
    <row r="628" spans="1:14" ht="13" customHeight="1">
      <c r="A628" s="13"/>
      <c r="B628" s="21"/>
      <c r="C628" s="15"/>
      <c r="D628" s="16"/>
      <c r="E628" s="154"/>
      <c r="F628" s="18"/>
      <c r="G628" s="126"/>
      <c r="H628" s="152"/>
      <c r="I628" s="192"/>
      <c r="J628" s="193"/>
      <c r="K628" s="193"/>
      <c r="M628" s="168"/>
      <c r="N628" s="11"/>
    </row>
    <row r="629" spans="1:14" ht="13" customHeight="1">
      <c r="A629" s="22"/>
      <c r="B629" s="23"/>
      <c r="C629" s="24"/>
      <c r="D629" s="25"/>
      <c r="E629" s="155"/>
      <c r="F629" s="27"/>
      <c r="G629" s="127"/>
      <c r="H629" s="153"/>
      <c r="I629" s="194"/>
      <c r="J629" s="195"/>
      <c r="K629" s="195"/>
      <c r="M629" s="128">
        <f>IF(B629&lt;&gt;"計",ROUNDDOWN(E629*G629,0),SUM(M$1:M628))</f>
        <v>0</v>
      </c>
      <c r="N629" s="11" t="str">
        <f>IF((+H629-M629)&lt;&gt;0,H629-M629,IF(H629&gt;0,"0",""))</f>
        <v/>
      </c>
    </row>
    <row r="630" spans="1:14" ht="13" customHeight="1">
      <c r="A630" s="13"/>
      <c r="B630" s="21"/>
      <c r="C630" s="15"/>
      <c r="D630" s="16"/>
      <c r="E630" s="154"/>
      <c r="F630" s="18"/>
      <c r="G630" s="126"/>
      <c r="H630" s="152"/>
      <c r="I630" s="192"/>
      <c r="J630" s="193"/>
      <c r="K630" s="193"/>
      <c r="M630" s="168"/>
      <c r="N630" s="11"/>
    </row>
    <row r="631" spans="1:14" ht="13" customHeight="1">
      <c r="A631" s="22"/>
      <c r="B631" s="23"/>
      <c r="C631" s="24"/>
      <c r="D631" s="25"/>
      <c r="E631" s="155"/>
      <c r="F631" s="27"/>
      <c r="G631" s="127"/>
      <c r="H631" s="153"/>
      <c r="I631" s="194"/>
      <c r="J631" s="195"/>
      <c r="K631" s="195"/>
      <c r="M631" s="128">
        <f>IF(B631&lt;&gt;"計",ROUNDDOWN(E631*G631,0),SUM(M$1:M630))</f>
        <v>0</v>
      </c>
      <c r="N631" s="11" t="str">
        <f>IF((+H631-M631)&lt;&gt;0,H631-M631,IF(H631&gt;0,"0",""))</f>
        <v/>
      </c>
    </row>
    <row r="632" spans="1:14" ht="13" customHeight="1">
      <c r="A632" s="13"/>
      <c r="B632" s="21"/>
      <c r="C632" s="15"/>
      <c r="D632" s="16"/>
      <c r="E632" s="154"/>
      <c r="F632" s="18"/>
      <c r="G632" s="126"/>
      <c r="H632" s="152"/>
      <c r="I632" s="192"/>
      <c r="J632" s="193"/>
      <c r="K632" s="193"/>
      <c r="M632" s="168"/>
      <c r="N632" s="11"/>
    </row>
    <row r="633" spans="1:14" ht="13" customHeight="1">
      <c r="A633" s="22"/>
      <c r="B633" s="23"/>
      <c r="C633" s="24"/>
      <c r="D633" s="25"/>
      <c r="E633" s="155"/>
      <c r="F633" s="27"/>
      <c r="G633" s="127"/>
      <c r="H633" s="153"/>
      <c r="I633" s="194"/>
      <c r="J633" s="195"/>
      <c r="K633" s="195"/>
      <c r="M633" s="128">
        <f>IF(B633&lt;&gt;"計",ROUNDDOWN(E633*G633,0),SUM(M$1:M632))</f>
        <v>0</v>
      </c>
      <c r="N633" s="11" t="str">
        <f>IF((+H633-M633)&lt;&gt;0,H633-M633,IF(H633&gt;0,"0",""))</f>
        <v/>
      </c>
    </row>
    <row r="634" spans="1:14" ht="13" customHeight="1">
      <c r="A634" s="13"/>
      <c r="B634" s="21"/>
      <c r="C634" s="15"/>
      <c r="D634" s="16"/>
      <c r="E634" s="154"/>
      <c r="F634" s="18"/>
      <c r="G634" s="126"/>
      <c r="H634" s="152"/>
      <c r="I634" s="192"/>
      <c r="J634" s="193"/>
      <c r="K634" s="193"/>
      <c r="M634" s="168"/>
      <c r="N634" s="11"/>
    </row>
    <row r="635" spans="1:14" ht="13" customHeight="1">
      <c r="A635" s="22"/>
      <c r="B635" s="23"/>
      <c r="C635" s="24"/>
      <c r="D635" s="25"/>
      <c r="E635" s="155"/>
      <c r="F635" s="27"/>
      <c r="G635" s="127"/>
      <c r="H635" s="153"/>
      <c r="I635" s="194"/>
      <c r="J635" s="195"/>
      <c r="K635" s="195"/>
      <c r="M635" s="128">
        <f>IF(B635&lt;&gt;"計",ROUNDDOWN(E635*G635,0),SUM(M$1:M634))</f>
        <v>0</v>
      </c>
      <c r="N635" s="11" t="str">
        <f>IF((+H635-M635)&lt;&gt;0,H635-M635,IF(H635&gt;0,"0",""))</f>
        <v/>
      </c>
    </row>
    <row r="636" spans="1:14" ht="13" customHeight="1">
      <c r="A636" s="13"/>
      <c r="B636" s="21"/>
      <c r="C636" s="15"/>
      <c r="D636" s="16"/>
      <c r="E636" s="154"/>
      <c r="F636" s="18"/>
      <c r="G636" s="126"/>
      <c r="H636" s="152"/>
      <c r="I636" s="192"/>
      <c r="J636" s="193"/>
      <c r="K636" s="193"/>
      <c r="M636" s="168"/>
      <c r="N636" s="11"/>
    </row>
    <row r="637" spans="1:14" ht="13" customHeight="1">
      <c r="A637" s="22"/>
      <c r="B637" s="23"/>
      <c r="C637" s="24"/>
      <c r="D637" s="25"/>
      <c r="E637" s="155"/>
      <c r="F637" s="27"/>
      <c r="G637" s="127"/>
      <c r="H637" s="153"/>
      <c r="I637" s="194"/>
      <c r="J637" s="195"/>
      <c r="K637" s="195"/>
      <c r="M637" s="128">
        <f>IF(B637&lt;&gt;"計",ROUNDDOWN(E637*G637,0),SUM(M$1:M636))</f>
        <v>0</v>
      </c>
      <c r="N637" s="11" t="str">
        <f>IF((+H637-M637)&lt;&gt;0,H637-M637,IF(H637&gt;0,"0",""))</f>
        <v/>
      </c>
    </row>
    <row r="638" spans="1:14" ht="13" customHeight="1">
      <c r="A638" s="13"/>
      <c r="B638" s="21"/>
      <c r="C638" s="15"/>
      <c r="D638" s="16"/>
      <c r="E638" s="154"/>
      <c r="F638" s="18"/>
      <c r="G638" s="126"/>
      <c r="H638" s="152"/>
      <c r="I638" s="192"/>
      <c r="J638" s="193"/>
      <c r="K638" s="193"/>
      <c r="M638" s="168"/>
      <c r="N638" s="11"/>
    </row>
    <row r="639" spans="1:14" ht="13" customHeight="1">
      <c r="A639" s="22"/>
      <c r="B639" s="23"/>
      <c r="C639" s="24"/>
      <c r="D639" s="25"/>
      <c r="E639" s="155"/>
      <c r="F639" s="27"/>
      <c r="G639" s="127"/>
      <c r="H639" s="153"/>
      <c r="I639" s="194"/>
      <c r="J639" s="195"/>
      <c r="K639" s="195"/>
      <c r="M639" s="128">
        <f>IF(B639&lt;&gt;"計",ROUNDDOWN(E639*G639,0),SUM(M$1:M638))</f>
        <v>0</v>
      </c>
      <c r="N639" s="11" t="str">
        <f>IF((+H639-M639)&lt;&gt;0,H639-M639,IF(H639&gt;0,"0",""))</f>
        <v/>
      </c>
    </row>
    <row r="640" spans="1:14" ht="13" customHeight="1">
      <c r="A640" s="13"/>
      <c r="B640" s="21"/>
      <c r="C640" s="15"/>
      <c r="D640" s="16"/>
      <c r="E640" s="154"/>
      <c r="F640" s="18"/>
      <c r="G640" s="126"/>
      <c r="H640" s="152"/>
      <c r="I640" s="192"/>
      <c r="J640" s="193"/>
      <c r="K640" s="193"/>
      <c r="M640" s="168"/>
      <c r="N640" s="11"/>
    </row>
    <row r="641" spans="1:14" ht="13" customHeight="1">
      <c r="A641" s="22"/>
      <c r="B641" s="23"/>
      <c r="C641" s="24"/>
      <c r="D641" s="25"/>
      <c r="E641" s="155"/>
      <c r="F641" s="27"/>
      <c r="G641" s="127"/>
      <c r="H641" s="153"/>
      <c r="I641" s="194"/>
      <c r="J641" s="195"/>
      <c r="K641" s="195"/>
      <c r="M641" s="128">
        <f>IF(B641&lt;&gt;"計",ROUNDDOWN(E641*G641,0),SUM(M$1:M640))</f>
        <v>0</v>
      </c>
      <c r="N641" s="11" t="str">
        <f>IF((+H641-M641)&lt;&gt;0,H641-M641,IF(H641&gt;0,"0",""))</f>
        <v/>
      </c>
    </row>
    <row r="642" spans="1:14" ht="13" customHeight="1">
      <c r="A642" s="13"/>
      <c r="B642" s="21"/>
      <c r="C642" s="15"/>
      <c r="D642" s="16"/>
      <c r="E642" s="154"/>
      <c r="F642" s="18"/>
      <c r="G642" s="126"/>
      <c r="H642" s="152"/>
      <c r="I642" s="192"/>
      <c r="J642" s="193"/>
      <c r="K642" s="193"/>
      <c r="M642" s="168"/>
      <c r="N642" s="11"/>
    </row>
    <row r="643" spans="1:14" ht="13" customHeight="1">
      <c r="A643" s="22"/>
      <c r="B643" s="23"/>
      <c r="C643" s="24"/>
      <c r="D643" s="25"/>
      <c r="E643" s="155"/>
      <c r="F643" s="27"/>
      <c r="G643" s="127"/>
      <c r="H643" s="153"/>
      <c r="I643" s="194"/>
      <c r="J643" s="195"/>
      <c r="K643" s="195"/>
      <c r="M643" s="128">
        <f>IF(B643&lt;&gt;"計",ROUNDDOWN(E643*G643,0),SUM(M$1:M642))</f>
        <v>0</v>
      </c>
      <c r="N643" s="11" t="str">
        <f>IF((+H643-M643)&lt;&gt;0,H643-M643,IF(H643&gt;0,"0",""))</f>
        <v/>
      </c>
    </row>
    <row r="644" spans="1:14" ht="13" customHeight="1">
      <c r="A644" s="13"/>
      <c r="B644" s="21"/>
      <c r="C644" s="15"/>
      <c r="D644" s="16"/>
      <c r="E644" s="154"/>
      <c r="F644" s="18"/>
      <c r="G644" s="126"/>
      <c r="H644" s="152"/>
      <c r="I644" s="192"/>
      <c r="J644" s="193"/>
      <c r="K644" s="193"/>
      <c r="M644" s="168"/>
      <c r="N644" s="11"/>
    </row>
    <row r="645" spans="1:14" ht="13" customHeight="1">
      <c r="A645" s="22"/>
      <c r="B645" s="23"/>
      <c r="C645" s="24"/>
      <c r="D645" s="25"/>
      <c r="E645" s="155"/>
      <c r="F645" s="27"/>
      <c r="G645" s="127"/>
      <c r="H645" s="153"/>
      <c r="I645" s="194"/>
      <c r="J645" s="195"/>
      <c r="K645" s="195"/>
      <c r="M645" s="128">
        <f>IF(B645&lt;&gt;"計",ROUNDDOWN(E645*G645,0),SUM(M$1:M644))</f>
        <v>0</v>
      </c>
      <c r="N645" s="11" t="str">
        <f>IF((+H645-M645)&lt;&gt;0,H645-M645,IF(H645&gt;0,"0",""))</f>
        <v/>
      </c>
    </row>
    <row r="646" spans="1:14" ht="13" customHeight="1">
      <c r="A646" s="13"/>
      <c r="B646" s="21"/>
      <c r="C646" s="15"/>
      <c r="D646" s="16"/>
      <c r="E646" s="154"/>
      <c r="F646" s="18"/>
      <c r="G646" s="126"/>
      <c r="H646" s="152"/>
      <c r="I646" s="192"/>
      <c r="J646" s="193"/>
      <c r="K646" s="193"/>
      <c r="M646" s="168"/>
      <c r="N646" s="11"/>
    </row>
    <row r="647" spans="1:14" ht="13" customHeight="1">
      <c r="A647" s="22"/>
      <c r="B647" s="23" t="s">
        <v>21</v>
      </c>
      <c r="C647" s="24"/>
      <c r="D647" s="25"/>
      <c r="E647" s="155"/>
      <c r="F647" s="27"/>
      <c r="G647" s="127"/>
      <c r="H647" s="153"/>
      <c r="I647" s="194"/>
      <c r="J647" s="195"/>
      <c r="K647" s="195"/>
      <c r="M647" s="128">
        <f>IF(B647&lt;&gt;"計",ROUNDDOWN(E647*G647,0),SUM(M614:M646))</f>
        <v>0</v>
      </c>
      <c r="N647" s="11" t="str">
        <f>IF((+H647-M647)&lt;&gt;0,H647-M647,IF(H647&gt;0,"0",""))</f>
        <v/>
      </c>
    </row>
    <row r="648" spans="1:14" ht="13" customHeight="1">
      <c r="A648" s="13"/>
      <c r="B648" s="21"/>
      <c r="C648" s="15"/>
      <c r="D648" s="16"/>
      <c r="E648" s="154"/>
      <c r="F648" s="18"/>
      <c r="G648" s="126"/>
      <c r="H648" s="152"/>
      <c r="I648" s="192"/>
      <c r="J648" s="193"/>
      <c r="K648" s="193"/>
      <c r="M648" s="168"/>
      <c r="N648" s="11"/>
    </row>
    <row r="649" spans="1:14" ht="13" customHeight="1">
      <c r="A649" s="22"/>
      <c r="B649" s="23"/>
      <c r="C649" s="24"/>
      <c r="D649" s="25"/>
      <c r="E649" s="155"/>
      <c r="F649" s="27"/>
      <c r="G649" s="127"/>
      <c r="H649" s="153"/>
      <c r="I649" s="194"/>
      <c r="J649" s="195"/>
      <c r="K649" s="195"/>
      <c r="M649" s="128">
        <f>IF(B649&lt;&gt;"計",ROUNDDOWN(E649*G649,0),SUM(M$1:M648))</f>
        <v>0</v>
      </c>
      <c r="N649" s="11" t="str">
        <f>IF((+H649-M649)&lt;&gt;0,H649-M649,IF(H649&gt;0,"0",""))</f>
        <v/>
      </c>
    </row>
    <row r="650" spans="1:14" ht="13" customHeight="1">
      <c r="A650" s="13"/>
      <c r="B650" s="21"/>
      <c r="C650" s="15"/>
      <c r="D650" s="16"/>
      <c r="E650" s="154"/>
      <c r="F650" s="18"/>
      <c r="G650" s="126"/>
      <c r="H650" s="152"/>
      <c r="I650" s="192"/>
      <c r="J650" s="193"/>
      <c r="K650" s="193"/>
      <c r="M650" s="168"/>
      <c r="N650" s="11"/>
    </row>
    <row r="651" spans="1:14" ht="13" customHeight="1">
      <c r="A651" s="22"/>
      <c r="B651" s="23" t="s">
        <v>1672</v>
      </c>
      <c r="C651" s="24" t="s">
        <v>1673</v>
      </c>
      <c r="D651" s="25"/>
      <c r="E651" s="155"/>
      <c r="F651" s="27"/>
      <c r="G651" s="127"/>
      <c r="H651" s="153"/>
      <c r="I651" s="194"/>
      <c r="J651" s="195"/>
      <c r="K651" s="195"/>
      <c r="M651" s="128">
        <f>IF(B651&lt;&gt;"計",ROUNDDOWN(E651*G651,0),SUM(M$1:M650))</f>
        <v>0</v>
      </c>
      <c r="N651" s="11" t="str">
        <f>IF((+H651-M651)&lt;&gt;0,H651-M651,IF(H651&gt;0,"0",""))</f>
        <v/>
      </c>
    </row>
    <row r="652" spans="1:14" ht="13" customHeight="1">
      <c r="A652" s="13"/>
      <c r="B652" s="21"/>
      <c r="C652" s="15"/>
      <c r="D652" s="16"/>
      <c r="E652" s="154"/>
      <c r="F652" s="18"/>
      <c r="G652" s="126"/>
      <c r="H652" s="152"/>
      <c r="I652" s="192"/>
      <c r="J652" s="193"/>
      <c r="K652" s="193"/>
      <c r="M652" s="168"/>
      <c r="N652" s="11"/>
    </row>
    <row r="653" spans="1:14" ht="13" customHeight="1">
      <c r="A653" s="22"/>
      <c r="B653" s="23"/>
      <c r="C653" s="24"/>
      <c r="D653" s="25"/>
      <c r="E653" s="155"/>
      <c r="F653" s="27"/>
      <c r="G653" s="127"/>
      <c r="H653" s="153"/>
      <c r="I653" s="194"/>
      <c r="J653" s="195"/>
      <c r="K653" s="195"/>
      <c r="M653" s="128">
        <f>IF(B653&lt;&gt;"計",ROUNDDOWN(E653*G653,0),SUM(M$1:M652))</f>
        <v>0</v>
      </c>
      <c r="N653" s="11" t="str">
        <f>IF((+H653-M653)&lt;&gt;0,H653-M653,IF(H653&gt;0,"0",""))</f>
        <v/>
      </c>
    </row>
    <row r="654" spans="1:14" ht="13" customHeight="1">
      <c r="A654" s="13"/>
      <c r="B654" s="21"/>
      <c r="C654" s="15"/>
      <c r="D654" s="16"/>
      <c r="E654" s="154"/>
      <c r="F654" s="18"/>
      <c r="G654" s="126"/>
      <c r="H654" s="152"/>
      <c r="I654" s="192"/>
      <c r="J654" s="193"/>
      <c r="K654" s="193"/>
      <c r="M654" s="168"/>
      <c r="N654" s="11"/>
    </row>
    <row r="655" spans="1:14" ht="13" customHeight="1">
      <c r="A655" s="22"/>
      <c r="B655" s="23" t="s">
        <v>1674</v>
      </c>
      <c r="C655" s="24"/>
      <c r="D655" s="25"/>
      <c r="E655" s="155">
        <v>0.8</v>
      </c>
      <c r="F655" s="27" t="s">
        <v>274</v>
      </c>
      <c r="G655" s="127"/>
      <c r="H655" s="153"/>
      <c r="I655" s="194"/>
      <c r="J655" s="195"/>
      <c r="K655" s="195"/>
      <c r="M655" s="128">
        <f>IF(B655&lt;&gt;"計",ROUNDDOWN(E655*G655,0),SUM(M$1:M654))</f>
        <v>0</v>
      </c>
      <c r="N655" s="11" t="str">
        <f>IF((+H655-M655)&lt;&gt;0,H655-M655,IF(H655&gt;0,"0",""))</f>
        <v/>
      </c>
    </row>
    <row r="656" spans="1:14" ht="13" customHeight="1">
      <c r="A656" s="13"/>
      <c r="B656" s="21"/>
      <c r="C656" s="15"/>
      <c r="D656" s="16"/>
      <c r="E656" s="154"/>
      <c r="F656" s="18"/>
      <c r="G656" s="126"/>
      <c r="H656" s="152"/>
      <c r="I656" s="192"/>
      <c r="J656" s="193"/>
      <c r="K656" s="193"/>
      <c r="M656" s="168"/>
      <c r="N656" s="11"/>
    </row>
    <row r="657" spans="1:14" ht="13" customHeight="1">
      <c r="A657" s="22"/>
      <c r="B657" s="23" t="s">
        <v>1675</v>
      </c>
      <c r="C657" s="24" t="s">
        <v>1676</v>
      </c>
      <c r="D657" s="25"/>
      <c r="E657" s="155">
        <v>9.1999999999999993</v>
      </c>
      <c r="F657" s="27" t="s">
        <v>274</v>
      </c>
      <c r="G657" s="127"/>
      <c r="H657" s="153"/>
      <c r="I657" s="194"/>
      <c r="J657" s="195"/>
      <c r="K657" s="195"/>
      <c r="M657" s="128">
        <f>IF(B657&lt;&gt;"計",ROUNDDOWN(E657*G657,0),SUM(M$1:M656))</f>
        <v>0</v>
      </c>
      <c r="N657" s="11" t="str">
        <f>IF((+H657-M657)&lt;&gt;0,H657-M657,IF(H657&gt;0,"0",""))</f>
        <v/>
      </c>
    </row>
    <row r="658" spans="1:14" ht="13" customHeight="1">
      <c r="A658" s="13"/>
      <c r="B658" s="21"/>
      <c r="C658" s="15"/>
      <c r="D658" s="16"/>
      <c r="E658" s="154"/>
      <c r="F658" s="18"/>
      <c r="G658" s="126"/>
      <c r="H658" s="152"/>
      <c r="I658" s="192"/>
      <c r="J658" s="193"/>
      <c r="K658" s="193"/>
      <c r="M658" s="168"/>
      <c r="N658" s="11"/>
    </row>
    <row r="659" spans="1:14" ht="13" customHeight="1">
      <c r="A659" s="22"/>
      <c r="B659" s="23" t="s">
        <v>1610</v>
      </c>
      <c r="C659" s="24" t="s">
        <v>1627</v>
      </c>
      <c r="D659" s="25"/>
      <c r="E659" s="155">
        <v>2.2000000000000002</v>
      </c>
      <c r="F659" s="27" t="s">
        <v>274</v>
      </c>
      <c r="G659" s="127"/>
      <c r="H659" s="153"/>
      <c r="I659" s="194"/>
      <c r="J659" s="195"/>
      <c r="K659" s="195"/>
      <c r="M659" s="128">
        <f>IF(B659&lt;&gt;"計",ROUNDDOWN(E659*G659,0),SUM(M$1:M658))</f>
        <v>0</v>
      </c>
      <c r="N659" s="11" t="str">
        <f>IF((+H659-M659)&lt;&gt;0,H659-M659,IF(H659&gt;0,"0",""))</f>
        <v/>
      </c>
    </row>
    <row r="660" spans="1:14" ht="13" customHeight="1">
      <c r="A660" s="13"/>
      <c r="B660" s="21"/>
      <c r="C660" s="15"/>
      <c r="D660" s="16"/>
      <c r="E660" s="154"/>
      <c r="F660" s="18"/>
      <c r="G660" s="126"/>
      <c r="H660" s="152"/>
      <c r="I660" s="192"/>
      <c r="J660" s="193"/>
      <c r="K660" s="193"/>
      <c r="M660" s="168"/>
      <c r="N660" s="11"/>
    </row>
    <row r="661" spans="1:14" ht="13" customHeight="1">
      <c r="A661" s="22"/>
      <c r="B661" s="23" t="s">
        <v>1610</v>
      </c>
      <c r="C661" s="24" t="s">
        <v>1611</v>
      </c>
      <c r="D661" s="25"/>
      <c r="E661" s="155">
        <v>39.799999999999997</v>
      </c>
      <c r="F661" s="27" t="s">
        <v>274</v>
      </c>
      <c r="G661" s="127"/>
      <c r="H661" s="153"/>
      <c r="I661" s="194"/>
      <c r="J661" s="195"/>
      <c r="K661" s="195"/>
      <c r="M661" s="128">
        <f>IF(B661&lt;&gt;"計",ROUNDDOWN(E661*G661,0),SUM(M$1:M660))</f>
        <v>0</v>
      </c>
      <c r="N661" s="11" t="str">
        <f>IF((+H661-M661)&lt;&gt;0,H661-M661,IF(H661&gt;0,"0",""))</f>
        <v/>
      </c>
    </row>
    <row r="662" spans="1:14" ht="13" customHeight="1">
      <c r="A662" s="13"/>
      <c r="B662" s="21"/>
      <c r="C662" s="15" t="s">
        <v>1612</v>
      </c>
      <c r="D662" s="16"/>
      <c r="E662" s="154"/>
      <c r="F662" s="18"/>
      <c r="G662" s="126"/>
      <c r="H662" s="152"/>
      <c r="I662" s="192"/>
      <c r="J662" s="193"/>
      <c r="K662" s="193"/>
      <c r="M662" s="168"/>
      <c r="N662" s="11"/>
    </row>
    <row r="663" spans="1:14" ht="13" customHeight="1">
      <c r="A663" s="22"/>
      <c r="B663" s="23" t="s">
        <v>1610</v>
      </c>
      <c r="C663" s="24" t="s">
        <v>1611</v>
      </c>
      <c r="D663" s="25"/>
      <c r="E663" s="155">
        <v>50</v>
      </c>
      <c r="F663" s="27" t="s">
        <v>274</v>
      </c>
      <c r="G663" s="127"/>
      <c r="H663" s="153"/>
      <c r="I663" s="194"/>
      <c r="J663" s="195"/>
      <c r="K663" s="195"/>
      <c r="M663" s="128">
        <f>IF(B663&lt;&gt;"計",ROUNDDOWN(E663*G663,0),SUM(M$1:M662))</f>
        <v>0</v>
      </c>
      <c r="N663" s="11" t="str">
        <f>IF((+H663-M663)&lt;&gt;0,H663-M663,IF(H663&gt;0,"0",""))</f>
        <v/>
      </c>
    </row>
    <row r="664" spans="1:14" ht="13" customHeight="1">
      <c r="A664" s="13"/>
      <c r="B664" s="21"/>
      <c r="C664" s="15"/>
      <c r="D664" s="16"/>
      <c r="E664" s="154"/>
      <c r="F664" s="18"/>
      <c r="G664" s="126"/>
      <c r="H664" s="152"/>
      <c r="I664" s="192"/>
      <c r="J664" s="193"/>
      <c r="K664" s="193"/>
      <c r="M664" s="168"/>
      <c r="N664" s="11"/>
    </row>
    <row r="665" spans="1:14" ht="13" customHeight="1">
      <c r="A665" s="22"/>
      <c r="B665" s="23"/>
      <c r="C665" s="24"/>
      <c r="D665" s="25"/>
      <c r="E665" s="155"/>
      <c r="F665" s="27"/>
      <c r="G665" s="127"/>
      <c r="H665" s="153"/>
      <c r="I665" s="194"/>
      <c r="J665" s="195"/>
      <c r="K665" s="195"/>
      <c r="M665" s="128">
        <f>IF(B665&lt;&gt;"計",ROUNDDOWN(E665*G665,0),SUM(M$1:M664))</f>
        <v>0</v>
      </c>
      <c r="N665" s="11" t="str">
        <f>IF((+H665-M665)&lt;&gt;0,H665-M665,IF(H665&gt;0,"0",""))</f>
        <v/>
      </c>
    </row>
    <row r="666" spans="1:14" ht="13" customHeight="1">
      <c r="A666" s="13"/>
      <c r="B666" s="21"/>
      <c r="C666" s="15"/>
      <c r="D666" s="16"/>
      <c r="E666" s="154"/>
      <c r="F666" s="18"/>
      <c r="G666" s="126"/>
      <c r="H666" s="152"/>
      <c r="I666" s="192"/>
      <c r="J666" s="193"/>
      <c r="K666" s="193"/>
      <c r="M666" s="168"/>
      <c r="N666" s="11"/>
    </row>
    <row r="667" spans="1:14" ht="13" customHeight="1">
      <c r="A667" s="22"/>
      <c r="B667" s="23"/>
      <c r="C667" s="24"/>
      <c r="D667" s="25"/>
      <c r="E667" s="155"/>
      <c r="F667" s="27"/>
      <c r="G667" s="127"/>
      <c r="H667" s="153"/>
      <c r="I667" s="194"/>
      <c r="J667" s="195"/>
      <c r="K667" s="195"/>
      <c r="M667" s="128">
        <f>IF(B667&lt;&gt;"計",ROUNDDOWN(E667*G667,0),SUM(M$1:M666))</f>
        <v>0</v>
      </c>
      <c r="N667" s="11" t="str">
        <f>IF((+H667-M667)&lt;&gt;0,H667-M667,IF(H667&gt;0,"0",""))</f>
        <v/>
      </c>
    </row>
    <row r="668" spans="1:14" ht="13" customHeight="1">
      <c r="A668" s="13"/>
      <c r="B668" s="21"/>
      <c r="C668" s="15"/>
      <c r="D668" s="16"/>
      <c r="E668" s="154"/>
      <c r="F668" s="18"/>
      <c r="G668" s="126"/>
      <c r="H668" s="152"/>
      <c r="I668" s="192"/>
      <c r="J668" s="193"/>
      <c r="K668" s="193"/>
      <c r="M668" s="168"/>
      <c r="N668" s="11"/>
    </row>
    <row r="669" spans="1:14" ht="13" customHeight="1">
      <c r="A669" s="22"/>
      <c r="B669" s="23"/>
      <c r="C669" s="24"/>
      <c r="D669" s="25"/>
      <c r="E669" s="155"/>
      <c r="F669" s="27"/>
      <c r="G669" s="127"/>
      <c r="H669" s="153"/>
      <c r="I669" s="194"/>
      <c r="J669" s="195"/>
      <c r="K669" s="195"/>
      <c r="M669" s="128">
        <f>IF(B669&lt;&gt;"計",ROUNDDOWN(E669*G669,0),SUM(M$1:M668))</f>
        <v>0</v>
      </c>
      <c r="N669" s="11" t="str">
        <f>IF((+H669-M669)&lt;&gt;0,H669-M669,IF(H669&gt;0,"0",""))</f>
        <v/>
      </c>
    </row>
    <row r="670" spans="1:14" ht="13" customHeight="1">
      <c r="A670" s="13"/>
      <c r="B670" s="21"/>
      <c r="C670" s="15"/>
      <c r="D670" s="16"/>
      <c r="E670" s="154"/>
      <c r="F670" s="18"/>
      <c r="G670" s="126"/>
      <c r="H670" s="152"/>
      <c r="I670" s="192"/>
      <c r="J670" s="193"/>
      <c r="K670" s="193"/>
      <c r="M670" s="168"/>
      <c r="N670" s="11"/>
    </row>
    <row r="671" spans="1:14" ht="13" customHeight="1">
      <c r="A671" s="22"/>
      <c r="B671" s="23"/>
      <c r="C671" s="24"/>
      <c r="D671" s="25"/>
      <c r="E671" s="155"/>
      <c r="F671" s="27"/>
      <c r="G671" s="127"/>
      <c r="H671" s="153"/>
      <c r="I671" s="194"/>
      <c r="J671" s="195"/>
      <c r="K671" s="195"/>
      <c r="M671" s="128">
        <f>IF(B671&lt;&gt;"計",ROUNDDOWN(E671*G671,0),SUM(M$1:M670))</f>
        <v>0</v>
      </c>
      <c r="N671" s="11" t="str">
        <f>IF((+H671-M671)&lt;&gt;0,H671-M671,IF(H671&gt;0,"0",""))</f>
        <v/>
      </c>
    </row>
    <row r="672" spans="1:14" ht="13" customHeight="1">
      <c r="A672" s="13"/>
      <c r="B672" s="21"/>
      <c r="C672" s="15"/>
      <c r="D672" s="16"/>
      <c r="E672" s="154"/>
      <c r="F672" s="18"/>
      <c r="G672" s="126"/>
      <c r="H672" s="152"/>
      <c r="I672" s="192"/>
      <c r="J672" s="193"/>
      <c r="K672" s="193"/>
      <c r="M672" s="168"/>
      <c r="N672" s="11"/>
    </row>
    <row r="673" spans="1:14" ht="13" customHeight="1">
      <c r="A673" s="22"/>
      <c r="B673" s="23"/>
      <c r="C673" s="24"/>
      <c r="D673" s="25"/>
      <c r="E673" s="155"/>
      <c r="F673" s="27"/>
      <c r="G673" s="127"/>
      <c r="H673" s="153"/>
      <c r="I673" s="194"/>
      <c r="J673" s="195"/>
      <c r="K673" s="195"/>
      <c r="M673" s="128">
        <f>IF(B673&lt;&gt;"計",ROUNDDOWN(E673*G673,0),SUM(M$1:M672))</f>
        <v>0</v>
      </c>
      <c r="N673" s="11" t="str">
        <f>IF((+H673-M673)&lt;&gt;0,H673-M673,IF(H673&gt;0,"0",""))</f>
        <v/>
      </c>
    </row>
    <row r="674" spans="1:14" ht="13" customHeight="1">
      <c r="A674" s="13"/>
      <c r="B674" s="21"/>
      <c r="C674" s="15"/>
      <c r="D674" s="16"/>
      <c r="E674" s="154"/>
      <c r="F674" s="18"/>
      <c r="G674" s="126"/>
      <c r="H674" s="152"/>
      <c r="I674" s="192"/>
      <c r="J674" s="193"/>
      <c r="K674" s="193"/>
      <c r="M674" s="168"/>
      <c r="N674" s="11"/>
    </row>
    <row r="675" spans="1:14" ht="13" customHeight="1">
      <c r="A675" s="22"/>
      <c r="B675" s="23"/>
      <c r="C675" s="24"/>
      <c r="D675" s="25"/>
      <c r="E675" s="155"/>
      <c r="F675" s="27"/>
      <c r="G675" s="127"/>
      <c r="H675" s="153"/>
      <c r="I675" s="194"/>
      <c r="J675" s="195"/>
      <c r="K675" s="195"/>
      <c r="M675" s="128">
        <f>IF(B675&lt;&gt;"計",ROUNDDOWN(E675*G675,0),SUM(M$1:M674))</f>
        <v>0</v>
      </c>
      <c r="N675" s="11" t="str">
        <f>IF((+H675-M675)&lt;&gt;0,H675-M675,IF(H675&gt;0,"0",""))</f>
        <v/>
      </c>
    </row>
    <row r="676" spans="1:14" ht="13" customHeight="1">
      <c r="A676" s="13"/>
      <c r="B676" s="21"/>
      <c r="C676" s="15"/>
      <c r="D676" s="16"/>
      <c r="E676" s="154"/>
      <c r="F676" s="18"/>
      <c r="G676" s="126"/>
      <c r="H676" s="152"/>
      <c r="I676" s="192"/>
      <c r="J676" s="193"/>
      <c r="K676" s="193"/>
      <c r="M676" s="168"/>
      <c r="N676" s="11"/>
    </row>
    <row r="677" spans="1:14" ht="13" customHeight="1">
      <c r="A677" s="22"/>
      <c r="B677" s="23"/>
      <c r="C677" s="24"/>
      <c r="D677" s="25"/>
      <c r="E677" s="155"/>
      <c r="F677" s="27"/>
      <c r="G677" s="127"/>
      <c r="H677" s="153"/>
      <c r="I677" s="194"/>
      <c r="J677" s="195"/>
      <c r="K677" s="195"/>
      <c r="M677" s="128">
        <f>IF(B677&lt;&gt;"計",ROUNDDOWN(E677*G677,0),SUM(M$1:M676))</f>
        <v>0</v>
      </c>
      <c r="N677" s="11" t="str">
        <f>IF((+H677-M677)&lt;&gt;0,H677-M677,IF(H677&gt;0,"0",""))</f>
        <v/>
      </c>
    </row>
    <row r="678" spans="1:14" ht="13" customHeight="1">
      <c r="A678" s="13"/>
      <c r="B678" s="21"/>
      <c r="C678" s="15"/>
      <c r="D678" s="16"/>
      <c r="E678" s="154"/>
      <c r="F678" s="18"/>
      <c r="G678" s="126"/>
      <c r="H678" s="152"/>
      <c r="I678" s="192"/>
      <c r="J678" s="193"/>
      <c r="K678" s="193"/>
      <c r="M678" s="168"/>
      <c r="N678" s="11"/>
    </row>
    <row r="679" spans="1:14" ht="13" customHeight="1">
      <c r="A679" s="22"/>
      <c r="B679" s="23"/>
      <c r="C679" s="24"/>
      <c r="D679" s="25"/>
      <c r="E679" s="155"/>
      <c r="F679" s="27"/>
      <c r="G679" s="127"/>
      <c r="H679" s="153"/>
      <c r="I679" s="194"/>
      <c r="J679" s="195"/>
      <c r="K679" s="195"/>
      <c r="M679" s="128">
        <f>IF(B679&lt;&gt;"計",ROUNDDOWN(E679*G679,0),SUM(M$1:M678))</f>
        <v>0</v>
      </c>
      <c r="N679" s="11" t="str">
        <f>IF((+H679-M679)&lt;&gt;0,H679-M679,IF(H679&gt;0,"0",""))</f>
        <v/>
      </c>
    </row>
    <row r="680" spans="1:14" ht="13" customHeight="1">
      <c r="A680" s="13"/>
      <c r="B680" s="21"/>
      <c r="C680" s="15"/>
      <c r="D680" s="16"/>
      <c r="E680" s="154"/>
      <c r="F680" s="18"/>
      <c r="G680" s="126"/>
      <c r="H680" s="152"/>
      <c r="I680" s="192"/>
      <c r="J680" s="193"/>
      <c r="K680" s="193"/>
      <c r="M680" s="168"/>
      <c r="N680" s="11"/>
    </row>
    <row r="681" spans="1:14" ht="13" customHeight="1">
      <c r="A681" s="22"/>
      <c r="B681" s="23"/>
      <c r="C681" s="24"/>
      <c r="D681" s="25"/>
      <c r="E681" s="155"/>
      <c r="F681" s="27"/>
      <c r="G681" s="127"/>
      <c r="H681" s="153"/>
      <c r="I681" s="194"/>
      <c r="J681" s="195"/>
      <c r="K681" s="195"/>
      <c r="M681" s="128">
        <f>IF(B681&lt;&gt;"計",ROUNDDOWN(E681*G681,0),SUM(M$1:M680))</f>
        <v>0</v>
      </c>
      <c r="N681" s="11" t="str">
        <f>IF((+H681-M681)&lt;&gt;0,H681-M681,IF(H681&gt;0,"0",""))</f>
        <v/>
      </c>
    </row>
    <row r="682" spans="1:14" ht="13" customHeight="1">
      <c r="A682" s="13"/>
      <c r="B682" s="21"/>
      <c r="C682" s="15"/>
      <c r="D682" s="16"/>
      <c r="E682" s="154"/>
      <c r="F682" s="18"/>
      <c r="G682" s="126"/>
      <c r="H682" s="152"/>
      <c r="I682" s="192"/>
      <c r="J682" s="193"/>
      <c r="K682" s="193"/>
      <c r="M682" s="168"/>
      <c r="N682" s="11"/>
    </row>
    <row r="683" spans="1:14" ht="13" customHeight="1">
      <c r="A683" s="22"/>
      <c r="B683" s="23" t="s">
        <v>21</v>
      </c>
      <c r="C683" s="24"/>
      <c r="D683" s="25"/>
      <c r="E683" s="155"/>
      <c r="F683" s="27"/>
      <c r="G683" s="127"/>
      <c r="H683" s="153"/>
      <c r="I683" s="194"/>
      <c r="J683" s="195"/>
      <c r="K683" s="195"/>
      <c r="M683" s="128">
        <f>IF(B683&lt;&gt;"計",ROUNDDOWN(E683*G683,0),SUM(M650:M682))</f>
        <v>0</v>
      </c>
      <c r="N683" s="11" t="str">
        <f>IF((+H683-M683)&lt;&gt;0,H683-M683,IF(H683&gt;0,"0",""))</f>
        <v/>
      </c>
    </row>
    <row r="684" spans="1:14" ht="13" customHeight="1">
      <c r="A684" s="13"/>
      <c r="B684" s="21"/>
      <c r="C684" s="15"/>
      <c r="D684" s="16"/>
      <c r="E684" s="154"/>
      <c r="F684" s="18"/>
      <c r="G684" s="126"/>
      <c r="H684" s="152"/>
      <c r="I684" s="192"/>
      <c r="J684" s="193"/>
      <c r="K684" s="193"/>
      <c r="M684" s="168"/>
      <c r="N684" s="11"/>
    </row>
    <row r="685" spans="1:14" ht="13" customHeight="1">
      <c r="A685" s="22"/>
      <c r="B685" s="23"/>
      <c r="C685" s="24"/>
      <c r="D685" s="25"/>
      <c r="E685" s="155"/>
      <c r="F685" s="27"/>
      <c r="G685" s="127"/>
      <c r="H685" s="153"/>
      <c r="I685" s="194"/>
      <c r="J685" s="195"/>
      <c r="K685" s="195"/>
      <c r="M685" s="128">
        <f>IF(B685&lt;&gt;"計",ROUNDDOWN(E685*G685,0),SUM(M$1:M684))</f>
        <v>0</v>
      </c>
      <c r="N685" s="11" t="str">
        <f>IF((+H685-M685)&lt;&gt;0,H685-M685,IF(H685&gt;0,"0",""))</f>
        <v/>
      </c>
    </row>
    <row r="686" spans="1:14" ht="13" customHeight="1">
      <c r="A686" s="13"/>
      <c r="B686" s="21"/>
      <c r="C686" s="15"/>
      <c r="D686" s="16"/>
      <c r="E686" s="154"/>
      <c r="F686" s="18"/>
      <c r="G686" s="126"/>
      <c r="H686" s="152"/>
      <c r="I686" s="192"/>
      <c r="J686" s="193"/>
      <c r="K686" s="193"/>
      <c r="M686" s="168"/>
      <c r="N686" s="11"/>
    </row>
    <row r="687" spans="1:14" ht="13" customHeight="1">
      <c r="A687" s="22"/>
      <c r="B687" s="23" t="s">
        <v>1677</v>
      </c>
      <c r="C687" s="24" t="s">
        <v>1678</v>
      </c>
      <c r="D687" s="25"/>
      <c r="E687" s="155"/>
      <c r="F687" s="27"/>
      <c r="G687" s="127"/>
      <c r="H687" s="153"/>
      <c r="I687" s="194"/>
      <c r="J687" s="195"/>
      <c r="K687" s="195"/>
      <c r="M687" s="128">
        <f>IF(B687&lt;&gt;"計",ROUNDDOWN(E687*G687,0),SUM(M$1:M686))</f>
        <v>0</v>
      </c>
      <c r="N687" s="11" t="str">
        <f>IF((+H687-M687)&lt;&gt;0,H687-M687,IF(H687&gt;0,"0",""))</f>
        <v/>
      </c>
    </row>
    <row r="688" spans="1:14" ht="13" customHeight="1">
      <c r="A688" s="13"/>
      <c r="B688" s="21"/>
      <c r="C688" s="15"/>
      <c r="D688" s="16"/>
      <c r="E688" s="154"/>
      <c r="F688" s="18"/>
      <c r="G688" s="126"/>
      <c r="H688" s="152"/>
      <c r="I688" s="192"/>
      <c r="J688" s="193"/>
      <c r="K688" s="193"/>
      <c r="M688" s="168"/>
      <c r="N688" s="11"/>
    </row>
    <row r="689" spans="1:14" ht="13" customHeight="1">
      <c r="A689" s="22"/>
      <c r="B689" s="23"/>
      <c r="C689" s="24"/>
      <c r="D689" s="25"/>
      <c r="E689" s="155"/>
      <c r="F689" s="27"/>
      <c r="G689" s="127"/>
      <c r="H689" s="153"/>
      <c r="I689" s="194"/>
      <c r="J689" s="195"/>
      <c r="K689" s="195"/>
      <c r="M689" s="128">
        <f>IF(B689&lt;&gt;"計",ROUNDDOWN(E689*G689,0),SUM(M$1:M688))</f>
        <v>0</v>
      </c>
      <c r="N689" s="11" t="str">
        <f>IF((+H689-M689)&lt;&gt;0,H689-M689,IF(H689&gt;0,"0",""))</f>
        <v/>
      </c>
    </row>
    <row r="690" spans="1:14" ht="13" customHeight="1">
      <c r="A690" s="13"/>
      <c r="B690" s="21"/>
      <c r="C690" s="15"/>
      <c r="D690" s="16"/>
      <c r="E690" s="154"/>
      <c r="F690" s="18"/>
      <c r="G690" s="126"/>
      <c r="H690" s="152"/>
      <c r="I690" s="192"/>
      <c r="J690" s="193"/>
      <c r="K690" s="193"/>
      <c r="M690" s="168"/>
      <c r="N690" s="11"/>
    </row>
    <row r="691" spans="1:14" ht="13" customHeight="1">
      <c r="A691" s="22"/>
      <c r="B691" s="23" t="s">
        <v>1679</v>
      </c>
      <c r="C691" s="24"/>
      <c r="D691" s="25"/>
      <c r="E691" s="155">
        <v>7.6</v>
      </c>
      <c r="F691" s="27" t="s">
        <v>274</v>
      </c>
      <c r="G691" s="127"/>
      <c r="H691" s="153"/>
      <c r="I691" s="194"/>
      <c r="J691" s="195"/>
      <c r="K691" s="195"/>
      <c r="M691" s="128">
        <f>IF(B691&lt;&gt;"計",ROUNDDOWN(E691*G691,0),SUM(M$1:M690))</f>
        <v>0</v>
      </c>
      <c r="N691" s="11" t="str">
        <f>IF((+H691-M691)&lt;&gt;0,H691-M691,IF(H691&gt;0,"0",""))</f>
        <v/>
      </c>
    </row>
    <row r="692" spans="1:14" ht="13" customHeight="1">
      <c r="A692" s="13"/>
      <c r="B692" s="21"/>
      <c r="C692" s="15"/>
      <c r="D692" s="16"/>
      <c r="E692" s="154"/>
      <c r="F692" s="18"/>
      <c r="G692" s="126"/>
      <c r="H692" s="152"/>
      <c r="I692" s="192"/>
      <c r="J692" s="193"/>
      <c r="K692" s="193"/>
      <c r="M692" s="168"/>
      <c r="N692" s="11"/>
    </row>
    <row r="693" spans="1:14" ht="13" customHeight="1">
      <c r="A693" s="22"/>
      <c r="B693" s="23" t="s">
        <v>1680</v>
      </c>
      <c r="C693" s="24" t="s">
        <v>1676</v>
      </c>
      <c r="D693" s="25"/>
      <c r="E693" s="155">
        <v>9.1999999999999993</v>
      </c>
      <c r="F693" s="27" t="s">
        <v>274</v>
      </c>
      <c r="G693" s="127"/>
      <c r="H693" s="153"/>
      <c r="I693" s="194"/>
      <c r="J693" s="195"/>
      <c r="K693" s="195"/>
      <c r="M693" s="128">
        <f>IF(B693&lt;&gt;"計",ROUNDDOWN(E693*G693,0),SUM(M$1:M692))</f>
        <v>0</v>
      </c>
      <c r="N693" s="11" t="str">
        <f>IF((+H693-M693)&lt;&gt;0,H693-M693,IF(H693&gt;0,"0",""))</f>
        <v/>
      </c>
    </row>
    <row r="694" spans="1:14" ht="13" customHeight="1">
      <c r="A694" s="13"/>
      <c r="B694" s="21"/>
      <c r="C694" s="15"/>
      <c r="D694" s="16"/>
      <c r="E694" s="154"/>
      <c r="F694" s="18"/>
      <c r="G694" s="126"/>
      <c r="H694" s="152"/>
      <c r="I694" s="192"/>
      <c r="J694" s="193"/>
      <c r="K694" s="193"/>
      <c r="M694" s="168"/>
      <c r="N694" s="11"/>
    </row>
    <row r="695" spans="1:14" ht="13" customHeight="1">
      <c r="A695" s="22"/>
      <c r="B695" s="23" t="s">
        <v>1614</v>
      </c>
      <c r="C695" s="24" t="s">
        <v>1613</v>
      </c>
      <c r="D695" s="25"/>
      <c r="E695" s="155">
        <v>1369</v>
      </c>
      <c r="F695" s="27" t="s">
        <v>274</v>
      </c>
      <c r="G695" s="127"/>
      <c r="H695" s="153"/>
      <c r="I695" s="194"/>
      <c r="J695" s="195"/>
      <c r="K695" s="195"/>
      <c r="M695" s="128">
        <f>IF(B695&lt;&gt;"計",ROUNDDOWN(E695*G695,0),SUM(M$1:M694))</f>
        <v>0</v>
      </c>
      <c r="N695" s="11" t="str">
        <f>IF((+H695-M695)&lt;&gt;0,H695-M695,IF(H695&gt;0,"0",""))</f>
        <v/>
      </c>
    </row>
    <row r="696" spans="1:14" ht="13" customHeight="1">
      <c r="A696" s="13"/>
      <c r="B696" s="21"/>
      <c r="C696" s="15"/>
      <c r="D696" s="16"/>
      <c r="E696" s="154"/>
      <c r="F696" s="18"/>
      <c r="G696" s="126"/>
      <c r="H696" s="152"/>
      <c r="I696" s="192"/>
      <c r="J696" s="193"/>
      <c r="K696" s="193"/>
      <c r="M696" s="168"/>
      <c r="N696" s="11"/>
    </row>
    <row r="697" spans="1:14" ht="13" customHeight="1">
      <c r="A697" s="22"/>
      <c r="B697" s="23" t="s">
        <v>1614</v>
      </c>
      <c r="C697" s="24" t="s">
        <v>1634</v>
      </c>
      <c r="D697" s="25"/>
      <c r="E697" s="155">
        <v>12.5</v>
      </c>
      <c r="F697" s="27" t="s">
        <v>274</v>
      </c>
      <c r="G697" s="127"/>
      <c r="H697" s="153"/>
      <c r="I697" s="194"/>
      <c r="J697" s="195"/>
      <c r="K697" s="195"/>
      <c r="M697" s="128">
        <f>IF(B697&lt;&gt;"計",ROUNDDOWN(E697*G697,0),SUM(M$1:M696))</f>
        <v>0</v>
      </c>
      <c r="N697" s="11" t="str">
        <f>IF((+H697-M697)&lt;&gt;0,H697-M697,IF(H697&gt;0,"0",""))</f>
        <v/>
      </c>
    </row>
    <row r="698" spans="1:14" ht="13" customHeight="1">
      <c r="A698" s="13"/>
      <c r="B698" s="21"/>
      <c r="C698" s="15"/>
      <c r="D698" s="16"/>
      <c r="E698" s="154"/>
      <c r="F698" s="18"/>
      <c r="G698" s="126"/>
      <c r="H698" s="152"/>
      <c r="I698" s="192"/>
      <c r="J698" s="193"/>
      <c r="K698" s="193"/>
      <c r="M698" s="168"/>
      <c r="N698" s="11"/>
    </row>
    <row r="699" spans="1:14" ht="13" customHeight="1">
      <c r="A699" s="22"/>
      <c r="B699" s="23" t="s">
        <v>1614</v>
      </c>
      <c r="C699" s="24" t="s">
        <v>1627</v>
      </c>
      <c r="D699" s="25"/>
      <c r="E699" s="155">
        <v>2.2000000000000002</v>
      </c>
      <c r="F699" s="27" t="s">
        <v>274</v>
      </c>
      <c r="G699" s="127"/>
      <c r="H699" s="153"/>
      <c r="I699" s="194"/>
      <c r="J699" s="195"/>
      <c r="K699" s="195"/>
      <c r="M699" s="128">
        <f>IF(B699&lt;&gt;"計",ROUNDDOWN(E699*G699,0),SUM(M$1:M698))</f>
        <v>0</v>
      </c>
      <c r="N699" s="11" t="str">
        <f>IF((+H699-M699)&lt;&gt;0,H699-M699,IF(H699&gt;0,"0",""))</f>
        <v/>
      </c>
    </row>
    <row r="700" spans="1:14" ht="13" customHeight="1">
      <c r="A700" s="13"/>
      <c r="B700" s="21"/>
      <c r="C700" s="15"/>
      <c r="D700" s="16"/>
      <c r="E700" s="154"/>
      <c r="F700" s="18"/>
      <c r="G700" s="126"/>
      <c r="H700" s="152"/>
      <c r="I700" s="192"/>
      <c r="J700" s="193"/>
      <c r="K700" s="193"/>
      <c r="M700" s="168"/>
      <c r="N700" s="11"/>
    </row>
    <row r="701" spans="1:14" ht="13" customHeight="1">
      <c r="A701" s="22"/>
      <c r="B701" s="23" t="s">
        <v>1614</v>
      </c>
      <c r="C701" s="24" t="s">
        <v>1611</v>
      </c>
      <c r="D701" s="25"/>
      <c r="E701" s="155">
        <v>39.799999999999997</v>
      </c>
      <c r="F701" s="27" t="s">
        <v>274</v>
      </c>
      <c r="G701" s="127"/>
      <c r="H701" s="153"/>
      <c r="I701" s="194"/>
      <c r="J701" s="195"/>
      <c r="K701" s="195"/>
      <c r="M701" s="128">
        <f>IF(B701&lt;&gt;"計",ROUNDDOWN(E701*G701,0),SUM(M$1:M700))</f>
        <v>0</v>
      </c>
      <c r="N701" s="11" t="str">
        <f>IF((+H701-M701)&lt;&gt;0,H701-M701,IF(H701&gt;0,"0",""))</f>
        <v/>
      </c>
    </row>
    <row r="702" spans="1:14" ht="13" customHeight="1">
      <c r="A702" s="13"/>
      <c r="B702" s="21"/>
      <c r="C702" s="15" t="s">
        <v>1612</v>
      </c>
      <c r="D702" s="16"/>
      <c r="E702" s="154"/>
      <c r="F702" s="18"/>
      <c r="G702" s="126"/>
      <c r="H702" s="152"/>
      <c r="I702" s="192"/>
      <c r="J702" s="193"/>
      <c r="K702" s="193"/>
      <c r="M702" s="168"/>
      <c r="N702" s="11"/>
    </row>
    <row r="703" spans="1:14" ht="13" customHeight="1">
      <c r="A703" s="22"/>
      <c r="B703" s="23" t="s">
        <v>1635</v>
      </c>
      <c r="C703" s="24" t="s">
        <v>1611</v>
      </c>
      <c r="D703" s="25"/>
      <c r="E703" s="155">
        <v>50</v>
      </c>
      <c r="F703" s="27" t="s">
        <v>274</v>
      </c>
      <c r="G703" s="127"/>
      <c r="H703" s="153"/>
      <c r="I703" s="194"/>
      <c r="J703" s="195"/>
      <c r="K703" s="195"/>
      <c r="M703" s="128">
        <f>IF(B703&lt;&gt;"計",ROUNDDOWN(E703*G703,0),SUM(M$1:M702))</f>
        <v>0</v>
      </c>
      <c r="N703" s="11" t="str">
        <f>IF((+H703-M703)&lt;&gt;0,H703-M703,IF(H703&gt;0,"0",""))</f>
        <v/>
      </c>
    </row>
    <row r="704" spans="1:14" ht="13" customHeight="1">
      <c r="A704" s="13"/>
      <c r="B704" s="21"/>
      <c r="C704" s="15"/>
      <c r="D704" s="16"/>
      <c r="E704" s="154"/>
      <c r="F704" s="18"/>
      <c r="G704" s="126"/>
      <c r="H704" s="152"/>
      <c r="I704" s="192"/>
      <c r="J704" s="193"/>
      <c r="K704" s="193"/>
      <c r="M704" s="168"/>
      <c r="N704" s="11"/>
    </row>
    <row r="705" spans="1:14" ht="13" customHeight="1">
      <c r="A705" s="22"/>
      <c r="B705" s="23"/>
      <c r="C705" s="24"/>
      <c r="D705" s="25"/>
      <c r="E705" s="155"/>
      <c r="F705" s="27"/>
      <c r="G705" s="127"/>
      <c r="H705" s="153"/>
      <c r="I705" s="194"/>
      <c r="J705" s="195"/>
      <c r="K705" s="195"/>
      <c r="M705" s="128">
        <f>IF(B705&lt;&gt;"計",ROUNDDOWN(E705*G705,0),SUM(M$1:M704))</f>
        <v>0</v>
      </c>
      <c r="N705" s="11" t="str">
        <f>IF((+H705-M705)&lt;&gt;0,H705-M705,IF(H705&gt;0,"0",""))</f>
        <v/>
      </c>
    </row>
    <row r="706" spans="1:14" ht="13" customHeight="1">
      <c r="A706" s="13"/>
      <c r="B706" s="21"/>
      <c r="C706" s="15"/>
      <c r="D706" s="16"/>
      <c r="E706" s="154"/>
      <c r="F706" s="18"/>
      <c r="G706" s="126"/>
      <c r="H706" s="152"/>
      <c r="I706" s="192"/>
      <c r="J706" s="193"/>
      <c r="K706" s="193"/>
      <c r="M706" s="168"/>
      <c r="N706" s="11"/>
    </row>
    <row r="707" spans="1:14" ht="13" customHeight="1">
      <c r="A707" s="22"/>
      <c r="B707" s="23"/>
      <c r="C707" s="24"/>
      <c r="D707" s="25"/>
      <c r="E707" s="155"/>
      <c r="F707" s="27"/>
      <c r="G707" s="127"/>
      <c r="H707" s="153"/>
      <c r="I707" s="194"/>
      <c r="J707" s="195"/>
      <c r="K707" s="195"/>
      <c r="M707" s="128">
        <f>IF(B707&lt;&gt;"計",ROUNDDOWN(E707*G707,0),SUM(M$1:M706))</f>
        <v>0</v>
      </c>
      <c r="N707" s="11" t="str">
        <f>IF((+H707-M707)&lt;&gt;0,H707-M707,IF(H707&gt;0,"0",""))</f>
        <v/>
      </c>
    </row>
    <row r="708" spans="1:14" ht="13" customHeight="1">
      <c r="A708" s="13"/>
      <c r="B708" s="21"/>
      <c r="C708" s="15"/>
      <c r="D708" s="16"/>
      <c r="E708" s="154"/>
      <c r="F708" s="18"/>
      <c r="G708" s="126"/>
      <c r="H708" s="152"/>
      <c r="I708" s="192"/>
      <c r="J708" s="193"/>
      <c r="K708" s="193"/>
      <c r="M708" s="168"/>
      <c r="N708" s="11"/>
    </row>
    <row r="709" spans="1:14" ht="13" customHeight="1">
      <c r="A709" s="22"/>
      <c r="B709" s="23"/>
      <c r="C709" s="24"/>
      <c r="D709" s="25"/>
      <c r="E709" s="155"/>
      <c r="F709" s="27"/>
      <c r="G709" s="127"/>
      <c r="H709" s="153"/>
      <c r="I709" s="194"/>
      <c r="J709" s="195"/>
      <c r="K709" s="195"/>
      <c r="M709" s="128">
        <f>IF(B709&lt;&gt;"計",ROUNDDOWN(E709*G709,0),SUM(M$1:M708))</f>
        <v>0</v>
      </c>
      <c r="N709" s="11" t="str">
        <f>IF((+H709-M709)&lt;&gt;0,H709-M709,IF(H709&gt;0,"0",""))</f>
        <v/>
      </c>
    </row>
    <row r="710" spans="1:14" ht="13" customHeight="1">
      <c r="A710" s="13"/>
      <c r="B710" s="21"/>
      <c r="C710" s="15"/>
      <c r="D710" s="16"/>
      <c r="E710" s="154"/>
      <c r="F710" s="18"/>
      <c r="G710" s="126"/>
      <c r="H710" s="152"/>
      <c r="I710" s="192"/>
      <c r="J710" s="193"/>
      <c r="K710" s="193"/>
      <c r="M710" s="168"/>
      <c r="N710" s="11"/>
    </row>
    <row r="711" spans="1:14" ht="13" customHeight="1">
      <c r="A711" s="22"/>
      <c r="B711" s="23"/>
      <c r="C711" s="24"/>
      <c r="D711" s="25"/>
      <c r="E711" s="155"/>
      <c r="F711" s="27"/>
      <c r="G711" s="127"/>
      <c r="H711" s="153"/>
      <c r="I711" s="194"/>
      <c r="J711" s="195"/>
      <c r="K711" s="195"/>
      <c r="M711" s="128">
        <f>IF(B711&lt;&gt;"計",ROUNDDOWN(E711*G711,0),SUM(M$1:M710))</f>
        <v>0</v>
      </c>
      <c r="N711" s="11" t="str">
        <f>IF((+H711-M711)&lt;&gt;0,H711-M711,IF(H711&gt;0,"0",""))</f>
        <v/>
      </c>
    </row>
    <row r="712" spans="1:14" ht="13" customHeight="1">
      <c r="A712" s="13"/>
      <c r="B712" s="21"/>
      <c r="C712" s="15"/>
      <c r="D712" s="16"/>
      <c r="E712" s="154"/>
      <c r="F712" s="18"/>
      <c r="G712" s="126"/>
      <c r="H712" s="152"/>
      <c r="I712" s="192"/>
      <c r="J712" s="193"/>
      <c r="K712" s="193"/>
      <c r="M712" s="168"/>
      <c r="N712" s="11"/>
    </row>
    <row r="713" spans="1:14" ht="13" customHeight="1">
      <c r="A713" s="22"/>
      <c r="B713" s="23"/>
      <c r="C713" s="24"/>
      <c r="D713" s="25"/>
      <c r="E713" s="155"/>
      <c r="F713" s="27"/>
      <c r="G713" s="127"/>
      <c r="H713" s="153"/>
      <c r="I713" s="194"/>
      <c r="J713" s="195"/>
      <c r="K713" s="195"/>
      <c r="M713" s="128">
        <f>IF(B713&lt;&gt;"計",ROUNDDOWN(E713*G713,0),SUM(M$1:M712))</f>
        <v>0</v>
      </c>
      <c r="N713" s="11" t="str">
        <f>IF((+H713-M713)&lt;&gt;0,H713-M713,IF(H713&gt;0,"0",""))</f>
        <v/>
      </c>
    </row>
    <row r="714" spans="1:14" ht="13" customHeight="1">
      <c r="A714" s="13"/>
      <c r="B714" s="21"/>
      <c r="C714" s="15"/>
      <c r="D714" s="16"/>
      <c r="E714" s="154"/>
      <c r="F714" s="18"/>
      <c r="G714" s="126"/>
      <c r="H714" s="152"/>
      <c r="I714" s="192"/>
      <c r="J714" s="193"/>
      <c r="K714" s="193"/>
      <c r="M714" s="168"/>
      <c r="N714" s="11"/>
    </row>
    <row r="715" spans="1:14" ht="13" customHeight="1">
      <c r="A715" s="22"/>
      <c r="B715" s="23"/>
      <c r="C715" s="24"/>
      <c r="D715" s="25"/>
      <c r="E715" s="155"/>
      <c r="F715" s="27"/>
      <c r="G715" s="127"/>
      <c r="H715" s="153"/>
      <c r="I715" s="194"/>
      <c r="J715" s="195"/>
      <c r="K715" s="195"/>
      <c r="M715" s="128">
        <f>IF(B715&lt;&gt;"計",ROUNDDOWN(E715*G715,0),SUM(M$1:M714))</f>
        <v>0</v>
      </c>
      <c r="N715" s="11" t="str">
        <f>IF((+H715-M715)&lt;&gt;0,H715-M715,IF(H715&gt;0,"0",""))</f>
        <v/>
      </c>
    </row>
    <row r="716" spans="1:14" ht="13" customHeight="1">
      <c r="A716" s="13"/>
      <c r="B716" s="21"/>
      <c r="C716" s="15"/>
      <c r="D716" s="16"/>
      <c r="E716" s="154"/>
      <c r="F716" s="18"/>
      <c r="G716" s="126"/>
      <c r="H716" s="152"/>
      <c r="I716" s="192"/>
      <c r="J716" s="193"/>
      <c r="K716" s="193"/>
      <c r="M716" s="168"/>
      <c r="N716" s="11"/>
    </row>
    <row r="717" spans="1:14" ht="13" customHeight="1">
      <c r="A717" s="22"/>
      <c r="B717" s="23"/>
      <c r="C717" s="24"/>
      <c r="D717" s="25"/>
      <c r="E717" s="155"/>
      <c r="F717" s="27"/>
      <c r="G717" s="127"/>
      <c r="H717" s="153"/>
      <c r="I717" s="194"/>
      <c r="J717" s="195"/>
      <c r="K717" s="195"/>
      <c r="M717" s="128">
        <f>IF(B717&lt;&gt;"計",ROUNDDOWN(E717*G717,0),SUM(M$1:M716))</f>
        <v>0</v>
      </c>
      <c r="N717" s="11" t="str">
        <f>IF((+H717-M717)&lt;&gt;0,H717-M717,IF(H717&gt;0,"0",""))</f>
        <v/>
      </c>
    </row>
    <row r="718" spans="1:14" ht="13" customHeight="1">
      <c r="A718" s="13"/>
      <c r="B718" s="21"/>
      <c r="C718" s="15"/>
      <c r="D718" s="16"/>
      <c r="E718" s="154"/>
      <c r="F718" s="18"/>
      <c r="G718" s="126"/>
      <c r="H718" s="152"/>
      <c r="I718" s="192"/>
      <c r="J718" s="193"/>
      <c r="K718" s="193"/>
      <c r="M718" s="168"/>
      <c r="N718" s="11"/>
    </row>
    <row r="719" spans="1:14" ht="13" customHeight="1">
      <c r="A719" s="22"/>
      <c r="B719" s="23" t="s">
        <v>21</v>
      </c>
      <c r="C719" s="24"/>
      <c r="D719" s="25"/>
      <c r="E719" s="155"/>
      <c r="F719" s="27"/>
      <c r="G719" s="127"/>
      <c r="H719" s="153"/>
      <c r="I719" s="194"/>
      <c r="J719" s="195"/>
      <c r="K719" s="195"/>
      <c r="M719" s="128">
        <f>IF(B719&lt;&gt;"計",ROUNDDOWN(E719*G719,0),SUM(M686:M718))</f>
        <v>0</v>
      </c>
      <c r="N719" s="11" t="str">
        <f>IF((+H719-M719)&lt;&gt;0,H719-M719,IF(H719&gt;0,"0",""))</f>
        <v/>
      </c>
    </row>
    <row r="720" spans="1:14" ht="13" customHeight="1">
      <c r="A720" s="13"/>
      <c r="B720" s="21"/>
      <c r="C720" s="15"/>
      <c r="D720" s="16"/>
      <c r="E720" s="154"/>
      <c r="F720" s="18"/>
      <c r="G720" s="126"/>
      <c r="H720" s="152"/>
      <c r="I720" s="192"/>
      <c r="J720" s="193"/>
      <c r="K720" s="193"/>
      <c r="M720" s="168"/>
      <c r="N720" s="11"/>
    </row>
    <row r="721" spans="1:14" ht="13" customHeight="1">
      <c r="A721" s="22"/>
      <c r="B721" s="23"/>
      <c r="C721" s="24"/>
      <c r="D721" s="25"/>
      <c r="E721" s="155"/>
      <c r="F721" s="27"/>
      <c r="G721" s="127"/>
      <c r="H721" s="153"/>
      <c r="I721" s="194"/>
      <c r="J721" s="195"/>
      <c r="K721" s="195"/>
      <c r="M721" s="128">
        <f>IF(B721&lt;&gt;"計",ROUNDDOWN(E721*G721,0),SUM(M$1:M720))</f>
        <v>0</v>
      </c>
      <c r="N721" s="11" t="str">
        <f>IF((+H721-M721)&lt;&gt;0,H721-M721,IF(H721&gt;0,"0",""))</f>
        <v/>
      </c>
    </row>
    <row r="722" spans="1:14" ht="13" customHeight="1">
      <c r="A722" s="13"/>
      <c r="B722" s="21"/>
      <c r="C722" s="15"/>
      <c r="D722" s="16"/>
      <c r="E722" s="154"/>
      <c r="F722" s="18"/>
      <c r="G722" s="126"/>
      <c r="H722" s="152"/>
      <c r="I722" s="192"/>
      <c r="J722" s="193"/>
      <c r="K722" s="193"/>
      <c r="M722" s="168"/>
      <c r="N722" s="11"/>
    </row>
    <row r="723" spans="1:14" ht="13" customHeight="1">
      <c r="A723" s="22"/>
      <c r="B723" s="23" t="s">
        <v>1681</v>
      </c>
      <c r="C723" s="24" t="s">
        <v>1682</v>
      </c>
      <c r="D723" s="25"/>
      <c r="E723" s="155"/>
      <c r="F723" s="27"/>
      <c r="G723" s="127"/>
      <c r="H723" s="153"/>
      <c r="I723" s="194"/>
      <c r="J723" s="195"/>
      <c r="K723" s="195"/>
      <c r="M723" s="128">
        <f>IF(B723&lt;&gt;"計",ROUNDDOWN(E723*G723,0),SUM(M$1:M722))</f>
        <v>0</v>
      </c>
      <c r="N723" s="11" t="str">
        <f>IF((+H723-M723)&lt;&gt;0,H723-M723,IF(H723&gt;0,"0",""))</f>
        <v/>
      </c>
    </row>
    <row r="724" spans="1:14" ht="13" customHeight="1">
      <c r="A724" s="13"/>
      <c r="B724" s="21"/>
      <c r="C724" s="15"/>
      <c r="D724" s="16"/>
      <c r="E724" s="154"/>
      <c r="F724" s="18"/>
      <c r="G724" s="126"/>
      <c r="H724" s="152"/>
      <c r="I724" s="192"/>
      <c r="J724" s="193"/>
      <c r="K724" s="193"/>
      <c r="M724" s="168"/>
      <c r="N724" s="11"/>
    </row>
    <row r="725" spans="1:14" ht="13" customHeight="1">
      <c r="A725" s="22"/>
      <c r="B725" s="23"/>
      <c r="C725" s="24"/>
      <c r="D725" s="25"/>
      <c r="E725" s="155"/>
      <c r="F725" s="27"/>
      <c r="G725" s="127"/>
      <c r="H725" s="153"/>
      <c r="I725" s="194"/>
      <c r="J725" s="195"/>
      <c r="K725" s="195"/>
      <c r="M725" s="128">
        <f>IF(B725&lt;&gt;"計",ROUNDDOWN(E725*G725,0),SUM(M$1:M724))</f>
        <v>0</v>
      </c>
      <c r="N725" s="11" t="str">
        <f>IF((+H725-M725)&lt;&gt;0,H725-M725,IF(H725&gt;0,"0",""))</f>
        <v/>
      </c>
    </row>
    <row r="726" spans="1:14" ht="13" customHeight="1">
      <c r="A726" s="13"/>
      <c r="B726" s="21"/>
      <c r="C726" s="15"/>
      <c r="D726" s="16"/>
      <c r="E726" s="154"/>
      <c r="F726" s="18"/>
      <c r="G726" s="126"/>
      <c r="H726" s="152"/>
      <c r="I726" s="192"/>
      <c r="J726" s="193"/>
      <c r="K726" s="193"/>
      <c r="M726" s="168"/>
      <c r="N726" s="11"/>
    </row>
    <row r="727" spans="1:14" ht="13" customHeight="1">
      <c r="A727" s="22"/>
      <c r="B727" s="23" t="s">
        <v>1683</v>
      </c>
      <c r="C727" s="24"/>
      <c r="D727" s="25"/>
      <c r="E727" s="155">
        <v>7.6</v>
      </c>
      <c r="F727" s="27" t="s">
        <v>274</v>
      </c>
      <c r="G727" s="127"/>
      <c r="H727" s="153"/>
      <c r="I727" s="194"/>
      <c r="J727" s="195"/>
      <c r="K727" s="195"/>
      <c r="M727" s="128">
        <f>IF(B727&lt;&gt;"計",ROUNDDOWN(E727*G727,0),SUM(M$1:M726))</f>
        <v>0</v>
      </c>
      <c r="N727" s="11" t="str">
        <f>IF((+H727-M727)&lt;&gt;0,H727-M727,IF(H727&gt;0,"0",""))</f>
        <v/>
      </c>
    </row>
    <row r="728" spans="1:14" ht="13" customHeight="1">
      <c r="A728" s="13"/>
      <c r="B728" s="21"/>
      <c r="C728" s="15"/>
      <c r="D728" s="16"/>
      <c r="E728" s="154"/>
      <c r="F728" s="18"/>
      <c r="G728" s="126"/>
      <c r="H728" s="152"/>
      <c r="I728" s="192"/>
      <c r="J728" s="193"/>
      <c r="K728" s="193"/>
      <c r="M728" s="168"/>
      <c r="N728" s="11"/>
    </row>
    <row r="729" spans="1:14" ht="13" customHeight="1">
      <c r="A729" s="22"/>
      <c r="B729" s="23" t="s">
        <v>1684</v>
      </c>
      <c r="C729" s="24" t="s">
        <v>1676</v>
      </c>
      <c r="D729" s="25"/>
      <c r="E729" s="155">
        <v>9.1999999999999993</v>
      </c>
      <c r="F729" s="27" t="s">
        <v>274</v>
      </c>
      <c r="G729" s="127"/>
      <c r="H729" s="153"/>
      <c r="I729" s="194"/>
      <c r="J729" s="195"/>
      <c r="K729" s="195"/>
      <c r="M729" s="128">
        <f>IF(B729&lt;&gt;"計",ROUNDDOWN(E729*G729,0),SUM(M$1:M728))</f>
        <v>0</v>
      </c>
      <c r="N729" s="11" t="str">
        <f>IF((+H729-M729)&lt;&gt;0,H729-M729,IF(H729&gt;0,"0",""))</f>
        <v/>
      </c>
    </row>
    <row r="730" spans="1:14" ht="13" customHeight="1">
      <c r="A730" s="13"/>
      <c r="B730" s="21"/>
      <c r="C730" s="15"/>
      <c r="D730" s="16"/>
      <c r="E730" s="154"/>
      <c r="F730" s="18"/>
      <c r="G730" s="126"/>
      <c r="H730" s="152"/>
      <c r="I730" s="192"/>
      <c r="J730" s="193"/>
      <c r="K730" s="193"/>
      <c r="M730" s="168"/>
      <c r="N730" s="11"/>
    </row>
    <row r="731" spans="1:14" ht="13" customHeight="1">
      <c r="A731" s="22"/>
      <c r="B731" s="23" t="s">
        <v>1638</v>
      </c>
      <c r="C731" s="24" t="s">
        <v>1613</v>
      </c>
      <c r="D731" s="25"/>
      <c r="E731" s="155">
        <v>1369</v>
      </c>
      <c r="F731" s="27" t="s">
        <v>274</v>
      </c>
      <c r="G731" s="127"/>
      <c r="H731" s="153"/>
      <c r="I731" s="194"/>
      <c r="J731" s="195"/>
      <c r="K731" s="195"/>
      <c r="M731" s="128">
        <f>IF(B731&lt;&gt;"計",ROUNDDOWN(E731*G731,0),SUM(M$1:M730))</f>
        <v>0</v>
      </c>
      <c r="N731" s="11" t="str">
        <f>IF((+H731-M731)&lt;&gt;0,H731-M731,IF(H731&gt;0,"0",""))</f>
        <v/>
      </c>
    </row>
    <row r="732" spans="1:14" ht="13" customHeight="1">
      <c r="A732" s="13"/>
      <c r="B732" s="21"/>
      <c r="C732" s="15"/>
      <c r="D732" s="16"/>
      <c r="E732" s="154"/>
      <c r="F732" s="18"/>
      <c r="G732" s="126"/>
      <c r="H732" s="152"/>
      <c r="I732" s="192"/>
      <c r="J732" s="193"/>
      <c r="K732" s="193"/>
      <c r="M732" s="168"/>
      <c r="N732" s="11"/>
    </row>
    <row r="733" spans="1:14" ht="13" customHeight="1">
      <c r="A733" s="22"/>
      <c r="B733" s="23" t="s">
        <v>1615</v>
      </c>
      <c r="C733" s="24" t="s">
        <v>1634</v>
      </c>
      <c r="D733" s="25"/>
      <c r="E733" s="155">
        <v>12.5</v>
      </c>
      <c r="F733" s="27" t="s">
        <v>274</v>
      </c>
      <c r="G733" s="127"/>
      <c r="H733" s="153"/>
      <c r="I733" s="194"/>
      <c r="J733" s="195"/>
      <c r="K733" s="195"/>
      <c r="M733" s="128">
        <f>IF(B733&lt;&gt;"計",ROUNDDOWN(E733*G733,0),SUM(M$1:M732))</f>
        <v>0</v>
      </c>
      <c r="N733" s="11" t="str">
        <f>IF((+H733-M733)&lt;&gt;0,H733-M733,IF(H733&gt;0,"0",""))</f>
        <v/>
      </c>
    </row>
    <row r="734" spans="1:14" ht="13" customHeight="1">
      <c r="A734" s="13"/>
      <c r="B734" s="21"/>
      <c r="C734" s="15"/>
      <c r="D734" s="16"/>
      <c r="E734" s="154"/>
      <c r="F734" s="18"/>
      <c r="G734" s="126"/>
      <c r="H734" s="152"/>
      <c r="I734" s="192"/>
      <c r="J734" s="193"/>
      <c r="K734" s="193"/>
      <c r="M734" s="168"/>
      <c r="N734" s="11"/>
    </row>
    <row r="735" spans="1:14" ht="13" customHeight="1">
      <c r="A735" s="22"/>
      <c r="B735" s="23" t="s">
        <v>1615</v>
      </c>
      <c r="C735" s="24" t="s">
        <v>1627</v>
      </c>
      <c r="D735" s="25"/>
      <c r="E735" s="155">
        <v>2.2000000000000002</v>
      </c>
      <c r="F735" s="27" t="s">
        <v>274</v>
      </c>
      <c r="G735" s="127"/>
      <c r="H735" s="153"/>
      <c r="I735" s="194"/>
      <c r="J735" s="195"/>
      <c r="K735" s="195"/>
      <c r="M735" s="128">
        <f>IF(B735&lt;&gt;"計",ROUNDDOWN(E735*G735,0),SUM(M$1:M734))</f>
        <v>0</v>
      </c>
      <c r="N735" s="11" t="str">
        <f>IF((+H735-M735)&lt;&gt;0,H735-M735,IF(H735&gt;0,"0",""))</f>
        <v/>
      </c>
    </row>
    <row r="736" spans="1:14" ht="13" customHeight="1">
      <c r="A736" s="13"/>
      <c r="B736" s="21"/>
      <c r="C736" s="15"/>
      <c r="D736" s="16"/>
      <c r="E736" s="154"/>
      <c r="F736" s="18"/>
      <c r="G736" s="126"/>
      <c r="H736" s="152"/>
      <c r="I736" s="192"/>
      <c r="J736" s="193"/>
      <c r="K736" s="193"/>
      <c r="M736" s="168"/>
      <c r="N736" s="11"/>
    </row>
    <row r="737" spans="1:14" ht="13" customHeight="1">
      <c r="A737" s="22"/>
      <c r="B737" s="23" t="s">
        <v>1615</v>
      </c>
      <c r="C737" s="24" t="s">
        <v>1611</v>
      </c>
      <c r="D737" s="25"/>
      <c r="E737" s="155">
        <v>39.799999999999997</v>
      </c>
      <c r="F737" s="27" t="s">
        <v>274</v>
      </c>
      <c r="G737" s="127"/>
      <c r="H737" s="153"/>
      <c r="I737" s="194"/>
      <c r="J737" s="195"/>
      <c r="K737" s="195"/>
      <c r="M737" s="128">
        <f>IF(B737&lt;&gt;"計",ROUNDDOWN(E737*G737,0),SUM(M$1:M736))</f>
        <v>0</v>
      </c>
      <c r="N737" s="11" t="str">
        <f>IF((+H737-M737)&lt;&gt;0,H737-M737,IF(H737&gt;0,"0",""))</f>
        <v/>
      </c>
    </row>
    <row r="738" spans="1:14" ht="13" customHeight="1">
      <c r="A738" s="13"/>
      <c r="B738" s="21"/>
      <c r="C738" s="15" t="s">
        <v>1612</v>
      </c>
      <c r="D738" s="16"/>
      <c r="E738" s="154"/>
      <c r="F738" s="18"/>
      <c r="G738" s="126"/>
      <c r="H738" s="152"/>
      <c r="I738" s="192"/>
      <c r="J738" s="193"/>
      <c r="K738" s="193"/>
      <c r="M738" s="168"/>
      <c r="N738" s="11"/>
    </row>
    <row r="739" spans="1:14" ht="13" customHeight="1">
      <c r="A739" s="22"/>
      <c r="B739" s="23" t="s">
        <v>1615</v>
      </c>
      <c r="C739" s="24" t="s">
        <v>1611</v>
      </c>
      <c r="D739" s="25"/>
      <c r="E739" s="155">
        <v>50</v>
      </c>
      <c r="F739" s="27" t="s">
        <v>274</v>
      </c>
      <c r="G739" s="127"/>
      <c r="H739" s="153"/>
      <c r="I739" s="194"/>
      <c r="J739" s="195"/>
      <c r="K739" s="195"/>
      <c r="M739" s="128">
        <f>IF(B739&lt;&gt;"計",ROUNDDOWN(E739*G739,0),SUM(M$1:M738))</f>
        <v>0</v>
      </c>
      <c r="N739" s="11" t="str">
        <f>IF((+H739-M739)&lt;&gt;0,H739-M739,IF(H739&gt;0,"0",""))</f>
        <v/>
      </c>
    </row>
    <row r="740" spans="1:14" ht="13" customHeight="1">
      <c r="A740" s="13"/>
      <c r="B740" s="21"/>
      <c r="C740" s="15"/>
      <c r="D740" s="16"/>
      <c r="E740" s="154"/>
      <c r="F740" s="18"/>
      <c r="G740" s="126"/>
      <c r="H740" s="152"/>
      <c r="I740" s="192"/>
      <c r="J740" s="193"/>
      <c r="K740" s="193"/>
      <c r="M740" s="168"/>
      <c r="N740" s="11"/>
    </row>
    <row r="741" spans="1:14" ht="13" customHeight="1">
      <c r="A741" s="22"/>
      <c r="B741" s="23"/>
      <c r="C741" s="24"/>
      <c r="D741" s="25"/>
      <c r="E741" s="155"/>
      <c r="F741" s="27"/>
      <c r="G741" s="127"/>
      <c r="H741" s="153"/>
      <c r="I741" s="194"/>
      <c r="J741" s="195"/>
      <c r="K741" s="195"/>
      <c r="M741" s="128">
        <f>IF(B741&lt;&gt;"計",ROUNDDOWN(E741*G741,0),SUM(M$1:M740))</f>
        <v>0</v>
      </c>
      <c r="N741" s="11" t="str">
        <f>IF((+H741-M741)&lt;&gt;0,H741-M741,IF(H741&gt;0,"0",""))</f>
        <v/>
      </c>
    </row>
    <row r="742" spans="1:14" ht="13" customHeight="1">
      <c r="A742" s="13"/>
      <c r="B742" s="21"/>
      <c r="C742" s="15"/>
      <c r="D742" s="16"/>
      <c r="E742" s="154"/>
      <c r="F742" s="18"/>
      <c r="G742" s="126"/>
      <c r="H742" s="152"/>
      <c r="I742" s="192"/>
      <c r="J742" s="193"/>
      <c r="K742" s="193"/>
      <c r="M742" s="168"/>
      <c r="N742" s="11"/>
    </row>
    <row r="743" spans="1:14" ht="13" customHeight="1">
      <c r="A743" s="22"/>
      <c r="B743" s="23"/>
      <c r="C743" s="24"/>
      <c r="D743" s="25"/>
      <c r="E743" s="155"/>
      <c r="F743" s="27"/>
      <c r="G743" s="127"/>
      <c r="H743" s="153"/>
      <c r="I743" s="194"/>
      <c r="J743" s="195"/>
      <c r="K743" s="195"/>
      <c r="M743" s="128">
        <f>IF(B743&lt;&gt;"計",ROUNDDOWN(E743*G743,0),SUM(M$1:M742))</f>
        <v>0</v>
      </c>
      <c r="N743" s="11" t="str">
        <f>IF((+H743-M743)&lt;&gt;0,H743-M743,IF(H743&gt;0,"0",""))</f>
        <v/>
      </c>
    </row>
    <row r="744" spans="1:14" ht="13" customHeight="1">
      <c r="A744" s="13"/>
      <c r="B744" s="21"/>
      <c r="C744" s="15"/>
      <c r="D744" s="16"/>
      <c r="E744" s="154"/>
      <c r="F744" s="18"/>
      <c r="G744" s="126"/>
      <c r="H744" s="152"/>
      <c r="I744" s="192"/>
      <c r="J744" s="193"/>
      <c r="K744" s="193"/>
      <c r="M744" s="168"/>
      <c r="N744" s="11"/>
    </row>
    <row r="745" spans="1:14" ht="13" customHeight="1">
      <c r="A745" s="22"/>
      <c r="B745" s="23"/>
      <c r="C745" s="24"/>
      <c r="D745" s="25"/>
      <c r="E745" s="155"/>
      <c r="F745" s="27"/>
      <c r="G745" s="127"/>
      <c r="H745" s="153"/>
      <c r="I745" s="194"/>
      <c r="J745" s="195"/>
      <c r="K745" s="195"/>
      <c r="M745" s="128">
        <f>IF(B745&lt;&gt;"計",ROUNDDOWN(E745*G745,0),SUM(M$1:M744))</f>
        <v>0</v>
      </c>
      <c r="N745" s="11" t="str">
        <f>IF((+H745-M745)&lt;&gt;0,H745-M745,IF(H745&gt;0,"0",""))</f>
        <v/>
      </c>
    </row>
    <row r="746" spans="1:14" ht="13" customHeight="1">
      <c r="A746" s="13"/>
      <c r="B746" s="21"/>
      <c r="C746" s="15"/>
      <c r="D746" s="16"/>
      <c r="E746" s="154"/>
      <c r="F746" s="18"/>
      <c r="G746" s="126"/>
      <c r="H746" s="152"/>
      <c r="I746" s="192"/>
      <c r="J746" s="193"/>
      <c r="K746" s="193"/>
      <c r="M746" s="168"/>
      <c r="N746" s="11"/>
    </row>
    <row r="747" spans="1:14" ht="13" customHeight="1">
      <c r="A747" s="22"/>
      <c r="B747" s="23"/>
      <c r="C747" s="24"/>
      <c r="D747" s="25"/>
      <c r="E747" s="155"/>
      <c r="F747" s="27"/>
      <c r="G747" s="127"/>
      <c r="H747" s="153"/>
      <c r="I747" s="194"/>
      <c r="J747" s="195"/>
      <c r="K747" s="195"/>
      <c r="M747" s="128">
        <f>IF(B747&lt;&gt;"計",ROUNDDOWN(E747*G747,0),SUM(M$1:M746))</f>
        <v>0</v>
      </c>
      <c r="N747" s="11" t="str">
        <f>IF((+H747-M747)&lt;&gt;0,H747-M747,IF(H747&gt;0,"0",""))</f>
        <v/>
      </c>
    </row>
    <row r="748" spans="1:14" ht="13" customHeight="1">
      <c r="A748" s="13"/>
      <c r="B748" s="21"/>
      <c r="C748" s="15"/>
      <c r="D748" s="16"/>
      <c r="E748" s="154"/>
      <c r="F748" s="18"/>
      <c r="G748" s="126"/>
      <c r="H748" s="152"/>
      <c r="I748" s="192"/>
      <c r="J748" s="193"/>
      <c r="K748" s="193"/>
      <c r="M748" s="168"/>
      <c r="N748" s="11"/>
    </row>
    <row r="749" spans="1:14" ht="13" customHeight="1">
      <c r="A749" s="22"/>
      <c r="B749" s="23"/>
      <c r="C749" s="24"/>
      <c r="D749" s="25"/>
      <c r="E749" s="155"/>
      <c r="F749" s="27"/>
      <c r="G749" s="127"/>
      <c r="H749" s="153"/>
      <c r="I749" s="194"/>
      <c r="J749" s="195"/>
      <c r="K749" s="195"/>
      <c r="M749" s="128">
        <f>IF(B749&lt;&gt;"計",ROUNDDOWN(E749*G749,0),SUM(M$1:M748))</f>
        <v>0</v>
      </c>
      <c r="N749" s="11" t="str">
        <f>IF((+H749-M749)&lt;&gt;0,H749-M749,IF(H749&gt;0,"0",""))</f>
        <v/>
      </c>
    </row>
    <row r="750" spans="1:14" ht="13" customHeight="1">
      <c r="A750" s="13"/>
      <c r="B750" s="21"/>
      <c r="C750" s="15"/>
      <c r="D750" s="16"/>
      <c r="E750" s="154"/>
      <c r="F750" s="18"/>
      <c r="G750" s="126"/>
      <c r="H750" s="152"/>
      <c r="I750" s="192"/>
      <c r="J750" s="193"/>
      <c r="K750" s="193"/>
      <c r="M750" s="168"/>
      <c r="N750" s="11"/>
    </row>
    <row r="751" spans="1:14" ht="13" customHeight="1">
      <c r="A751" s="22"/>
      <c r="B751" s="23"/>
      <c r="C751" s="24"/>
      <c r="D751" s="25"/>
      <c r="E751" s="155"/>
      <c r="F751" s="27"/>
      <c r="G751" s="127"/>
      <c r="H751" s="153"/>
      <c r="I751" s="194"/>
      <c r="J751" s="195"/>
      <c r="K751" s="195"/>
      <c r="M751" s="128">
        <f>IF(B751&lt;&gt;"計",ROUNDDOWN(E751*G751,0),SUM(M$1:M750))</f>
        <v>0</v>
      </c>
      <c r="N751" s="11" t="str">
        <f>IF((+H751-M751)&lt;&gt;0,H751-M751,IF(H751&gt;0,"0",""))</f>
        <v/>
      </c>
    </row>
    <row r="752" spans="1:14" ht="13" customHeight="1">
      <c r="A752" s="13"/>
      <c r="B752" s="21"/>
      <c r="C752" s="15"/>
      <c r="D752" s="16"/>
      <c r="E752" s="154"/>
      <c r="F752" s="18"/>
      <c r="G752" s="126"/>
      <c r="H752" s="152"/>
      <c r="I752" s="192"/>
      <c r="J752" s="193"/>
      <c r="K752" s="193"/>
      <c r="M752" s="168"/>
      <c r="N752" s="11"/>
    </row>
    <row r="753" spans="1:14" ht="13" customHeight="1">
      <c r="A753" s="22"/>
      <c r="B753" s="23"/>
      <c r="C753" s="24"/>
      <c r="D753" s="25"/>
      <c r="E753" s="155"/>
      <c r="F753" s="27"/>
      <c r="G753" s="127"/>
      <c r="H753" s="153"/>
      <c r="I753" s="194"/>
      <c r="J753" s="195"/>
      <c r="K753" s="195"/>
      <c r="M753" s="128">
        <f>IF(B753&lt;&gt;"計",ROUNDDOWN(E753*G753,0),SUM(M$1:M752))</f>
        <v>0</v>
      </c>
      <c r="N753" s="11" t="str">
        <f>IF((+H753-M753)&lt;&gt;0,H753-M753,IF(H753&gt;0,"0",""))</f>
        <v/>
      </c>
    </row>
    <row r="754" spans="1:14" ht="13" customHeight="1">
      <c r="A754" s="13"/>
      <c r="B754" s="21"/>
      <c r="C754" s="15"/>
      <c r="D754" s="16"/>
      <c r="E754" s="154"/>
      <c r="F754" s="18"/>
      <c r="G754" s="126"/>
      <c r="H754" s="152"/>
      <c r="I754" s="192"/>
      <c r="J754" s="193"/>
      <c r="K754" s="193"/>
      <c r="M754" s="168"/>
      <c r="N754" s="11"/>
    </row>
    <row r="755" spans="1:14" ht="13" customHeight="1">
      <c r="A755" s="22"/>
      <c r="B755" s="23" t="s">
        <v>21</v>
      </c>
      <c r="C755" s="24"/>
      <c r="D755" s="25"/>
      <c r="E755" s="155"/>
      <c r="F755" s="27"/>
      <c r="G755" s="127"/>
      <c r="H755" s="153"/>
      <c r="I755" s="194"/>
      <c r="J755" s="195"/>
      <c r="K755" s="195"/>
      <c r="M755" s="128">
        <f>IF(B755&lt;&gt;"計",ROUNDDOWN(E755*G755,0),SUM(M722:M754))</f>
        <v>0</v>
      </c>
      <c r="N755" s="11" t="str">
        <f>IF((+H755-M755)&lt;&gt;0,H755-M755,IF(H755&gt;0,"0",""))</f>
        <v/>
      </c>
    </row>
    <row r="756" spans="1:14" ht="13" customHeight="1">
      <c r="A756" s="13"/>
      <c r="B756" s="21"/>
      <c r="C756" s="15"/>
      <c r="D756" s="16"/>
      <c r="E756" s="154"/>
      <c r="F756" s="18"/>
      <c r="G756" s="126"/>
      <c r="H756" s="152"/>
      <c r="I756" s="192"/>
      <c r="J756" s="193"/>
      <c r="K756" s="193"/>
      <c r="M756" s="168"/>
      <c r="N756" s="11"/>
    </row>
    <row r="757" spans="1:14" ht="13" customHeight="1">
      <c r="A757" s="22"/>
      <c r="B757" s="23"/>
      <c r="C757" s="24"/>
      <c r="D757" s="25"/>
      <c r="E757" s="155"/>
      <c r="F757" s="27"/>
      <c r="G757" s="127"/>
      <c r="H757" s="153"/>
      <c r="I757" s="194"/>
      <c r="J757" s="195"/>
      <c r="K757" s="195"/>
      <c r="M757" s="128">
        <f>IF(B757&lt;&gt;"計",ROUNDDOWN(E757*G757,0),SUM(M$1:M756))</f>
        <v>0</v>
      </c>
      <c r="N757" s="11" t="str">
        <f>IF((+H757-M757)&lt;&gt;0,H757-M757,IF(H757&gt;0,"0",""))</f>
        <v/>
      </c>
    </row>
    <row r="758" spans="1:14" ht="13" customHeight="1">
      <c r="A758" s="13"/>
      <c r="B758" s="21"/>
      <c r="C758" s="15"/>
      <c r="D758" s="16"/>
      <c r="E758" s="154"/>
      <c r="F758" s="18"/>
      <c r="G758" s="126"/>
      <c r="H758" s="152"/>
      <c r="I758" s="192"/>
      <c r="J758" s="193"/>
      <c r="K758" s="193"/>
      <c r="M758" s="168"/>
      <c r="N758" s="11"/>
    </row>
    <row r="759" spans="1:14" ht="13" customHeight="1">
      <c r="A759" s="22"/>
      <c r="B759" s="23" t="s">
        <v>1685</v>
      </c>
      <c r="C759" s="24" t="s">
        <v>1686</v>
      </c>
      <c r="D759" s="25"/>
      <c r="E759" s="155"/>
      <c r="F759" s="27"/>
      <c r="G759" s="127"/>
      <c r="H759" s="153"/>
      <c r="I759" s="194"/>
      <c r="J759" s="195"/>
      <c r="K759" s="195"/>
      <c r="M759" s="128">
        <f>IF(B759&lt;&gt;"計",ROUNDDOWN(E759*G759,0),SUM(M$1:M758))</f>
        <v>0</v>
      </c>
      <c r="N759" s="11" t="str">
        <f>IF((+H759-M759)&lt;&gt;0,H759-M759,IF(H759&gt;0,"0",""))</f>
        <v/>
      </c>
    </row>
    <row r="760" spans="1:14" ht="13" customHeight="1">
      <c r="A760" s="13"/>
      <c r="B760" s="21"/>
      <c r="C760" s="15"/>
      <c r="D760" s="16"/>
      <c r="E760" s="154"/>
      <c r="F760" s="18"/>
      <c r="G760" s="126"/>
      <c r="H760" s="152"/>
      <c r="I760" s="192"/>
      <c r="J760" s="193"/>
      <c r="K760" s="193"/>
      <c r="M760" s="168"/>
      <c r="N760" s="11"/>
    </row>
    <row r="761" spans="1:14" ht="13" customHeight="1">
      <c r="A761" s="22"/>
      <c r="B761" s="23"/>
      <c r="C761" s="24"/>
      <c r="D761" s="25"/>
      <c r="E761" s="155"/>
      <c r="F761" s="27"/>
      <c r="G761" s="127"/>
      <c r="H761" s="153"/>
      <c r="I761" s="194"/>
      <c r="J761" s="195"/>
      <c r="K761" s="195"/>
      <c r="M761" s="128">
        <f>IF(B761&lt;&gt;"計",ROUNDDOWN(E761*G761,0),SUM(M$1:M760))</f>
        <v>0</v>
      </c>
      <c r="N761" s="11" t="str">
        <f>IF((+H761-M761)&lt;&gt;0,H761-M761,IF(H761&gt;0,"0",""))</f>
        <v/>
      </c>
    </row>
    <row r="762" spans="1:14" ht="13" customHeight="1">
      <c r="A762" s="13"/>
      <c r="B762" s="21"/>
      <c r="C762" s="15" t="s">
        <v>1619</v>
      </c>
      <c r="D762" s="16"/>
      <c r="E762" s="154"/>
      <c r="F762" s="18"/>
      <c r="G762" s="126"/>
      <c r="H762" s="152"/>
      <c r="I762" s="192"/>
      <c r="J762" s="193"/>
      <c r="K762" s="193"/>
      <c r="M762" s="168"/>
      <c r="N762" s="11"/>
    </row>
    <row r="763" spans="1:14" ht="13" customHeight="1">
      <c r="A763" s="22"/>
      <c r="B763" s="23" t="s">
        <v>1687</v>
      </c>
      <c r="C763" s="24" t="s">
        <v>424</v>
      </c>
      <c r="D763" s="25"/>
      <c r="E763" s="155">
        <v>2</v>
      </c>
      <c r="F763" s="27" t="s">
        <v>274</v>
      </c>
      <c r="G763" s="127"/>
      <c r="H763" s="153"/>
      <c r="I763" s="194"/>
      <c r="J763" s="195"/>
      <c r="K763" s="195"/>
      <c r="M763" s="128">
        <f>IF(B763&lt;&gt;"計",ROUNDDOWN(E763*G763,0),SUM(M$1:M762))</f>
        <v>0</v>
      </c>
      <c r="N763" s="11" t="str">
        <f>IF((+H763-M763)&lt;&gt;0,H763-M763,IF(H763&gt;0,"0",""))</f>
        <v/>
      </c>
    </row>
    <row r="764" spans="1:14" ht="13" customHeight="1">
      <c r="A764" s="13"/>
      <c r="B764" s="21"/>
      <c r="C764" s="15"/>
      <c r="D764" s="16"/>
      <c r="E764" s="154"/>
      <c r="F764" s="18"/>
      <c r="G764" s="126"/>
      <c r="H764" s="152"/>
      <c r="I764" s="192"/>
      <c r="J764" s="193"/>
      <c r="K764" s="193"/>
      <c r="M764" s="168"/>
      <c r="N764" s="11"/>
    </row>
    <row r="765" spans="1:14" ht="13" customHeight="1">
      <c r="A765" s="22"/>
      <c r="B765" s="23"/>
      <c r="C765" s="24"/>
      <c r="D765" s="25"/>
      <c r="E765" s="155"/>
      <c r="F765" s="27"/>
      <c r="G765" s="127"/>
      <c r="H765" s="153"/>
      <c r="I765" s="194"/>
      <c r="J765" s="195"/>
      <c r="K765" s="195"/>
      <c r="M765" s="128">
        <f>IF(B765&lt;&gt;"計",ROUNDDOWN(E765*G765,0),SUM(M$1:M764))</f>
        <v>0</v>
      </c>
      <c r="N765" s="11" t="str">
        <f>IF((+H765-M765)&lt;&gt;0,H765-M765,IF(H765&gt;0,"0",""))</f>
        <v/>
      </c>
    </row>
    <row r="766" spans="1:14" ht="13" customHeight="1">
      <c r="A766" s="13"/>
      <c r="B766" s="21"/>
      <c r="C766" s="15"/>
      <c r="D766" s="16"/>
      <c r="E766" s="154"/>
      <c r="F766" s="18"/>
      <c r="G766" s="126"/>
      <c r="H766" s="152"/>
      <c r="I766" s="192"/>
      <c r="J766" s="193"/>
      <c r="K766" s="193"/>
      <c r="M766" s="168"/>
      <c r="N766" s="11"/>
    </row>
    <row r="767" spans="1:14" ht="13" customHeight="1">
      <c r="A767" s="22"/>
      <c r="B767" s="23"/>
      <c r="C767" s="24"/>
      <c r="D767" s="25"/>
      <c r="E767" s="155"/>
      <c r="F767" s="27"/>
      <c r="G767" s="127"/>
      <c r="H767" s="153"/>
      <c r="I767" s="194"/>
      <c r="J767" s="195"/>
      <c r="K767" s="195"/>
      <c r="M767" s="128">
        <f>IF(B767&lt;&gt;"計",ROUNDDOWN(E767*G767,0),SUM(M$1:M766))</f>
        <v>0</v>
      </c>
      <c r="N767" s="11" t="str">
        <f>IF((+H767-M767)&lt;&gt;0,H767-M767,IF(H767&gt;0,"0",""))</f>
        <v/>
      </c>
    </row>
    <row r="768" spans="1:14" ht="13" customHeight="1">
      <c r="A768" s="13"/>
      <c r="B768" s="21"/>
      <c r="C768" s="15"/>
      <c r="D768" s="16"/>
      <c r="E768" s="154"/>
      <c r="F768" s="18"/>
      <c r="G768" s="126"/>
      <c r="H768" s="152"/>
      <c r="I768" s="192"/>
      <c r="J768" s="193"/>
      <c r="K768" s="193"/>
      <c r="M768" s="168"/>
      <c r="N768" s="11"/>
    </row>
    <row r="769" spans="1:14" ht="13" customHeight="1">
      <c r="A769" s="22"/>
      <c r="B769" s="23"/>
      <c r="C769" s="24"/>
      <c r="D769" s="25"/>
      <c r="E769" s="155"/>
      <c r="F769" s="27"/>
      <c r="G769" s="127"/>
      <c r="H769" s="153"/>
      <c r="I769" s="194"/>
      <c r="J769" s="195"/>
      <c r="K769" s="195"/>
      <c r="M769" s="128">
        <f>IF(B769&lt;&gt;"計",ROUNDDOWN(E769*G769,0),SUM(M$1:M768))</f>
        <v>0</v>
      </c>
      <c r="N769" s="11" t="str">
        <f>IF((+H769-M769)&lt;&gt;0,H769-M769,IF(H769&gt;0,"0",""))</f>
        <v/>
      </c>
    </row>
    <row r="770" spans="1:14" ht="13" customHeight="1">
      <c r="A770" s="13"/>
      <c r="B770" s="21"/>
      <c r="C770" s="15"/>
      <c r="D770" s="16"/>
      <c r="E770" s="154"/>
      <c r="F770" s="18"/>
      <c r="G770" s="126"/>
      <c r="H770" s="152"/>
      <c r="I770" s="192"/>
      <c r="J770" s="193"/>
      <c r="K770" s="193"/>
      <c r="M770" s="168"/>
      <c r="N770" s="11"/>
    </row>
    <row r="771" spans="1:14" ht="13" customHeight="1">
      <c r="A771" s="22"/>
      <c r="B771" s="23"/>
      <c r="C771" s="24"/>
      <c r="D771" s="25"/>
      <c r="E771" s="155"/>
      <c r="F771" s="27"/>
      <c r="G771" s="127"/>
      <c r="H771" s="153"/>
      <c r="I771" s="194"/>
      <c r="J771" s="195"/>
      <c r="K771" s="195"/>
      <c r="M771" s="128">
        <f>IF(B771&lt;&gt;"計",ROUNDDOWN(E771*G771,0),SUM(M$1:M770))</f>
        <v>0</v>
      </c>
      <c r="N771" s="11" t="str">
        <f>IF((+H771-M771)&lt;&gt;0,H771-M771,IF(H771&gt;0,"0",""))</f>
        <v/>
      </c>
    </row>
    <row r="772" spans="1:14" ht="13" customHeight="1">
      <c r="A772" s="13"/>
      <c r="B772" s="21"/>
      <c r="C772" s="15"/>
      <c r="D772" s="16"/>
      <c r="E772" s="154"/>
      <c r="F772" s="18"/>
      <c r="G772" s="126"/>
      <c r="H772" s="152"/>
      <c r="I772" s="192"/>
      <c r="J772" s="193"/>
      <c r="K772" s="193"/>
      <c r="M772" s="168"/>
      <c r="N772" s="11"/>
    </row>
    <row r="773" spans="1:14" ht="13" customHeight="1">
      <c r="A773" s="22"/>
      <c r="B773" s="23"/>
      <c r="C773" s="24"/>
      <c r="D773" s="25"/>
      <c r="E773" s="155"/>
      <c r="F773" s="27"/>
      <c r="G773" s="127"/>
      <c r="H773" s="153"/>
      <c r="I773" s="194"/>
      <c r="J773" s="195"/>
      <c r="K773" s="195"/>
      <c r="M773" s="128">
        <f>IF(B773&lt;&gt;"計",ROUNDDOWN(E773*G773,0),SUM(M$1:M772))</f>
        <v>0</v>
      </c>
      <c r="N773" s="11" t="str">
        <f>IF((+H773-M773)&lt;&gt;0,H773-M773,IF(H773&gt;0,"0",""))</f>
        <v/>
      </c>
    </row>
    <row r="774" spans="1:14" ht="13" customHeight="1">
      <c r="A774" s="13"/>
      <c r="B774" s="21"/>
      <c r="C774" s="15"/>
      <c r="D774" s="16"/>
      <c r="E774" s="154"/>
      <c r="F774" s="18"/>
      <c r="G774" s="126"/>
      <c r="H774" s="152"/>
      <c r="I774" s="192"/>
      <c r="J774" s="193"/>
      <c r="K774" s="193"/>
      <c r="M774" s="168"/>
      <c r="N774" s="11"/>
    </row>
    <row r="775" spans="1:14" ht="13" customHeight="1">
      <c r="A775" s="22"/>
      <c r="B775" s="23"/>
      <c r="C775" s="24"/>
      <c r="D775" s="25"/>
      <c r="E775" s="155"/>
      <c r="F775" s="27"/>
      <c r="G775" s="127"/>
      <c r="H775" s="153"/>
      <c r="I775" s="194"/>
      <c r="J775" s="195"/>
      <c r="K775" s="195"/>
      <c r="M775" s="128">
        <f>IF(B775&lt;&gt;"計",ROUNDDOWN(E775*G775,0),SUM(M$1:M774))</f>
        <v>0</v>
      </c>
      <c r="N775" s="11" t="str">
        <f>IF((+H775-M775)&lt;&gt;0,H775-M775,IF(H775&gt;0,"0",""))</f>
        <v/>
      </c>
    </row>
    <row r="776" spans="1:14" ht="13" customHeight="1">
      <c r="A776" s="13"/>
      <c r="B776" s="21"/>
      <c r="C776" s="15"/>
      <c r="D776" s="16"/>
      <c r="E776" s="154"/>
      <c r="F776" s="18"/>
      <c r="G776" s="126"/>
      <c r="H776" s="152"/>
      <c r="I776" s="192"/>
      <c r="J776" s="193"/>
      <c r="K776" s="193"/>
      <c r="M776" s="168"/>
      <c r="N776" s="11"/>
    </row>
    <row r="777" spans="1:14" ht="13" customHeight="1">
      <c r="A777" s="22"/>
      <c r="B777" s="23"/>
      <c r="C777" s="24"/>
      <c r="D777" s="25"/>
      <c r="E777" s="155"/>
      <c r="F777" s="27"/>
      <c r="G777" s="127"/>
      <c r="H777" s="153"/>
      <c r="I777" s="194"/>
      <c r="J777" s="195"/>
      <c r="K777" s="195"/>
      <c r="M777" s="128">
        <f>IF(B777&lt;&gt;"計",ROUNDDOWN(E777*G777,0),SUM(M$1:M776))</f>
        <v>0</v>
      </c>
      <c r="N777" s="11" t="str">
        <f>IF((+H777-M777)&lt;&gt;0,H777-M777,IF(H777&gt;0,"0",""))</f>
        <v/>
      </c>
    </row>
    <row r="778" spans="1:14" ht="13" customHeight="1">
      <c r="A778" s="13"/>
      <c r="B778" s="21"/>
      <c r="C778" s="15"/>
      <c r="D778" s="16"/>
      <c r="E778" s="154"/>
      <c r="F778" s="18"/>
      <c r="G778" s="126"/>
      <c r="H778" s="152"/>
      <c r="I778" s="192"/>
      <c r="J778" s="193"/>
      <c r="K778" s="193"/>
      <c r="M778" s="168"/>
      <c r="N778" s="11"/>
    </row>
    <row r="779" spans="1:14" ht="13" customHeight="1">
      <c r="A779" s="22"/>
      <c r="B779" s="23"/>
      <c r="C779" s="24"/>
      <c r="D779" s="25"/>
      <c r="E779" s="155"/>
      <c r="F779" s="27"/>
      <c r="G779" s="127"/>
      <c r="H779" s="153"/>
      <c r="I779" s="194"/>
      <c r="J779" s="195"/>
      <c r="K779" s="195"/>
      <c r="M779" s="128">
        <f>IF(B779&lt;&gt;"計",ROUNDDOWN(E779*G779,0),SUM(M$1:M778))</f>
        <v>0</v>
      </c>
      <c r="N779" s="11" t="str">
        <f>IF((+H779-M779)&lt;&gt;0,H779-M779,IF(H779&gt;0,"0",""))</f>
        <v/>
      </c>
    </row>
    <row r="780" spans="1:14" ht="13" customHeight="1">
      <c r="A780" s="13"/>
      <c r="B780" s="21"/>
      <c r="C780" s="15"/>
      <c r="D780" s="16"/>
      <c r="E780" s="154"/>
      <c r="F780" s="18"/>
      <c r="G780" s="126"/>
      <c r="H780" s="152"/>
      <c r="I780" s="192"/>
      <c r="J780" s="193"/>
      <c r="K780" s="193"/>
      <c r="M780" s="168"/>
      <c r="N780" s="11"/>
    </row>
    <row r="781" spans="1:14" ht="13" customHeight="1">
      <c r="A781" s="22"/>
      <c r="B781" s="23"/>
      <c r="C781" s="24"/>
      <c r="D781" s="25"/>
      <c r="E781" s="155"/>
      <c r="F781" s="27"/>
      <c r="G781" s="127"/>
      <c r="H781" s="153"/>
      <c r="I781" s="194"/>
      <c r="J781" s="195"/>
      <c r="K781" s="195"/>
      <c r="M781" s="128">
        <f>IF(B781&lt;&gt;"計",ROUNDDOWN(E781*G781,0),SUM(M$1:M780))</f>
        <v>0</v>
      </c>
      <c r="N781" s="11" t="str">
        <f>IF((+H781-M781)&lt;&gt;0,H781-M781,IF(H781&gt;0,"0",""))</f>
        <v/>
      </c>
    </row>
    <row r="782" spans="1:14" ht="13" customHeight="1">
      <c r="A782" s="13"/>
      <c r="B782" s="21"/>
      <c r="C782" s="15"/>
      <c r="D782" s="16"/>
      <c r="E782" s="154"/>
      <c r="F782" s="18"/>
      <c r="G782" s="126"/>
      <c r="H782" s="152"/>
      <c r="I782" s="192"/>
      <c r="J782" s="193"/>
      <c r="K782" s="193"/>
      <c r="M782" s="168"/>
      <c r="N782" s="11"/>
    </row>
    <row r="783" spans="1:14" ht="13" customHeight="1">
      <c r="A783" s="22"/>
      <c r="B783" s="23"/>
      <c r="C783" s="24"/>
      <c r="D783" s="25"/>
      <c r="E783" s="155"/>
      <c r="F783" s="27"/>
      <c r="G783" s="127"/>
      <c r="H783" s="153"/>
      <c r="I783" s="194"/>
      <c r="J783" s="195"/>
      <c r="K783" s="195"/>
      <c r="M783" s="128">
        <f>IF(B783&lt;&gt;"計",ROUNDDOWN(E783*G783,0),SUM(M$1:M782))</f>
        <v>0</v>
      </c>
      <c r="N783" s="11" t="str">
        <f>IF((+H783-M783)&lt;&gt;0,H783-M783,IF(H783&gt;0,"0",""))</f>
        <v/>
      </c>
    </row>
    <row r="784" spans="1:14" ht="13" customHeight="1">
      <c r="A784" s="13"/>
      <c r="B784" s="21"/>
      <c r="C784" s="15"/>
      <c r="D784" s="16"/>
      <c r="E784" s="154"/>
      <c r="F784" s="18"/>
      <c r="G784" s="126"/>
      <c r="H784" s="152"/>
      <c r="I784" s="192"/>
      <c r="J784" s="193"/>
      <c r="K784" s="193"/>
      <c r="M784" s="168"/>
      <c r="N784" s="11"/>
    </row>
    <row r="785" spans="1:14" ht="13" customHeight="1">
      <c r="A785" s="22"/>
      <c r="B785" s="23"/>
      <c r="C785" s="24"/>
      <c r="D785" s="25"/>
      <c r="E785" s="155"/>
      <c r="F785" s="27"/>
      <c r="G785" s="127"/>
      <c r="H785" s="153"/>
      <c r="I785" s="194"/>
      <c r="J785" s="195"/>
      <c r="K785" s="195"/>
      <c r="M785" s="128">
        <f>IF(B785&lt;&gt;"計",ROUNDDOWN(E785*G785,0),SUM(M$1:M784))</f>
        <v>0</v>
      </c>
      <c r="N785" s="11" t="str">
        <f>IF((+H785-M785)&lt;&gt;0,H785-M785,IF(H785&gt;0,"0",""))</f>
        <v/>
      </c>
    </row>
    <row r="786" spans="1:14" ht="13" customHeight="1">
      <c r="A786" s="13"/>
      <c r="B786" s="21"/>
      <c r="C786" s="15"/>
      <c r="D786" s="16"/>
      <c r="E786" s="154"/>
      <c r="F786" s="18"/>
      <c r="G786" s="126"/>
      <c r="H786" s="152"/>
      <c r="I786" s="192"/>
      <c r="J786" s="193"/>
      <c r="K786" s="193"/>
      <c r="M786" s="168"/>
      <c r="N786" s="11"/>
    </row>
    <row r="787" spans="1:14" ht="13" customHeight="1">
      <c r="A787" s="22"/>
      <c r="B787" s="23"/>
      <c r="C787" s="24"/>
      <c r="D787" s="25"/>
      <c r="E787" s="155"/>
      <c r="F787" s="27"/>
      <c r="G787" s="127"/>
      <c r="H787" s="153"/>
      <c r="I787" s="194"/>
      <c r="J787" s="195"/>
      <c r="K787" s="195"/>
      <c r="M787" s="128">
        <f>IF(B787&lt;&gt;"計",ROUNDDOWN(E787*G787,0),SUM(M$1:M786))</f>
        <v>0</v>
      </c>
      <c r="N787" s="11" t="str">
        <f>IF((+H787-M787)&lt;&gt;0,H787-M787,IF(H787&gt;0,"0",""))</f>
        <v/>
      </c>
    </row>
    <row r="788" spans="1:14" ht="13" customHeight="1">
      <c r="A788" s="13"/>
      <c r="B788" s="21"/>
      <c r="C788" s="15"/>
      <c r="D788" s="16"/>
      <c r="E788" s="154"/>
      <c r="F788" s="18"/>
      <c r="G788" s="126"/>
      <c r="H788" s="152"/>
      <c r="I788" s="192"/>
      <c r="J788" s="193"/>
      <c r="K788" s="193"/>
      <c r="M788" s="168"/>
      <c r="N788" s="11"/>
    </row>
    <row r="789" spans="1:14" ht="13" customHeight="1">
      <c r="A789" s="22"/>
      <c r="B789" s="23"/>
      <c r="C789" s="24"/>
      <c r="D789" s="25"/>
      <c r="E789" s="155"/>
      <c r="F789" s="27"/>
      <c r="G789" s="127"/>
      <c r="H789" s="153"/>
      <c r="I789" s="194"/>
      <c r="J789" s="195"/>
      <c r="K789" s="195"/>
      <c r="M789" s="128">
        <f>IF(B789&lt;&gt;"計",ROUNDDOWN(E789*G789,0),SUM(M$1:M788))</f>
        <v>0</v>
      </c>
      <c r="N789" s="11" t="str">
        <f>IF((+H789-M789)&lt;&gt;0,H789-M789,IF(H789&gt;0,"0",""))</f>
        <v/>
      </c>
    </row>
    <row r="790" spans="1:14" ht="13" customHeight="1">
      <c r="A790" s="13"/>
      <c r="B790" s="21"/>
      <c r="C790" s="15"/>
      <c r="D790" s="16"/>
      <c r="E790" s="154"/>
      <c r="F790" s="18"/>
      <c r="G790" s="126"/>
      <c r="H790" s="152"/>
      <c r="I790" s="192"/>
      <c r="J790" s="193"/>
      <c r="K790" s="193"/>
      <c r="M790" s="168"/>
      <c r="N790" s="11"/>
    </row>
    <row r="791" spans="1:14" ht="13" customHeight="1">
      <c r="A791" s="22"/>
      <c r="B791" s="23" t="s">
        <v>21</v>
      </c>
      <c r="C791" s="24"/>
      <c r="D791" s="25"/>
      <c r="E791" s="155"/>
      <c r="F791" s="27"/>
      <c r="G791" s="127"/>
      <c r="H791" s="153"/>
      <c r="I791" s="194"/>
      <c r="J791" s="195"/>
      <c r="K791" s="195"/>
      <c r="M791" s="128">
        <f>IF(B791&lt;&gt;"計",ROUNDDOWN(E791*G791,0),SUM(M758:M790))</f>
        <v>0</v>
      </c>
      <c r="N791" s="11" t="str">
        <f>IF((+H791-M791)&lt;&gt;0,H791-M791,IF(H791&gt;0,"0",""))</f>
        <v/>
      </c>
    </row>
    <row r="792" spans="1:14" ht="13" customHeight="1">
      <c r="A792" s="13"/>
      <c r="B792" s="21"/>
      <c r="C792" s="15"/>
      <c r="D792" s="16"/>
      <c r="E792" s="154"/>
      <c r="F792" s="18"/>
      <c r="G792" s="126"/>
      <c r="H792" s="152"/>
      <c r="I792" s="192"/>
      <c r="J792" s="193"/>
      <c r="K792" s="193"/>
      <c r="M792" s="168"/>
      <c r="N792" s="11"/>
    </row>
    <row r="793" spans="1:14" ht="13" customHeight="1">
      <c r="A793" s="22"/>
      <c r="B793" s="23"/>
      <c r="C793" s="24"/>
      <c r="D793" s="25"/>
      <c r="E793" s="155"/>
      <c r="F793" s="27"/>
      <c r="G793" s="127"/>
      <c r="H793" s="153"/>
      <c r="I793" s="194"/>
      <c r="J793" s="195"/>
      <c r="K793" s="195"/>
      <c r="M793" s="128">
        <f>IF(B793&lt;&gt;"計",ROUNDDOWN(E793*G793,0),SUM(M$1:M792))</f>
        <v>0</v>
      </c>
      <c r="N793" s="11" t="str">
        <f>IF((+H793-M793)&lt;&gt;0,H793-M793,IF(H793&gt;0,"0",""))</f>
        <v/>
      </c>
    </row>
    <row r="794" spans="1:14" ht="13" customHeight="1">
      <c r="A794" s="13"/>
      <c r="B794" s="21"/>
      <c r="C794" s="15"/>
      <c r="D794" s="16"/>
      <c r="E794" s="154"/>
      <c r="F794" s="18"/>
      <c r="G794" s="126"/>
      <c r="H794" s="152"/>
      <c r="I794" s="192"/>
      <c r="J794" s="193"/>
      <c r="K794" s="193"/>
      <c r="M794" s="168"/>
      <c r="N794" s="11"/>
    </row>
    <row r="795" spans="1:14" ht="13" customHeight="1">
      <c r="A795" s="22"/>
      <c r="B795" s="23" t="s">
        <v>1688</v>
      </c>
      <c r="C795" s="24" t="s">
        <v>1689</v>
      </c>
      <c r="D795" s="25"/>
      <c r="E795" s="155"/>
      <c r="F795" s="27"/>
      <c r="G795" s="127"/>
      <c r="H795" s="153"/>
      <c r="I795" s="194"/>
      <c r="J795" s="195"/>
      <c r="K795" s="195"/>
      <c r="M795" s="128">
        <f>IF(B795&lt;&gt;"計",ROUNDDOWN(E795*G795,0),SUM(M$1:M794))</f>
        <v>0</v>
      </c>
      <c r="N795" s="11" t="str">
        <f>IF((+H795-M795)&lt;&gt;0,H795-M795,IF(H795&gt;0,"0",""))</f>
        <v/>
      </c>
    </row>
    <row r="796" spans="1:14" ht="13" customHeight="1">
      <c r="A796" s="13"/>
      <c r="B796" s="21"/>
      <c r="C796" s="15"/>
      <c r="D796" s="16"/>
      <c r="E796" s="154"/>
      <c r="F796" s="18"/>
      <c r="G796" s="126"/>
      <c r="H796" s="152"/>
      <c r="I796" s="192"/>
      <c r="J796" s="193"/>
      <c r="K796" s="193"/>
      <c r="M796" s="168"/>
      <c r="N796" s="11"/>
    </row>
    <row r="797" spans="1:14" ht="13" customHeight="1">
      <c r="A797" s="22"/>
      <c r="B797" s="23"/>
      <c r="C797" s="24"/>
      <c r="D797" s="25"/>
      <c r="E797" s="155"/>
      <c r="F797" s="27"/>
      <c r="G797" s="127"/>
      <c r="H797" s="153"/>
      <c r="I797" s="194"/>
      <c r="J797" s="195"/>
      <c r="K797" s="195"/>
      <c r="M797" s="128">
        <f>IF(B797&lt;&gt;"計",ROUNDDOWN(E797*G797,0),SUM(M$1:M796))</f>
        <v>0</v>
      </c>
      <c r="N797" s="11" t="str">
        <f>IF((+H797-M797)&lt;&gt;0,H797-M797,IF(H797&gt;0,"0",""))</f>
        <v/>
      </c>
    </row>
    <row r="798" spans="1:14" ht="13" customHeight="1">
      <c r="A798" s="13"/>
      <c r="B798" s="21"/>
      <c r="C798" s="15" t="s">
        <v>1619</v>
      </c>
      <c r="D798" s="16"/>
      <c r="E798" s="154"/>
      <c r="F798" s="18"/>
      <c r="G798" s="126"/>
      <c r="H798" s="152"/>
      <c r="I798" s="192"/>
      <c r="J798" s="193"/>
      <c r="K798" s="193"/>
      <c r="M798" s="168"/>
      <c r="N798" s="11"/>
    </row>
    <row r="799" spans="1:14" ht="13" customHeight="1">
      <c r="A799" s="22"/>
      <c r="B799" s="23" t="s">
        <v>1618</v>
      </c>
      <c r="C799" s="24" t="s">
        <v>1676</v>
      </c>
      <c r="D799" s="25"/>
      <c r="E799" s="155">
        <v>5.6</v>
      </c>
      <c r="F799" s="27" t="s">
        <v>274</v>
      </c>
      <c r="G799" s="127"/>
      <c r="H799" s="153"/>
      <c r="I799" s="194"/>
      <c r="J799" s="195"/>
      <c r="K799" s="195"/>
      <c r="M799" s="128">
        <f>IF(B799&lt;&gt;"計",ROUNDDOWN(E799*G799,0),SUM(M$1:M798))</f>
        <v>0</v>
      </c>
      <c r="N799" s="11" t="str">
        <f>IF((+H799-M799)&lt;&gt;0,H799-M799,IF(H799&gt;0,"0",""))</f>
        <v/>
      </c>
    </row>
    <row r="800" spans="1:14" ht="13" customHeight="1">
      <c r="A800" s="13"/>
      <c r="B800" s="21"/>
      <c r="C800" s="15" t="s">
        <v>1629</v>
      </c>
      <c r="D800" s="16"/>
      <c r="E800" s="154"/>
      <c r="F800" s="18"/>
      <c r="G800" s="126"/>
      <c r="H800" s="152"/>
      <c r="I800" s="192"/>
      <c r="J800" s="193"/>
      <c r="K800" s="193"/>
      <c r="M800" s="168"/>
      <c r="N800" s="11"/>
    </row>
    <row r="801" spans="1:14" ht="13" customHeight="1">
      <c r="A801" s="22"/>
      <c r="B801" s="23" t="s">
        <v>1618</v>
      </c>
      <c r="C801" s="24" t="s">
        <v>1690</v>
      </c>
      <c r="D801" s="25"/>
      <c r="E801" s="155">
        <v>3.6</v>
      </c>
      <c r="F801" s="27" t="s">
        <v>274</v>
      </c>
      <c r="G801" s="127"/>
      <c r="H801" s="153"/>
      <c r="I801" s="194"/>
      <c r="J801" s="195"/>
      <c r="K801" s="195"/>
      <c r="M801" s="128">
        <f>IF(B801&lt;&gt;"計",ROUNDDOWN(E801*G801,0),SUM(M$1:M800))</f>
        <v>0</v>
      </c>
      <c r="N801" s="11" t="str">
        <f>IF((+H801-M801)&lt;&gt;0,H801-M801,IF(H801&gt;0,"0",""))</f>
        <v/>
      </c>
    </row>
    <row r="802" spans="1:14" ht="13" customHeight="1">
      <c r="A802" s="13"/>
      <c r="B802" s="21"/>
      <c r="C802" s="15" t="s">
        <v>1691</v>
      </c>
      <c r="D802" s="16"/>
      <c r="E802" s="154"/>
      <c r="F802" s="18"/>
      <c r="G802" s="126"/>
      <c r="H802" s="152"/>
      <c r="I802" s="192"/>
      <c r="J802" s="193"/>
      <c r="K802" s="193"/>
      <c r="M802" s="168"/>
      <c r="N802" s="11"/>
    </row>
    <row r="803" spans="1:14" ht="13" customHeight="1">
      <c r="A803" s="22"/>
      <c r="B803" s="23"/>
      <c r="C803" s="24" t="s">
        <v>1692</v>
      </c>
      <c r="D803" s="25"/>
      <c r="E803" s="155"/>
      <c r="F803" s="27"/>
      <c r="G803" s="127"/>
      <c r="H803" s="153"/>
      <c r="I803" s="194"/>
      <c r="J803" s="195"/>
      <c r="K803" s="195"/>
      <c r="M803" s="128">
        <f>IF(B803&lt;&gt;"計",ROUNDDOWN(E803*G803,0),SUM(M$1:M802))</f>
        <v>0</v>
      </c>
      <c r="N803" s="11" t="str">
        <f>IF((+H803-M803)&lt;&gt;0,H803-M803,IF(H803&gt;0,"0",""))</f>
        <v/>
      </c>
    </row>
    <row r="804" spans="1:14" ht="13" customHeight="1">
      <c r="A804" s="13"/>
      <c r="B804" s="21"/>
      <c r="C804" s="15" t="s">
        <v>1616</v>
      </c>
      <c r="D804" s="16"/>
      <c r="E804" s="154"/>
      <c r="F804" s="18"/>
      <c r="G804" s="126"/>
      <c r="H804" s="152"/>
      <c r="I804" s="192"/>
      <c r="J804" s="193"/>
      <c r="K804" s="193"/>
      <c r="M804" s="168"/>
      <c r="N804" s="11"/>
    </row>
    <row r="805" spans="1:14" ht="13" customHeight="1">
      <c r="A805" s="22"/>
      <c r="B805" s="23" t="s">
        <v>1617</v>
      </c>
      <c r="C805" s="24" t="s">
        <v>1613</v>
      </c>
      <c r="D805" s="25"/>
      <c r="E805" s="155">
        <v>1369</v>
      </c>
      <c r="F805" s="27" t="s">
        <v>274</v>
      </c>
      <c r="G805" s="127"/>
      <c r="H805" s="153"/>
      <c r="I805" s="194"/>
      <c r="J805" s="195"/>
      <c r="K805" s="195"/>
      <c r="M805" s="128">
        <f>IF(B805&lt;&gt;"計",ROUNDDOWN(E805*G805,0),SUM(M$1:M804))</f>
        <v>0</v>
      </c>
      <c r="N805" s="11" t="str">
        <f>IF((+H805-M805)&lt;&gt;0,H805-M805,IF(H805&gt;0,"0",""))</f>
        <v/>
      </c>
    </row>
    <row r="806" spans="1:14" ht="13" customHeight="1">
      <c r="A806" s="13"/>
      <c r="B806" s="21"/>
      <c r="C806" s="15" t="s">
        <v>1619</v>
      </c>
      <c r="D806" s="16"/>
      <c r="E806" s="154"/>
      <c r="F806" s="18"/>
      <c r="G806" s="126"/>
      <c r="H806" s="152"/>
      <c r="I806" s="192"/>
      <c r="J806" s="193"/>
      <c r="K806" s="193"/>
      <c r="M806" s="168"/>
      <c r="N806" s="11"/>
    </row>
    <row r="807" spans="1:14" ht="13" customHeight="1">
      <c r="A807" s="22"/>
      <c r="B807" s="23" t="s">
        <v>1618</v>
      </c>
      <c r="C807" s="24" t="s">
        <v>1627</v>
      </c>
      <c r="D807" s="25"/>
      <c r="E807" s="155">
        <v>2.2000000000000002</v>
      </c>
      <c r="F807" s="27" t="s">
        <v>274</v>
      </c>
      <c r="G807" s="127"/>
      <c r="H807" s="153"/>
      <c r="I807" s="194"/>
      <c r="J807" s="195"/>
      <c r="K807" s="195"/>
      <c r="M807" s="128">
        <f>IF(B807&lt;&gt;"計",ROUNDDOWN(E807*G807,0),SUM(M$1:M806))</f>
        <v>0</v>
      </c>
      <c r="N807" s="11" t="str">
        <f>IF((+H807-M807)&lt;&gt;0,H807-M807,IF(H807&gt;0,"0",""))</f>
        <v/>
      </c>
    </row>
    <row r="808" spans="1:14" ht="13" customHeight="1">
      <c r="A808" s="13"/>
      <c r="B808" s="21"/>
      <c r="C808" s="15" t="s">
        <v>1619</v>
      </c>
      <c r="D808" s="16"/>
      <c r="E808" s="154"/>
      <c r="F808" s="18"/>
      <c r="G808" s="126"/>
      <c r="H808" s="152"/>
      <c r="I808" s="192"/>
      <c r="J808" s="193"/>
      <c r="K808" s="193"/>
      <c r="M808" s="168"/>
      <c r="N808" s="11"/>
    </row>
    <row r="809" spans="1:14" ht="13" customHeight="1">
      <c r="A809" s="22"/>
      <c r="B809" s="23" t="s">
        <v>1618</v>
      </c>
      <c r="C809" s="24" t="s">
        <v>1628</v>
      </c>
      <c r="D809" s="25"/>
      <c r="E809" s="155">
        <v>39.799999999999997</v>
      </c>
      <c r="F809" s="27" t="s">
        <v>274</v>
      </c>
      <c r="G809" s="127"/>
      <c r="H809" s="153"/>
      <c r="I809" s="194"/>
      <c r="J809" s="195"/>
      <c r="K809" s="195"/>
      <c r="M809" s="128">
        <f>IF(B809&lt;&gt;"計",ROUNDDOWN(E809*G809,0),SUM(M$1:M808))</f>
        <v>0</v>
      </c>
      <c r="N809" s="11" t="str">
        <f>IF((+H809-M809)&lt;&gt;0,H809-M809,IF(H809&gt;0,"0",""))</f>
        <v/>
      </c>
    </row>
    <row r="810" spans="1:14" ht="13" customHeight="1">
      <c r="A810" s="13"/>
      <c r="B810" s="21"/>
      <c r="C810" s="15" t="s">
        <v>1612</v>
      </c>
      <c r="D810" s="16"/>
      <c r="E810" s="154"/>
      <c r="F810" s="18"/>
      <c r="G810" s="126"/>
      <c r="H810" s="152"/>
      <c r="I810" s="192"/>
      <c r="J810" s="193"/>
      <c r="K810" s="193"/>
      <c r="M810" s="168"/>
      <c r="N810" s="11"/>
    </row>
    <row r="811" spans="1:14" ht="13" customHeight="1">
      <c r="A811" s="22"/>
      <c r="B811" s="23" t="s">
        <v>1618</v>
      </c>
      <c r="C811" s="24" t="s">
        <v>1619</v>
      </c>
      <c r="D811" s="25"/>
      <c r="E811" s="155">
        <v>50</v>
      </c>
      <c r="F811" s="27" t="s">
        <v>274</v>
      </c>
      <c r="G811" s="127"/>
      <c r="H811" s="153"/>
      <c r="I811" s="194"/>
      <c r="J811" s="195"/>
      <c r="K811" s="195"/>
      <c r="M811" s="128">
        <f>IF(B811&lt;&gt;"計",ROUNDDOWN(E811*G811,0),SUM(M$1:M810))</f>
        <v>0</v>
      </c>
      <c r="N811" s="11" t="str">
        <f>IF((+H811-M811)&lt;&gt;0,H811-M811,IF(H811&gt;0,"0",""))</f>
        <v/>
      </c>
    </row>
    <row r="812" spans="1:14" ht="13" customHeight="1">
      <c r="A812" s="13"/>
      <c r="B812" s="21"/>
      <c r="C812" s="15" t="s">
        <v>1611</v>
      </c>
      <c r="D812" s="16"/>
      <c r="E812" s="154"/>
      <c r="F812" s="18"/>
      <c r="G812" s="126"/>
      <c r="H812" s="152"/>
      <c r="I812" s="192"/>
      <c r="J812" s="193"/>
      <c r="K812" s="193"/>
      <c r="M812" s="168"/>
      <c r="N812" s="11"/>
    </row>
    <row r="813" spans="1:14" ht="13" customHeight="1">
      <c r="A813" s="22"/>
      <c r="B813" s="23"/>
      <c r="C813" s="24"/>
      <c r="D813" s="25"/>
      <c r="E813" s="155"/>
      <c r="F813" s="27"/>
      <c r="G813" s="127"/>
      <c r="H813" s="153"/>
      <c r="I813" s="194"/>
      <c r="J813" s="195"/>
      <c r="K813" s="195"/>
      <c r="M813" s="128">
        <f>IF(B813&lt;&gt;"計",ROUNDDOWN(E813*G813,0),SUM(M$1:M812))</f>
        <v>0</v>
      </c>
      <c r="N813" s="11" t="str">
        <f>IF((+H813-M813)&lt;&gt;0,H813-M813,IF(H813&gt;0,"0",""))</f>
        <v/>
      </c>
    </row>
    <row r="814" spans="1:14" ht="13" customHeight="1">
      <c r="A814" s="13"/>
      <c r="B814" s="21"/>
      <c r="C814" s="15"/>
      <c r="D814" s="16"/>
      <c r="E814" s="154"/>
      <c r="F814" s="18"/>
      <c r="G814" s="126"/>
      <c r="H814" s="152"/>
      <c r="I814" s="192"/>
      <c r="J814" s="193"/>
      <c r="K814" s="193"/>
      <c r="M814" s="168"/>
      <c r="N814" s="11"/>
    </row>
    <row r="815" spans="1:14" ht="13" customHeight="1">
      <c r="A815" s="22"/>
      <c r="B815" s="23"/>
      <c r="C815" s="24"/>
      <c r="D815" s="25"/>
      <c r="E815" s="155"/>
      <c r="F815" s="27"/>
      <c r="G815" s="127"/>
      <c r="H815" s="153"/>
      <c r="I815" s="194"/>
      <c r="J815" s="195"/>
      <c r="K815" s="195"/>
      <c r="M815" s="128">
        <f>IF(B815&lt;&gt;"計",ROUNDDOWN(E815*G815,0),SUM(M$1:M814))</f>
        <v>0</v>
      </c>
      <c r="N815" s="11" t="str">
        <f>IF((+H815-M815)&lt;&gt;0,H815-M815,IF(H815&gt;0,"0",""))</f>
        <v/>
      </c>
    </row>
    <row r="816" spans="1:14" ht="13" customHeight="1">
      <c r="A816" s="13"/>
      <c r="B816" s="21"/>
      <c r="C816" s="15"/>
      <c r="D816" s="16"/>
      <c r="E816" s="154"/>
      <c r="F816" s="18"/>
      <c r="G816" s="126"/>
      <c r="H816" s="152"/>
      <c r="I816" s="192"/>
      <c r="J816" s="193"/>
      <c r="K816" s="193"/>
      <c r="M816" s="168"/>
      <c r="N816" s="11"/>
    </row>
    <row r="817" spans="1:14" ht="13" customHeight="1">
      <c r="A817" s="22"/>
      <c r="B817" s="23"/>
      <c r="C817" s="24"/>
      <c r="D817" s="25"/>
      <c r="E817" s="155"/>
      <c r="F817" s="27"/>
      <c r="G817" s="127"/>
      <c r="H817" s="153"/>
      <c r="I817" s="194"/>
      <c r="J817" s="195"/>
      <c r="K817" s="195"/>
      <c r="M817" s="128">
        <f>IF(B817&lt;&gt;"計",ROUNDDOWN(E817*G817,0),SUM(M$1:M816))</f>
        <v>0</v>
      </c>
      <c r="N817" s="11" t="str">
        <f>IF((+H817-M817)&lt;&gt;0,H817-M817,IF(H817&gt;0,"0",""))</f>
        <v/>
      </c>
    </row>
    <row r="818" spans="1:14" ht="13" customHeight="1">
      <c r="A818" s="13"/>
      <c r="B818" s="21"/>
      <c r="C818" s="15"/>
      <c r="D818" s="16"/>
      <c r="E818" s="154"/>
      <c r="F818" s="18"/>
      <c r="G818" s="126"/>
      <c r="H818" s="152"/>
      <c r="I818" s="192"/>
      <c r="J818" s="193"/>
      <c r="K818" s="193"/>
      <c r="M818" s="168"/>
      <c r="N818" s="11"/>
    </row>
    <row r="819" spans="1:14" ht="13" customHeight="1">
      <c r="A819" s="22"/>
      <c r="B819" s="23"/>
      <c r="C819" s="24"/>
      <c r="D819" s="25"/>
      <c r="E819" s="155"/>
      <c r="F819" s="27"/>
      <c r="G819" s="127"/>
      <c r="H819" s="153"/>
      <c r="I819" s="194"/>
      <c r="J819" s="195"/>
      <c r="K819" s="195"/>
      <c r="M819" s="128">
        <f>IF(B819&lt;&gt;"計",ROUNDDOWN(E819*G819,0),SUM(M$1:M818))</f>
        <v>0</v>
      </c>
      <c r="N819" s="11" t="str">
        <f>IF((+H819-M819)&lt;&gt;0,H819-M819,IF(H819&gt;0,"0",""))</f>
        <v/>
      </c>
    </row>
    <row r="820" spans="1:14" ht="13" customHeight="1">
      <c r="A820" s="13"/>
      <c r="B820" s="21"/>
      <c r="C820" s="15"/>
      <c r="D820" s="16"/>
      <c r="E820" s="154"/>
      <c r="F820" s="18"/>
      <c r="G820" s="126"/>
      <c r="H820" s="152"/>
      <c r="I820" s="192"/>
      <c r="J820" s="193"/>
      <c r="K820" s="193"/>
      <c r="M820" s="168"/>
      <c r="N820" s="11"/>
    </row>
    <row r="821" spans="1:14" ht="13" customHeight="1">
      <c r="A821" s="22"/>
      <c r="B821" s="23"/>
      <c r="C821" s="24"/>
      <c r="D821" s="25"/>
      <c r="E821" s="155"/>
      <c r="F821" s="27"/>
      <c r="G821" s="127"/>
      <c r="H821" s="153"/>
      <c r="I821" s="194"/>
      <c r="J821" s="195"/>
      <c r="K821" s="195"/>
      <c r="M821" s="128">
        <f>IF(B821&lt;&gt;"計",ROUNDDOWN(E821*G821,0),SUM(M$1:M820))</f>
        <v>0</v>
      </c>
      <c r="N821" s="11" t="str">
        <f>IF((+H821-M821)&lt;&gt;0,H821-M821,IF(H821&gt;0,"0",""))</f>
        <v/>
      </c>
    </row>
    <row r="822" spans="1:14" ht="13" customHeight="1">
      <c r="A822" s="13"/>
      <c r="B822" s="21"/>
      <c r="C822" s="15"/>
      <c r="D822" s="16"/>
      <c r="E822" s="154"/>
      <c r="F822" s="18"/>
      <c r="G822" s="126"/>
      <c r="H822" s="152"/>
      <c r="I822" s="192"/>
      <c r="J822" s="193"/>
      <c r="K822" s="193"/>
      <c r="M822" s="168"/>
      <c r="N822" s="11"/>
    </row>
    <row r="823" spans="1:14" ht="13" customHeight="1">
      <c r="A823" s="22"/>
      <c r="B823" s="23"/>
      <c r="C823" s="24"/>
      <c r="D823" s="25"/>
      <c r="E823" s="155"/>
      <c r="F823" s="27"/>
      <c r="G823" s="127"/>
      <c r="H823" s="153"/>
      <c r="I823" s="194"/>
      <c r="J823" s="195"/>
      <c r="K823" s="195"/>
      <c r="M823" s="128">
        <f>IF(B823&lt;&gt;"計",ROUNDDOWN(E823*G823,0),SUM(M$1:M822))</f>
        <v>0</v>
      </c>
      <c r="N823" s="11" t="str">
        <f>IF((+H823-M823)&lt;&gt;0,H823-M823,IF(H823&gt;0,"0",""))</f>
        <v/>
      </c>
    </row>
    <row r="824" spans="1:14" ht="13" customHeight="1">
      <c r="A824" s="13"/>
      <c r="B824" s="21"/>
      <c r="C824" s="15"/>
      <c r="D824" s="16"/>
      <c r="E824" s="154"/>
      <c r="F824" s="18"/>
      <c r="G824" s="126"/>
      <c r="H824" s="152"/>
      <c r="I824" s="192"/>
      <c r="J824" s="193"/>
      <c r="K824" s="193"/>
      <c r="M824" s="168"/>
      <c r="N824" s="11"/>
    </row>
    <row r="825" spans="1:14" ht="13" customHeight="1">
      <c r="A825" s="22"/>
      <c r="B825" s="23"/>
      <c r="C825" s="24"/>
      <c r="D825" s="25"/>
      <c r="E825" s="155"/>
      <c r="F825" s="27"/>
      <c r="G825" s="127"/>
      <c r="H825" s="153"/>
      <c r="I825" s="194"/>
      <c r="J825" s="195"/>
      <c r="K825" s="195"/>
      <c r="M825" s="128">
        <f>IF(B825&lt;&gt;"計",ROUNDDOWN(E825*G825,0),SUM(M$1:M824))</f>
        <v>0</v>
      </c>
      <c r="N825" s="11" t="str">
        <f>IF((+H825-M825)&lt;&gt;0,H825-M825,IF(H825&gt;0,"0",""))</f>
        <v/>
      </c>
    </row>
    <row r="826" spans="1:14" ht="13" customHeight="1">
      <c r="A826" s="13"/>
      <c r="B826" s="21"/>
      <c r="C826" s="15"/>
      <c r="D826" s="16"/>
      <c r="E826" s="154"/>
      <c r="F826" s="18"/>
      <c r="G826" s="126"/>
      <c r="H826" s="152"/>
      <c r="I826" s="192"/>
      <c r="J826" s="193"/>
      <c r="K826" s="193"/>
      <c r="M826" s="168"/>
      <c r="N826" s="11"/>
    </row>
    <row r="827" spans="1:14" ht="13" customHeight="1">
      <c r="A827" s="22"/>
      <c r="B827" s="23" t="s">
        <v>21</v>
      </c>
      <c r="C827" s="24"/>
      <c r="D827" s="25"/>
      <c r="E827" s="155"/>
      <c r="F827" s="27"/>
      <c r="G827" s="127"/>
      <c r="H827" s="153"/>
      <c r="I827" s="194"/>
      <c r="J827" s="195"/>
      <c r="K827" s="195"/>
      <c r="M827" s="128">
        <f>IF(B827&lt;&gt;"計",ROUNDDOWN(E827*G827,0),SUM(M794:M826))</f>
        <v>0</v>
      </c>
      <c r="N827" s="11" t="str">
        <f>IF((+H827-M827)&lt;&gt;0,H827-M827,IF(H827&gt;0,"0",""))</f>
        <v/>
      </c>
    </row>
    <row r="828" spans="1:14" ht="13" customHeight="1">
      <c r="A828" s="13"/>
      <c r="B828" s="21"/>
      <c r="C828" s="15"/>
      <c r="D828" s="16"/>
      <c r="E828" s="154"/>
      <c r="F828" s="18"/>
      <c r="G828" s="126"/>
      <c r="H828" s="152"/>
      <c r="I828" s="192"/>
      <c r="J828" s="193"/>
      <c r="K828" s="193"/>
      <c r="M828" s="168"/>
      <c r="N828" s="11"/>
    </row>
    <row r="829" spans="1:14" ht="13" customHeight="1">
      <c r="A829" s="22"/>
      <c r="B829" s="23"/>
      <c r="C829" s="24"/>
      <c r="D829" s="25"/>
      <c r="E829" s="155"/>
      <c r="F829" s="27"/>
      <c r="G829" s="127"/>
      <c r="H829" s="153"/>
      <c r="I829" s="194"/>
      <c r="J829" s="195"/>
      <c r="K829" s="195"/>
      <c r="M829" s="128">
        <f>IF(B829&lt;&gt;"計",ROUNDDOWN(E829*G829,0),SUM(M$1:M828))</f>
        <v>0</v>
      </c>
      <c r="N829" s="11" t="str">
        <f>IF((+H829-M829)&lt;&gt;0,H829-M829,IF(H829&gt;0,"0",""))</f>
        <v/>
      </c>
    </row>
    <row r="830" spans="1:14" ht="13" customHeight="1">
      <c r="A830" s="13"/>
      <c r="B830" s="21"/>
      <c r="C830" s="15"/>
      <c r="D830" s="16"/>
      <c r="E830" s="154"/>
      <c r="F830" s="18"/>
      <c r="G830" s="126"/>
      <c r="H830" s="152"/>
      <c r="I830" s="192"/>
      <c r="J830" s="193"/>
      <c r="K830" s="193"/>
      <c r="M830" s="168"/>
      <c r="N830" s="11"/>
    </row>
    <row r="831" spans="1:14" ht="13" customHeight="1">
      <c r="A831" s="22"/>
      <c r="B831" s="23" t="s">
        <v>1693</v>
      </c>
      <c r="C831" s="24" t="s">
        <v>1694</v>
      </c>
      <c r="D831" s="25"/>
      <c r="E831" s="155"/>
      <c r="F831" s="27"/>
      <c r="G831" s="127"/>
      <c r="H831" s="153"/>
      <c r="I831" s="194"/>
      <c r="J831" s="195"/>
      <c r="K831" s="195"/>
      <c r="M831" s="128">
        <f>IF(B831&lt;&gt;"計",ROUNDDOWN(E831*G831,0),SUM(M$1:M830))</f>
        <v>0</v>
      </c>
      <c r="N831" s="11" t="str">
        <f>IF((+H831-M831)&lt;&gt;0,H831-M831,IF(H831&gt;0,"0",""))</f>
        <v/>
      </c>
    </row>
    <row r="832" spans="1:14" ht="13" customHeight="1">
      <c r="A832" s="13"/>
      <c r="B832" s="21"/>
      <c r="C832" s="15"/>
      <c r="D832" s="16"/>
      <c r="E832" s="154"/>
      <c r="F832" s="18"/>
      <c r="G832" s="126"/>
      <c r="H832" s="152"/>
      <c r="I832" s="192"/>
      <c r="J832" s="193"/>
      <c r="K832" s="193"/>
      <c r="M832" s="168"/>
      <c r="N832" s="11"/>
    </row>
    <row r="833" spans="1:14" ht="13" customHeight="1">
      <c r="A833" s="22"/>
      <c r="B833" s="23"/>
      <c r="C833" s="24"/>
      <c r="D833" s="25"/>
      <c r="E833" s="155"/>
      <c r="F833" s="27"/>
      <c r="G833" s="127"/>
      <c r="H833" s="153"/>
      <c r="I833" s="194"/>
      <c r="J833" s="195"/>
      <c r="K833" s="195"/>
      <c r="M833" s="128">
        <f>IF(B833&lt;&gt;"計",ROUNDDOWN(E833*G833,0),SUM(M$1:M832))</f>
        <v>0</v>
      </c>
      <c r="N833" s="11" t="str">
        <f>IF((+H833-M833)&lt;&gt;0,H833-M833,IF(H833&gt;0,"0",""))</f>
        <v/>
      </c>
    </row>
    <row r="834" spans="1:14" ht="13" customHeight="1">
      <c r="A834" s="13"/>
      <c r="B834" s="21"/>
      <c r="C834" s="15" t="s">
        <v>1621</v>
      </c>
      <c r="D834" s="16"/>
      <c r="E834" s="154"/>
      <c r="F834" s="18"/>
      <c r="G834" s="126"/>
      <c r="H834" s="152"/>
      <c r="I834" s="192"/>
      <c r="J834" s="193"/>
      <c r="K834" s="193"/>
      <c r="M834" s="168"/>
      <c r="N834" s="11"/>
    </row>
    <row r="835" spans="1:14" ht="13" customHeight="1">
      <c r="A835" s="22"/>
      <c r="B835" s="23" t="s">
        <v>1622</v>
      </c>
      <c r="C835" s="24" t="s">
        <v>1620</v>
      </c>
      <c r="D835" s="25"/>
      <c r="E835" s="155">
        <v>490</v>
      </c>
      <c r="F835" s="27" t="s">
        <v>274</v>
      </c>
      <c r="G835" s="127"/>
      <c r="H835" s="153"/>
      <c r="I835" s="194"/>
      <c r="J835" s="195"/>
      <c r="K835" s="195"/>
      <c r="M835" s="128">
        <f>IF(B835&lt;&gt;"計",ROUNDDOWN(E835*G835,0),SUM(M$1:M834))</f>
        <v>0</v>
      </c>
      <c r="N835" s="11" t="str">
        <f>IF((+H835-M835)&lt;&gt;0,H835-M835,IF(H835&gt;0,"0",""))</f>
        <v/>
      </c>
    </row>
    <row r="836" spans="1:14" ht="13" customHeight="1">
      <c r="A836" s="13"/>
      <c r="B836" s="21"/>
      <c r="C836" s="15" t="s">
        <v>1695</v>
      </c>
      <c r="D836" s="16"/>
      <c r="E836" s="154"/>
      <c r="F836" s="18"/>
      <c r="G836" s="126"/>
      <c r="H836" s="152"/>
      <c r="I836" s="192"/>
      <c r="J836" s="193"/>
      <c r="K836" s="193"/>
      <c r="M836" s="168"/>
      <c r="N836" s="11"/>
    </row>
    <row r="837" spans="1:14" ht="13" customHeight="1">
      <c r="A837" s="22"/>
      <c r="B837" s="23"/>
      <c r="C837" s="24"/>
      <c r="D837" s="25"/>
      <c r="E837" s="155"/>
      <c r="F837" s="27"/>
      <c r="G837" s="127"/>
      <c r="H837" s="153"/>
      <c r="I837" s="194"/>
      <c r="J837" s="195"/>
      <c r="K837" s="195"/>
      <c r="M837" s="128">
        <f>IF(B837&lt;&gt;"計",ROUNDDOWN(E837*G837,0),SUM(M$1:M836))</f>
        <v>0</v>
      </c>
      <c r="N837" s="11" t="str">
        <f>IF((+H837-M837)&lt;&gt;0,H837-M837,IF(H837&gt;0,"0",""))</f>
        <v/>
      </c>
    </row>
    <row r="838" spans="1:14" ht="13" customHeight="1">
      <c r="A838" s="13"/>
      <c r="B838" s="21"/>
      <c r="C838" s="15" t="s">
        <v>1621</v>
      </c>
      <c r="D838" s="16"/>
      <c r="E838" s="154"/>
      <c r="F838" s="18"/>
      <c r="G838" s="126"/>
      <c r="H838" s="152"/>
      <c r="I838" s="192"/>
      <c r="J838" s="193"/>
      <c r="K838" s="193"/>
      <c r="M838" s="168"/>
      <c r="N838" s="11"/>
    </row>
    <row r="839" spans="1:14" ht="13" customHeight="1">
      <c r="A839" s="22"/>
      <c r="B839" s="23" t="s">
        <v>1623</v>
      </c>
      <c r="C839" s="24" t="s">
        <v>1620</v>
      </c>
      <c r="D839" s="25"/>
      <c r="E839" s="155">
        <v>552</v>
      </c>
      <c r="F839" s="27" t="s">
        <v>274</v>
      </c>
      <c r="G839" s="127"/>
      <c r="H839" s="153"/>
      <c r="I839" s="194"/>
      <c r="J839" s="195"/>
      <c r="K839" s="195"/>
      <c r="M839" s="128">
        <f>IF(B839&lt;&gt;"計",ROUNDDOWN(E839*G839,0),SUM(M$1:M838))</f>
        <v>0</v>
      </c>
      <c r="N839" s="11" t="str">
        <f>IF((+H839-M839)&lt;&gt;0,H839-M839,IF(H839&gt;0,"0",""))</f>
        <v/>
      </c>
    </row>
    <row r="840" spans="1:14" ht="13" customHeight="1">
      <c r="A840" s="13"/>
      <c r="B840" s="21"/>
      <c r="C840" s="15" t="s">
        <v>1695</v>
      </c>
      <c r="D840" s="16"/>
      <c r="E840" s="154"/>
      <c r="F840" s="18"/>
      <c r="G840" s="126"/>
      <c r="H840" s="152"/>
      <c r="I840" s="192"/>
      <c r="J840" s="193"/>
      <c r="K840" s="193"/>
      <c r="M840" s="168"/>
      <c r="N840" s="11"/>
    </row>
    <row r="841" spans="1:14" ht="13" customHeight="1">
      <c r="A841" s="22"/>
      <c r="B841" s="23"/>
      <c r="C841" s="24"/>
      <c r="D841" s="25"/>
      <c r="E841" s="155"/>
      <c r="F841" s="27"/>
      <c r="G841" s="127"/>
      <c r="H841" s="153"/>
      <c r="I841" s="194"/>
      <c r="J841" s="195"/>
      <c r="K841" s="195"/>
      <c r="M841" s="128">
        <f>IF(B841&lt;&gt;"計",ROUNDDOWN(E841*G841,0),SUM(M$1:M840))</f>
        <v>0</v>
      </c>
      <c r="N841" s="11" t="str">
        <f>IF((+H841-M841)&lt;&gt;0,H841-M841,IF(H841&gt;0,"0",""))</f>
        <v/>
      </c>
    </row>
    <row r="842" spans="1:14" ht="13" customHeight="1">
      <c r="A842" s="13"/>
      <c r="B842" s="21"/>
      <c r="C842" s="15"/>
      <c r="D842" s="16"/>
      <c r="E842" s="154"/>
      <c r="F842" s="18"/>
      <c r="G842" s="126"/>
      <c r="H842" s="152"/>
      <c r="I842" s="192"/>
      <c r="J842" s="193"/>
      <c r="K842" s="193"/>
      <c r="M842" s="168"/>
      <c r="N842" s="11"/>
    </row>
    <row r="843" spans="1:14" ht="13" customHeight="1">
      <c r="A843" s="22"/>
      <c r="B843" s="23"/>
      <c r="C843" s="24"/>
      <c r="D843" s="25"/>
      <c r="E843" s="155"/>
      <c r="F843" s="27"/>
      <c r="G843" s="127"/>
      <c r="H843" s="153"/>
      <c r="I843" s="194"/>
      <c r="J843" s="195"/>
      <c r="K843" s="195"/>
      <c r="M843" s="128">
        <f>IF(B843&lt;&gt;"計",ROUNDDOWN(E843*G843,0),SUM(M$1:M842))</f>
        <v>0</v>
      </c>
      <c r="N843" s="11" t="str">
        <f>IF((+H843-M843)&lt;&gt;0,H843-M843,IF(H843&gt;0,"0",""))</f>
        <v/>
      </c>
    </row>
    <row r="844" spans="1:14" ht="13" customHeight="1">
      <c r="A844" s="13"/>
      <c r="B844" s="21"/>
      <c r="C844" s="15"/>
      <c r="D844" s="16"/>
      <c r="E844" s="154"/>
      <c r="F844" s="18"/>
      <c r="G844" s="126"/>
      <c r="H844" s="152"/>
      <c r="I844" s="192"/>
      <c r="J844" s="193"/>
      <c r="K844" s="193"/>
      <c r="M844" s="168"/>
      <c r="N844" s="11"/>
    </row>
    <row r="845" spans="1:14" ht="13" customHeight="1">
      <c r="A845" s="22"/>
      <c r="B845" s="23"/>
      <c r="C845" s="24"/>
      <c r="D845" s="25"/>
      <c r="E845" s="155"/>
      <c r="F845" s="27"/>
      <c r="G845" s="127"/>
      <c r="H845" s="153"/>
      <c r="I845" s="194"/>
      <c r="J845" s="195"/>
      <c r="K845" s="195"/>
      <c r="M845" s="128">
        <f>IF(B845&lt;&gt;"計",ROUNDDOWN(E845*G845,0),SUM(M$1:M844))</f>
        <v>0</v>
      </c>
      <c r="N845" s="11" t="str">
        <f>IF((+H845-M845)&lt;&gt;0,H845-M845,IF(H845&gt;0,"0",""))</f>
        <v/>
      </c>
    </row>
    <row r="846" spans="1:14" ht="13" customHeight="1">
      <c r="A846" s="13"/>
      <c r="B846" s="21"/>
      <c r="C846" s="15"/>
      <c r="D846" s="16"/>
      <c r="E846" s="154"/>
      <c r="F846" s="18"/>
      <c r="G846" s="126"/>
      <c r="H846" s="152"/>
      <c r="I846" s="192"/>
      <c r="J846" s="193"/>
      <c r="K846" s="193"/>
      <c r="M846" s="168"/>
      <c r="N846" s="11"/>
    </row>
    <row r="847" spans="1:14" ht="13" customHeight="1">
      <c r="A847" s="22"/>
      <c r="B847" s="23"/>
      <c r="C847" s="24"/>
      <c r="D847" s="25"/>
      <c r="E847" s="155"/>
      <c r="F847" s="27"/>
      <c r="G847" s="127"/>
      <c r="H847" s="153"/>
      <c r="I847" s="194"/>
      <c r="J847" s="195"/>
      <c r="K847" s="195"/>
      <c r="M847" s="128">
        <f>IF(B847&lt;&gt;"計",ROUNDDOWN(E847*G847,0),SUM(M$1:M846))</f>
        <v>0</v>
      </c>
      <c r="N847" s="11" t="str">
        <f>IF((+H847-M847)&lt;&gt;0,H847-M847,IF(H847&gt;0,"0",""))</f>
        <v/>
      </c>
    </row>
    <row r="848" spans="1:14" ht="13" customHeight="1">
      <c r="A848" s="13"/>
      <c r="B848" s="21"/>
      <c r="C848" s="15"/>
      <c r="D848" s="16"/>
      <c r="E848" s="154"/>
      <c r="F848" s="18"/>
      <c r="G848" s="126"/>
      <c r="H848" s="152"/>
      <c r="I848" s="192"/>
      <c r="J848" s="193"/>
      <c r="K848" s="193"/>
      <c r="M848" s="168"/>
      <c r="N848" s="11"/>
    </row>
    <row r="849" spans="1:14" ht="13" customHeight="1">
      <c r="A849" s="22"/>
      <c r="B849" s="23"/>
      <c r="C849" s="24"/>
      <c r="D849" s="25"/>
      <c r="E849" s="155"/>
      <c r="F849" s="27"/>
      <c r="G849" s="127"/>
      <c r="H849" s="153"/>
      <c r="I849" s="194"/>
      <c r="J849" s="195"/>
      <c r="K849" s="195"/>
      <c r="M849" s="128">
        <f>IF(B849&lt;&gt;"計",ROUNDDOWN(E849*G849,0),SUM(M$1:M848))</f>
        <v>0</v>
      </c>
      <c r="N849" s="11" t="str">
        <f>IF((+H849-M849)&lt;&gt;0,H849-M849,IF(H849&gt;0,"0",""))</f>
        <v/>
      </c>
    </row>
    <row r="850" spans="1:14" ht="13" customHeight="1">
      <c r="A850" s="13"/>
      <c r="B850" s="21"/>
      <c r="C850" s="15"/>
      <c r="D850" s="16"/>
      <c r="E850" s="154"/>
      <c r="F850" s="18"/>
      <c r="G850" s="126"/>
      <c r="H850" s="152"/>
      <c r="I850" s="192"/>
      <c r="J850" s="193"/>
      <c r="K850" s="193"/>
      <c r="M850" s="168"/>
      <c r="N850" s="11"/>
    </row>
    <row r="851" spans="1:14" ht="13" customHeight="1">
      <c r="A851" s="22"/>
      <c r="B851" s="23"/>
      <c r="C851" s="24"/>
      <c r="D851" s="25"/>
      <c r="E851" s="155"/>
      <c r="F851" s="27"/>
      <c r="G851" s="127"/>
      <c r="H851" s="153"/>
      <c r="I851" s="194"/>
      <c r="J851" s="195"/>
      <c r="K851" s="195"/>
      <c r="M851" s="128">
        <f>IF(B851&lt;&gt;"計",ROUNDDOWN(E851*G851,0),SUM(M$1:M850))</f>
        <v>0</v>
      </c>
      <c r="N851" s="11" t="str">
        <f>IF((+H851-M851)&lt;&gt;0,H851-M851,IF(H851&gt;0,"0",""))</f>
        <v/>
      </c>
    </row>
    <row r="852" spans="1:14" ht="13" customHeight="1">
      <c r="A852" s="13"/>
      <c r="B852" s="21"/>
      <c r="C852" s="15"/>
      <c r="D852" s="16"/>
      <c r="E852" s="154"/>
      <c r="F852" s="18"/>
      <c r="G852" s="126"/>
      <c r="H852" s="152"/>
      <c r="I852" s="192"/>
      <c r="J852" s="193"/>
      <c r="K852" s="193"/>
      <c r="M852" s="168"/>
      <c r="N852" s="11"/>
    </row>
    <row r="853" spans="1:14" ht="13" customHeight="1">
      <c r="A853" s="22"/>
      <c r="B853" s="23"/>
      <c r="C853" s="24"/>
      <c r="D853" s="25"/>
      <c r="E853" s="155"/>
      <c r="F853" s="27"/>
      <c r="G853" s="127"/>
      <c r="H853" s="153"/>
      <c r="I853" s="194"/>
      <c r="J853" s="195"/>
      <c r="K853" s="195"/>
      <c r="M853" s="128">
        <f>IF(B853&lt;&gt;"計",ROUNDDOWN(E853*G853,0),SUM(M$1:M852))</f>
        <v>0</v>
      </c>
      <c r="N853" s="11" t="str">
        <f>IF((+H853-M853)&lt;&gt;0,H853-M853,IF(H853&gt;0,"0",""))</f>
        <v/>
      </c>
    </row>
    <row r="854" spans="1:14" ht="13" customHeight="1">
      <c r="A854" s="13"/>
      <c r="B854" s="21"/>
      <c r="C854" s="15"/>
      <c r="D854" s="16"/>
      <c r="E854" s="154"/>
      <c r="F854" s="18"/>
      <c r="G854" s="126"/>
      <c r="H854" s="152"/>
      <c r="I854" s="192"/>
      <c r="J854" s="193"/>
      <c r="K854" s="193"/>
      <c r="M854" s="168"/>
      <c r="N854" s="11"/>
    </row>
    <row r="855" spans="1:14" ht="13" customHeight="1">
      <c r="A855" s="22"/>
      <c r="B855" s="23"/>
      <c r="C855" s="24"/>
      <c r="D855" s="25"/>
      <c r="E855" s="155"/>
      <c r="F855" s="27"/>
      <c r="G855" s="127"/>
      <c r="H855" s="153"/>
      <c r="I855" s="194"/>
      <c r="J855" s="195"/>
      <c r="K855" s="195"/>
      <c r="M855" s="128">
        <f>IF(B855&lt;&gt;"計",ROUNDDOWN(E855*G855,0),SUM(M$1:M854))</f>
        <v>0</v>
      </c>
      <c r="N855" s="11" t="str">
        <f>IF((+H855-M855)&lt;&gt;0,H855-M855,IF(H855&gt;0,"0",""))</f>
        <v/>
      </c>
    </row>
    <row r="856" spans="1:14" ht="13" customHeight="1">
      <c r="A856" s="13"/>
      <c r="B856" s="21"/>
      <c r="C856" s="15"/>
      <c r="D856" s="16"/>
      <c r="E856" s="154"/>
      <c r="F856" s="18"/>
      <c r="G856" s="126"/>
      <c r="H856" s="152"/>
      <c r="I856" s="192"/>
      <c r="J856" s="193"/>
      <c r="K856" s="193"/>
      <c r="M856" s="168"/>
      <c r="N856" s="11"/>
    </row>
    <row r="857" spans="1:14" ht="13" customHeight="1">
      <c r="A857" s="22"/>
      <c r="B857" s="23"/>
      <c r="C857" s="24"/>
      <c r="D857" s="25"/>
      <c r="E857" s="155"/>
      <c r="F857" s="27"/>
      <c r="G857" s="127"/>
      <c r="H857" s="153"/>
      <c r="I857" s="194"/>
      <c r="J857" s="195"/>
      <c r="K857" s="195"/>
      <c r="M857" s="128">
        <f>IF(B857&lt;&gt;"計",ROUNDDOWN(E857*G857,0),SUM(M$1:M856))</f>
        <v>0</v>
      </c>
      <c r="N857" s="11" t="str">
        <f>IF((+H857-M857)&lt;&gt;0,H857-M857,IF(H857&gt;0,"0",""))</f>
        <v/>
      </c>
    </row>
    <row r="858" spans="1:14" ht="13" customHeight="1">
      <c r="A858" s="13"/>
      <c r="B858" s="21"/>
      <c r="C858" s="15"/>
      <c r="D858" s="16"/>
      <c r="E858" s="154"/>
      <c r="F858" s="18"/>
      <c r="G858" s="126"/>
      <c r="H858" s="152"/>
      <c r="I858" s="192"/>
      <c r="J858" s="193"/>
      <c r="K858" s="193"/>
      <c r="M858" s="168"/>
      <c r="N858" s="11"/>
    </row>
    <row r="859" spans="1:14" ht="13" customHeight="1">
      <c r="A859" s="22"/>
      <c r="B859" s="23"/>
      <c r="C859" s="24"/>
      <c r="D859" s="25"/>
      <c r="E859" s="155"/>
      <c r="F859" s="27"/>
      <c r="G859" s="127"/>
      <c r="H859" s="153"/>
      <c r="I859" s="194"/>
      <c r="J859" s="195"/>
      <c r="K859" s="195"/>
      <c r="M859" s="128">
        <f>IF(B859&lt;&gt;"計",ROUNDDOWN(E859*G859,0),SUM(M$1:M858))</f>
        <v>0</v>
      </c>
      <c r="N859" s="11" t="str">
        <f>IF((+H859-M859)&lt;&gt;0,H859-M859,IF(H859&gt;0,"0",""))</f>
        <v/>
      </c>
    </row>
    <row r="860" spans="1:14" ht="13" customHeight="1">
      <c r="A860" s="13"/>
      <c r="B860" s="21"/>
      <c r="C860" s="15"/>
      <c r="D860" s="16"/>
      <c r="E860" s="154"/>
      <c r="F860" s="18"/>
      <c r="G860" s="126"/>
      <c r="H860" s="152"/>
      <c r="I860" s="192"/>
      <c r="J860" s="193"/>
      <c r="K860" s="193"/>
      <c r="M860" s="168"/>
      <c r="N860" s="11"/>
    </row>
    <row r="861" spans="1:14" ht="13" customHeight="1">
      <c r="A861" s="22"/>
      <c r="B861" s="23"/>
      <c r="C861" s="24"/>
      <c r="D861" s="25"/>
      <c r="E861" s="155"/>
      <c r="F861" s="27"/>
      <c r="G861" s="127"/>
      <c r="H861" s="153"/>
      <c r="I861" s="194"/>
      <c r="J861" s="195"/>
      <c r="K861" s="195"/>
      <c r="M861" s="128">
        <f>IF(B861&lt;&gt;"計",ROUNDDOWN(E861*G861,0),SUM(M$1:M860))</f>
        <v>0</v>
      </c>
      <c r="N861" s="11" t="str">
        <f>IF((+H861-M861)&lt;&gt;0,H861-M861,IF(H861&gt;0,"0",""))</f>
        <v/>
      </c>
    </row>
    <row r="862" spans="1:14" ht="13" customHeight="1">
      <c r="A862" s="13"/>
      <c r="B862" s="21"/>
      <c r="C862" s="15"/>
      <c r="D862" s="16"/>
      <c r="E862" s="154"/>
      <c r="F862" s="18"/>
      <c r="G862" s="126"/>
      <c r="H862" s="152"/>
      <c r="I862" s="192"/>
      <c r="J862" s="193"/>
      <c r="K862" s="193"/>
      <c r="M862" s="168"/>
      <c r="N862" s="11"/>
    </row>
    <row r="863" spans="1:14" ht="13" customHeight="1">
      <c r="A863" s="22"/>
      <c r="B863" s="23" t="s">
        <v>21</v>
      </c>
      <c r="C863" s="24"/>
      <c r="D863" s="25"/>
      <c r="E863" s="155"/>
      <c r="F863" s="27"/>
      <c r="G863" s="127"/>
      <c r="H863" s="153"/>
      <c r="I863" s="194"/>
      <c r="J863" s="195"/>
      <c r="K863" s="195"/>
      <c r="M863" s="128">
        <f>IF(B863&lt;&gt;"計",ROUNDDOWN(E863*G863,0),SUM(M830:M862))</f>
        <v>0</v>
      </c>
      <c r="N863" s="11" t="str">
        <f>IF((+H863-M863)&lt;&gt;0,H863-M863,IF(H863&gt;0,"0",""))</f>
        <v/>
      </c>
    </row>
    <row r="864" spans="1:14" ht="13" customHeight="1">
      <c r="A864" s="13"/>
      <c r="B864" s="21"/>
      <c r="C864" s="15"/>
      <c r="D864" s="16"/>
      <c r="E864" s="154"/>
      <c r="F864" s="18"/>
      <c r="G864" s="126"/>
      <c r="H864" s="152"/>
      <c r="I864" s="192"/>
      <c r="J864" s="193"/>
      <c r="K864" s="193"/>
      <c r="M864" s="168"/>
      <c r="N864" s="11"/>
    </row>
    <row r="865" spans="1:14" ht="13" customHeight="1">
      <c r="A865" s="22"/>
      <c r="B865" s="23"/>
      <c r="C865" s="24"/>
      <c r="D865" s="25"/>
      <c r="E865" s="155"/>
      <c r="F865" s="27"/>
      <c r="G865" s="127"/>
      <c r="H865" s="153"/>
      <c r="I865" s="194"/>
      <c r="J865" s="195"/>
      <c r="K865" s="195"/>
      <c r="M865" s="128">
        <f>IF(B865&lt;&gt;"計",ROUNDDOWN(E865*G865,0),SUM(M$1:M864))</f>
        <v>0</v>
      </c>
      <c r="N865" s="11" t="str">
        <f>IF((+H865-M865)&lt;&gt;0,H865-M865,IF(H865&gt;0,"0",""))</f>
        <v/>
      </c>
    </row>
    <row r="866" spans="1:14" ht="13" customHeight="1">
      <c r="A866" s="13"/>
      <c r="B866" s="21"/>
      <c r="C866" s="15"/>
      <c r="D866" s="16"/>
      <c r="E866" s="154"/>
      <c r="F866" s="18"/>
      <c r="G866" s="126"/>
      <c r="H866" s="152"/>
      <c r="I866" s="192"/>
      <c r="J866" s="193"/>
      <c r="K866" s="193"/>
      <c r="M866" s="168"/>
      <c r="N866" s="11"/>
    </row>
    <row r="867" spans="1:14" ht="13" customHeight="1">
      <c r="A867" s="22"/>
      <c r="B867" s="23" t="s">
        <v>1696</v>
      </c>
      <c r="C867" s="24" t="s">
        <v>1697</v>
      </c>
      <c r="D867" s="25"/>
      <c r="E867" s="155"/>
      <c r="F867" s="27"/>
      <c r="G867" s="127"/>
      <c r="H867" s="153"/>
      <c r="I867" s="194"/>
      <c r="J867" s="195"/>
      <c r="K867" s="195"/>
      <c r="M867" s="128">
        <f>IF(B867&lt;&gt;"計",ROUNDDOWN(E867*G867,0),SUM(M$1:M866))</f>
        <v>0</v>
      </c>
      <c r="N867" s="11" t="str">
        <f>IF((+H867-M867)&lt;&gt;0,H867-M867,IF(H867&gt;0,"0",""))</f>
        <v/>
      </c>
    </row>
    <row r="868" spans="1:14" ht="13" customHeight="1">
      <c r="A868" s="13"/>
      <c r="B868" s="21"/>
      <c r="C868" s="15"/>
      <c r="D868" s="16"/>
      <c r="E868" s="154"/>
      <c r="F868" s="18"/>
      <c r="G868" s="126"/>
      <c r="H868" s="152"/>
      <c r="I868" s="192"/>
      <c r="J868" s="193"/>
      <c r="K868" s="193"/>
      <c r="M868" s="168"/>
      <c r="N868" s="11"/>
    </row>
    <row r="869" spans="1:14" ht="13" customHeight="1">
      <c r="A869" s="22"/>
      <c r="B869" s="23"/>
      <c r="C869" s="24"/>
      <c r="D869" s="25"/>
      <c r="E869" s="155"/>
      <c r="F869" s="27"/>
      <c r="G869" s="127"/>
      <c r="H869" s="153"/>
      <c r="I869" s="194"/>
      <c r="J869" s="195"/>
      <c r="K869" s="195"/>
      <c r="M869" s="128">
        <f>IF(B869&lt;&gt;"計",ROUNDDOWN(E869*G869,0),SUM(M$1:M868))</f>
        <v>0</v>
      </c>
      <c r="N869" s="11" t="str">
        <f>IF((+H869-M869)&lt;&gt;0,H869-M869,IF(H869&gt;0,"0",""))</f>
        <v/>
      </c>
    </row>
    <row r="870" spans="1:14" ht="13" customHeight="1">
      <c r="A870" s="13"/>
      <c r="B870" s="21"/>
      <c r="C870" s="15" t="s">
        <v>1619</v>
      </c>
      <c r="D870" s="16"/>
      <c r="E870" s="154"/>
      <c r="F870" s="18"/>
      <c r="G870" s="126"/>
      <c r="H870" s="152"/>
      <c r="I870" s="192"/>
      <c r="J870" s="193"/>
      <c r="K870" s="193"/>
      <c r="M870" s="168"/>
      <c r="N870" s="11"/>
    </row>
    <row r="871" spans="1:14" ht="13" customHeight="1">
      <c r="A871" s="22"/>
      <c r="B871" s="23" t="s">
        <v>1698</v>
      </c>
      <c r="C871" s="24" t="s">
        <v>424</v>
      </c>
      <c r="D871" s="25"/>
      <c r="E871" s="155">
        <v>2</v>
      </c>
      <c r="F871" s="27" t="s">
        <v>274</v>
      </c>
      <c r="G871" s="127"/>
      <c r="H871" s="153"/>
      <c r="I871" s="194"/>
      <c r="J871" s="195"/>
      <c r="K871" s="195"/>
      <c r="M871" s="128">
        <f>IF(B871&lt;&gt;"計",ROUNDDOWN(E871*G871,0),SUM(M$1:M870))</f>
        <v>0</v>
      </c>
      <c r="N871" s="11" t="str">
        <f>IF((+H871-M871)&lt;&gt;0,H871-M871,IF(H871&gt;0,"0",""))</f>
        <v/>
      </c>
    </row>
    <row r="872" spans="1:14" ht="13" customHeight="1">
      <c r="A872" s="13"/>
      <c r="B872" s="21"/>
      <c r="C872" s="15" t="s">
        <v>1619</v>
      </c>
      <c r="D872" s="16"/>
      <c r="E872" s="154"/>
      <c r="F872" s="18"/>
      <c r="G872" s="126"/>
      <c r="H872" s="152"/>
      <c r="I872" s="192"/>
      <c r="J872" s="193"/>
      <c r="K872" s="193"/>
      <c r="M872" s="168"/>
      <c r="N872" s="11"/>
    </row>
    <row r="873" spans="1:14" ht="13" customHeight="1">
      <c r="A873" s="22"/>
      <c r="B873" s="23" t="s">
        <v>1626</v>
      </c>
      <c r="C873" s="24" t="s">
        <v>1676</v>
      </c>
      <c r="D873" s="25"/>
      <c r="E873" s="155">
        <v>5.6</v>
      </c>
      <c r="F873" s="27" t="s">
        <v>274</v>
      </c>
      <c r="G873" s="127"/>
      <c r="H873" s="153"/>
      <c r="I873" s="194"/>
      <c r="J873" s="195"/>
      <c r="K873" s="195"/>
      <c r="M873" s="128">
        <f>IF(B873&lt;&gt;"計",ROUNDDOWN(E873*G873,0),SUM(M$1:M872))</f>
        <v>0</v>
      </c>
      <c r="N873" s="11" t="str">
        <f>IF((+H873-M873)&lt;&gt;0,H873-M873,IF(H873&gt;0,"0",""))</f>
        <v/>
      </c>
    </row>
    <row r="874" spans="1:14" ht="13" customHeight="1">
      <c r="A874" s="13"/>
      <c r="B874" s="21"/>
      <c r="C874" s="15" t="s">
        <v>1629</v>
      </c>
      <c r="D874" s="16"/>
      <c r="E874" s="154"/>
      <c r="F874" s="18"/>
      <c r="G874" s="126"/>
      <c r="H874" s="152"/>
      <c r="I874" s="192"/>
      <c r="J874" s="193"/>
      <c r="K874" s="193"/>
      <c r="M874" s="168"/>
      <c r="N874" s="11"/>
    </row>
    <row r="875" spans="1:14" ht="13" customHeight="1">
      <c r="A875" s="22"/>
      <c r="B875" s="23" t="s">
        <v>1626</v>
      </c>
      <c r="C875" s="24" t="s">
        <v>1690</v>
      </c>
      <c r="D875" s="25"/>
      <c r="E875" s="155">
        <v>3.6</v>
      </c>
      <c r="F875" s="27" t="s">
        <v>274</v>
      </c>
      <c r="G875" s="127"/>
      <c r="H875" s="153"/>
      <c r="I875" s="194"/>
      <c r="J875" s="195"/>
      <c r="K875" s="195"/>
      <c r="M875" s="128">
        <f>IF(B875&lt;&gt;"計",ROUNDDOWN(E875*G875,0),SUM(M$1:M874))</f>
        <v>0</v>
      </c>
      <c r="N875" s="11" t="str">
        <f>IF((+H875-M875)&lt;&gt;0,H875-M875,IF(H875&gt;0,"0",""))</f>
        <v/>
      </c>
    </row>
    <row r="876" spans="1:14" ht="13" customHeight="1">
      <c r="A876" s="13"/>
      <c r="B876" s="21"/>
      <c r="C876" s="15" t="s">
        <v>1676</v>
      </c>
      <c r="D876" s="16"/>
      <c r="E876" s="154"/>
      <c r="F876" s="18"/>
      <c r="G876" s="126"/>
      <c r="H876" s="152"/>
      <c r="I876" s="192"/>
      <c r="J876" s="193"/>
      <c r="K876" s="193"/>
      <c r="M876" s="168"/>
      <c r="N876" s="11"/>
    </row>
    <row r="877" spans="1:14" ht="13" customHeight="1">
      <c r="A877" s="22"/>
      <c r="B877" s="23"/>
      <c r="C877" s="24"/>
      <c r="D877" s="25"/>
      <c r="E877" s="155"/>
      <c r="F877" s="27"/>
      <c r="G877" s="127"/>
      <c r="H877" s="153"/>
      <c r="I877" s="194"/>
      <c r="J877" s="195"/>
      <c r="K877" s="195"/>
      <c r="M877" s="128">
        <f>IF(B877&lt;&gt;"計",ROUNDDOWN(E877*G877,0),SUM(M$1:M876))</f>
        <v>0</v>
      </c>
      <c r="N877" s="11" t="str">
        <f>IF((+H877-M877)&lt;&gt;0,H877-M877,IF(H877&gt;0,"0",""))</f>
        <v/>
      </c>
    </row>
    <row r="878" spans="1:14" ht="13" customHeight="1">
      <c r="A878" s="13"/>
      <c r="B878" s="21"/>
      <c r="C878" s="15" t="s">
        <v>1616</v>
      </c>
      <c r="D878" s="16"/>
      <c r="E878" s="154"/>
      <c r="F878" s="18"/>
      <c r="G878" s="126"/>
      <c r="H878" s="152"/>
      <c r="I878" s="192"/>
      <c r="J878" s="193"/>
      <c r="K878" s="193"/>
      <c r="M878" s="168"/>
      <c r="N878" s="11"/>
    </row>
    <row r="879" spans="1:14" ht="13" customHeight="1">
      <c r="A879" s="22"/>
      <c r="B879" s="23" t="s">
        <v>1626</v>
      </c>
      <c r="C879" s="24" t="s">
        <v>1613</v>
      </c>
      <c r="D879" s="25"/>
      <c r="E879" s="155">
        <v>1936</v>
      </c>
      <c r="F879" s="27" t="s">
        <v>274</v>
      </c>
      <c r="G879" s="127"/>
      <c r="H879" s="153"/>
      <c r="I879" s="194"/>
      <c r="J879" s="195"/>
      <c r="K879" s="195"/>
      <c r="M879" s="128">
        <f>IF(B879&lt;&gt;"計",ROUNDDOWN(E879*G879,0),SUM(M$1:M878))</f>
        <v>0</v>
      </c>
      <c r="N879" s="11" t="str">
        <f>IF((+H879-M879)&lt;&gt;0,H879-M879,IF(H879&gt;0,"0",""))</f>
        <v/>
      </c>
    </row>
    <row r="880" spans="1:14" ht="13" customHeight="1">
      <c r="A880" s="13"/>
      <c r="B880" s="21"/>
      <c r="C880" s="15" t="s">
        <v>1619</v>
      </c>
      <c r="D880" s="16"/>
      <c r="E880" s="154"/>
      <c r="F880" s="18"/>
      <c r="G880" s="126"/>
      <c r="H880" s="152"/>
      <c r="I880" s="192"/>
      <c r="J880" s="193"/>
      <c r="K880" s="193"/>
      <c r="M880" s="168"/>
      <c r="N880" s="11"/>
    </row>
    <row r="881" spans="1:14" ht="13" customHeight="1">
      <c r="A881" s="22"/>
      <c r="B881" s="23" t="s">
        <v>1626</v>
      </c>
      <c r="C881" s="24" t="s">
        <v>1627</v>
      </c>
      <c r="D881" s="25"/>
      <c r="E881" s="155">
        <v>2.2000000000000002</v>
      </c>
      <c r="F881" s="27" t="s">
        <v>274</v>
      </c>
      <c r="G881" s="127"/>
      <c r="H881" s="153"/>
      <c r="I881" s="194"/>
      <c r="J881" s="195"/>
      <c r="K881" s="195"/>
      <c r="M881" s="128">
        <f>IF(B881&lt;&gt;"計",ROUNDDOWN(E881*G881,0),SUM(M$1:M880))</f>
        <v>0</v>
      </c>
      <c r="N881" s="11" t="str">
        <f>IF((+H881-M881)&lt;&gt;0,H881-M881,IF(H881&gt;0,"0",""))</f>
        <v/>
      </c>
    </row>
    <row r="882" spans="1:14" ht="13" customHeight="1">
      <c r="A882" s="13"/>
      <c r="B882" s="21"/>
      <c r="C882" s="15" t="s">
        <v>1619</v>
      </c>
      <c r="D882" s="16"/>
      <c r="E882" s="154"/>
      <c r="F882" s="18"/>
      <c r="G882" s="126"/>
      <c r="H882" s="152"/>
      <c r="I882" s="192"/>
      <c r="J882" s="193"/>
      <c r="K882" s="193"/>
      <c r="M882" s="168"/>
      <c r="N882" s="11"/>
    </row>
    <row r="883" spans="1:14" ht="13" customHeight="1">
      <c r="A883" s="22"/>
      <c r="B883" s="23" t="s">
        <v>1626</v>
      </c>
      <c r="C883" s="24" t="s">
        <v>1628</v>
      </c>
      <c r="D883" s="25"/>
      <c r="E883" s="155">
        <v>39.799999999999997</v>
      </c>
      <c r="F883" s="27" t="s">
        <v>274</v>
      </c>
      <c r="G883" s="127"/>
      <c r="H883" s="153"/>
      <c r="I883" s="194"/>
      <c r="J883" s="195"/>
      <c r="K883" s="195"/>
      <c r="M883" s="128">
        <f>IF(B883&lt;&gt;"計",ROUNDDOWN(E883*G883,0),SUM(M$1:M882))</f>
        <v>0</v>
      </c>
      <c r="N883" s="11" t="str">
        <f>IF((+H883-M883)&lt;&gt;0,H883-M883,IF(H883&gt;0,"0",""))</f>
        <v/>
      </c>
    </row>
    <row r="884" spans="1:14" ht="13" customHeight="1">
      <c r="A884" s="13"/>
      <c r="B884" s="21"/>
      <c r="C884" s="15" t="s">
        <v>1612</v>
      </c>
      <c r="D884" s="16"/>
      <c r="E884" s="154"/>
      <c r="F884" s="18"/>
      <c r="G884" s="126"/>
      <c r="H884" s="152"/>
      <c r="I884" s="192"/>
      <c r="J884" s="193"/>
      <c r="K884" s="193"/>
      <c r="M884" s="168"/>
      <c r="N884" s="11"/>
    </row>
    <row r="885" spans="1:14" ht="13" customHeight="1">
      <c r="A885" s="22"/>
      <c r="B885" s="23" t="s">
        <v>1626</v>
      </c>
      <c r="C885" s="24" t="s">
        <v>1619</v>
      </c>
      <c r="D885" s="25"/>
      <c r="E885" s="155">
        <v>50</v>
      </c>
      <c r="F885" s="27" t="s">
        <v>274</v>
      </c>
      <c r="G885" s="127"/>
      <c r="H885" s="153"/>
      <c r="I885" s="194"/>
      <c r="J885" s="195"/>
      <c r="K885" s="195"/>
      <c r="M885" s="128">
        <f>IF(B885&lt;&gt;"計",ROUNDDOWN(E885*G885,0),SUM(M$1:M884))</f>
        <v>0</v>
      </c>
      <c r="N885" s="11" t="str">
        <f>IF((+H885-M885)&lt;&gt;0,H885-M885,IF(H885&gt;0,"0",""))</f>
        <v/>
      </c>
    </row>
    <row r="886" spans="1:14" ht="13" customHeight="1">
      <c r="A886" s="13"/>
      <c r="B886" s="21"/>
      <c r="C886" s="15" t="s">
        <v>1611</v>
      </c>
      <c r="D886" s="16"/>
      <c r="E886" s="154"/>
      <c r="F886" s="18"/>
      <c r="G886" s="126"/>
      <c r="H886" s="152"/>
      <c r="I886" s="192"/>
      <c r="J886" s="193"/>
      <c r="K886" s="193"/>
      <c r="M886" s="168"/>
      <c r="N886" s="11"/>
    </row>
    <row r="887" spans="1:14" ht="13" customHeight="1">
      <c r="A887" s="22"/>
      <c r="B887" s="23"/>
      <c r="C887" s="24"/>
      <c r="D887" s="25"/>
      <c r="E887" s="155"/>
      <c r="F887" s="27"/>
      <c r="G887" s="127"/>
      <c r="H887" s="153"/>
      <c r="I887" s="194"/>
      <c r="J887" s="195"/>
      <c r="K887" s="195"/>
      <c r="M887" s="128">
        <f>IF(B887&lt;&gt;"計",ROUNDDOWN(E887*G887,0),SUM(M$1:M886))</f>
        <v>0</v>
      </c>
      <c r="N887" s="11" t="str">
        <f>IF((+H887-M887)&lt;&gt;0,H887-M887,IF(H887&gt;0,"0",""))</f>
        <v/>
      </c>
    </row>
    <row r="888" spans="1:14" ht="13" customHeight="1">
      <c r="A888" s="13"/>
      <c r="B888" s="21"/>
      <c r="C888" s="15"/>
      <c r="D888" s="16"/>
      <c r="E888" s="154"/>
      <c r="F888" s="18"/>
      <c r="G888" s="126"/>
      <c r="H888" s="152"/>
      <c r="I888" s="192"/>
      <c r="J888" s="193"/>
      <c r="K888" s="193"/>
      <c r="M888" s="168"/>
      <c r="N888" s="11"/>
    </row>
    <row r="889" spans="1:14" ht="13" customHeight="1">
      <c r="A889" s="22"/>
      <c r="B889" s="23"/>
      <c r="C889" s="24"/>
      <c r="D889" s="25"/>
      <c r="E889" s="155"/>
      <c r="F889" s="27"/>
      <c r="G889" s="127"/>
      <c r="H889" s="153"/>
      <c r="I889" s="194"/>
      <c r="J889" s="195"/>
      <c r="K889" s="195"/>
      <c r="M889" s="128">
        <f>IF(B889&lt;&gt;"計",ROUNDDOWN(E889*G889,0),SUM(M$1:M888))</f>
        <v>0</v>
      </c>
      <c r="N889" s="11" t="str">
        <f>IF((+H889-M889)&lt;&gt;0,H889-M889,IF(H889&gt;0,"0",""))</f>
        <v/>
      </c>
    </row>
    <row r="890" spans="1:14" ht="13" customHeight="1">
      <c r="A890" s="13"/>
      <c r="B890" s="21"/>
      <c r="C890" s="15"/>
      <c r="D890" s="16"/>
      <c r="E890" s="154"/>
      <c r="F890" s="18"/>
      <c r="G890" s="126"/>
      <c r="H890" s="152"/>
      <c r="I890" s="192"/>
      <c r="J890" s="193"/>
      <c r="K890" s="193"/>
      <c r="M890" s="168"/>
      <c r="N890" s="11"/>
    </row>
    <row r="891" spans="1:14" ht="13" customHeight="1">
      <c r="A891" s="22"/>
      <c r="B891" s="23"/>
      <c r="C891" s="24"/>
      <c r="D891" s="25"/>
      <c r="E891" s="155"/>
      <c r="F891" s="27"/>
      <c r="G891" s="127"/>
      <c r="H891" s="153"/>
      <c r="I891" s="194"/>
      <c r="J891" s="195"/>
      <c r="K891" s="195"/>
      <c r="M891" s="128">
        <f>IF(B891&lt;&gt;"計",ROUNDDOWN(E891*G891,0),SUM(M$1:M890))</f>
        <v>0</v>
      </c>
      <c r="N891" s="11" t="str">
        <f>IF((+H891-M891)&lt;&gt;0,H891-M891,IF(H891&gt;0,"0",""))</f>
        <v/>
      </c>
    </row>
    <row r="892" spans="1:14" ht="13" customHeight="1">
      <c r="A892" s="13"/>
      <c r="B892" s="21"/>
      <c r="C892" s="15"/>
      <c r="D892" s="16"/>
      <c r="E892" s="154"/>
      <c r="F892" s="18"/>
      <c r="G892" s="126"/>
      <c r="H892" s="152"/>
      <c r="I892" s="192"/>
      <c r="J892" s="193"/>
      <c r="K892" s="193"/>
      <c r="M892" s="168"/>
      <c r="N892" s="11"/>
    </row>
    <row r="893" spans="1:14" ht="13" customHeight="1">
      <c r="A893" s="22"/>
      <c r="B893" s="23"/>
      <c r="C893" s="24"/>
      <c r="D893" s="25"/>
      <c r="E893" s="155"/>
      <c r="F893" s="27"/>
      <c r="G893" s="127"/>
      <c r="H893" s="153"/>
      <c r="I893" s="194"/>
      <c r="J893" s="195"/>
      <c r="K893" s="195"/>
      <c r="M893" s="128">
        <f>IF(B893&lt;&gt;"計",ROUNDDOWN(E893*G893,0),SUM(M$1:M892))</f>
        <v>0</v>
      </c>
      <c r="N893" s="11" t="str">
        <f>IF((+H893-M893)&lt;&gt;0,H893-M893,IF(H893&gt;0,"0",""))</f>
        <v/>
      </c>
    </row>
    <row r="894" spans="1:14" ht="13" customHeight="1">
      <c r="A894" s="13"/>
      <c r="B894" s="21"/>
      <c r="C894" s="15"/>
      <c r="D894" s="16"/>
      <c r="E894" s="154"/>
      <c r="F894" s="18"/>
      <c r="G894" s="126"/>
      <c r="H894" s="152"/>
      <c r="I894" s="192"/>
      <c r="J894" s="193"/>
      <c r="K894" s="193"/>
      <c r="M894" s="168"/>
      <c r="N894" s="11"/>
    </row>
    <row r="895" spans="1:14" ht="13" customHeight="1">
      <c r="A895" s="22"/>
      <c r="B895" s="23"/>
      <c r="C895" s="24"/>
      <c r="D895" s="25"/>
      <c r="E895" s="155"/>
      <c r="F895" s="27"/>
      <c r="G895" s="127"/>
      <c r="H895" s="153"/>
      <c r="I895" s="194"/>
      <c r="J895" s="195"/>
      <c r="K895" s="195"/>
      <c r="M895" s="128">
        <f>IF(B895&lt;&gt;"計",ROUNDDOWN(E895*G895,0),SUM(M$1:M894))</f>
        <v>0</v>
      </c>
      <c r="N895" s="11" t="str">
        <f>IF((+H895-M895)&lt;&gt;0,H895-M895,IF(H895&gt;0,"0",""))</f>
        <v/>
      </c>
    </row>
    <row r="896" spans="1:14" ht="13" customHeight="1">
      <c r="A896" s="13"/>
      <c r="B896" s="21"/>
      <c r="C896" s="15"/>
      <c r="D896" s="16"/>
      <c r="E896" s="154"/>
      <c r="F896" s="18"/>
      <c r="G896" s="126"/>
      <c r="H896" s="152"/>
      <c r="I896" s="192"/>
      <c r="J896" s="193"/>
      <c r="K896" s="193"/>
      <c r="M896" s="168"/>
      <c r="N896" s="11"/>
    </row>
    <row r="897" spans="1:14" ht="13" customHeight="1">
      <c r="A897" s="22"/>
      <c r="B897" s="23"/>
      <c r="C897" s="24"/>
      <c r="D897" s="25"/>
      <c r="E897" s="155"/>
      <c r="F897" s="27"/>
      <c r="G897" s="127"/>
      <c r="H897" s="153"/>
      <c r="I897" s="194"/>
      <c r="J897" s="195"/>
      <c r="K897" s="195"/>
      <c r="M897" s="128">
        <f>IF(B897&lt;&gt;"計",ROUNDDOWN(E897*G897,0),SUM(M$1:M896))</f>
        <v>0</v>
      </c>
      <c r="N897" s="11" t="str">
        <f>IF((+H897-M897)&lt;&gt;0,H897-M897,IF(H897&gt;0,"0",""))</f>
        <v/>
      </c>
    </row>
    <row r="898" spans="1:14" ht="13" customHeight="1">
      <c r="A898" s="13"/>
      <c r="B898" s="21"/>
      <c r="C898" s="15"/>
      <c r="D898" s="16"/>
      <c r="E898" s="154"/>
      <c r="F898" s="18"/>
      <c r="G898" s="126"/>
      <c r="H898" s="152"/>
      <c r="I898" s="192"/>
      <c r="J898" s="193"/>
      <c r="K898" s="193"/>
      <c r="M898" s="168"/>
      <c r="N898" s="11"/>
    </row>
    <row r="899" spans="1:14" ht="13" customHeight="1">
      <c r="A899" s="22"/>
      <c r="B899" s="23" t="s">
        <v>21</v>
      </c>
      <c r="C899" s="24"/>
      <c r="D899" s="25"/>
      <c r="E899" s="155"/>
      <c r="F899" s="27"/>
      <c r="G899" s="127"/>
      <c r="H899" s="153"/>
      <c r="I899" s="194"/>
      <c r="J899" s="195"/>
      <c r="K899" s="195"/>
      <c r="M899" s="128">
        <f>IF(B899&lt;&gt;"計",ROUNDDOWN(E899*G899,0),SUM(M866:M898))</f>
        <v>0</v>
      </c>
      <c r="N899" s="11" t="str">
        <f>IF((+H899-M899)&lt;&gt;0,H899-M899,IF(H899&gt;0,"0",""))</f>
        <v/>
      </c>
    </row>
    <row r="900" spans="1:14" ht="13" customHeight="1">
      <c r="A900" s="13"/>
      <c r="B900" s="21"/>
      <c r="C900" s="15"/>
      <c r="D900" s="16"/>
      <c r="E900" s="154"/>
      <c r="F900" s="18"/>
      <c r="G900" s="126"/>
      <c r="H900" s="152"/>
      <c r="I900" s="192"/>
      <c r="J900" s="193"/>
      <c r="K900" s="193"/>
      <c r="M900" s="168"/>
      <c r="N900" s="11"/>
    </row>
    <row r="901" spans="1:14" ht="13" customHeight="1">
      <c r="A901" s="22"/>
      <c r="B901" s="23"/>
      <c r="C901" s="24"/>
      <c r="D901" s="25"/>
      <c r="E901" s="155"/>
      <c r="F901" s="27"/>
      <c r="G901" s="127"/>
      <c r="H901" s="153"/>
      <c r="I901" s="194"/>
      <c r="J901" s="195"/>
      <c r="K901" s="195"/>
      <c r="M901" s="128">
        <f>IF(B901&lt;&gt;"計",ROUNDDOWN(E901*G901,0),SUM(M$1:M900))</f>
        <v>0</v>
      </c>
      <c r="N901" s="11" t="str">
        <f>IF((+H901-M901)&lt;&gt;0,H901-M901,IF(H901&gt;0,"0",""))</f>
        <v/>
      </c>
    </row>
    <row r="902" spans="1:14" ht="13" customHeight="1">
      <c r="E902" s="174"/>
      <c r="G902" s="128"/>
      <c r="H902" s="128"/>
    </row>
    <row r="903" spans="1:14" ht="13" customHeight="1">
      <c r="E903" s="174"/>
      <c r="G903" s="128"/>
      <c r="H903" s="128"/>
    </row>
    <row r="904" spans="1:14" ht="13" customHeight="1">
      <c r="E904" s="174"/>
      <c r="G904" s="128"/>
      <c r="H904" s="128"/>
    </row>
    <row r="905" spans="1:14" ht="13" customHeight="1">
      <c r="E905" s="174"/>
      <c r="G905" s="128"/>
      <c r="H905" s="128"/>
    </row>
    <row r="906" spans="1:14" ht="13" customHeight="1">
      <c r="E906" s="174"/>
      <c r="G906" s="128"/>
      <c r="H906" s="128"/>
    </row>
    <row r="907" spans="1:14" ht="13" customHeight="1">
      <c r="E907" s="174"/>
      <c r="G907" s="128"/>
      <c r="H907" s="128"/>
    </row>
    <row r="908" spans="1:14" ht="13" customHeight="1">
      <c r="E908" s="174"/>
      <c r="G908" s="128"/>
      <c r="H908" s="128"/>
    </row>
    <row r="909" spans="1:14" ht="13" customHeight="1">
      <c r="E909" s="174"/>
      <c r="G909" s="128"/>
      <c r="H909" s="128"/>
    </row>
    <row r="910" spans="1:14" ht="13" customHeight="1">
      <c r="E910" s="174"/>
      <c r="G910" s="128"/>
      <c r="H910" s="128"/>
    </row>
    <row r="911" spans="1:14" ht="13" customHeight="1">
      <c r="E911" s="174"/>
      <c r="G911" s="128"/>
      <c r="H911" s="128"/>
    </row>
    <row r="912" spans="1:14" ht="13" customHeight="1">
      <c r="B912" s="31"/>
      <c r="E912" s="174"/>
      <c r="G912" s="128"/>
      <c r="H912" s="128"/>
    </row>
    <row r="913" spans="1:8" ht="13" customHeight="1">
      <c r="A913" s="32"/>
      <c r="E913" s="174"/>
      <c r="G913" s="128"/>
      <c r="H913" s="128"/>
    </row>
    <row r="914" spans="1:8" ht="13" customHeight="1">
      <c r="B914" s="31"/>
      <c r="E914" s="174"/>
      <c r="G914" s="128"/>
      <c r="H914" s="128"/>
    </row>
    <row r="915" spans="1:8" ht="13" customHeight="1">
      <c r="E915" s="174"/>
      <c r="G915" s="128"/>
      <c r="H915" s="128"/>
    </row>
    <row r="916" spans="1:8" ht="13" customHeight="1">
      <c r="B916" s="31"/>
      <c r="E916" s="174"/>
      <c r="G916" s="128"/>
      <c r="H916" s="128"/>
    </row>
    <row r="917" spans="1:8" ht="13" customHeight="1">
      <c r="E917" s="174"/>
      <c r="G917" s="128"/>
      <c r="H917" s="128"/>
    </row>
    <row r="918" spans="1:8" ht="13" customHeight="1">
      <c r="E918" s="174"/>
      <c r="G918" s="128"/>
      <c r="H918" s="128"/>
    </row>
    <row r="919" spans="1:8" ht="13" customHeight="1">
      <c r="E919" s="174"/>
      <c r="G919" s="128"/>
      <c r="H919" s="128"/>
    </row>
    <row r="920" spans="1:8" ht="13" customHeight="1">
      <c r="E920" s="174"/>
      <c r="G920" s="128"/>
      <c r="H920" s="128"/>
    </row>
    <row r="921" spans="1:8" ht="13" customHeight="1">
      <c r="E921" s="174"/>
      <c r="G921" s="128"/>
      <c r="H921" s="128"/>
    </row>
    <row r="922" spans="1:8" ht="13" customHeight="1">
      <c r="E922" s="174"/>
      <c r="G922" s="128"/>
      <c r="H922" s="128"/>
    </row>
    <row r="923" spans="1:8" ht="13" customHeight="1">
      <c r="A923" s="32"/>
      <c r="E923" s="174"/>
      <c r="G923" s="128"/>
      <c r="H923" s="128"/>
    </row>
    <row r="924" spans="1:8" ht="13" customHeight="1">
      <c r="E924" s="174"/>
      <c r="G924" s="128"/>
      <c r="H924" s="128"/>
    </row>
    <row r="925" spans="1:8" ht="13" customHeight="1">
      <c r="A925" s="32"/>
      <c r="E925" s="174"/>
      <c r="G925" s="128"/>
      <c r="H925" s="128"/>
    </row>
    <row r="926" spans="1:8" ht="13" customHeight="1">
      <c r="E926" s="174"/>
      <c r="G926" s="128"/>
      <c r="H926" s="128"/>
    </row>
    <row r="927" spans="1:8" ht="13" customHeight="1">
      <c r="A927" s="32"/>
      <c r="E927" s="174"/>
      <c r="G927" s="128"/>
      <c r="H927" s="128"/>
    </row>
    <row r="928" spans="1:8" ht="13" customHeight="1">
      <c r="E928" s="174"/>
      <c r="G928" s="128"/>
      <c r="H928" s="128"/>
    </row>
    <row r="929" spans="5:10" ht="13" customHeight="1">
      <c r="E929" s="174"/>
      <c r="G929" s="128"/>
      <c r="H929" s="128"/>
    </row>
    <row r="930" spans="5:10" ht="13" customHeight="1">
      <c r="E930" s="174"/>
      <c r="G930" s="128"/>
      <c r="H930" s="128"/>
    </row>
    <row r="931" spans="5:10" ht="13" customHeight="1">
      <c r="E931" s="174"/>
      <c r="G931" s="128"/>
      <c r="H931" s="128"/>
    </row>
    <row r="932" spans="5:10" ht="13" customHeight="1">
      <c r="E932" s="174"/>
      <c r="G932" s="128"/>
      <c r="H932" s="128"/>
    </row>
    <row r="933" spans="5:10" ht="13" customHeight="1">
      <c r="E933" s="174"/>
      <c r="G933" s="128"/>
      <c r="H933" s="128"/>
    </row>
    <row r="934" spans="5:10" ht="13" customHeight="1">
      <c r="E934" s="174"/>
      <c r="G934" s="128"/>
      <c r="H934" s="128"/>
    </row>
    <row r="935" spans="5:10" ht="13" customHeight="1">
      <c r="E935" s="174"/>
      <c r="G935" s="128"/>
      <c r="H935" s="128"/>
    </row>
    <row r="936" spans="5:10" ht="13" customHeight="1">
      <c r="E936" s="174"/>
      <c r="G936" s="128"/>
      <c r="H936" s="128"/>
    </row>
    <row r="937" spans="5:10" ht="13" customHeight="1">
      <c r="E937" s="174"/>
      <c r="G937" s="128"/>
      <c r="H937" s="128"/>
    </row>
    <row r="938" spans="5:10" ht="13" customHeight="1">
      <c r="E938" s="174"/>
      <c r="G938" s="128"/>
      <c r="H938" s="128"/>
    </row>
    <row r="939" spans="5:10" ht="13" customHeight="1">
      <c r="E939" s="174"/>
      <c r="G939" s="128"/>
      <c r="H939" s="128"/>
    </row>
    <row r="940" spans="5:10" ht="13" customHeight="1">
      <c r="E940" s="174"/>
      <c r="G940" s="128"/>
      <c r="H940" s="128"/>
    </row>
    <row r="941" spans="5:10" ht="13" customHeight="1">
      <c r="E941" s="174"/>
      <c r="G941" s="128"/>
      <c r="H941" s="128"/>
    </row>
    <row r="942" spans="5:10" ht="13" customHeight="1">
      <c r="E942" s="174"/>
      <c r="G942" s="128"/>
      <c r="H942" s="128"/>
    </row>
    <row r="943" spans="5:10" ht="13" customHeight="1">
      <c r="E943" s="174"/>
      <c r="G943" s="128"/>
      <c r="H943" s="128"/>
    </row>
    <row r="944" spans="5:10" ht="13" customHeight="1">
      <c r="E944" s="174"/>
      <c r="G944" s="128"/>
      <c r="H944" s="128"/>
      <c r="I944" s="33"/>
      <c r="J944" s="33"/>
    </row>
    <row r="945" spans="1:8" ht="13" customHeight="1">
      <c r="E945" s="174"/>
      <c r="G945" s="128"/>
      <c r="H945" s="128"/>
    </row>
    <row r="946" spans="1:8" ht="13" customHeight="1">
      <c r="B946" s="31"/>
      <c r="E946" s="174"/>
      <c r="G946" s="128"/>
      <c r="H946" s="128"/>
    </row>
    <row r="947" spans="1:8" ht="13" customHeight="1">
      <c r="E947" s="174"/>
      <c r="G947" s="128"/>
      <c r="H947" s="128"/>
    </row>
    <row r="948" spans="1:8" ht="13" customHeight="1">
      <c r="E948" s="174"/>
      <c r="G948" s="128"/>
      <c r="H948" s="128"/>
    </row>
    <row r="949" spans="1:8" ht="13" customHeight="1">
      <c r="E949" s="174"/>
      <c r="G949" s="128"/>
      <c r="H949" s="128"/>
    </row>
    <row r="950" spans="1:8" ht="13" customHeight="1">
      <c r="E950" s="174"/>
      <c r="G950" s="128"/>
      <c r="H950" s="128"/>
    </row>
    <row r="951" spans="1:8" ht="13" customHeight="1">
      <c r="E951" s="174"/>
      <c r="G951" s="128"/>
      <c r="H951" s="128"/>
    </row>
    <row r="952" spans="1:8" ht="13" customHeight="1">
      <c r="E952" s="174"/>
      <c r="G952" s="128"/>
      <c r="H952" s="128"/>
    </row>
    <row r="953" spans="1:8" ht="13" customHeight="1">
      <c r="A953" s="32"/>
      <c r="E953" s="174"/>
      <c r="G953" s="128"/>
      <c r="H953" s="128"/>
    </row>
    <row r="954" spans="1:8" ht="13" customHeight="1">
      <c r="E954" s="174"/>
      <c r="G954" s="128"/>
      <c r="H954" s="128"/>
    </row>
    <row r="955" spans="1:8" ht="13" customHeight="1">
      <c r="A955" s="32"/>
      <c r="E955" s="174"/>
      <c r="G955" s="128"/>
      <c r="H955" s="128"/>
    </row>
    <row r="956" spans="1:8" ht="13" customHeight="1">
      <c r="E956" s="174"/>
      <c r="G956" s="128"/>
      <c r="H956" s="128"/>
    </row>
    <row r="957" spans="1:8" ht="13" customHeight="1">
      <c r="A957" s="32"/>
      <c r="E957" s="174"/>
      <c r="G957" s="128"/>
      <c r="H957" s="128"/>
    </row>
    <row r="958" spans="1:8" ht="13" customHeight="1">
      <c r="E958" s="174"/>
      <c r="G958" s="128"/>
      <c r="H958" s="128"/>
    </row>
    <row r="959" spans="1:8" ht="13" customHeight="1">
      <c r="E959" s="174"/>
      <c r="G959" s="128"/>
      <c r="H959" s="128"/>
    </row>
    <row r="960" spans="1:8" ht="13" customHeight="1">
      <c r="E960" s="174"/>
      <c r="G960" s="128"/>
      <c r="H960" s="128"/>
    </row>
    <row r="961" spans="1:8" ht="13" customHeight="1">
      <c r="E961" s="174"/>
      <c r="G961" s="128"/>
      <c r="H961" s="128"/>
    </row>
    <row r="962" spans="1:8" ht="13" customHeight="1">
      <c r="E962" s="174"/>
      <c r="G962" s="128"/>
      <c r="H962" s="128"/>
    </row>
    <row r="963" spans="1:8" ht="13" customHeight="1">
      <c r="A963" s="32"/>
      <c r="E963" s="174"/>
      <c r="G963" s="128"/>
      <c r="H963" s="128"/>
    </row>
    <row r="964" spans="1:8" ht="13" customHeight="1">
      <c r="E964" s="174"/>
      <c r="G964" s="128"/>
      <c r="H964" s="128"/>
    </row>
    <row r="965" spans="1:8" ht="13" customHeight="1">
      <c r="E965" s="174"/>
      <c r="G965" s="128"/>
      <c r="H965" s="128"/>
    </row>
    <row r="966" spans="1:8" ht="13" customHeight="1">
      <c r="E966" s="174"/>
      <c r="G966" s="128"/>
      <c r="H966" s="128"/>
    </row>
    <row r="967" spans="1:8" ht="13" customHeight="1">
      <c r="E967" s="174"/>
      <c r="G967" s="128"/>
      <c r="H967" s="128"/>
    </row>
    <row r="968" spans="1:8" ht="13" customHeight="1">
      <c r="E968" s="174"/>
      <c r="G968" s="128"/>
      <c r="H968" s="128"/>
    </row>
    <row r="969" spans="1:8" ht="13" customHeight="1">
      <c r="E969" s="174"/>
      <c r="G969" s="128"/>
      <c r="H969" s="128"/>
    </row>
    <row r="970" spans="1:8" ht="13" customHeight="1">
      <c r="E970" s="174"/>
      <c r="G970" s="128"/>
      <c r="H970" s="128"/>
    </row>
    <row r="971" spans="1:8" ht="13" customHeight="1">
      <c r="E971" s="174"/>
      <c r="G971" s="128"/>
      <c r="H971" s="128"/>
    </row>
    <row r="972" spans="1:8" ht="13" customHeight="1">
      <c r="E972" s="174"/>
      <c r="G972" s="128"/>
      <c r="H972" s="128"/>
    </row>
    <row r="973" spans="1:8" ht="13" customHeight="1">
      <c r="E973" s="174"/>
      <c r="G973" s="128"/>
      <c r="H973" s="128"/>
    </row>
    <row r="974" spans="1:8" ht="13" customHeight="1">
      <c r="E974" s="174"/>
      <c r="G974" s="128"/>
      <c r="H974" s="128"/>
    </row>
    <row r="975" spans="1:8" ht="13" customHeight="1">
      <c r="E975" s="174"/>
      <c r="G975" s="128"/>
      <c r="H975" s="128"/>
    </row>
    <row r="976" spans="1:8" ht="13" customHeight="1">
      <c r="E976" s="174"/>
      <c r="G976" s="128"/>
      <c r="H976" s="128"/>
    </row>
    <row r="977" spans="1:8" ht="13" customHeight="1">
      <c r="E977" s="174"/>
      <c r="G977" s="128"/>
      <c r="H977" s="128"/>
    </row>
    <row r="978" spans="1:8" ht="13" customHeight="1">
      <c r="E978" s="174"/>
      <c r="G978" s="128"/>
      <c r="H978" s="128"/>
    </row>
    <row r="979" spans="1:8" ht="13" customHeight="1">
      <c r="E979" s="174"/>
      <c r="G979" s="128"/>
      <c r="H979" s="128"/>
    </row>
    <row r="980" spans="1:8" ht="13" customHeight="1">
      <c r="E980" s="174"/>
      <c r="G980" s="128"/>
      <c r="H980" s="128"/>
    </row>
    <row r="981" spans="1:8" ht="13" customHeight="1">
      <c r="E981" s="174"/>
      <c r="G981" s="128"/>
      <c r="H981" s="128"/>
    </row>
    <row r="982" spans="1:8" ht="13" customHeight="1">
      <c r="E982" s="174"/>
      <c r="G982" s="128"/>
      <c r="H982" s="128"/>
    </row>
    <row r="983" spans="1:8" ht="13" customHeight="1">
      <c r="E983" s="174"/>
      <c r="G983" s="128"/>
      <c r="H983" s="128"/>
    </row>
    <row r="984" spans="1:8" ht="13" customHeight="1">
      <c r="E984" s="174"/>
      <c r="G984" s="128"/>
      <c r="H984" s="128"/>
    </row>
    <row r="985" spans="1:8" ht="13" customHeight="1">
      <c r="A985" s="32"/>
      <c r="C985" s="6"/>
      <c r="D985" s="6"/>
      <c r="E985" s="174"/>
      <c r="G985" s="128"/>
      <c r="H985" s="128"/>
    </row>
    <row r="986" spans="1:8" ht="13" customHeight="1">
      <c r="E986" s="174"/>
      <c r="G986" s="128"/>
      <c r="H986" s="128"/>
    </row>
    <row r="987" spans="1:8" ht="13" customHeight="1">
      <c r="A987" s="32"/>
      <c r="C987" s="6"/>
      <c r="D987" s="6"/>
      <c r="E987" s="174"/>
      <c r="G987" s="128"/>
      <c r="H987" s="128"/>
    </row>
    <row r="988" spans="1:8" ht="13" customHeight="1">
      <c r="E988" s="174"/>
      <c r="G988" s="128"/>
      <c r="H988" s="128"/>
    </row>
    <row r="989" spans="1:8" ht="13" customHeight="1">
      <c r="A989" s="32"/>
      <c r="C989" s="6"/>
      <c r="D989" s="6"/>
      <c r="E989" s="174"/>
      <c r="G989" s="128"/>
      <c r="H989" s="128"/>
    </row>
    <row r="990" spans="1:8" ht="13" customHeight="1">
      <c r="E990" s="174"/>
      <c r="G990" s="128"/>
      <c r="H990" s="128"/>
    </row>
    <row r="991" spans="1:8" ht="13" customHeight="1">
      <c r="A991" s="32"/>
      <c r="C991" s="6"/>
      <c r="D991" s="6"/>
      <c r="E991" s="174"/>
      <c r="G991" s="128"/>
      <c r="H991" s="128"/>
    </row>
    <row r="992" spans="1:8" ht="13" customHeight="1">
      <c r="E992" s="174"/>
      <c r="G992" s="128"/>
      <c r="H992" s="128"/>
    </row>
    <row r="993" spans="1:8" ht="13" customHeight="1">
      <c r="A993" s="32"/>
      <c r="C993" s="6"/>
      <c r="D993" s="6"/>
      <c r="E993" s="174"/>
      <c r="G993" s="128"/>
      <c r="H993" s="128"/>
    </row>
    <row r="994" spans="1:8" ht="13" customHeight="1">
      <c r="E994" s="174"/>
      <c r="G994" s="128"/>
      <c r="H994" s="128"/>
    </row>
    <row r="995" spans="1:8" ht="13" customHeight="1">
      <c r="A995" s="32"/>
      <c r="C995" s="6"/>
      <c r="D995" s="6"/>
      <c r="E995" s="174"/>
      <c r="G995" s="128"/>
      <c r="H995" s="128"/>
    </row>
    <row r="996" spans="1:8" ht="13" customHeight="1">
      <c r="E996" s="174"/>
      <c r="G996" s="128"/>
      <c r="H996" s="128"/>
    </row>
    <row r="997" spans="1:8" ht="13" customHeight="1">
      <c r="A997" s="32"/>
      <c r="C997" s="6"/>
      <c r="D997" s="6"/>
      <c r="E997" s="174"/>
      <c r="G997" s="128"/>
      <c r="H997" s="128"/>
    </row>
    <row r="998" spans="1:8" ht="13" customHeight="1">
      <c r="E998" s="174"/>
      <c r="G998" s="128"/>
      <c r="H998" s="128"/>
    </row>
    <row r="999" spans="1:8" ht="13" customHeight="1">
      <c r="A999" s="32"/>
      <c r="C999" s="6"/>
      <c r="D999" s="6"/>
      <c r="E999" s="174"/>
      <c r="G999" s="128"/>
      <c r="H999" s="128"/>
    </row>
    <row r="1000" spans="1:8" ht="13" customHeight="1">
      <c r="E1000" s="174"/>
      <c r="G1000" s="128"/>
      <c r="H1000" s="128"/>
    </row>
    <row r="1001" spans="1:8" ht="13" customHeight="1">
      <c r="A1001" s="32"/>
      <c r="C1001" s="6"/>
      <c r="D1001" s="6"/>
      <c r="E1001" s="174"/>
      <c r="G1001" s="128"/>
      <c r="H1001" s="128"/>
    </row>
    <row r="1002" spans="1:8" ht="13" customHeight="1">
      <c r="E1002" s="174"/>
      <c r="G1002" s="128"/>
      <c r="H1002" s="128"/>
    </row>
    <row r="1003" spans="1:8" ht="13" customHeight="1">
      <c r="A1003" s="32"/>
      <c r="C1003" s="6"/>
      <c r="D1003" s="6"/>
      <c r="E1003" s="174"/>
      <c r="G1003" s="128"/>
      <c r="H1003" s="128"/>
    </row>
    <row r="1004" spans="1:8" ht="13" customHeight="1">
      <c r="E1004" s="174"/>
      <c r="G1004" s="128"/>
      <c r="H1004" s="128"/>
    </row>
    <row r="1005" spans="1:8" ht="13" customHeight="1">
      <c r="A1005" s="32"/>
      <c r="C1005" s="34"/>
      <c r="D1005" s="34"/>
      <c r="E1005" s="174"/>
      <c r="G1005" s="128"/>
      <c r="H1005" s="128"/>
    </row>
    <row r="1006" spans="1:8" ht="13" customHeight="1">
      <c r="E1006" s="174"/>
      <c r="G1006" s="128"/>
      <c r="H1006" s="128"/>
    </row>
    <row r="1007" spans="1:8" ht="13" customHeight="1">
      <c r="A1007" s="32"/>
      <c r="C1007" s="34"/>
      <c r="D1007" s="34"/>
      <c r="E1007" s="174"/>
      <c r="G1007" s="128"/>
      <c r="H1007" s="128"/>
    </row>
    <row r="1008" spans="1:8" ht="13" customHeight="1">
      <c r="E1008" s="174"/>
      <c r="G1008" s="128"/>
      <c r="H1008" s="128"/>
    </row>
    <row r="1009" spans="1:10" ht="13" customHeight="1">
      <c r="A1009" s="32"/>
      <c r="C1009" s="34"/>
      <c r="D1009" s="34"/>
      <c r="E1009" s="174"/>
      <c r="G1009" s="128"/>
      <c r="H1009" s="128"/>
    </row>
    <row r="1010" spans="1:10" ht="13" customHeight="1">
      <c r="E1010" s="174"/>
      <c r="G1010" s="128"/>
      <c r="H1010" s="128"/>
    </row>
    <row r="1011" spans="1:10" ht="13" customHeight="1">
      <c r="A1011" s="32"/>
      <c r="C1011" s="34"/>
      <c r="D1011" s="34"/>
      <c r="E1011" s="174"/>
      <c r="G1011" s="128"/>
      <c r="H1011" s="128"/>
    </row>
    <row r="1012" spans="1:10" ht="13" customHeight="1">
      <c r="E1012" s="174"/>
      <c r="G1012" s="128"/>
      <c r="H1012" s="128"/>
    </row>
    <row r="1013" spans="1:10" ht="13" customHeight="1">
      <c r="A1013" s="32"/>
      <c r="C1013" s="34"/>
      <c r="D1013" s="34"/>
      <c r="E1013" s="174"/>
      <c r="G1013" s="128"/>
      <c r="H1013" s="128"/>
    </row>
    <row r="1014" spans="1:10" ht="13" customHeight="1">
      <c r="E1014" s="174"/>
      <c r="G1014" s="128"/>
      <c r="H1014" s="128"/>
    </row>
    <row r="1015" spans="1:10" ht="13" customHeight="1">
      <c r="E1015" s="174"/>
      <c r="G1015" s="128"/>
      <c r="H1015" s="128"/>
    </row>
    <row r="1016" spans="1:10" ht="13" customHeight="1">
      <c r="E1016" s="174"/>
      <c r="G1016" s="128"/>
      <c r="H1016" s="128"/>
      <c r="I1016" s="35"/>
      <c r="J1016" s="35"/>
    </row>
    <row r="1017" spans="1:10" ht="13" customHeight="1">
      <c r="E1017" s="174"/>
      <c r="G1017" s="128"/>
      <c r="H1017" s="128"/>
    </row>
    <row r="1018" spans="1:10" ht="13" customHeight="1">
      <c r="B1018" s="31"/>
      <c r="E1018" s="174"/>
      <c r="G1018" s="128"/>
      <c r="H1018" s="128"/>
    </row>
    <row r="1019" spans="1:10" ht="13" customHeight="1">
      <c r="E1019" s="174"/>
      <c r="G1019" s="128"/>
      <c r="H1019" s="128"/>
    </row>
    <row r="1020" spans="1:10" ht="13" customHeight="1">
      <c r="E1020" s="174"/>
      <c r="G1020" s="128"/>
      <c r="H1020" s="128"/>
    </row>
    <row r="1021" spans="1:10" ht="13" customHeight="1">
      <c r="E1021" s="174"/>
      <c r="G1021" s="128"/>
      <c r="H1021" s="128"/>
    </row>
    <row r="1022" spans="1:10" ht="13" customHeight="1">
      <c r="E1022" s="174"/>
      <c r="G1022" s="128"/>
      <c r="H1022" s="128"/>
    </row>
    <row r="1023" spans="1:10" ht="13" customHeight="1">
      <c r="E1023" s="174"/>
      <c r="G1023" s="128"/>
      <c r="H1023" s="128"/>
    </row>
    <row r="1024" spans="1:10" ht="13" customHeight="1">
      <c r="E1024" s="174"/>
      <c r="G1024" s="128"/>
      <c r="H1024" s="128"/>
    </row>
    <row r="1025" spans="1:8" ht="13" customHeight="1">
      <c r="E1025" s="174"/>
      <c r="G1025" s="128"/>
      <c r="H1025" s="128"/>
    </row>
    <row r="1026" spans="1:8" ht="13" customHeight="1">
      <c r="E1026" s="174"/>
      <c r="G1026" s="128"/>
      <c r="H1026" s="128"/>
    </row>
    <row r="1027" spans="1:8" ht="13" customHeight="1">
      <c r="E1027" s="174"/>
      <c r="G1027" s="128"/>
      <c r="H1027" s="128"/>
    </row>
    <row r="1028" spans="1:8" ht="13" customHeight="1">
      <c r="E1028" s="174"/>
      <c r="G1028" s="128"/>
      <c r="H1028" s="128"/>
    </row>
    <row r="1029" spans="1:8" ht="13" customHeight="1">
      <c r="A1029" s="32"/>
      <c r="E1029" s="174"/>
      <c r="G1029" s="128"/>
      <c r="H1029" s="128"/>
    </row>
    <row r="1030" spans="1:8" ht="13" customHeight="1">
      <c r="E1030" s="174"/>
      <c r="G1030" s="128"/>
      <c r="H1030" s="128"/>
    </row>
    <row r="1031" spans="1:8" ht="13" customHeight="1">
      <c r="E1031" s="174"/>
      <c r="G1031" s="128"/>
      <c r="H1031" s="128"/>
    </row>
    <row r="1032" spans="1:8" ht="13" customHeight="1">
      <c r="E1032" s="174"/>
      <c r="G1032" s="128"/>
      <c r="H1032" s="128"/>
    </row>
    <row r="1033" spans="1:8" ht="13" customHeight="1">
      <c r="A1033" s="32"/>
      <c r="E1033" s="174"/>
      <c r="G1033" s="128"/>
      <c r="H1033" s="128"/>
    </row>
    <row r="1034" spans="1:8" ht="13" customHeight="1">
      <c r="E1034" s="174"/>
      <c r="G1034" s="128"/>
      <c r="H1034" s="128"/>
    </row>
    <row r="1035" spans="1:8" ht="13" customHeight="1">
      <c r="E1035" s="174"/>
      <c r="G1035" s="128"/>
      <c r="H1035" s="128"/>
    </row>
    <row r="1036" spans="1:8" ht="13" customHeight="1">
      <c r="E1036" s="174"/>
      <c r="G1036" s="128"/>
      <c r="H1036" s="128"/>
    </row>
    <row r="1037" spans="1:8" ht="13" customHeight="1">
      <c r="A1037" s="32"/>
      <c r="E1037" s="174"/>
      <c r="G1037" s="128"/>
      <c r="H1037" s="128"/>
    </row>
    <row r="1038" spans="1:8" ht="13" customHeight="1">
      <c r="E1038" s="174"/>
      <c r="G1038" s="128"/>
      <c r="H1038" s="128"/>
    </row>
    <row r="1039" spans="1:8" ht="13" customHeight="1">
      <c r="E1039" s="174"/>
      <c r="G1039" s="128"/>
      <c r="H1039" s="128"/>
    </row>
    <row r="1040" spans="1:8" ht="13" customHeight="1">
      <c r="E1040" s="174"/>
      <c r="G1040" s="128"/>
      <c r="H1040" s="128"/>
    </row>
    <row r="1041" spans="1:10" ht="13" customHeight="1">
      <c r="A1041" s="32"/>
      <c r="E1041" s="174"/>
      <c r="G1041" s="128"/>
      <c r="H1041" s="128"/>
    </row>
    <row r="1042" spans="1:10" ht="13" customHeight="1">
      <c r="E1042" s="174"/>
      <c r="G1042" s="128"/>
      <c r="H1042" s="128"/>
    </row>
    <row r="1043" spans="1:10" ht="13" customHeight="1">
      <c r="E1043" s="174"/>
      <c r="G1043" s="128"/>
      <c r="H1043" s="128"/>
    </row>
    <row r="1044" spans="1:10" ht="13" customHeight="1">
      <c r="E1044" s="174"/>
      <c r="G1044" s="128"/>
      <c r="H1044" s="128"/>
    </row>
    <row r="1045" spans="1:10" ht="13" customHeight="1">
      <c r="A1045" s="32"/>
      <c r="E1045" s="174"/>
      <c r="G1045" s="128"/>
      <c r="H1045" s="128"/>
    </row>
    <row r="1046" spans="1:10" ht="13" customHeight="1">
      <c r="E1046" s="174"/>
      <c r="G1046" s="128"/>
      <c r="H1046" s="128"/>
    </row>
    <row r="1047" spans="1:10" ht="13" customHeight="1">
      <c r="E1047" s="174"/>
      <c r="G1047" s="128"/>
      <c r="H1047" s="128"/>
    </row>
    <row r="1048" spans="1:10" ht="13" customHeight="1">
      <c r="E1048" s="174"/>
      <c r="G1048" s="128"/>
      <c r="H1048" s="128"/>
    </row>
    <row r="1049" spans="1:10" ht="13" customHeight="1">
      <c r="E1049" s="174"/>
      <c r="G1049" s="128"/>
      <c r="H1049" s="128"/>
    </row>
    <row r="1050" spans="1:10" ht="13" customHeight="1">
      <c r="E1050" s="174"/>
      <c r="G1050" s="128"/>
      <c r="H1050" s="128"/>
    </row>
    <row r="1051" spans="1:10" ht="13" customHeight="1">
      <c r="E1051" s="174"/>
      <c r="G1051" s="128"/>
      <c r="H1051" s="128"/>
    </row>
    <row r="1052" spans="1:10" ht="13" customHeight="1">
      <c r="E1052" s="174"/>
      <c r="G1052" s="128"/>
      <c r="H1052" s="128"/>
      <c r="I1052" s="35"/>
      <c r="J1052" s="35"/>
    </row>
    <row r="1053" spans="1:10" ht="13" customHeight="1">
      <c r="E1053" s="174"/>
      <c r="G1053" s="128"/>
      <c r="H1053" s="128"/>
    </row>
    <row r="1054" spans="1:10" ht="13" customHeight="1">
      <c r="E1054" s="174"/>
      <c r="H1054" s="128"/>
    </row>
  </sheetData>
  <mergeCells count="902">
    <mergeCell ref="C1:D1"/>
    <mergeCell ref="I1:K1"/>
    <mergeCell ref="I15:K15"/>
    <mergeCell ref="I16:K16"/>
    <mergeCell ref="I17:K17"/>
    <mergeCell ref="I18:K18"/>
    <mergeCell ref="I19:K19"/>
    <mergeCell ref="I10:K10"/>
    <mergeCell ref="I11:K11"/>
    <mergeCell ref="I12:K12"/>
    <mergeCell ref="I13:K13"/>
    <mergeCell ref="I14:K14"/>
    <mergeCell ref="I5:K5"/>
    <mergeCell ref="I6:K6"/>
    <mergeCell ref="I7:K7"/>
    <mergeCell ref="I8:K8"/>
    <mergeCell ref="I9:K9"/>
    <mergeCell ref="I2:K2"/>
    <mergeCell ref="I3:K3"/>
    <mergeCell ref="I4:K4"/>
    <mergeCell ref="I35:K35"/>
    <mergeCell ref="I36:K36"/>
    <mergeCell ref="I37:K37"/>
    <mergeCell ref="I38:K38"/>
    <mergeCell ref="I39:K39"/>
    <mergeCell ref="I30:K30"/>
    <mergeCell ref="I31:K31"/>
    <mergeCell ref="I32:K32"/>
    <mergeCell ref="I33:K33"/>
    <mergeCell ref="I34:K34"/>
    <mergeCell ref="I25:K25"/>
    <mergeCell ref="I26:K26"/>
    <mergeCell ref="I27:K27"/>
    <mergeCell ref="I28:K28"/>
    <mergeCell ref="I29:K29"/>
    <mergeCell ref="I20:K20"/>
    <mergeCell ref="I21:K21"/>
    <mergeCell ref="I22:K22"/>
    <mergeCell ref="I23:K23"/>
    <mergeCell ref="I24:K24"/>
    <mergeCell ref="I55:K55"/>
    <mergeCell ref="I56:K56"/>
    <mergeCell ref="I57:K57"/>
    <mergeCell ref="I58:K58"/>
    <mergeCell ref="I59:K59"/>
    <mergeCell ref="I50:K50"/>
    <mergeCell ref="I51:K51"/>
    <mergeCell ref="I52:K52"/>
    <mergeCell ref="I53:K53"/>
    <mergeCell ref="I54:K54"/>
    <mergeCell ref="I45:K45"/>
    <mergeCell ref="I46:K46"/>
    <mergeCell ref="I47:K47"/>
    <mergeCell ref="I48:K48"/>
    <mergeCell ref="I49:K49"/>
    <mergeCell ref="I40:K40"/>
    <mergeCell ref="I41:K41"/>
    <mergeCell ref="I42:K42"/>
    <mergeCell ref="I43:K43"/>
    <mergeCell ref="I44:K44"/>
    <mergeCell ref="I75:K75"/>
    <mergeCell ref="I76:K76"/>
    <mergeCell ref="I77:K77"/>
    <mergeCell ref="I78:K78"/>
    <mergeCell ref="I79:K79"/>
    <mergeCell ref="I70:K70"/>
    <mergeCell ref="I71:K71"/>
    <mergeCell ref="I72:K72"/>
    <mergeCell ref="I73:K73"/>
    <mergeCell ref="I74:K74"/>
    <mergeCell ref="I65:K65"/>
    <mergeCell ref="I66:K66"/>
    <mergeCell ref="I67:K67"/>
    <mergeCell ref="I68:K68"/>
    <mergeCell ref="I69:K69"/>
    <mergeCell ref="I60:K60"/>
    <mergeCell ref="I61:K61"/>
    <mergeCell ref="I62:K62"/>
    <mergeCell ref="I63:K63"/>
    <mergeCell ref="I64:K64"/>
    <mergeCell ref="I95:K95"/>
    <mergeCell ref="I96:K96"/>
    <mergeCell ref="I97:K97"/>
    <mergeCell ref="I98:K98"/>
    <mergeCell ref="I99:K99"/>
    <mergeCell ref="I90:K90"/>
    <mergeCell ref="I91:K91"/>
    <mergeCell ref="I92:K92"/>
    <mergeCell ref="I93:K93"/>
    <mergeCell ref="I94:K94"/>
    <mergeCell ref="I85:K85"/>
    <mergeCell ref="I86:K86"/>
    <mergeCell ref="I87:K87"/>
    <mergeCell ref="I88:K88"/>
    <mergeCell ref="I89:K89"/>
    <mergeCell ref="I80:K80"/>
    <mergeCell ref="I81:K81"/>
    <mergeCell ref="I82:K82"/>
    <mergeCell ref="I83:K83"/>
    <mergeCell ref="I84:K84"/>
    <mergeCell ref="I115:K115"/>
    <mergeCell ref="I116:K116"/>
    <mergeCell ref="I117:K117"/>
    <mergeCell ref="I118:K118"/>
    <mergeCell ref="I119:K119"/>
    <mergeCell ref="I110:K110"/>
    <mergeCell ref="I111:K111"/>
    <mergeCell ref="I112:K112"/>
    <mergeCell ref="I113:K113"/>
    <mergeCell ref="I114:K114"/>
    <mergeCell ref="I105:K105"/>
    <mergeCell ref="I106:K106"/>
    <mergeCell ref="I107:K107"/>
    <mergeCell ref="I108:K108"/>
    <mergeCell ref="I109:K109"/>
    <mergeCell ref="I100:K100"/>
    <mergeCell ref="I101:K101"/>
    <mergeCell ref="I102:K102"/>
    <mergeCell ref="I103:K103"/>
    <mergeCell ref="I104:K104"/>
    <mergeCell ref="I135:K135"/>
    <mergeCell ref="I136:K136"/>
    <mergeCell ref="I137:K137"/>
    <mergeCell ref="I138:K138"/>
    <mergeCell ref="I139:K139"/>
    <mergeCell ref="I130:K130"/>
    <mergeCell ref="I131:K131"/>
    <mergeCell ref="I132:K132"/>
    <mergeCell ref="I133:K133"/>
    <mergeCell ref="I134:K134"/>
    <mergeCell ref="I125:K125"/>
    <mergeCell ref="I126:K126"/>
    <mergeCell ref="I127:K127"/>
    <mergeCell ref="I128:K128"/>
    <mergeCell ref="I129:K129"/>
    <mergeCell ref="I120:K120"/>
    <mergeCell ref="I121:K121"/>
    <mergeCell ref="I122:K122"/>
    <mergeCell ref="I123:K123"/>
    <mergeCell ref="I124:K124"/>
    <mergeCell ref="I155:K155"/>
    <mergeCell ref="I156:K156"/>
    <mergeCell ref="I157:K157"/>
    <mergeCell ref="I158:K158"/>
    <mergeCell ref="I159:K159"/>
    <mergeCell ref="I150:K150"/>
    <mergeCell ref="I151:K151"/>
    <mergeCell ref="I152:K152"/>
    <mergeCell ref="I153:K153"/>
    <mergeCell ref="I154:K154"/>
    <mergeCell ref="I145:K145"/>
    <mergeCell ref="I146:K146"/>
    <mergeCell ref="I147:K147"/>
    <mergeCell ref="I148:K148"/>
    <mergeCell ref="I149:K149"/>
    <mergeCell ref="I140:K140"/>
    <mergeCell ref="I141:K141"/>
    <mergeCell ref="I142:K142"/>
    <mergeCell ref="I143:K143"/>
    <mergeCell ref="I144:K144"/>
    <mergeCell ref="I175:K175"/>
    <mergeCell ref="I176:K176"/>
    <mergeCell ref="I177:K177"/>
    <mergeCell ref="I178:K178"/>
    <mergeCell ref="I179:K179"/>
    <mergeCell ref="I170:K170"/>
    <mergeCell ref="I171:K171"/>
    <mergeCell ref="I172:K172"/>
    <mergeCell ref="I173:K173"/>
    <mergeCell ref="I174:K174"/>
    <mergeCell ref="I165:K165"/>
    <mergeCell ref="I166:K166"/>
    <mergeCell ref="I167:K167"/>
    <mergeCell ref="I168:K168"/>
    <mergeCell ref="I169:K169"/>
    <mergeCell ref="I160:K160"/>
    <mergeCell ref="I161:K161"/>
    <mergeCell ref="I162:K162"/>
    <mergeCell ref="I163:K163"/>
    <mergeCell ref="I164:K164"/>
    <mergeCell ref="I195:K195"/>
    <mergeCell ref="I196:K196"/>
    <mergeCell ref="I197:K197"/>
    <mergeCell ref="I198:K198"/>
    <mergeCell ref="I199:K199"/>
    <mergeCell ref="I190:K190"/>
    <mergeCell ref="I191:K191"/>
    <mergeCell ref="I192:K192"/>
    <mergeCell ref="I193:K193"/>
    <mergeCell ref="I194:K194"/>
    <mergeCell ref="I185:K185"/>
    <mergeCell ref="I186:K186"/>
    <mergeCell ref="I187:K187"/>
    <mergeCell ref="I188:K188"/>
    <mergeCell ref="I189:K189"/>
    <mergeCell ref="I180:K180"/>
    <mergeCell ref="I181:K181"/>
    <mergeCell ref="I182:K182"/>
    <mergeCell ref="I183:K183"/>
    <mergeCell ref="I184:K184"/>
    <mergeCell ref="I215:K215"/>
    <mergeCell ref="I216:K216"/>
    <mergeCell ref="I217:K217"/>
    <mergeCell ref="I218:K218"/>
    <mergeCell ref="I219:K219"/>
    <mergeCell ref="I210:K210"/>
    <mergeCell ref="I211:K211"/>
    <mergeCell ref="I212:K212"/>
    <mergeCell ref="I213:K213"/>
    <mergeCell ref="I214:K214"/>
    <mergeCell ref="I205:K205"/>
    <mergeCell ref="I206:K206"/>
    <mergeCell ref="I207:K207"/>
    <mergeCell ref="I208:K208"/>
    <mergeCell ref="I209:K209"/>
    <mergeCell ref="I200:K200"/>
    <mergeCell ref="I201:K201"/>
    <mergeCell ref="I202:K202"/>
    <mergeCell ref="I203:K203"/>
    <mergeCell ref="I204:K204"/>
    <mergeCell ref="I235:K235"/>
    <mergeCell ref="I236:K236"/>
    <mergeCell ref="I237:K237"/>
    <mergeCell ref="I238:K238"/>
    <mergeCell ref="I239:K239"/>
    <mergeCell ref="I230:K230"/>
    <mergeCell ref="I231:K231"/>
    <mergeCell ref="I232:K232"/>
    <mergeCell ref="I233:K233"/>
    <mergeCell ref="I234:K234"/>
    <mergeCell ref="I225:K225"/>
    <mergeCell ref="I226:K226"/>
    <mergeCell ref="I227:K227"/>
    <mergeCell ref="I228:K228"/>
    <mergeCell ref="I229:K229"/>
    <mergeCell ref="I220:K220"/>
    <mergeCell ref="I221:K221"/>
    <mergeCell ref="I222:K222"/>
    <mergeCell ref="I223:K223"/>
    <mergeCell ref="I224:K224"/>
    <mergeCell ref="I255:K255"/>
    <mergeCell ref="I256:K256"/>
    <mergeCell ref="I257:K257"/>
    <mergeCell ref="I258:K258"/>
    <mergeCell ref="I259:K259"/>
    <mergeCell ref="I250:K250"/>
    <mergeCell ref="I251:K251"/>
    <mergeCell ref="I252:K252"/>
    <mergeCell ref="I253:K253"/>
    <mergeCell ref="I254:K254"/>
    <mergeCell ref="I245:K245"/>
    <mergeCell ref="I246:K246"/>
    <mergeCell ref="I247:K247"/>
    <mergeCell ref="I248:K248"/>
    <mergeCell ref="I249:K249"/>
    <mergeCell ref="I240:K240"/>
    <mergeCell ref="I241:K241"/>
    <mergeCell ref="I242:K242"/>
    <mergeCell ref="I243:K243"/>
    <mergeCell ref="I244:K244"/>
    <mergeCell ref="I275:K275"/>
    <mergeCell ref="I276:K276"/>
    <mergeCell ref="I277:K277"/>
    <mergeCell ref="I278:K278"/>
    <mergeCell ref="I279:K279"/>
    <mergeCell ref="I270:K270"/>
    <mergeCell ref="I271:K271"/>
    <mergeCell ref="I272:K272"/>
    <mergeCell ref="I273:K273"/>
    <mergeCell ref="I274:K274"/>
    <mergeCell ref="I265:K265"/>
    <mergeCell ref="I266:K266"/>
    <mergeCell ref="I267:K267"/>
    <mergeCell ref="I268:K268"/>
    <mergeCell ref="I269:K269"/>
    <mergeCell ref="I260:K260"/>
    <mergeCell ref="I261:K261"/>
    <mergeCell ref="I262:K262"/>
    <mergeCell ref="I263:K263"/>
    <mergeCell ref="I264:K264"/>
    <mergeCell ref="I295:K295"/>
    <mergeCell ref="I296:K296"/>
    <mergeCell ref="I297:K297"/>
    <mergeCell ref="I298:K298"/>
    <mergeCell ref="I299:K299"/>
    <mergeCell ref="I290:K290"/>
    <mergeCell ref="I291:K291"/>
    <mergeCell ref="I292:K292"/>
    <mergeCell ref="I293:K293"/>
    <mergeCell ref="I294:K294"/>
    <mergeCell ref="I285:K285"/>
    <mergeCell ref="I286:K286"/>
    <mergeCell ref="I287:K287"/>
    <mergeCell ref="I288:K288"/>
    <mergeCell ref="I289:K289"/>
    <mergeCell ref="I280:K280"/>
    <mergeCell ref="I281:K281"/>
    <mergeCell ref="I282:K282"/>
    <mergeCell ref="I283:K283"/>
    <mergeCell ref="I284:K284"/>
    <mergeCell ref="I315:K315"/>
    <mergeCell ref="I316:K316"/>
    <mergeCell ref="I317:K317"/>
    <mergeCell ref="I318:K318"/>
    <mergeCell ref="I319:K319"/>
    <mergeCell ref="I310:K310"/>
    <mergeCell ref="I311:K311"/>
    <mergeCell ref="I312:K312"/>
    <mergeCell ref="I313:K313"/>
    <mergeCell ref="I314:K314"/>
    <mergeCell ref="I305:K305"/>
    <mergeCell ref="I306:K306"/>
    <mergeCell ref="I307:K307"/>
    <mergeCell ref="I308:K308"/>
    <mergeCell ref="I309:K309"/>
    <mergeCell ref="I300:K300"/>
    <mergeCell ref="I301:K301"/>
    <mergeCell ref="I302:K302"/>
    <mergeCell ref="I303:K303"/>
    <mergeCell ref="I304:K304"/>
    <mergeCell ref="I335:K335"/>
    <mergeCell ref="I336:K336"/>
    <mergeCell ref="I337:K337"/>
    <mergeCell ref="I338:K338"/>
    <mergeCell ref="I339:K339"/>
    <mergeCell ref="I330:K330"/>
    <mergeCell ref="I331:K331"/>
    <mergeCell ref="I332:K332"/>
    <mergeCell ref="I333:K333"/>
    <mergeCell ref="I334:K334"/>
    <mergeCell ref="I325:K325"/>
    <mergeCell ref="I326:K326"/>
    <mergeCell ref="I327:K327"/>
    <mergeCell ref="I328:K328"/>
    <mergeCell ref="I329:K329"/>
    <mergeCell ref="I320:K320"/>
    <mergeCell ref="I321:K321"/>
    <mergeCell ref="I322:K322"/>
    <mergeCell ref="I323:K323"/>
    <mergeCell ref="I324:K324"/>
    <mergeCell ref="I355:K355"/>
    <mergeCell ref="I356:K356"/>
    <mergeCell ref="I357:K357"/>
    <mergeCell ref="I358:K358"/>
    <mergeCell ref="I359:K359"/>
    <mergeCell ref="I350:K350"/>
    <mergeCell ref="I351:K351"/>
    <mergeCell ref="I352:K352"/>
    <mergeCell ref="I353:K353"/>
    <mergeCell ref="I354:K354"/>
    <mergeCell ref="I345:K345"/>
    <mergeCell ref="I346:K346"/>
    <mergeCell ref="I347:K347"/>
    <mergeCell ref="I348:K348"/>
    <mergeCell ref="I349:K349"/>
    <mergeCell ref="I340:K340"/>
    <mergeCell ref="I341:K341"/>
    <mergeCell ref="I342:K342"/>
    <mergeCell ref="I343:K343"/>
    <mergeCell ref="I344:K344"/>
    <mergeCell ref="I375:K375"/>
    <mergeCell ref="I376:K376"/>
    <mergeCell ref="I377:K377"/>
    <mergeCell ref="I378:K378"/>
    <mergeCell ref="I379:K379"/>
    <mergeCell ref="I370:K370"/>
    <mergeCell ref="I371:K371"/>
    <mergeCell ref="I372:K372"/>
    <mergeCell ref="I373:K373"/>
    <mergeCell ref="I374:K374"/>
    <mergeCell ref="I365:K365"/>
    <mergeCell ref="I366:K366"/>
    <mergeCell ref="I367:K367"/>
    <mergeCell ref="I368:K368"/>
    <mergeCell ref="I369:K369"/>
    <mergeCell ref="I360:K360"/>
    <mergeCell ref="I361:K361"/>
    <mergeCell ref="I362:K362"/>
    <mergeCell ref="I363:K363"/>
    <mergeCell ref="I364:K364"/>
    <mergeCell ref="I395:K395"/>
    <mergeCell ref="I396:K396"/>
    <mergeCell ref="I397:K397"/>
    <mergeCell ref="I398:K398"/>
    <mergeCell ref="I399:K399"/>
    <mergeCell ref="I390:K390"/>
    <mergeCell ref="I391:K391"/>
    <mergeCell ref="I392:K392"/>
    <mergeCell ref="I393:K393"/>
    <mergeCell ref="I394:K394"/>
    <mergeCell ref="I385:K385"/>
    <mergeCell ref="I386:K386"/>
    <mergeCell ref="I387:K387"/>
    <mergeCell ref="I388:K388"/>
    <mergeCell ref="I389:K389"/>
    <mergeCell ref="I380:K380"/>
    <mergeCell ref="I381:K381"/>
    <mergeCell ref="I382:K382"/>
    <mergeCell ref="I383:K383"/>
    <mergeCell ref="I384:K384"/>
    <mergeCell ref="I415:K415"/>
    <mergeCell ref="I416:K416"/>
    <mergeCell ref="I417:K417"/>
    <mergeCell ref="I418:K418"/>
    <mergeCell ref="I419:K419"/>
    <mergeCell ref="I410:K410"/>
    <mergeCell ref="I411:K411"/>
    <mergeCell ref="I412:K412"/>
    <mergeCell ref="I413:K413"/>
    <mergeCell ref="I414:K414"/>
    <mergeCell ref="I405:K405"/>
    <mergeCell ref="I406:K406"/>
    <mergeCell ref="I407:K407"/>
    <mergeCell ref="I408:K408"/>
    <mergeCell ref="I409:K409"/>
    <mergeCell ref="I400:K400"/>
    <mergeCell ref="I401:K401"/>
    <mergeCell ref="I402:K402"/>
    <mergeCell ref="I403:K403"/>
    <mergeCell ref="I404:K404"/>
    <mergeCell ref="I435:K435"/>
    <mergeCell ref="I436:K436"/>
    <mergeCell ref="I437:K437"/>
    <mergeCell ref="I438:K438"/>
    <mergeCell ref="I439:K439"/>
    <mergeCell ref="I430:K430"/>
    <mergeCell ref="I431:K431"/>
    <mergeCell ref="I432:K432"/>
    <mergeCell ref="I433:K433"/>
    <mergeCell ref="I434:K434"/>
    <mergeCell ref="I425:K425"/>
    <mergeCell ref="I426:K426"/>
    <mergeCell ref="I427:K427"/>
    <mergeCell ref="I428:K428"/>
    <mergeCell ref="I429:K429"/>
    <mergeCell ref="I420:K420"/>
    <mergeCell ref="I421:K421"/>
    <mergeCell ref="I422:K422"/>
    <mergeCell ref="I423:K423"/>
    <mergeCell ref="I424:K424"/>
    <mergeCell ref="I455:K455"/>
    <mergeCell ref="I456:K456"/>
    <mergeCell ref="I457:K457"/>
    <mergeCell ref="I458:K458"/>
    <mergeCell ref="I459:K459"/>
    <mergeCell ref="I450:K450"/>
    <mergeCell ref="I451:K451"/>
    <mergeCell ref="I452:K452"/>
    <mergeCell ref="I453:K453"/>
    <mergeCell ref="I454:K454"/>
    <mergeCell ref="I445:K445"/>
    <mergeCell ref="I446:K446"/>
    <mergeCell ref="I447:K447"/>
    <mergeCell ref="I448:K448"/>
    <mergeCell ref="I449:K449"/>
    <mergeCell ref="I440:K440"/>
    <mergeCell ref="I441:K441"/>
    <mergeCell ref="I442:K442"/>
    <mergeCell ref="I443:K443"/>
    <mergeCell ref="I444:K444"/>
    <mergeCell ref="I475:K475"/>
    <mergeCell ref="I476:K476"/>
    <mergeCell ref="I477:K477"/>
    <mergeCell ref="I478:K478"/>
    <mergeCell ref="I479:K479"/>
    <mergeCell ref="I470:K470"/>
    <mergeCell ref="I471:K471"/>
    <mergeCell ref="I472:K472"/>
    <mergeCell ref="I473:K473"/>
    <mergeCell ref="I474:K474"/>
    <mergeCell ref="I465:K465"/>
    <mergeCell ref="I466:K466"/>
    <mergeCell ref="I467:K467"/>
    <mergeCell ref="I468:K468"/>
    <mergeCell ref="I469:K469"/>
    <mergeCell ref="I460:K460"/>
    <mergeCell ref="I461:K461"/>
    <mergeCell ref="I462:K462"/>
    <mergeCell ref="I463:K463"/>
    <mergeCell ref="I464:K464"/>
    <mergeCell ref="I495:K495"/>
    <mergeCell ref="I496:K496"/>
    <mergeCell ref="I497:K497"/>
    <mergeCell ref="I498:K498"/>
    <mergeCell ref="I499:K499"/>
    <mergeCell ref="I490:K490"/>
    <mergeCell ref="I491:K491"/>
    <mergeCell ref="I492:K492"/>
    <mergeCell ref="I493:K493"/>
    <mergeCell ref="I494:K494"/>
    <mergeCell ref="I485:K485"/>
    <mergeCell ref="I486:K486"/>
    <mergeCell ref="I487:K487"/>
    <mergeCell ref="I488:K488"/>
    <mergeCell ref="I489:K489"/>
    <mergeCell ref="I480:K480"/>
    <mergeCell ref="I481:K481"/>
    <mergeCell ref="I482:K482"/>
    <mergeCell ref="I483:K483"/>
    <mergeCell ref="I484:K484"/>
    <mergeCell ref="I515:K515"/>
    <mergeCell ref="I516:K516"/>
    <mergeCell ref="I517:K517"/>
    <mergeCell ref="I518:K518"/>
    <mergeCell ref="I519:K519"/>
    <mergeCell ref="I510:K510"/>
    <mergeCell ref="I511:K511"/>
    <mergeCell ref="I512:K512"/>
    <mergeCell ref="I513:K513"/>
    <mergeCell ref="I514:K514"/>
    <mergeCell ref="I505:K505"/>
    <mergeCell ref="I506:K506"/>
    <mergeCell ref="I507:K507"/>
    <mergeCell ref="I508:K508"/>
    <mergeCell ref="I509:K509"/>
    <mergeCell ref="I500:K500"/>
    <mergeCell ref="I501:K501"/>
    <mergeCell ref="I502:K502"/>
    <mergeCell ref="I503:K503"/>
    <mergeCell ref="I504:K504"/>
    <mergeCell ref="I535:K535"/>
    <mergeCell ref="I536:K536"/>
    <mergeCell ref="I537:K537"/>
    <mergeCell ref="I538:K538"/>
    <mergeCell ref="I539:K539"/>
    <mergeCell ref="I530:K530"/>
    <mergeCell ref="I531:K531"/>
    <mergeCell ref="I532:K532"/>
    <mergeCell ref="I533:K533"/>
    <mergeCell ref="I534:K534"/>
    <mergeCell ref="I525:K525"/>
    <mergeCell ref="I526:K526"/>
    <mergeCell ref="I527:K527"/>
    <mergeCell ref="I528:K528"/>
    <mergeCell ref="I529:K529"/>
    <mergeCell ref="I520:K520"/>
    <mergeCell ref="I521:K521"/>
    <mergeCell ref="I522:K522"/>
    <mergeCell ref="I523:K523"/>
    <mergeCell ref="I524:K524"/>
    <mergeCell ref="I555:K555"/>
    <mergeCell ref="I556:K556"/>
    <mergeCell ref="I557:K557"/>
    <mergeCell ref="I558:K558"/>
    <mergeCell ref="I559:K559"/>
    <mergeCell ref="I550:K550"/>
    <mergeCell ref="I551:K551"/>
    <mergeCell ref="I552:K552"/>
    <mergeCell ref="I553:K553"/>
    <mergeCell ref="I554:K554"/>
    <mergeCell ref="I545:K545"/>
    <mergeCell ref="I546:K546"/>
    <mergeCell ref="I547:K547"/>
    <mergeCell ref="I548:K548"/>
    <mergeCell ref="I549:K549"/>
    <mergeCell ref="I540:K540"/>
    <mergeCell ref="I541:K541"/>
    <mergeCell ref="I542:K542"/>
    <mergeCell ref="I543:K543"/>
    <mergeCell ref="I544:K544"/>
    <mergeCell ref="I575:K575"/>
    <mergeCell ref="I576:K576"/>
    <mergeCell ref="I577:K577"/>
    <mergeCell ref="I578:K578"/>
    <mergeCell ref="I579:K579"/>
    <mergeCell ref="I570:K570"/>
    <mergeCell ref="I571:K571"/>
    <mergeCell ref="I572:K572"/>
    <mergeCell ref="I573:K573"/>
    <mergeCell ref="I574:K574"/>
    <mergeCell ref="I565:K565"/>
    <mergeCell ref="I566:K566"/>
    <mergeCell ref="I567:K567"/>
    <mergeCell ref="I568:K568"/>
    <mergeCell ref="I569:K569"/>
    <mergeCell ref="I560:K560"/>
    <mergeCell ref="I561:K561"/>
    <mergeCell ref="I562:K562"/>
    <mergeCell ref="I563:K563"/>
    <mergeCell ref="I564:K564"/>
    <mergeCell ref="I595:K595"/>
    <mergeCell ref="I596:K596"/>
    <mergeCell ref="I597:K597"/>
    <mergeCell ref="I598:K598"/>
    <mergeCell ref="I599:K599"/>
    <mergeCell ref="I590:K590"/>
    <mergeCell ref="I591:K591"/>
    <mergeCell ref="I592:K592"/>
    <mergeCell ref="I593:K593"/>
    <mergeCell ref="I594:K594"/>
    <mergeCell ref="I585:K585"/>
    <mergeCell ref="I586:K586"/>
    <mergeCell ref="I587:K587"/>
    <mergeCell ref="I588:K588"/>
    <mergeCell ref="I589:K589"/>
    <mergeCell ref="I580:K580"/>
    <mergeCell ref="I581:K581"/>
    <mergeCell ref="I582:K582"/>
    <mergeCell ref="I583:K583"/>
    <mergeCell ref="I584:K584"/>
    <mergeCell ref="I615:K615"/>
    <mergeCell ref="I616:K616"/>
    <mergeCell ref="I617:K617"/>
    <mergeCell ref="I618:K618"/>
    <mergeCell ref="I619:K619"/>
    <mergeCell ref="I610:K610"/>
    <mergeCell ref="I611:K611"/>
    <mergeCell ref="I612:K612"/>
    <mergeCell ref="I613:K613"/>
    <mergeCell ref="I614:K614"/>
    <mergeCell ref="I605:K605"/>
    <mergeCell ref="I606:K606"/>
    <mergeCell ref="I607:K607"/>
    <mergeCell ref="I608:K608"/>
    <mergeCell ref="I609:K609"/>
    <mergeCell ref="I600:K600"/>
    <mergeCell ref="I601:K601"/>
    <mergeCell ref="I602:K602"/>
    <mergeCell ref="I603:K603"/>
    <mergeCell ref="I604:K604"/>
    <mergeCell ref="I635:K635"/>
    <mergeCell ref="I636:K636"/>
    <mergeCell ref="I637:K637"/>
    <mergeCell ref="I638:K638"/>
    <mergeCell ref="I639:K639"/>
    <mergeCell ref="I630:K630"/>
    <mergeCell ref="I631:K631"/>
    <mergeCell ref="I632:K632"/>
    <mergeCell ref="I633:K633"/>
    <mergeCell ref="I634:K634"/>
    <mergeCell ref="I625:K625"/>
    <mergeCell ref="I626:K626"/>
    <mergeCell ref="I627:K627"/>
    <mergeCell ref="I628:K628"/>
    <mergeCell ref="I629:K629"/>
    <mergeCell ref="I620:K620"/>
    <mergeCell ref="I621:K621"/>
    <mergeCell ref="I622:K622"/>
    <mergeCell ref="I623:K623"/>
    <mergeCell ref="I624:K624"/>
    <mergeCell ref="I655:K655"/>
    <mergeCell ref="I656:K656"/>
    <mergeCell ref="I657:K657"/>
    <mergeCell ref="I658:K658"/>
    <mergeCell ref="I659:K659"/>
    <mergeCell ref="I650:K650"/>
    <mergeCell ref="I651:K651"/>
    <mergeCell ref="I652:K652"/>
    <mergeCell ref="I653:K653"/>
    <mergeCell ref="I654:K654"/>
    <mergeCell ref="I645:K645"/>
    <mergeCell ref="I646:K646"/>
    <mergeCell ref="I647:K647"/>
    <mergeCell ref="I648:K648"/>
    <mergeCell ref="I649:K649"/>
    <mergeCell ref="I640:K640"/>
    <mergeCell ref="I641:K641"/>
    <mergeCell ref="I642:K642"/>
    <mergeCell ref="I643:K643"/>
    <mergeCell ref="I644:K644"/>
    <mergeCell ref="I675:K675"/>
    <mergeCell ref="I676:K676"/>
    <mergeCell ref="I677:K677"/>
    <mergeCell ref="I678:K678"/>
    <mergeCell ref="I679:K679"/>
    <mergeCell ref="I670:K670"/>
    <mergeCell ref="I671:K671"/>
    <mergeCell ref="I672:K672"/>
    <mergeCell ref="I673:K673"/>
    <mergeCell ref="I674:K674"/>
    <mergeCell ref="I665:K665"/>
    <mergeCell ref="I666:K666"/>
    <mergeCell ref="I667:K667"/>
    <mergeCell ref="I668:K668"/>
    <mergeCell ref="I669:K669"/>
    <mergeCell ref="I660:K660"/>
    <mergeCell ref="I661:K661"/>
    <mergeCell ref="I662:K662"/>
    <mergeCell ref="I663:K663"/>
    <mergeCell ref="I664:K664"/>
    <mergeCell ref="I695:K695"/>
    <mergeCell ref="I696:K696"/>
    <mergeCell ref="I697:K697"/>
    <mergeCell ref="I698:K698"/>
    <mergeCell ref="I699:K699"/>
    <mergeCell ref="I690:K690"/>
    <mergeCell ref="I691:K691"/>
    <mergeCell ref="I692:K692"/>
    <mergeCell ref="I693:K693"/>
    <mergeCell ref="I694:K694"/>
    <mergeCell ref="I685:K685"/>
    <mergeCell ref="I686:K686"/>
    <mergeCell ref="I687:K687"/>
    <mergeCell ref="I688:K688"/>
    <mergeCell ref="I689:K689"/>
    <mergeCell ref="I680:K680"/>
    <mergeCell ref="I681:K681"/>
    <mergeCell ref="I682:K682"/>
    <mergeCell ref="I683:K683"/>
    <mergeCell ref="I684:K684"/>
    <mergeCell ref="I715:K715"/>
    <mergeCell ref="I716:K716"/>
    <mergeCell ref="I717:K717"/>
    <mergeCell ref="I718:K718"/>
    <mergeCell ref="I719:K719"/>
    <mergeCell ref="I710:K710"/>
    <mergeCell ref="I711:K711"/>
    <mergeCell ref="I712:K712"/>
    <mergeCell ref="I713:K713"/>
    <mergeCell ref="I714:K714"/>
    <mergeCell ref="I705:K705"/>
    <mergeCell ref="I706:K706"/>
    <mergeCell ref="I707:K707"/>
    <mergeCell ref="I708:K708"/>
    <mergeCell ref="I709:K709"/>
    <mergeCell ref="I700:K700"/>
    <mergeCell ref="I701:K701"/>
    <mergeCell ref="I702:K702"/>
    <mergeCell ref="I703:K703"/>
    <mergeCell ref="I704:K704"/>
    <mergeCell ref="I735:K735"/>
    <mergeCell ref="I736:K736"/>
    <mergeCell ref="I737:K737"/>
    <mergeCell ref="I738:K738"/>
    <mergeCell ref="I739:K739"/>
    <mergeCell ref="I730:K730"/>
    <mergeCell ref="I731:K731"/>
    <mergeCell ref="I732:K732"/>
    <mergeCell ref="I733:K733"/>
    <mergeCell ref="I734:K734"/>
    <mergeCell ref="I725:K725"/>
    <mergeCell ref="I726:K726"/>
    <mergeCell ref="I727:K727"/>
    <mergeCell ref="I728:K728"/>
    <mergeCell ref="I729:K729"/>
    <mergeCell ref="I720:K720"/>
    <mergeCell ref="I721:K721"/>
    <mergeCell ref="I722:K722"/>
    <mergeCell ref="I723:K723"/>
    <mergeCell ref="I724:K724"/>
    <mergeCell ref="I755:K755"/>
    <mergeCell ref="I756:K756"/>
    <mergeCell ref="I757:K757"/>
    <mergeCell ref="I758:K758"/>
    <mergeCell ref="I759:K759"/>
    <mergeCell ref="I750:K750"/>
    <mergeCell ref="I751:K751"/>
    <mergeCell ref="I752:K752"/>
    <mergeCell ref="I753:K753"/>
    <mergeCell ref="I754:K754"/>
    <mergeCell ref="I745:K745"/>
    <mergeCell ref="I746:K746"/>
    <mergeCell ref="I747:K747"/>
    <mergeCell ref="I748:K748"/>
    <mergeCell ref="I749:K749"/>
    <mergeCell ref="I740:K740"/>
    <mergeCell ref="I741:K741"/>
    <mergeCell ref="I742:K742"/>
    <mergeCell ref="I743:K743"/>
    <mergeCell ref="I744:K744"/>
    <mergeCell ref="I775:K775"/>
    <mergeCell ref="I776:K776"/>
    <mergeCell ref="I777:K777"/>
    <mergeCell ref="I778:K778"/>
    <mergeCell ref="I779:K779"/>
    <mergeCell ref="I770:K770"/>
    <mergeCell ref="I771:K771"/>
    <mergeCell ref="I772:K772"/>
    <mergeCell ref="I773:K773"/>
    <mergeCell ref="I774:K774"/>
    <mergeCell ref="I765:K765"/>
    <mergeCell ref="I766:K766"/>
    <mergeCell ref="I767:K767"/>
    <mergeCell ref="I768:K768"/>
    <mergeCell ref="I769:K769"/>
    <mergeCell ref="I760:K760"/>
    <mergeCell ref="I761:K761"/>
    <mergeCell ref="I762:K762"/>
    <mergeCell ref="I763:K763"/>
    <mergeCell ref="I764:K764"/>
    <mergeCell ref="I795:K795"/>
    <mergeCell ref="I796:K796"/>
    <mergeCell ref="I797:K797"/>
    <mergeCell ref="I798:K798"/>
    <mergeCell ref="I799:K799"/>
    <mergeCell ref="I790:K790"/>
    <mergeCell ref="I791:K791"/>
    <mergeCell ref="I792:K792"/>
    <mergeCell ref="I793:K793"/>
    <mergeCell ref="I794:K794"/>
    <mergeCell ref="I785:K785"/>
    <mergeCell ref="I786:K786"/>
    <mergeCell ref="I787:K787"/>
    <mergeCell ref="I788:K788"/>
    <mergeCell ref="I789:K789"/>
    <mergeCell ref="I780:K780"/>
    <mergeCell ref="I781:K781"/>
    <mergeCell ref="I782:K782"/>
    <mergeCell ref="I783:K783"/>
    <mergeCell ref="I784:K784"/>
    <mergeCell ref="I815:K815"/>
    <mergeCell ref="I816:K816"/>
    <mergeCell ref="I817:K817"/>
    <mergeCell ref="I818:K818"/>
    <mergeCell ref="I819:K819"/>
    <mergeCell ref="I810:K810"/>
    <mergeCell ref="I811:K811"/>
    <mergeCell ref="I812:K812"/>
    <mergeCell ref="I813:K813"/>
    <mergeCell ref="I814:K814"/>
    <mergeCell ref="I805:K805"/>
    <mergeCell ref="I806:K806"/>
    <mergeCell ref="I807:K807"/>
    <mergeCell ref="I808:K808"/>
    <mergeCell ref="I809:K809"/>
    <mergeCell ref="I800:K800"/>
    <mergeCell ref="I801:K801"/>
    <mergeCell ref="I802:K802"/>
    <mergeCell ref="I803:K803"/>
    <mergeCell ref="I804:K804"/>
    <mergeCell ref="I835:K835"/>
    <mergeCell ref="I836:K836"/>
    <mergeCell ref="I837:K837"/>
    <mergeCell ref="I838:K838"/>
    <mergeCell ref="I839:K839"/>
    <mergeCell ref="I830:K830"/>
    <mergeCell ref="I831:K831"/>
    <mergeCell ref="I832:K832"/>
    <mergeCell ref="I833:K833"/>
    <mergeCell ref="I834:K834"/>
    <mergeCell ref="I825:K825"/>
    <mergeCell ref="I826:K826"/>
    <mergeCell ref="I827:K827"/>
    <mergeCell ref="I828:K828"/>
    <mergeCell ref="I829:K829"/>
    <mergeCell ref="I820:K820"/>
    <mergeCell ref="I821:K821"/>
    <mergeCell ref="I822:K822"/>
    <mergeCell ref="I823:K823"/>
    <mergeCell ref="I824:K824"/>
    <mergeCell ref="I855:K855"/>
    <mergeCell ref="I856:K856"/>
    <mergeCell ref="I857:K857"/>
    <mergeCell ref="I858:K858"/>
    <mergeCell ref="I859:K859"/>
    <mergeCell ref="I850:K850"/>
    <mergeCell ref="I851:K851"/>
    <mergeCell ref="I852:K852"/>
    <mergeCell ref="I853:K853"/>
    <mergeCell ref="I854:K854"/>
    <mergeCell ref="I845:K845"/>
    <mergeCell ref="I846:K846"/>
    <mergeCell ref="I847:K847"/>
    <mergeCell ref="I848:K848"/>
    <mergeCell ref="I849:K849"/>
    <mergeCell ref="I840:K840"/>
    <mergeCell ref="I841:K841"/>
    <mergeCell ref="I842:K842"/>
    <mergeCell ref="I843:K843"/>
    <mergeCell ref="I844:K844"/>
    <mergeCell ref="I875:K875"/>
    <mergeCell ref="I876:K876"/>
    <mergeCell ref="I877:K877"/>
    <mergeCell ref="I878:K878"/>
    <mergeCell ref="I879:K879"/>
    <mergeCell ref="I870:K870"/>
    <mergeCell ref="I871:K871"/>
    <mergeCell ref="I872:K872"/>
    <mergeCell ref="I873:K873"/>
    <mergeCell ref="I874:K874"/>
    <mergeCell ref="I865:K865"/>
    <mergeCell ref="I866:K866"/>
    <mergeCell ref="I867:K867"/>
    <mergeCell ref="I868:K868"/>
    <mergeCell ref="I869:K869"/>
    <mergeCell ref="I860:K860"/>
    <mergeCell ref="I861:K861"/>
    <mergeCell ref="I862:K862"/>
    <mergeCell ref="I863:K863"/>
    <mergeCell ref="I864:K864"/>
    <mergeCell ref="I900:K900"/>
    <mergeCell ref="I901:K901"/>
    <mergeCell ref="I885:K885"/>
    <mergeCell ref="I886:K886"/>
    <mergeCell ref="I887:K887"/>
    <mergeCell ref="I888:K888"/>
    <mergeCell ref="I889:K889"/>
    <mergeCell ref="I880:K880"/>
    <mergeCell ref="I881:K881"/>
    <mergeCell ref="I882:K882"/>
    <mergeCell ref="I883:K883"/>
    <mergeCell ref="I884:K884"/>
    <mergeCell ref="I895:K895"/>
    <mergeCell ref="I896:K896"/>
    <mergeCell ref="I897:K897"/>
    <mergeCell ref="I898:K898"/>
    <mergeCell ref="I899:K899"/>
    <mergeCell ref="I890:K890"/>
    <mergeCell ref="I891:K891"/>
    <mergeCell ref="I892:K892"/>
    <mergeCell ref="I893:K893"/>
    <mergeCell ref="I894:K894"/>
  </mergeCells>
  <phoneticPr fontId="6"/>
  <conditionalFormatting sqref="G2:G901">
    <cfRule type="expression" dxfId="1" priority="1" stopIfTrue="1">
      <formula>AND(E2=1,F2="式")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 P － &amp;P</oddFooter>
  </headerFooter>
  <rowBreaks count="24" manualBreakCount="24">
    <brk id="37" max="10" man="1"/>
    <brk id="73" max="10" man="1"/>
    <brk id="109" max="10" man="1"/>
    <brk id="145" max="10" man="1"/>
    <brk id="181" max="10" man="1"/>
    <brk id="217" max="10" man="1"/>
    <brk id="253" max="10" man="1"/>
    <brk id="289" max="10" man="1"/>
    <brk id="325" max="10" man="1"/>
    <brk id="361" max="10" man="1"/>
    <brk id="397" max="10" man="1"/>
    <brk id="433" max="10" man="1"/>
    <brk id="469" max="10" man="1"/>
    <brk id="505" max="10" man="1"/>
    <brk id="541" max="10" man="1"/>
    <brk id="577" max="10" man="1"/>
    <brk id="613" max="10" man="1"/>
    <brk id="649" max="10" man="1"/>
    <brk id="685" max="10" man="1"/>
    <brk id="721" max="10" man="1"/>
    <brk id="757" max="10" man="1"/>
    <brk id="793" max="10" man="1"/>
    <brk id="829" max="10" man="1"/>
    <brk id="865" max="10" man="1"/>
  </rowBreaks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B1664-9217-4005-B3B5-BCC9D2DC4C8A}">
  <sheetPr>
    <pageSetUpPr fitToPage="1"/>
  </sheetPr>
  <dimension ref="A1:N226"/>
  <sheetViews>
    <sheetView showZeros="0" topLeftCell="A26" zoomScaleNormal="100" workbookViewId="0">
      <selection activeCell="H46" sqref="H46"/>
    </sheetView>
  </sheetViews>
  <sheetFormatPr defaultColWidth="9" defaultRowHeight="13" customHeight="1"/>
  <cols>
    <col min="1" max="1" width="5.6328125" style="7" customWidth="1"/>
    <col min="2" max="2" width="28.6328125" style="8" customWidth="1"/>
    <col min="3" max="4" width="14.08984375" style="5" customWidth="1"/>
    <col min="5" max="5" width="12.08984375" style="173" customWidth="1"/>
    <col min="6" max="6" width="5.6328125" style="6" customWidth="1"/>
    <col min="7" max="7" width="12.6328125" style="121" customWidth="1"/>
    <col min="8" max="8" width="19.453125" style="121" customWidth="1"/>
    <col min="9" max="11" width="9.36328125" style="5" customWidth="1"/>
    <col min="12" max="12" width="12.90625" style="5" customWidth="1"/>
    <col min="13" max="13" width="12.6328125" style="5" customWidth="1"/>
    <col min="14" max="16384" width="9" style="5"/>
  </cols>
  <sheetData>
    <row r="1" spans="1:14" s="12" customFormat="1" ht="27" customHeight="1">
      <c r="A1" s="1"/>
      <c r="B1" s="2" t="s">
        <v>231</v>
      </c>
      <c r="C1" s="184" t="s">
        <v>7</v>
      </c>
      <c r="D1" s="185"/>
      <c r="E1" s="156" t="s">
        <v>8</v>
      </c>
      <c r="F1" s="4" t="s">
        <v>9</v>
      </c>
      <c r="G1" s="114" t="s">
        <v>10</v>
      </c>
      <c r="H1" s="115" t="s">
        <v>11</v>
      </c>
      <c r="I1" s="186" t="s">
        <v>12</v>
      </c>
      <c r="J1" s="187"/>
      <c r="K1" s="187"/>
      <c r="M1" s="12" t="s">
        <v>13</v>
      </c>
      <c r="N1" s="12" t="s">
        <v>14</v>
      </c>
    </row>
    <row r="2" spans="1:14" ht="13" customHeight="1">
      <c r="A2" s="157"/>
      <c r="B2" s="158"/>
      <c r="C2" s="159"/>
      <c r="D2" s="160"/>
      <c r="E2" s="150"/>
      <c r="F2" s="151"/>
      <c r="G2" s="150"/>
      <c r="H2" s="152"/>
      <c r="I2" s="178"/>
      <c r="J2" s="182"/>
      <c r="K2" s="182"/>
      <c r="M2" s="168"/>
      <c r="N2" s="11"/>
    </row>
    <row r="3" spans="1:14" ht="13" customHeight="1">
      <c r="A3" s="161"/>
      <c r="B3" s="162" t="s">
        <v>1699</v>
      </c>
      <c r="C3" s="163"/>
      <c r="D3" s="164"/>
      <c r="E3" s="165"/>
      <c r="F3" s="166"/>
      <c r="G3" s="167"/>
      <c r="H3" s="153"/>
      <c r="I3" s="180"/>
      <c r="J3" s="183"/>
      <c r="K3" s="183"/>
      <c r="M3" s="128">
        <f>IF(B3&lt;&gt;"計",ROUNDDOWN(E3*G3,0),SUM(M$1:M2))</f>
        <v>0</v>
      </c>
      <c r="N3" s="11" t="str">
        <f>IF((+H3-M3)&lt;&gt;0,H3-M3,IF(H3&gt;0,"0",""))</f>
        <v/>
      </c>
    </row>
    <row r="4" spans="1:14" ht="13" customHeight="1">
      <c r="A4" s="157"/>
      <c r="B4" s="158"/>
      <c r="C4" s="159"/>
      <c r="D4" s="160"/>
      <c r="E4" s="150"/>
      <c r="F4" s="151"/>
      <c r="G4" s="150"/>
      <c r="H4" s="152"/>
      <c r="I4" s="178"/>
      <c r="J4" s="182"/>
      <c r="K4" s="182"/>
      <c r="M4" s="168"/>
      <c r="N4" s="11"/>
    </row>
    <row r="5" spans="1:14" ht="13" customHeight="1">
      <c r="A5" s="161"/>
      <c r="B5" s="162"/>
      <c r="C5" s="163"/>
      <c r="D5" s="164"/>
      <c r="E5" s="165"/>
      <c r="F5" s="166"/>
      <c r="G5" s="167"/>
      <c r="H5" s="153"/>
      <c r="I5" s="180"/>
      <c r="J5" s="183"/>
      <c r="K5" s="183"/>
      <c r="M5" s="128">
        <f>IF(B5&lt;&gt;"計",ROUNDDOWN(E5*G5,0),SUM(M$1:M4))</f>
        <v>0</v>
      </c>
      <c r="N5" s="11" t="str">
        <f>IF((+H5-M5)&lt;&gt;0,H5-M5,IF(H5&gt;0,"0",""))</f>
        <v/>
      </c>
    </row>
    <row r="6" spans="1:14" ht="13" customHeight="1">
      <c r="A6" s="157"/>
      <c r="B6" s="158"/>
      <c r="C6" s="159" t="s">
        <v>1621</v>
      </c>
      <c r="D6" s="160"/>
      <c r="E6" s="150"/>
      <c r="F6" s="151"/>
      <c r="G6" s="150"/>
      <c r="H6" s="152"/>
      <c r="I6" s="178"/>
      <c r="J6" s="182"/>
      <c r="K6" s="182"/>
      <c r="M6" s="168"/>
      <c r="N6" s="11"/>
    </row>
    <row r="7" spans="1:14" ht="13" customHeight="1">
      <c r="A7" s="161"/>
      <c r="B7" s="162" t="s">
        <v>1622</v>
      </c>
      <c r="C7" s="163" t="s">
        <v>1620</v>
      </c>
      <c r="D7" s="164"/>
      <c r="E7" s="165">
        <v>18</v>
      </c>
      <c r="F7" s="166" t="s">
        <v>274</v>
      </c>
      <c r="G7" s="167"/>
      <c r="H7" s="153"/>
      <c r="I7" s="180"/>
      <c r="J7" s="183"/>
      <c r="K7" s="183"/>
      <c r="M7" s="128">
        <f>IF(B7&lt;&gt;"計",ROUNDDOWN(E7*G7,0),SUM(M$1:M6))</f>
        <v>0</v>
      </c>
      <c r="N7" s="11" t="str">
        <f>IF((+H7-M7)&lt;&gt;0,H7-M7,IF(H7&gt;0,"0",""))</f>
        <v/>
      </c>
    </row>
    <row r="8" spans="1:14" ht="13" customHeight="1">
      <c r="A8" s="157"/>
      <c r="B8" s="158"/>
      <c r="C8" s="159" t="s">
        <v>1718</v>
      </c>
      <c r="D8" s="160"/>
      <c r="E8" s="150"/>
      <c r="F8" s="151"/>
      <c r="G8" s="150"/>
      <c r="H8" s="152"/>
      <c r="I8" s="178"/>
      <c r="J8" s="182"/>
      <c r="K8" s="182"/>
      <c r="M8" s="168"/>
      <c r="N8" s="11"/>
    </row>
    <row r="9" spans="1:14" ht="13" customHeight="1">
      <c r="A9" s="161"/>
      <c r="B9" s="162"/>
      <c r="C9" s="163" t="s">
        <v>1719</v>
      </c>
      <c r="D9" s="164"/>
      <c r="E9" s="165"/>
      <c r="F9" s="166"/>
      <c r="G9" s="167"/>
      <c r="H9" s="153"/>
      <c r="I9" s="180"/>
      <c r="J9" s="183"/>
      <c r="K9" s="183"/>
      <c r="M9" s="128">
        <f>IF(B9&lt;&gt;"計",ROUNDDOWN(E9*G9,0),SUM(M$1:M8))</f>
        <v>0</v>
      </c>
      <c r="N9" s="11" t="str">
        <f>IF((+H9-M9)&lt;&gt;0,H9-M9,IF(H9&gt;0,"0",""))</f>
        <v/>
      </c>
    </row>
    <row r="10" spans="1:14" ht="13" customHeight="1">
      <c r="A10" s="157"/>
      <c r="B10" s="158"/>
      <c r="C10" s="159" t="s">
        <v>1621</v>
      </c>
      <c r="D10" s="160"/>
      <c r="E10" s="150"/>
      <c r="F10" s="151"/>
      <c r="G10" s="150"/>
      <c r="H10" s="152"/>
      <c r="I10" s="178"/>
      <c r="J10" s="182"/>
      <c r="K10" s="182"/>
      <c r="M10" s="168"/>
      <c r="N10" s="11"/>
    </row>
    <row r="11" spans="1:14" ht="13" customHeight="1">
      <c r="A11" s="161"/>
      <c r="B11" s="162" t="s">
        <v>1623</v>
      </c>
      <c r="C11" s="163" t="s">
        <v>1620</v>
      </c>
      <c r="D11" s="164"/>
      <c r="E11" s="165">
        <v>22.4</v>
      </c>
      <c r="F11" s="166" t="s">
        <v>274</v>
      </c>
      <c r="G11" s="167"/>
      <c r="H11" s="153"/>
      <c r="I11" s="180"/>
      <c r="J11" s="183"/>
      <c r="K11" s="183"/>
      <c r="M11" s="128">
        <f>IF(B11&lt;&gt;"計",ROUNDDOWN(E11*G11,0),SUM(M$1:M10))</f>
        <v>0</v>
      </c>
      <c r="N11" s="11" t="str">
        <f>IF((+H11-M11)&lt;&gt;0,H11-M11,IF(H11&gt;0,"0",""))</f>
        <v/>
      </c>
    </row>
    <row r="12" spans="1:14" ht="13" customHeight="1">
      <c r="A12" s="157"/>
      <c r="B12" s="158"/>
      <c r="C12" s="159" t="s">
        <v>1718</v>
      </c>
      <c r="D12" s="160"/>
      <c r="E12" s="150"/>
      <c r="F12" s="151"/>
      <c r="G12" s="150"/>
      <c r="H12" s="152"/>
      <c r="I12" s="178"/>
      <c r="J12" s="182"/>
      <c r="K12" s="182"/>
      <c r="M12" s="168"/>
      <c r="N12" s="11"/>
    </row>
    <row r="13" spans="1:14" ht="13" customHeight="1">
      <c r="A13" s="161"/>
      <c r="B13" s="162"/>
      <c r="C13" s="163" t="s">
        <v>1719</v>
      </c>
      <c r="D13" s="164"/>
      <c r="E13" s="165"/>
      <c r="F13" s="166"/>
      <c r="G13" s="167"/>
      <c r="H13" s="153"/>
      <c r="I13" s="180"/>
      <c r="J13" s="183"/>
      <c r="K13" s="183"/>
      <c r="M13" s="128">
        <f>IF(B13&lt;&gt;"計",ROUNDDOWN(E13*G13,0),SUM(M$1:M12))</f>
        <v>0</v>
      </c>
      <c r="N13" s="11" t="str">
        <f>IF((+H13-M13)&lt;&gt;0,H13-M13,IF(H13&gt;0,"0",""))</f>
        <v/>
      </c>
    </row>
    <row r="14" spans="1:14" ht="13" customHeight="1">
      <c r="A14" s="157"/>
      <c r="B14" s="158"/>
      <c r="C14" s="159" t="s">
        <v>1621</v>
      </c>
      <c r="D14" s="160"/>
      <c r="E14" s="150"/>
      <c r="F14" s="151"/>
      <c r="G14" s="150"/>
      <c r="H14" s="152"/>
      <c r="I14" s="178"/>
      <c r="J14" s="182"/>
      <c r="K14" s="182"/>
      <c r="M14" s="168"/>
      <c r="N14" s="11"/>
    </row>
    <row r="15" spans="1:14" ht="13" customHeight="1">
      <c r="A15" s="161"/>
      <c r="B15" s="162" t="s">
        <v>1624</v>
      </c>
      <c r="C15" s="163" t="s">
        <v>1620</v>
      </c>
      <c r="D15" s="164"/>
      <c r="E15" s="165">
        <v>1.6</v>
      </c>
      <c r="F15" s="166" t="s">
        <v>274</v>
      </c>
      <c r="G15" s="167"/>
      <c r="H15" s="153"/>
      <c r="I15" s="180"/>
      <c r="J15" s="183"/>
      <c r="K15" s="183"/>
      <c r="M15" s="128">
        <f>IF(B15&lt;&gt;"計",ROUNDDOWN(E15*G15,0),SUM(M$1:M14))</f>
        <v>0</v>
      </c>
      <c r="N15" s="11" t="str">
        <f>IF((+H15-M15)&lt;&gt;0,H15-M15,IF(H15&gt;0,"0",""))</f>
        <v/>
      </c>
    </row>
    <row r="16" spans="1:14" ht="13" customHeight="1">
      <c r="A16" s="157"/>
      <c r="B16" s="158"/>
      <c r="C16" s="159" t="s">
        <v>1720</v>
      </c>
      <c r="D16" s="160"/>
      <c r="E16" s="150"/>
      <c r="F16" s="151"/>
      <c r="G16" s="150"/>
      <c r="H16" s="152"/>
      <c r="I16" s="178"/>
      <c r="J16" s="182"/>
      <c r="K16" s="182"/>
      <c r="M16" s="168"/>
      <c r="N16" s="11"/>
    </row>
    <row r="17" spans="1:14" ht="13" customHeight="1">
      <c r="A17" s="161"/>
      <c r="B17" s="162"/>
      <c r="C17" s="163" t="s">
        <v>1719</v>
      </c>
      <c r="D17" s="164"/>
      <c r="E17" s="165"/>
      <c r="F17" s="166"/>
      <c r="G17" s="167"/>
      <c r="H17" s="153"/>
      <c r="I17" s="180"/>
      <c r="J17" s="183"/>
      <c r="K17" s="183"/>
      <c r="M17" s="128">
        <f>IF(B17&lt;&gt;"計",ROUNDDOWN(E17*G17,0),SUM(M$1:M16))</f>
        <v>0</v>
      </c>
      <c r="N17" s="11" t="str">
        <f>IF((+H17-M17)&lt;&gt;0,H17-M17,IF(H17&gt;0,"0",""))</f>
        <v/>
      </c>
    </row>
    <row r="18" spans="1:14" ht="13" customHeight="1">
      <c r="A18" s="157"/>
      <c r="B18" s="158"/>
      <c r="C18" s="159" t="s">
        <v>1621</v>
      </c>
      <c r="D18" s="160"/>
      <c r="E18" s="150"/>
      <c r="F18" s="151"/>
      <c r="G18" s="150"/>
      <c r="H18" s="152"/>
      <c r="I18" s="178"/>
      <c r="J18" s="182"/>
      <c r="K18" s="182"/>
      <c r="M18" s="168"/>
      <c r="N18" s="11"/>
    </row>
    <row r="19" spans="1:14" ht="13" customHeight="1">
      <c r="A19" s="161"/>
      <c r="B19" s="162" t="s">
        <v>1625</v>
      </c>
      <c r="C19" s="163" t="s">
        <v>1620</v>
      </c>
      <c r="D19" s="164"/>
      <c r="E19" s="165">
        <v>5.0999999999999996</v>
      </c>
      <c r="F19" s="166" t="s">
        <v>274</v>
      </c>
      <c r="G19" s="167"/>
      <c r="H19" s="153"/>
      <c r="I19" s="180"/>
      <c r="J19" s="183"/>
      <c r="K19" s="183"/>
      <c r="M19" s="128">
        <f>IF(B19&lt;&gt;"計",ROUNDDOWN(E19*G19,0),SUM(M$1:M18))</f>
        <v>0</v>
      </c>
      <c r="N19" s="11" t="str">
        <f>IF((+H19-M19)&lt;&gt;0,H19-M19,IF(H19&gt;0,"0",""))</f>
        <v/>
      </c>
    </row>
    <row r="20" spans="1:14" ht="13" customHeight="1">
      <c r="A20" s="157"/>
      <c r="B20" s="158"/>
      <c r="C20" s="159" t="s">
        <v>1720</v>
      </c>
      <c r="D20" s="160"/>
      <c r="E20" s="150"/>
      <c r="F20" s="151"/>
      <c r="G20" s="150"/>
      <c r="H20" s="152"/>
      <c r="I20" s="178"/>
      <c r="J20" s="182"/>
      <c r="K20" s="182"/>
      <c r="M20" s="168"/>
      <c r="N20" s="11"/>
    </row>
    <row r="21" spans="1:14" ht="13" customHeight="1">
      <c r="A21" s="161"/>
      <c r="B21" s="162"/>
      <c r="C21" s="163" t="s">
        <v>1719</v>
      </c>
      <c r="D21" s="164"/>
      <c r="E21" s="165"/>
      <c r="F21" s="166"/>
      <c r="G21" s="167"/>
      <c r="H21" s="153"/>
      <c r="I21" s="180"/>
      <c r="J21" s="183"/>
      <c r="K21" s="183"/>
      <c r="M21" s="128">
        <f>IF(B21&lt;&gt;"計",ROUNDDOWN(E21*G21,0),SUM(M$1:M20))</f>
        <v>0</v>
      </c>
      <c r="N21" s="11" t="str">
        <f>IF((+H21-M21)&lt;&gt;0,H21-M21,IF(H21&gt;0,"0",""))</f>
        <v/>
      </c>
    </row>
    <row r="22" spans="1:14" ht="13" customHeight="1">
      <c r="A22" s="157"/>
      <c r="B22" s="158"/>
      <c r="C22" s="159" t="s">
        <v>1700</v>
      </c>
      <c r="D22" s="160"/>
      <c r="E22" s="150"/>
      <c r="F22" s="151"/>
      <c r="G22" s="150"/>
      <c r="H22" s="152"/>
      <c r="I22" s="178"/>
      <c r="J22" s="182"/>
      <c r="K22" s="182"/>
      <c r="M22" s="168"/>
      <c r="N22" s="11"/>
    </row>
    <row r="23" spans="1:14" ht="13" customHeight="1">
      <c r="A23" s="161"/>
      <c r="B23" s="162" t="s">
        <v>1701</v>
      </c>
      <c r="C23" s="163" t="s">
        <v>1702</v>
      </c>
      <c r="D23" s="164"/>
      <c r="E23" s="165">
        <v>1</v>
      </c>
      <c r="F23" s="166" t="s">
        <v>1703</v>
      </c>
      <c r="G23" s="167"/>
      <c r="H23" s="153"/>
      <c r="I23" s="180"/>
      <c r="J23" s="183"/>
      <c r="K23" s="183"/>
      <c r="M23" s="128">
        <f>IF(B23&lt;&gt;"計",ROUNDDOWN(E23*G23,0),SUM(M$1:M22))</f>
        <v>0</v>
      </c>
      <c r="N23" s="11" t="str">
        <f>IF((+H23-M23)&lt;&gt;0,H23-M23,IF(H23&gt;0,"0",""))</f>
        <v/>
      </c>
    </row>
    <row r="24" spans="1:14" ht="13" customHeight="1">
      <c r="A24" s="157"/>
      <c r="B24" s="158"/>
      <c r="C24" s="159" t="s">
        <v>1704</v>
      </c>
      <c r="D24" s="160"/>
      <c r="E24" s="150"/>
      <c r="F24" s="151"/>
      <c r="G24" s="150"/>
      <c r="H24" s="152"/>
      <c r="I24" s="178"/>
      <c r="J24" s="182"/>
      <c r="K24" s="182"/>
      <c r="M24" s="168"/>
      <c r="N24" s="11"/>
    </row>
    <row r="25" spans="1:14" ht="13" customHeight="1">
      <c r="A25" s="161"/>
      <c r="B25" s="162"/>
      <c r="C25" s="163"/>
      <c r="D25" s="164"/>
      <c r="E25" s="165"/>
      <c r="F25" s="166"/>
      <c r="G25" s="167"/>
      <c r="H25" s="153"/>
      <c r="I25" s="180"/>
      <c r="J25" s="183"/>
      <c r="K25" s="183"/>
      <c r="M25" s="128">
        <f>IF(B25&lt;&gt;"計",ROUNDDOWN(E25*G25,0),SUM(M$1:M24))</f>
        <v>0</v>
      </c>
      <c r="N25" s="11" t="str">
        <f>IF((+H25-M25)&lt;&gt;0,H25-M25,IF(H25&gt;0,"0",""))</f>
        <v/>
      </c>
    </row>
    <row r="26" spans="1:14" ht="13" customHeight="1">
      <c r="A26" s="157"/>
      <c r="B26" s="158"/>
      <c r="C26" s="159"/>
      <c r="D26" s="160"/>
      <c r="E26" s="150"/>
      <c r="F26" s="151"/>
      <c r="G26" s="150"/>
      <c r="H26" s="152"/>
      <c r="I26" s="178"/>
      <c r="J26" s="182"/>
      <c r="K26" s="182"/>
      <c r="M26" s="168"/>
      <c r="N26" s="11"/>
    </row>
    <row r="27" spans="1:14" ht="13" customHeight="1">
      <c r="A27" s="161"/>
      <c r="B27" s="162" t="s">
        <v>1705</v>
      </c>
      <c r="C27" s="163" t="s">
        <v>1707</v>
      </c>
      <c r="D27" s="164"/>
      <c r="E27" s="165">
        <v>616</v>
      </c>
      <c r="F27" s="166" t="s">
        <v>1706</v>
      </c>
      <c r="G27" s="167"/>
      <c r="H27" s="153"/>
      <c r="I27" s="180"/>
      <c r="J27" s="183"/>
      <c r="K27" s="183"/>
      <c r="M27" s="128">
        <f>IF(B27&lt;&gt;"計",ROUNDDOWN(E27*G27,0),SUM(M$1:M26))</f>
        <v>0</v>
      </c>
      <c r="N27" s="11" t="str">
        <f>IF((+H27-M27)&lt;&gt;0,H27-M27,IF(H27&gt;0,"0",""))</f>
        <v/>
      </c>
    </row>
    <row r="28" spans="1:14" ht="13" customHeight="1">
      <c r="A28" s="157"/>
      <c r="B28" s="158"/>
      <c r="C28" s="159" t="s">
        <v>1708</v>
      </c>
      <c r="D28" s="160"/>
      <c r="E28" s="150"/>
      <c r="F28" s="151"/>
      <c r="G28" s="150"/>
      <c r="H28" s="152"/>
      <c r="I28" s="178"/>
      <c r="J28" s="182"/>
      <c r="K28" s="182"/>
      <c r="M28" s="168"/>
      <c r="N28" s="11"/>
    </row>
    <row r="29" spans="1:14" ht="13" customHeight="1">
      <c r="A29" s="161"/>
      <c r="B29" s="162"/>
      <c r="C29" s="163" t="s">
        <v>1721</v>
      </c>
      <c r="D29" s="164"/>
      <c r="E29" s="165"/>
      <c r="F29" s="166"/>
      <c r="G29" s="167"/>
      <c r="H29" s="153"/>
      <c r="I29" s="180"/>
      <c r="J29" s="183"/>
      <c r="K29" s="183"/>
      <c r="M29" s="128">
        <f>IF(B29&lt;&gt;"計",ROUNDDOWN(E29*G29,0),SUM(M$1:M28))</f>
        <v>0</v>
      </c>
      <c r="N29" s="11" t="str">
        <f>IF((+H29-M29)&lt;&gt;0,H29-M29,IF(H29&gt;0,"0",""))</f>
        <v/>
      </c>
    </row>
    <row r="30" spans="1:14" ht="13" customHeight="1">
      <c r="A30" s="157"/>
      <c r="B30" s="158"/>
      <c r="C30" s="159"/>
      <c r="D30" s="160"/>
      <c r="E30" s="150"/>
      <c r="F30" s="151"/>
      <c r="G30" s="150"/>
      <c r="H30" s="152"/>
      <c r="I30" s="178"/>
      <c r="J30" s="182"/>
      <c r="K30" s="182"/>
      <c r="M30" s="168"/>
      <c r="N30" s="11"/>
    </row>
    <row r="31" spans="1:14" ht="13" customHeight="1">
      <c r="A31" s="161"/>
      <c r="B31" s="162" t="s">
        <v>1743</v>
      </c>
      <c r="C31" s="163" t="s">
        <v>1745</v>
      </c>
      <c r="D31" s="164"/>
      <c r="E31" s="165">
        <v>1</v>
      </c>
      <c r="F31" s="166" t="s">
        <v>1703</v>
      </c>
      <c r="G31" s="167"/>
      <c r="H31" s="153"/>
      <c r="I31" s="180"/>
      <c r="J31" s="183"/>
      <c r="K31" s="183"/>
      <c r="M31" s="128">
        <f>IF(B31&lt;&gt;"計",ROUNDDOWN(E31*G31,0),SUM(M$1:M30))</f>
        <v>0</v>
      </c>
      <c r="N31" s="11" t="str">
        <f>IF((+H31-M31)&lt;&gt;0,H31-M31,IF(H31&gt;0,"0",""))</f>
        <v/>
      </c>
    </row>
    <row r="32" spans="1:14" ht="13" customHeight="1">
      <c r="A32" s="157"/>
      <c r="B32" s="158"/>
      <c r="C32" s="159" t="s">
        <v>1744</v>
      </c>
      <c r="D32" s="160"/>
      <c r="E32" s="150"/>
      <c r="F32" s="151"/>
      <c r="G32" s="150"/>
      <c r="H32" s="152"/>
      <c r="I32" s="178"/>
      <c r="J32" s="182"/>
      <c r="K32" s="182"/>
      <c r="M32" s="168"/>
      <c r="N32" s="11"/>
    </row>
    <row r="33" spans="1:14" ht="13" customHeight="1">
      <c r="A33" s="161"/>
      <c r="B33" s="162"/>
      <c r="C33" s="163"/>
      <c r="D33" s="164"/>
      <c r="E33" s="165"/>
      <c r="F33" s="166"/>
      <c r="G33" s="167"/>
      <c r="H33" s="153"/>
      <c r="I33" s="180"/>
      <c r="J33" s="183"/>
      <c r="K33" s="183"/>
      <c r="M33" s="128">
        <f>IF(B33&lt;&gt;"計",ROUNDDOWN(E33*G33,0),SUM(M$1:M32))</f>
        <v>0</v>
      </c>
      <c r="N33" s="11" t="str">
        <f>IF((+H33-M33)&lt;&gt;0,H33-M33,IF(H33&gt;0,"0",""))</f>
        <v/>
      </c>
    </row>
    <row r="34" spans="1:14" ht="13" customHeight="1">
      <c r="A34" s="157"/>
      <c r="B34" s="158"/>
      <c r="C34" s="159"/>
      <c r="D34" s="160"/>
      <c r="E34" s="150"/>
      <c r="F34" s="151"/>
      <c r="G34" s="150"/>
      <c r="H34" s="152"/>
      <c r="I34" s="178"/>
      <c r="J34" s="182"/>
      <c r="K34" s="182"/>
      <c r="M34" s="168"/>
      <c r="N34" s="11"/>
    </row>
    <row r="35" spans="1:14" ht="13" customHeight="1">
      <c r="A35" s="161"/>
      <c r="B35" s="162"/>
      <c r="C35" s="163"/>
      <c r="D35" s="164"/>
      <c r="E35" s="165"/>
      <c r="F35" s="166"/>
      <c r="G35" s="167"/>
      <c r="H35" s="153"/>
      <c r="I35" s="180"/>
      <c r="J35" s="183"/>
      <c r="K35" s="183"/>
      <c r="M35" s="128">
        <f>IF(B35&lt;&gt;"計",ROUNDDOWN(E35*G35,0),SUM(M$1:M34))</f>
        <v>0</v>
      </c>
      <c r="N35" s="11" t="str">
        <f>IF((+H35-M35)&lt;&gt;0,H35-M35,IF(H35&gt;0,"0",""))</f>
        <v/>
      </c>
    </row>
    <row r="36" spans="1:14" ht="13" customHeight="1">
      <c r="A36" s="157"/>
      <c r="B36" s="158"/>
      <c r="C36" s="159"/>
      <c r="D36" s="160"/>
      <c r="E36" s="150"/>
      <c r="F36" s="151"/>
      <c r="G36" s="150"/>
      <c r="H36" s="152"/>
      <c r="I36" s="178"/>
      <c r="J36" s="182"/>
      <c r="K36" s="182"/>
      <c r="M36" s="168"/>
      <c r="N36" s="11"/>
    </row>
    <row r="37" spans="1:14" ht="13" customHeight="1">
      <c r="A37" s="161"/>
      <c r="B37" s="162"/>
      <c r="C37" s="163"/>
      <c r="D37" s="164"/>
      <c r="E37" s="165"/>
      <c r="F37" s="166"/>
      <c r="G37" s="167"/>
      <c r="H37" s="153"/>
      <c r="I37" s="180"/>
      <c r="J37" s="183"/>
      <c r="K37" s="183"/>
      <c r="M37" s="128">
        <f>IF(B37&lt;&gt;"計",ROUNDDOWN(E37*G37,0),SUM(M$1:M36))</f>
        <v>0</v>
      </c>
      <c r="N37" s="11" t="str">
        <f>IF((+H37-M37)&lt;&gt;0,H37-M37,IF(H37&gt;0,"0",""))</f>
        <v/>
      </c>
    </row>
    <row r="38" spans="1:14" ht="13" customHeight="1">
      <c r="A38" s="157"/>
      <c r="B38" s="158"/>
      <c r="C38" s="159"/>
      <c r="D38" s="160"/>
      <c r="E38" s="150"/>
      <c r="F38" s="151"/>
      <c r="G38" s="150"/>
      <c r="H38" s="152"/>
      <c r="I38" s="178"/>
      <c r="J38" s="182"/>
      <c r="K38" s="182"/>
      <c r="M38" s="168"/>
      <c r="N38" s="11"/>
    </row>
    <row r="39" spans="1:14" ht="13" customHeight="1">
      <c r="A39" s="161"/>
      <c r="B39" s="162" t="s">
        <v>1709</v>
      </c>
      <c r="C39" s="163"/>
      <c r="D39" s="164"/>
      <c r="E39" s="165"/>
      <c r="F39" s="166"/>
      <c r="G39" s="167"/>
      <c r="H39" s="153"/>
      <c r="I39" s="180"/>
      <c r="J39" s="183"/>
      <c r="K39" s="183"/>
      <c r="M39" s="128">
        <f>IF(B39&lt;&gt;"計",ROUNDDOWN(E39*G39,0),SUM(M$1:M38))</f>
        <v>0</v>
      </c>
      <c r="N39" s="11" t="str">
        <f>IF((+H39-M39)&lt;&gt;0,H39-M39,IF(H39&gt;0,"0",""))</f>
        <v/>
      </c>
    </row>
    <row r="40" spans="1:14" ht="13" customHeight="1">
      <c r="A40" s="157"/>
      <c r="B40" s="158"/>
      <c r="C40" s="159" t="s">
        <v>1710</v>
      </c>
      <c r="D40" s="160"/>
      <c r="E40" s="150"/>
      <c r="F40" s="151"/>
      <c r="G40" s="150"/>
      <c r="H40" s="152"/>
      <c r="I40" s="178"/>
      <c r="J40" s="182"/>
      <c r="K40" s="182"/>
      <c r="M40" s="168"/>
      <c r="N40" s="11"/>
    </row>
    <row r="41" spans="1:14" ht="13" customHeight="1">
      <c r="A41" s="161"/>
      <c r="B41" s="162" t="s">
        <v>1711</v>
      </c>
      <c r="C41" s="163" t="s">
        <v>1712</v>
      </c>
      <c r="D41" s="164"/>
      <c r="E41" s="165">
        <v>1</v>
      </c>
      <c r="F41" s="166" t="s">
        <v>235</v>
      </c>
      <c r="G41" s="167"/>
      <c r="H41" s="153"/>
      <c r="I41" s="180"/>
      <c r="J41" s="183"/>
      <c r="K41" s="183"/>
      <c r="M41" s="128">
        <f>IF(B41&lt;&gt;"計",ROUNDDOWN(E41*G41,0),SUM(M$1:M40))</f>
        <v>0</v>
      </c>
      <c r="N41" s="11" t="str">
        <f>IF((+H41-M41)&lt;&gt;0,H41-M41,IF(H41&gt;0,"0",""))</f>
        <v/>
      </c>
    </row>
    <row r="42" spans="1:14" ht="13" customHeight="1">
      <c r="A42" s="157"/>
      <c r="B42" s="158"/>
      <c r="C42" s="159" t="s">
        <v>1713</v>
      </c>
      <c r="D42" s="160"/>
      <c r="E42" s="150"/>
      <c r="F42" s="151"/>
      <c r="G42" s="150"/>
      <c r="H42" s="152"/>
      <c r="I42" s="178"/>
      <c r="J42" s="182"/>
      <c r="K42" s="182"/>
      <c r="M42" s="168"/>
      <c r="N42" s="11"/>
    </row>
    <row r="43" spans="1:14" ht="13" customHeight="1">
      <c r="A43" s="161"/>
      <c r="B43" s="162"/>
      <c r="C43" s="163" t="s">
        <v>1714</v>
      </c>
      <c r="D43" s="164"/>
      <c r="E43" s="165"/>
      <c r="F43" s="166"/>
      <c r="G43" s="167"/>
      <c r="H43" s="153"/>
      <c r="I43" s="180"/>
      <c r="J43" s="183"/>
      <c r="K43" s="183"/>
      <c r="M43" s="128">
        <f>IF(B43&lt;&gt;"計",ROUNDDOWN(E43*G43,0),SUM(M$1:M42))</f>
        <v>0</v>
      </c>
      <c r="N43" s="11" t="str">
        <f>IF((+H43-M43)&lt;&gt;0,H43-M43,IF(H43&gt;0,"0",""))</f>
        <v/>
      </c>
    </row>
    <row r="44" spans="1:14" ht="13" customHeight="1">
      <c r="A44" s="157"/>
      <c r="B44" s="158"/>
      <c r="C44" s="159" t="s">
        <v>1739</v>
      </c>
      <c r="D44" s="160"/>
      <c r="E44" s="150"/>
      <c r="F44" s="151"/>
      <c r="G44" s="150"/>
      <c r="H44" s="152"/>
      <c r="I44" s="178"/>
      <c r="J44" s="182"/>
      <c r="K44" s="182"/>
      <c r="M44" s="168"/>
      <c r="N44" s="11"/>
    </row>
    <row r="45" spans="1:14" ht="13" customHeight="1">
      <c r="A45" s="161"/>
      <c r="B45" s="162"/>
      <c r="C45" s="163" t="s">
        <v>1740</v>
      </c>
      <c r="D45" s="164"/>
      <c r="E45" s="165"/>
      <c r="F45" s="166"/>
      <c r="G45" s="167"/>
      <c r="H45" s="153"/>
      <c r="I45" s="180"/>
      <c r="J45" s="183"/>
      <c r="K45" s="183"/>
      <c r="M45" s="128">
        <f>IF(B45&lt;&gt;"計",ROUNDDOWN(E45*G45,0),SUM(M$1:M44))</f>
        <v>0</v>
      </c>
      <c r="N45" s="11" t="str">
        <f>IF((+H45-M45)&lt;&gt;0,H45-M45,IF(H45&gt;0,"0",""))</f>
        <v/>
      </c>
    </row>
    <row r="46" spans="1:14" ht="13" customHeight="1">
      <c r="A46" s="157"/>
      <c r="B46" s="158"/>
      <c r="C46" s="159" t="s">
        <v>1715</v>
      </c>
      <c r="D46" s="160"/>
      <c r="E46" s="150"/>
      <c r="F46" s="151"/>
      <c r="G46" s="150"/>
      <c r="H46" s="152"/>
      <c r="I46" s="178"/>
      <c r="J46" s="182"/>
      <c r="K46" s="182"/>
      <c r="M46" s="168"/>
      <c r="N46" s="11"/>
    </row>
    <row r="47" spans="1:14" ht="13" customHeight="1">
      <c r="A47" s="161"/>
      <c r="B47" s="162"/>
      <c r="C47" s="163" t="s">
        <v>1741</v>
      </c>
      <c r="D47" s="164"/>
      <c r="E47" s="165"/>
      <c r="F47" s="166"/>
      <c r="G47" s="167"/>
      <c r="H47" s="153"/>
      <c r="I47" s="180"/>
      <c r="J47" s="183"/>
      <c r="K47" s="183"/>
      <c r="M47" s="128">
        <f>IF(B47&lt;&gt;"計",ROUNDDOWN(E47*G47,0),SUM(M$1:M46))</f>
        <v>0</v>
      </c>
      <c r="N47" s="11" t="str">
        <f>IF((+H47-M47)&lt;&gt;0,H47-M47,IF(H47&gt;0,"0",""))</f>
        <v/>
      </c>
    </row>
    <row r="48" spans="1:14" ht="13" customHeight="1">
      <c r="A48" s="157"/>
      <c r="B48" s="158"/>
      <c r="C48" s="159" t="s">
        <v>1742</v>
      </c>
      <c r="D48" s="160"/>
      <c r="E48" s="150"/>
      <c r="F48" s="151"/>
      <c r="G48" s="150"/>
      <c r="H48" s="152"/>
      <c r="I48" s="178"/>
      <c r="J48" s="182"/>
      <c r="K48" s="182"/>
      <c r="M48" s="168"/>
      <c r="N48" s="11"/>
    </row>
    <row r="49" spans="1:14" ht="13" customHeight="1">
      <c r="A49" s="161"/>
      <c r="B49" s="162"/>
      <c r="C49" s="163" t="s">
        <v>1716</v>
      </c>
      <c r="D49" s="164"/>
      <c r="E49" s="165"/>
      <c r="F49" s="166"/>
      <c r="G49" s="167"/>
      <c r="H49" s="153"/>
      <c r="I49" s="180"/>
      <c r="J49" s="183"/>
      <c r="K49" s="183"/>
      <c r="M49" s="128">
        <f>IF(B49&lt;&gt;"計",ROUNDDOWN(E49*G49,0),SUM(M$1:M48))</f>
        <v>0</v>
      </c>
      <c r="N49" s="11" t="str">
        <f>IF((+H49-M49)&lt;&gt;0,H49-M49,IF(H49&gt;0,"0",""))</f>
        <v/>
      </c>
    </row>
    <row r="50" spans="1:14" ht="12.75" customHeight="1">
      <c r="A50" s="157"/>
      <c r="B50" s="158"/>
      <c r="C50" s="159" t="s">
        <v>1717</v>
      </c>
      <c r="D50" s="160"/>
      <c r="E50" s="150"/>
      <c r="F50" s="151"/>
      <c r="G50" s="150"/>
      <c r="H50" s="152"/>
      <c r="I50" s="178"/>
      <c r="J50" s="182"/>
      <c r="K50" s="182"/>
      <c r="M50" s="168"/>
      <c r="N50" s="11"/>
    </row>
    <row r="51" spans="1:14" ht="13" customHeight="1">
      <c r="A51" s="161"/>
      <c r="B51" s="162"/>
      <c r="C51" s="163"/>
      <c r="D51" s="164"/>
      <c r="E51" s="165"/>
      <c r="F51" s="166"/>
      <c r="G51" s="167"/>
      <c r="H51" s="153"/>
      <c r="I51" s="180"/>
      <c r="J51" s="183"/>
      <c r="K51" s="183"/>
      <c r="M51" s="128">
        <f>IF(B51&lt;&gt;"計",ROUNDDOWN(E51*G51,0),SUM(M$1:M50))</f>
        <v>0</v>
      </c>
      <c r="N51" s="11" t="str">
        <f>IF((+H51-M51)&lt;&gt;0,H51-M51,IF(H51&gt;0,"0",""))</f>
        <v/>
      </c>
    </row>
    <row r="52" spans="1:14" ht="13" customHeight="1">
      <c r="A52" s="157"/>
      <c r="B52" s="158"/>
      <c r="C52" s="159"/>
      <c r="D52" s="160"/>
      <c r="E52" s="150"/>
      <c r="F52" s="151"/>
      <c r="G52" s="150"/>
      <c r="H52" s="152"/>
      <c r="I52" s="178"/>
      <c r="J52" s="182"/>
      <c r="K52" s="182"/>
      <c r="M52" s="168"/>
      <c r="N52" s="11"/>
    </row>
    <row r="53" spans="1:14" ht="13" customHeight="1">
      <c r="A53" s="161"/>
      <c r="B53" s="162"/>
      <c r="C53" s="163"/>
      <c r="D53" s="164"/>
      <c r="E53" s="165"/>
      <c r="F53" s="166"/>
      <c r="G53" s="167"/>
      <c r="H53" s="153"/>
      <c r="I53" s="180"/>
      <c r="J53" s="183"/>
      <c r="K53" s="183"/>
      <c r="M53" s="128">
        <f>IF(B53&lt;&gt;"計",ROUNDDOWN(E53*G53,0),SUM(M$1:M52))</f>
        <v>0</v>
      </c>
      <c r="N53" s="11" t="str">
        <f>IF((+H53-M53)&lt;&gt;0,H53-M53,IF(H53&gt;0,"0",""))</f>
        <v/>
      </c>
    </row>
    <row r="54" spans="1:14" ht="13" customHeight="1">
      <c r="A54" s="157"/>
      <c r="B54" s="169"/>
      <c r="C54" s="159"/>
      <c r="D54" s="170"/>
      <c r="E54" s="150"/>
      <c r="F54" s="151"/>
      <c r="G54" s="150"/>
      <c r="H54" s="152"/>
      <c r="I54" s="178"/>
      <c r="J54" s="182"/>
      <c r="K54" s="182"/>
      <c r="M54" s="168"/>
      <c r="N54" s="11"/>
    </row>
    <row r="55" spans="1:14" ht="13" customHeight="1">
      <c r="A55" s="161"/>
      <c r="B55" s="162"/>
      <c r="C55" s="163"/>
      <c r="D55" s="164"/>
      <c r="E55" s="165"/>
      <c r="F55" s="166"/>
      <c r="G55" s="167"/>
      <c r="H55" s="153"/>
      <c r="I55" s="180"/>
      <c r="J55" s="183"/>
      <c r="K55" s="183"/>
      <c r="M55" s="128">
        <f>IF(B55&lt;&gt;"計",ROUNDDOWN(E55*G55,0),SUM(M$1:M54))</f>
        <v>0</v>
      </c>
      <c r="N55" s="11" t="str">
        <f>IF((+H55-M55)&lt;&gt;0,H55-M55,IF(H55&gt;0,"0",""))</f>
        <v/>
      </c>
    </row>
    <row r="56" spans="1:14" ht="13" customHeight="1">
      <c r="A56" s="157"/>
      <c r="B56" s="169"/>
      <c r="C56" s="159"/>
      <c r="D56" s="170"/>
      <c r="E56" s="150"/>
      <c r="F56" s="151"/>
      <c r="G56" s="150"/>
      <c r="H56" s="152"/>
      <c r="I56" s="178"/>
      <c r="J56" s="182"/>
      <c r="K56" s="182"/>
      <c r="M56" s="168"/>
      <c r="N56" s="11"/>
    </row>
    <row r="57" spans="1:14" ht="13" customHeight="1">
      <c r="A57" s="161"/>
      <c r="B57" s="162"/>
      <c r="C57" s="163"/>
      <c r="D57" s="164"/>
      <c r="E57" s="165"/>
      <c r="F57" s="166"/>
      <c r="G57" s="167"/>
      <c r="H57" s="153"/>
      <c r="I57" s="180"/>
      <c r="J57" s="183"/>
      <c r="K57" s="183"/>
      <c r="M57" s="128">
        <f>IF(B57&lt;&gt;"計",ROUNDDOWN(E57*G57,0),SUM(M$1:M56))</f>
        <v>0</v>
      </c>
      <c r="N57" s="11" t="str">
        <f>IF((+H57-M57)&lt;&gt;0,H57-M57,IF(H57&gt;0,"0",""))</f>
        <v/>
      </c>
    </row>
    <row r="58" spans="1:14" ht="13" customHeight="1">
      <c r="A58" s="157"/>
      <c r="B58" s="169"/>
      <c r="C58" s="159"/>
      <c r="D58" s="170"/>
      <c r="E58" s="150"/>
      <c r="F58" s="151"/>
      <c r="G58" s="150"/>
      <c r="H58" s="152"/>
      <c r="I58" s="178"/>
      <c r="J58" s="182"/>
      <c r="K58" s="182"/>
      <c r="M58" s="168"/>
      <c r="N58" s="11"/>
    </row>
    <row r="59" spans="1:14" ht="13" customHeight="1">
      <c r="A59" s="161"/>
      <c r="B59" s="162"/>
      <c r="C59" s="163"/>
      <c r="D59" s="164"/>
      <c r="E59" s="165"/>
      <c r="F59" s="166"/>
      <c r="G59" s="167"/>
      <c r="H59" s="153"/>
      <c r="I59" s="180"/>
      <c r="J59" s="183"/>
      <c r="K59" s="183"/>
      <c r="M59" s="128">
        <f>IF(B59&lt;&gt;"計",ROUNDDOWN(E59*G59,0),SUM(M$1:M58))</f>
        <v>0</v>
      </c>
      <c r="N59" s="11" t="str">
        <f>IF((+H59-M59)&lt;&gt;0,H59-M59,IF(H59&gt;0,"0",""))</f>
        <v/>
      </c>
    </row>
    <row r="60" spans="1:14" ht="13" customHeight="1">
      <c r="A60" s="157"/>
      <c r="B60" s="169"/>
      <c r="C60" s="159"/>
      <c r="D60" s="170"/>
      <c r="E60" s="150"/>
      <c r="F60" s="151"/>
      <c r="G60" s="150"/>
      <c r="H60" s="152"/>
      <c r="I60" s="178"/>
      <c r="J60" s="182"/>
      <c r="K60" s="182"/>
      <c r="M60" s="168"/>
      <c r="N60" s="11"/>
    </row>
    <row r="61" spans="1:14" ht="13" customHeight="1">
      <c r="A61" s="161"/>
      <c r="B61" s="162"/>
      <c r="C61" s="163"/>
      <c r="D61" s="164"/>
      <c r="E61" s="165"/>
      <c r="F61" s="166"/>
      <c r="G61" s="167"/>
      <c r="H61" s="153"/>
      <c r="I61" s="180"/>
      <c r="J61" s="183"/>
      <c r="K61" s="183"/>
      <c r="M61" s="128">
        <f>IF(B61&lt;&gt;"計",ROUNDDOWN(E61*G61,0),SUM(M$1:M60))</f>
        <v>0</v>
      </c>
      <c r="N61" s="11" t="str">
        <f>IF((+H61-M61)&lt;&gt;0,H61-M61,IF(H61&gt;0,"0",""))</f>
        <v/>
      </c>
    </row>
    <row r="62" spans="1:14" ht="13" customHeight="1">
      <c r="A62" s="175"/>
      <c r="B62" s="158"/>
      <c r="C62" s="159"/>
      <c r="D62" s="160"/>
      <c r="E62" s="150"/>
      <c r="F62" s="151"/>
      <c r="G62" s="150"/>
      <c r="H62" s="152"/>
      <c r="I62" s="178"/>
      <c r="J62" s="182"/>
      <c r="K62" s="182"/>
      <c r="M62" s="168"/>
      <c r="N62" s="11"/>
    </row>
    <row r="63" spans="1:14" ht="13" customHeight="1">
      <c r="A63" s="161"/>
      <c r="B63" s="162"/>
      <c r="C63" s="163"/>
      <c r="D63" s="164"/>
      <c r="E63" s="165"/>
      <c r="F63" s="166"/>
      <c r="G63" s="167"/>
      <c r="H63" s="153"/>
      <c r="I63" s="180"/>
      <c r="J63" s="183"/>
      <c r="K63" s="183"/>
      <c r="M63" s="128">
        <f>IF(B63&lt;&gt;"計",ROUNDDOWN(E63*G63,0),SUM(M$1:M62))</f>
        <v>0</v>
      </c>
      <c r="N63" s="11" t="str">
        <f>IF((+H63-M63)&lt;&gt;0,H63-M63,IF(H63&gt;0,"0",""))</f>
        <v/>
      </c>
    </row>
    <row r="64" spans="1:14" ht="13" customHeight="1">
      <c r="A64" s="157"/>
      <c r="B64" s="169"/>
      <c r="C64" s="159"/>
      <c r="D64" s="170"/>
      <c r="E64" s="150"/>
      <c r="F64" s="151"/>
      <c r="G64" s="150"/>
      <c r="H64" s="152"/>
      <c r="I64" s="178"/>
      <c r="J64" s="182"/>
      <c r="K64" s="182"/>
      <c r="M64" s="168"/>
      <c r="N64" s="11"/>
    </row>
    <row r="65" spans="1:14" ht="13" customHeight="1">
      <c r="A65" s="161"/>
      <c r="B65" s="162"/>
      <c r="C65" s="163"/>
      <c r="D65" s="164"/>
      <c r="E65" s="165"/>
      <c r="F65" s="166"/>
      <c r="G65" s="167"/>
      <c r="H65" s="153"/>
      <c r="I65" s="180"/>
      <c r="J65" s="183"/>
      <c r="K65" s="183"/>
      <c r="M65" s="128">
        <f>IF(B65&lt;&gt;"計",ROUNDDOWN(E65*G65,0),SUM(M$1:M64))</f>
        <v>0</v>
      </c>
      <c r="N65" s="11" t="str">
        <f>IF((+H65-M65)&lt;&gt;0,H65-M65,IF(H65&gt;0,"0",""))</f>
        <v/>
      </c>
    </row>
    <row r="66" spans="1:14" ht="13" customHeight="1">
      <c r="A66" s="175"/>
      <c r="B66" s="158"/>
      <c r="C66" s="159"/>
      <c r="D66" s="160"/>
      <c r="E66" s="150"/>
      <c r="F66" s="151"/>
      <c r="G66" s="150"/>
      <c r="H66" s="152"/>
      <c r="I66" s="178"/>
      <c r="J66" s="182"/>
      <c r="K66" s="182"/>
      <c r="M66" s="168"/>
      <c r="N66" s="11"/>
    </row>
    <row r="67" spans="1:14" ht="13" customHeight="1">
      <c r="A67" s="176"/>
      <c r="B67" s="162"/>
      <c r="C67" s="163"/>
      <c r="D67" s="164"/>
      <c r="E67" s="165"/>
      <c r="F67" s="166"/>
      <c r="G67" s="167"/>
      <c r="H67" s="177"/>
      <c r="I67" s="180"/>
      <c r="J67" s="183"/>
      <c r="K67" s="183"/>
      <c r="M67" s="128">
        <f>IF(B67&lt;&gt;"計",ROUNDDOWN(E67*G67,0),SUM(M$1:M66))</f>
        <v>0</v>
      </c>
      <c r="N67" s="11" t="str">
        <f>IF((+H67-M67)&lt;&gt;0,H67-M67,IF(H67&gt;0,"0",""))</f>
        <v/>
      </c>
    </row>
    <row r="68" spans="1:14" ht="13" customHeight="1">
      <c r="A68" s="157"/>
      <c r="B68" s="158"/>
      <c r="C68" s="159"/>
      <c r="D68" s="160"/>
      <c r="E68" s="150"/>
      <c r="F68" s="151"/>
      <c r="G68" s="150"/>
      <c r="H68" s="152"/>
      <c r="I68" s="178"/>
      <c r="J68" s="182"/>
      <c r="K68" s="182"/>
      <c r="M68" s="168"/>
      <c r="N68" s="11"/>
    </row>
    <row r="69" spans="1:14" ht="13" customHeight="1">
      <c r="A69" s="161"/>
      <c r="B69" s="162"/>
      <c r="C69" s="163"/>
      <c r="D69" s="164"/>
      <c r="E69" s="165"/>
      <c r="F69" s="166"/>
      <c r="G69" s="167"/>
      <c r="H69" s="153"/>
      <c r="I69" s="180"/>
      <c r="J69" s="183"/>
      <c r="K69" s="183"/>
      <c r="M69" s="128">
        <f>IF(B69&lt;&gt;"計",ROUNDDOWN(E69*G69,0),SUM(M$1:M68))</f>
        <v>0</v>
      </c>
      <c r="N69" s="11" t="str">
        <f>IF((+H69-M69)&lt;&gt;0,H69-M69,IF(H69&gt;0,"0",""))</f>
        <v/>
      </c>
    </row>
    <row r="70" spans="1:14" ht="13" customHeight="1">
      <c r="A70" s="157"/>
      <c r="B70" s="158"/>
      <c r="C70" s="159"/>
      <c r="D70" s="160"/>
      <c r="E70" s="150"/>
      <c r="F70" s="151"/>
      <c r="G70" s="150"/>
      <c r="H70" s="152"/>
      <c r="I70" s="178"/>
      <c r="J70" s="182"/>
      <c r="K70" s="182"/>
      <c r="M70" s="168"/>
      <c r="N70" s="11"/>
    </row>
    <row r="71" spans="1:14" ht="13" customHeight="1">
      <c r="A71" s="161"/>
      <c r="B71" s="162" t="s">
        <v>21</v>
      </c>
      <c r="C71" s="163"/>
      <c r="D71" s="164"/>
      <c r="E71" s="165"/>
      <c r="F71" s="166"/>
      <c r="G71" s="167"/>
      <c r="H71" s="153"/>
      <c r="I71" s="180"/>
      <c r="J71" s="183"/>
      <c r="K71" s="183"/>
      <c r="M71" s="128">
        <f>IF(B71&lt;&gt;"計",ROUNDDOWN(E71*G71,0),SUM(M$1:M70))</f>
        <v>0</v>
      </c>
      <c r="N71" s="11" t="str">
        <f>IF((+H71-M71)&lt;&gt;0,H71-M71,IF(H71&gt;0,"0",""))</f>
        <v/>
      </c>
    </row>
    <row r="72" spans="1:14" ht="13" customHeight="1">
      <c r="A72" s="157"/>
      <c r="B72" s="158"/>
      <c r="C72" s="159"/>
      <c r="D72" s="160"/>
      <c r="E72" s="150"/>
      <c r="F72" s="151"/>
      <c r="G72" s="150"/>
      <c r="H72" s="152"/>
      <c r="I72" s="178"/>
      <c r="J72" s="182"/>
      <c r="K72" s="182"/>
      <c r="M72" s="168"/>
      <c r="N72" s="11"/>
    </row>
    <row r="73" spans="1:14" ht="13" customHeight="1">
      <c r="A73" s="161"/>
      <c r="B73" s="162"/>
      <c r="C73" s="163"/>
      <c r="D73" s="164"/>
      <c r="E73" s="165"/>
      <c r="F73" s="166"/>
      <c r="G73" s="167"/>
      <c r="H73" s="153"/>
      <c r="I73" s="180"/>
      <c r="J73" s="183"/>
      <c r="K73" s="183"/>
      <c r="M73" s="128">
        <f>IF(B73&lt;&gt;"計",ROUNDDOWN(E73*G73,0),SUM(M$1:M72))</f>
        <v>0</v>
      </c>
      <c r="N73" s="11" t="str">
        <f>IF((+H73-M73)&lt;&gt;0,H73-M73,IF(H73&gt;0,"0",""))</f>
        <v/>
      </c>
    </row>
    <row r="74" spans="1:14" ht="13" customHeight="1">
      <c r="E74" s="174"/>
      <c r="G74" s="128"/>
      <c r="H74" s="128"/>
    </row>
    <row r="75" spans="1:14" ht="13" customHeight="1">
      <c r="E75" s="174"/>
      <c r="G75" s="128"/>
      <c r="H75" s="128"/>
    </row>
    <row r="76" spans="1:14" ht="13" customHeight="1">
      <c r="E76" s="174"/>
      <c r="G76" s="128"/>
      <c r="H76" s="128"/>
    </row>
    <row r="77" spans="1:14" ht="13" customHeight="1">
      <c r="E77" s="174"/>
      <c r="G77" s="128"/>
      <c r="H77" s="128"/>
    </row>
    <row r="78" spans="1:14" ht="13" customHeight="1">
      <c r="E78" s="174"/>
      <c r="G78" s="128"/>
      <c r="H78" s="128"/>
    </row>
    <row r="79" spans="1:14" ht="13" customHeight="1">
      <c r="E79" s="174"/>
      <c r="G79" s="128"/>
      <c r="H79" s="128"/>
    </row>
    <row r="80" spans="1:14" ht="13" customHeight="1">
      <c r="E80" s="174"/>
      <c r="G80" s="128"/>
      <c r="H80" s="128"/>
    </row>
    <row r="81" spans="1:8" ht="13" customHeight="1">
      <c r="E81" s="174"/>
      <c r="G81" s="128"/>
      <c r="H81" s="128"/>
    </row>
    <row r="82" spans="1:8" ht="13" customHeight="1">
      <c r="E82" s="174"/>
      <c r="G82" s="128"/>
      <c r="H82" s="128"/>
    </row>
    <row r="83" spans="1:8" ht="13" customHeight="1">
      <c r="E83" s="174"/>
      <c r="G83" s="128"/>
      <c r="H83" s="128"/>
    </row>
    <row r="84" spans="1:8" ht="13" customHeight="1">
      <c r="B84" s="31"/>
      <c r="E84" s="174"/>
      <c r="G84" s="128"/>
      <c r="H84" s="128"/>
    </row>
    <row r="85" spans="1:8" ht="13" customHeight="1">
      <c r="A85" s="32"/>
      <c r="E85" s="174"/>
      <c r="G85" s="128"/>
      <c r="H85" s="128"/>
    </row>
    <row r="86" spans="1:8" ht="13" customHeight="1">
      <c r="B86" s="31"/>
      <c r="E86" s="174"/>
      <c r="G86" s="128"/>
      <c r="H86" s="128"/>
    </row>
    <row r="87" spans="1:8" ht="13" customHeight="1">
      <c r="E87" s="174"/>
      <c r="G87" s="128"/>
      <c r="H87" s="128"/>
    </row>
    <row r="88" spans="1:8" ht="13" customHeight="1">
      <c r="B88" s="31"/>
      <c r="E88" s="174"/>
      <c r="G88" s="128"/>
      <c r="H88" s="128"/>
    </row>
    <row r="89" spans="1:8" ht="13" customHeight="1">
      <c r="E89" s="174"/>
      <c r="G89" s="128"/>
      <c r="H89" s="128"/>
    </row>
    <row r="90" spans="1:8" ht="13" customHeight="1">
      <c r="E90" s="174"/>
      <c r="G90" s="128"/>
      <c r="H90" s="128"/>
    </row>
    <row r="91" spans="1:8" ht="13" customHeight="1">
      <c r="E91" s="174"/>
      <c r="G91" s="128"/>
      <c r="H91" s="128"/>
    </row>
    <row r="92" spans="1:8" ht="13" customHeight="1">
      <c r="E92" s="174"/>
      <c r="G92" s="128"/>
      <c r="H92" s="128"/>
    </row>
    <row r="93" spans="1:8" ht="13" customHeight="1">
      <c r="E93" s="174"/>
      <c r="G93" s="128"/>
      <c r="H93" s="128"/>
    </row>
    <row r="94" spans="1:8" ht="13" customHeight="1">
      <c r="E94" s="174"/>
      <c r="G94" s="128"/>
      <c r="H94" s="128"/>
    </row>
    <row r="95" spans="1:8" ht="13" customHeight="1">
      <c r="A95" s="32"/>
      <c r="E95" s="174"/>
      <c r="G95" s="128"/>
      <c r="H95" s="128"/>
    </row>
    <row r="96" spans="1:8" ht="13" customHeight="1">
      <c r="E96" s="174"/>
      <c r="G96" s="128"/>
      <c r="H96" s="128"/>
    </row>
    <row r="97" spans="1:8" ht="13" customHeight="1">
      <c r="A97" s="32"/>
      <c r="E97" s="174"/>
      <c r="G97" s="128"/>
      <c r="H97" s="128"/>
    </row>
    <row r="98" spans="1:8" ht="13" customHeight="1">
      <c r="E98" s="174"/>
      <c r="G98" s="128"/>
      <c r="H98" s="128"/>
    </row>
    <row r="99" spans="1:8" ht="13" customHeight="1">
      <c r="A99" s="32"/>
      <c r="E99" s="174"/>
      <c r="G99" s="128"/>
      <c r="H99" s="128"/>
    </row>
    <row r="100" spans="1:8" ht="13" customHeight="1">
      <c r="E100" s="174"/>
      <c r="G100" s="128"/>
      <c r="H100" s="128"/>
    </row>
    <row r="101" spans="1:8" ht="13" customHeight="1">
      <c r="E101" s="174"/>
      <c r="G101" s="128"/>
      <c r="H101" s="128"/>
    </row>
    <row r="102" spans="1:8" ht="13" customHeight="1">
      <c r="E102" s="174"/>
      <c r="G102" s="128"/>
      <c r="H102" s="128"/>
    </row>
    <row r="103" spans="1:8" ht="13" customHeight="1">
      <c r="E103" s="174"/>
      <c r="G103" s="128"/>
      <c r="H103" s="128"/>
    </row>
    <row r="104" spans="1:8" ht="13" customHeight="1">
      <c r="E104" s="174"/>
      <c r="G104" s="128"/>
      <c r="H104" s="128"/>
    </row>
    <row r="105" spans="1:8" ht="13" customHeight="1">
      <c r="E105" s="174"/>
      <c r="G105" s="128"/>
      <c r="H105" s="128"/>
    </row>
    <row r="106" spans="1:8" ht="13" customHeight="1">
      <c r="E106" s="174"/>
      <c r="G106" s="128"/>
      <c r="H106" s="128"/>
    </row>
    <row r="107" spans="1:8" ht="13" customHeight="1">
      <c r="E107" s="174"/>
      <c r="G107" s="128"/>
      <c r="H107" s="128"/>
    </row>
    <row r="108" spans="1:8" ht="13" customHeight="1">
      <c r="E108" s="174"/>
      <c r="G108" s="128"/>
      <c r="H108" s="128"/>
    </row>
    <row r="109" spans="1:8" ht="13" customHeight="1">
      <c r="E109" s="174"/>
      <c r="G109" s="128"/>
      <c r="H109" s="128"/>
    </row>
    <row r="110" spans="1:8" ht="13" customHeight="1">
      <c r="E110" s="174"/>
      <c r="G110" s="128"/>
      <c r="H110" s="128"/>
    </row>
    <row r="111" spans="1:8" ht="13" customHeight="1">
      <c r="E111" s="174"/>
      <c r="G111" s="128"/>
      <c r="H111" s="128"/>
    </row>
    <row r="112" spans="1:8" ht="13" customHeight="1">
      <c r="E112" s="174"/>
      <c r="G112" s="128"/>
      <c r="H112" s="128"/>
    </row>
    <row r="113" spans="1:10" ht="13" customHeight="1">
      <c r="E113" s="174"/>
      <c r="G113" s="128"/>
      <c r="H113" s="128"/>
    </row>
    <row r="114" spans="1:10" ht="13" customHeight="1">
      <c r="E114" s="174"/>
      <c r="G114" s="128"/>
      <c r="H114" s="128"/>
    </row>
    <row r="115" spans="1:10" ht="13" customHeight="1">
      <c r="E115" s="174"/>
      <c r="G115" s="128"/>
      <c r="H115" s="128"/>
    </row>
    <row r="116" spans="1:10" ht="13" customHeight="1">
      <c r="E116" s="174"/>
      <c r="G116" s="128"/>
      <c r="H116" s="128"/>
      <c r="I116" s="33"/>
      <c r="J116" s="33"/>
    </row>
    <row r="117" spans="1:10" ht="13" customHeight="1">
      <c r="E117" s="174"/>
      <c r="G117" s="128"/>
      <c r="H117" s="128"/>
    </row>
    <row r="118" spans="1:10" ht="13" customHeight="1">
      <c r="B118" s="31"/>
      <c r="E118" s="174"/>
      <c r="G118" s="128"/>
      <c r="H118" s="128"/>
    </row>
    <row r="119" spans="1:10" ht="13" customHeight="1">
      <c r="E119" s="174"/>
      <c r="G119" s="128"/>
      <c r="H119" s="128"/>
    </row>
    <row r="120" spans="1:10" ht="13" customHeight="1">
      <c r="E120" s="174"/>
      <c r="G120" s="128"/>
      <c r="H120" s="128"/>
    </row>
    <row r="121" spans="1:10" ht="13" customHeight="1">
      <c r="E121" s="174"/>
      <c r="G121" s="128"/>
      <c r="H121" s="128"/>
    </row>
    <row r="122" spans="1:10" ht="13" customHeight="1">
      <c r="E122" s="174"/>
      <c r="G122" s="128"/>
      <c r="H122" s="128"/>
    </row>
    <row r="123" spans="1:10" ht="13" customHeight="1">
      <c r="E123" s="174"/>
      <c r="G123" s="128"/>
      <c r="H123" s="128"/>
    </row>
    <row r="124" spans="1:10" ht="13" customHeight="1">
      <c r="E124" s="174"/>
      <c r="G124" s="128"/>
      <c r="H124" s="128"/>
    </row>
    <row r="125" spans="1:10" ht="13" customHeight="1">
      <c r="A125" s="32"/>
      <c r="E125" s="174"/>
      <c r="G125" s="128"/>
      <c r="H125" s="128"/>
    </row>
    <row r="126" spans="1:10" ht="13" customHeight="1">
      <c r="E126" s="174"/>
      <c r="G126" s="128"/>
      <c r="H126" s="128"/>
    </row>
    <row r="127" spans="1:10" ht="13" customHeight="1">
      <c r="A127" s="32"/>
      <c r="E127" s="174"/>
      <c r="G127" s="128"/>
      <c r="H127" s="128"/>
    </row>
    <row r="128" spans="1:10" ht="13" customHeight="1">
      <c r="E128" s="174"/>
      <c r="G128" s="128"/>
      <c r="H128" s="128"/>
    </row>
    <row r="129" spans="1:8" ht="13" customHeight="1">
      <c r="A129" s="32"/>
      <c r="E129" s="174"/>
      <c r="G129" s="128"/>
      <c r="H129" s="128"/>
    </row>
    <row r="130" spans="1:8" ht="13" customHeight="1">
      <c r="E130" s="174"/>
      <c r="G130" s="128"/>
      <c r="H130" s="128"/>
    </row>
    <row r="131" spans="1:8" ht="13" customHeight="1">
      <c r="E131" s="174"/>
      <c r="G131" s="128"/>
      <c r="H131" s="128"/>
    </row>
    <row r="132" spans="1:8" ht="13" customHeight="1">
      <c r="E132" s="174"/>
      <c r="G132" s="128"/>
      <c r="H132" s="128"/>
    </row>
    <row r="133" spans="1:8" ht="13" customHeight="1">
      <c r="E133" s="174"/>
      <c r="G133" s="128"/>
      <c r="H133" s="128"/>
    </row>
    <row r="134" spans="1:8" ht="13" customHeight="1">
      <c r="E134" s="174"/>
      <c r="G134" s="128"/>
      <c r="H134" s="128"/>
    </row>
    <row r="135" spans="1:8" ht="13" customHeight="1">
      <c r="A135" s="32"/>
      <c r="E135" s="174"/>
      <c r="G135" s="128"/>
      <c r="H135" s="128"/>
    </row>
    <row r="136" spans="1:8" ht="13" customHeight="1">
      <c r="E136" s="174"/>
      <c r="G136" s="128"/>
      <c r="H136" s="128"/>
    </row>
    <row r="137" spans="1:8" ht="13" customHeight="1">
      <c r="E137" s="174"/>
      <c r="G137" s="128"/>
      <c r="H137" s="128"/>
    </row>
    <row r="138" spans="1:8" ht="13" customHeight="1">
      <c r="E138" s="174"/>
      <c r="G138" s="128"/>
      <c r="H138" s="128"/>
    </row>
    <row r="139" spans="1:8" ht="13" customHeight="1">
      <c r="E139" s="174"/>
      <c r="G139" s="128"/>
      <c r="H139" s="128"/>
    </row>
    <row r="140" spans="1:8" ht="13" customHeight="1">
      <c r="E140" s="174"/>
      <c r="G140" s="128"/>
      <c r="H140" s="128"/>
    </row>
    <row r="141" spans="1:8" ht="13" customHeight="1">
      <c r="E141" s="174"/>
      <c r="G141" s="128"/>
      <c r="H141" s="128"/>
    </row>
    <row r="142" spans="1:8" ht="13" customHeight="1">
      <c r="E142" s="174"/>
      <c r="G142" s="128"/>
      <c r="H142" s="128"/>
    </row>
    <row r="143" spans="1:8" ht="13" customHeight="1">
      <c r="E143" s="174"/>
      <c r="G143" s="128"/>
      <c r="H143" s="128"/>
    </row>
    <row r="144" spans="1:8" ht="13" customHeight="1">
      <c r="E144" s="174"/>
      <c r="G144" s="128"/>
      <c r="H144" s="128"/>
    </row>
    <row r="145" spans="1:8" ht="13" customHeight="1">
      <c r="E145" s="174"/>
      <c r="G145" s="128"/>
      <c r="H145" s="128"/>
    </row>
    <row r="146" spans="1:8" ht="13" customHeight="1">
      <c r="E146" s="174"/>
      <c r="G146" s="128"/>
      <c r="H146" s="128"/>
    </row>
    <row r="147" spans="1:8" ht="13" customHeight="1">
      <c r="E147" s="174"/>
      <c r="G147" s="128"/>
      <c r="H147" s="128"/>
    </row>
    <row r="148" spans="1:8" ht="13" customHeight="1">
      <c r="E148" s="174"/>
      <c r="G148" s="128"/>
      <c r="H148" s="128"/>
    </row>
    <row r="149" spans="1:8" ht="13" customHeight="1">
      <c r="E149" s="174"/>
      <c r="G149" s="128"/>
      <c r="H149" s="128"/>
    </row>
    <row r="150" spans="1:8" ht="13" customHeight="1">
      <c r="E150" s="174"/>
      <c r="G150" s="128"/>
      <c r="H150" s="128"/>
    </row>
    <row r="151" spans="1:8" ht="13" customHeight="1">
      <c r="E151" s="174"/>
      <c r="G151" s="128"/>
      <c r="H151" s="128"/>
    </row>
    <row r="152" spans="1:8" ht="13" customHeight="1">
      <c r="E152" s="174"/>
      <c r="G152" s="128"/>
      <c r="H152" s="128"/>
    </row>
    <row r="153" spans="1:8" ht="13" customHeight="1">
      <c r="E153" s="174"/>
      <c r="G153" s="128"/>
      <c r="H153" s="128"/>
    </row>
    <row r="154" spans="1:8" ht="13" customHeight="1">
      <c r="E154" s="174"/>
      <c r="G154" s="128"/>
      <c r="H154" s="128"/>
    </row>
    <row r="155" spans="1:8" ht="13" customHeight="1">
      <c r="E155" s="174"/>
      <c r="G155" s="128"/>
      <c r="H155" s="128"/>
    </row>
    <row r="156" spans="1:8" ht="13" customHeight="1">
      <c r="E156" s="174"/>
      <c r="G156" s="128"/>
      <c r="H156" s="128"/>
    </row>
    <row r="157" spans="1:8" ht="13" customHeight="1">
      <c r="A157" s="32"/>
      <c r="C157" s="6"/>
      <c r="D157" s="6"/>
      <c r="E157" s="174"/>
      <c r="G157" s="128"/>
      <c r="H157" s="128"/>
    </row>
    <row r="158" spans="1:8" ht="13" customHeight="1">
      <c r="E158" s="174"/>
      <c r="G158" s="128"/>
      <c r="H158" s="128"/>
    </row>
    <row r="159" spans="1:8" ht="13" customHeight="1">
      <c r="A159" s="32"/>
      <c r="C159" s="6"/>
      <c r="D159" s="6"/>
      <c r="E159" s="174"/>
      <c r="G159" s="128"/>
      <c r="H159" s="128"/>
    </row>
    <row r="160" spans="1:8" ht="13" customHeight="1">
      <c r="E160" s="174"/>
      <c r="G160" s="128"/>
      <c r="H160" s="128"/>
    </row>
    <row r="161" spans="1:8" ht="13" customHeight="1">
      <c r="A161" s="32"/>
      <c r="C161" s="6"/>
      <c r="D161" s="6"/>
      <c r="E161" s="174"/>
      <c r="G161" s="128"/>
      <c r="H161" s="128"/>
    </row>
    <row r="162" spans="1:8" ht="13" customHeight="1">
      <c r="E162" s="174"/>
      <c r="G162" s="128"/>
      <c r="H162" s="128"/>
    </row>
    <row r="163" spans="1:8" ht="13" customHeight="1">
      <c r="A163" s="32"/>
      <c r="C163" s="6"/>
      <c r="D163" s="6"/>
      <c r="E163" s="174"/>
      <c r="G163" s="128"/>
      <c r="H163" s="128"/>
    </row>
    <row r="164" spans="1:8" ht="13" customHeight="1">
      <c r="E164" s="174"/>
      <c r="G164" s="128"/>
      <c r="H164" s="128"/>
    </row>
    <row r="165" spans="1:8" ht="13" customHeight="1">
      <c r="A165" s="32"/>
      <c r="C165" s="6"/>
      <c r="D165" s="6"/>
      <c r="E165" s="174"/>
      <c r="G165" s="128"/>
      <c r="H165" s="128"/>
    </row>
    <row r="166" spans="1:8" ht="13" customHeight="1">
      <c r="E166" s="174"/>
      <c r="G166" s="128"/>
      <c r="H166" s="128"/>
    </row>
    <row r="167" spans="1:8" ht="13" customHeight="1">
      <c r="A167" s="32"/>
      <c r="C167" s="6"/>
      <c r="D167" s="6"/>
      <c r="E167" s="174"/>
      <c r="G167" s="128"/>
      <c r="H167" s="128"/>
    </row>
    <row r="168" spans="1:8" ht="13" customHeight="1">
      <c r="E168" s="174"/>
      <c r="G168" s="128"/>
      <c r="H168" s="128"/>
    </row>
    <row r="169" spans="1:8" ht="13" customHeight="1">
      <c r="A169" s="32"/>
      <c r="C169" s="6"/>
      <c r="D169" s="6"/>
      <c r="E169" s="174"/>
      <c r="G169" s="128"/>
      <c r="H169" s="128"/>
    </row>
    <row r="170" spans="1:8" ht="13" customHeight="1">
      <c r="E170" s="174"/>
      <c r="G170" s="128"/>
      <c r="H170" s="128"/>
    </row>
    <row r="171" spans="1:8" ht="13" customHeight="1">
      <c r="A171" s="32"/>
      <c r="C171" s="6"/>
      <c r="D171" s="6"/>
      <c r="E171" s="174"/>
      <c r="G171" s="128"/>
      <c r="H171" s="128"/>
    </row>
    <row r="172" spans="1:8" ht="13" customHeight="1">
      <c r="E172" s="174"/>
      <c r="G172" s="128"/>
      <c r="H172" s="128"/>
    </row>
    <row r="173" spans="1:8" ht="13" customHeight="1">
      <c r="A173" s="32"/>
      <c r="C173" s="6"/>
      <c r="D173" s="6"/>
      <c r="E173" s="174"/>
      <c r="G173" s="128"/>
      <c r="H173" s="128"/>
    </row>
    <row r="174" spans="1:8" ht="13" customHeight="1">
      <c r="E174" s="174"/>
      <c r="G174" s="128"/>
      <c r="H174" s="128"/>
    </row>
    <row r="175" spans="1:8" ht="13" customHeight="1">
      <c r="A175" s="32"/>
      <c r="C175" s="6"/>
      <c r="D175" s="6"/>
      <c r="E175" s="174"/>
      <c r="G175" s="128"/>
      <c r="H175" s="128"/>
    </row>
    <row r="176" spans="1:8" ht="13" customHeight="1">
      <c r="E176" s="174"/>
      <c r="G176" s="128"/>
      <c r="H176" s="128"/>
    </row>
    <row r="177" spans="1:10" ht="13" customHeight="1">
      <c r="A177" s="32"/>
      <c r="C177" s="34"/>
      <c r="D177" s="34"/>
      <c r="E177" s="174"/>
      <c r="G177" s="128"/>
      <c r="H177" s="128"/>
    </row>
    <row r="178" spans="1:10" ht="13" customHeight="1">
      <c r="E178" s="174"/>
      <c r="G178" s="128"/>
      <c r="H178" s="128"/>
    </row>
    <row r="179" spans="1:10" ht="13" customHeight="1">
      <c r="A179" s="32"/>
      <c r="C179" s="34"/>
      <c r="D179" s="34"/>
      <c r="E179" s="174"/>
      <c r="G179" s="128"/>
      <c r="H179" s="128"/>
    </row>
    <row r="180" spans="1:10" ht="13" customHeight="1">
      <c r="E180" s="174"/>
      <c r="G180" s="128"/>
      <c r="H180" s="128"/>
    </row>
    <row r="181" spans="1:10" ht="13" customHeight="1">
      <c r="A181" s="32"/>
      <c r="C181" s="34"/>
      <c r="D181" s="34"/>
      <c r="E181" s="174"/>
      <c r="G181" s="128"/>
      <c r="H181" s="128"/>
    </row>
    <row r="182" spans="1:10" ht="13" customHeight="1">
      <c r="E182" s="174"/>
      <c r="G182" s="128"/>
      <c r="H182" s="128"/>
    </row>
    <row r="183" spans="1:10" ht="13" customHeight="1">
      <c r="A183" s="32"/>
      <c r="C183" s="34"/>
      <c r="D183" s="34"/>
      <c r="E183" s="174"/>
      <c r="G183" s="128"/>
      <c r="H183" s="128"/>
    </row>
    <row r="184" spans="1:10" ht="13" customHeight="1">
      <c r="E184" s="174"/>
      <c r="G184" s="128"/>
      <c r="H184" s="128"/>
    </row>
    <row r="185" spans="1:10" ht="13" customHeight="1">
      <c r="A185" s="32"/>
      <c r="C185" s="34"/>
      <c r="D185" s="34"/>
      <c r="E185" s="174"/>
      <c r="G185" s="128"/>
      <c r="H185" s="128"/>
    </row>
    <row r="186" spans="1:10" ht="13" customHeight="1">
      <c r="E186" s="174"/>
      <c r="G186" s="128"/>
      <c r="H186" s="128"/>
    </row>
    <row r="187" spans="1:10" ht="13" customHeight="1">
      <c r="E187" s="174"/>
      <c r="G187" s="128"/>
      <c r="H187" s="128"/>
    </row>
    <row r="188" spans="1:10" ht="13" customHeight="1">
      <c r="E188" s="174"/>
      <c r="G188" s="128"/>
      <c r="H188" s="128"/>
      <c r="I188" s="35"/>
      <c r="J188" s="35"/>
    </row>
    <row r="189" spans="1:10" ht="13" customHeight="1">
      <c r="E189" s="174"/>
      <c r="G189" s="128"/>
      <c r="H189" s="128"/>
    </row>
    <row r="190" spans="1:10" ht="13" customHeight="1">
      <c r="B190" s="31"/>
      <c r="E190" s="174"/>
      <c r="G190" s="128"/>
      <c r="H190" s="128"/>
    </row>
    <row r="191" spans="1:10" ht="13" customHeight="1">
      <c r="E191" s="174"/>
      <c r="G191" s="128"/>
      <c r="H191" s="128"/>
    </row>
    <row r="192" spans="1:10" ht="13" customHeight="1">
      <c r="E192" s="174"/>
      <c r="G192" s="128"/>
      <c r="H192" s="128"/>
    </row>
    <row r="193" spans="1:8" ht="13" customHeight="1">
      <c r="E193" s="174"/>
      <c r="G193" s="128"/>
      <c r="H193" s="128"/>
    </row>
    <row r="194" spans="1:8" ht="13" customHeight="1">
      <c r="E194" s="174"/>
      <c r="G194" s="128"/>
      <c r="H194" s="128"/>
    </row>
    <row r="195" spans="1:8" ht="13" customHeight="1">
      <c r="E195" s="174"/>
      <c r="G195" s="128"/>
      <c r="H195" s="128"/>
    </row>
    <row r="196" spans="1:8" ht="13" customHeight="1">
      <c r="E196" s="174"/>
      <c r="G196" s="128"/>
      <c r="H196" s="128"/>
    </row>
    <row r="197" spans="1:8" ht="13" customHeight="1">
      <c r="E197" s="174"/>
      <c r="G197" s="128"/>
      <c r="H197" s="128"/>
    </row>
    <row r="198" spans="1:8" ht="13" customHeight="1">
      <c r="E198" s="174"/>
      <c r="G198" s="128"/>
      <c r="H198" s="128"/>
    </row>
    <row r="199" spans="1:8" ht="13" customHeight="1">
      <c r="E199" s="174"/>
      <c r="G199" s="128"/>
      <c r="H199" s="128"/>
    </row>
    <row r="200" spans="1:8" ht="13" customHeight="1">
      <c r="E200" s="174"/>
      <c r="G200" s="128"/>
      <c r="H200" s="128"/>
    </row>
    <row r="201" spans="1:8" ht="13" customHeight="1">
      <c r="A201" s="32"/>
      <c r="E201" s="174"/>
      <c r="G201" s="128"/>
      <c r="H201" s="128"/>
    </row>
    <row r="202" spans="1:8" ht="13" customHeight="1">
      <c r="E202" s="174"/>
      <c r="G202" s="128"/>
      <c r="H202" s="128"/>
    </row>
    <row r="203" spans="1:8" ht="13" customHeight="1">
      <c r="E203" s="174"/>
      <c r="G203" s="128"/>
      <c r="H203" s="128"/>
    </row>
    <row r="204" spans="1:8" ht="13" customHeight="1">
      <c r="E204" s="174"/>
      <c r="G204" s="128"/>
      <c r="H204" s="128"/>
    </row>
    <row r="205" spans="1:8" ht="13" customHeight="1">
      <c r="A205" s="32"/>
      <c r="E205" s="174"/>
      <c r="G205" s="128"/>
      <c r="H205" s="128"/>
    </row>
    <row r="206" spans="1:8" ht="13" customHeight="1">
      <c r="E206" s="174"/>
      <c r="G206" s="128"/>
      <c r="H206" s="128"/>
    </row>
    <row r="207" spans="1:8" ht="13" customHeight="1">
      <c r="E207" s="174"/>
      <c r="G207" s="128"/>
      <c r="H207" s="128"/>
    </row>
    <row r="208" spans="1:8" ht="13" customHeight="1">
      <c r="E208" s="174"/>
      <c r="G208" s="128"/>
      <c r="H208" s="128"/>
    </row>
    <row r="209" spans="1:10" ht="13" customHeight="1">
      <c r="A209" s="32"/>
      <c r="E209" s="174"/>
      <c r="G209" s="128"/>
      <c r="H209" s="128"/>
    </row>
    <row r="210" spans="1:10" ht="13" customHeight="1">
      <c r="E210" s="174"/>
      <c r="G210" s="128"/>
      <c r="H210" s="128"/>
    </row>
    <row r="211" spans="1:10" ht="13" customHeight="1">
      <c r="E211" s="174"/>
      <c r="G211" s="128"/>
      <c r="H211" s="128"/>
    </row>
    <row r="212" spans="1:10" ht="13" customHeight="1">
      <c r="E212" s="174"/>
      <c r="G212" s="128"/>
      <c r="H212" s="128"/>
    </row>
    <row r="213" spans="1:10" ht="13" customHeight="1">
      <c r="A213" s="32"/>
      <c r="E213" s="174"/>
      <c r="G213" s="128"/>
      <c r="H213" s="128"/>
    </row>
    <row r="214" spans="1:10" ht="13" customHeight="1">
      <c r="E214" s="174"/>
      <c r="G214" s="128"/>
      <c r="H214" s="128"/>
    </row>
    <row r="215" spans="1:10" ht="13" customHeight="1">
      <c r="E215" s="174"/>
      <c r="G215" s="128"/>
      <c r="H215" s="128"/>
    </row>
    <row r="216" spans="1:10" ht="13" customHeight="1">
      <c r="E216" s="174"/>
      <c r="G216" s="128"/>
      <c r="H216" s="128"/>
    </row>
    <row r="217" spans="1:10" ht="13" customHeight="1">
      <c r="A217" s="32"/>
      <c r="E217" s="174"/>
      <c r="G217" s="128"/>
      <c r="H217" s="128"/>
    </row>
    <row r="218" spans="1:10" ht="13" customHeight="1">
      <c r="E218" s="174"/>
      <c r="G218" s="128"/>
      <c r="H218" s="128"/>
    </row>
    <row r="219" spans="1:10" ht="13" customHeight="1">
      <c r="E219" s="174"/>
      <c r="G219" s="128"/>
      <c r="H219" s="128"/>
    </row>
    <row r="220" spans="1:10" ht="13" customHeight="1">
      <c r="E220" s="174"/>
      <c r="G220" s="128"/>
      <c r="H220" s="128"/>
    </row>
    <row r="221" spans="1:10" ht="13" customHeight="1">
      <c r="E221" s="174"/>
      <c r="G221" s="128"/>
      <c r="H221" s="128"/>
    </row>
    <row r="222" spans="1:10" ht="13" customHeight="1">
      <c r="E222" s="174"/>
      <c r="G222" s="128"/>
      <c r="H222" s="128"/>
    </row>
    <row r="223" spans="1:10" ht="13" customHeight="1">
      <c r="E223" s="174"/>
      <c r="G223" s="128"/>
      <c r="H223" s="128"/>
    </row>
    <row r="224" spans="1:10" ht="13" customHeight="1">
      <c r="E224" s="174"/>
      <c r="G224" s="128"/>
      <c r="H224" s="128"/>
      <c r="I224" s="35"/>
      <c r="J224" s="35"/>
    </row>
    <row r="225" spans="5:8" ht="13" customHeight="1">
      <c r="E225" s="174"/>
      <c r="G225" s="128"/>
      <c r="H225" s="128"/>
    </row>
    <row r="226" spans="5:8" ht="13" customHeight="1">
      <c r="E226" s="174"/>
      <c r="H226" s="128"/>
    </row>
  </sheetData>
  <mergeCells count="74">
    <mergeCell ref="I20:K20"/>
    <mergeCell ref="I32:K32"/>
    <mergeCell ref="I33:K33"/>
    <mergeCell ref="I22:K22"/>
    <mergeCell ref="I23:K23"/>
    <mergeCell ref="I43:K43"/>
    <mergeCell ref="I34:K34"/>
    <mergeCell ref="I31:K31"/>
    <mergeCell ref="I21:K21"/>
    <mergeCell ref="I28:K28"/>
    <mergeCell ref="I29:K29"/>
    <mergeCell ref="I30:K30"/>
    <mergeCell ref="I24:K24"/>
    <mergeCell ref="I25:K25"/>
    <mergeCell ref="I26:K26"/>
    <mergeCell ref="I27:K27"/>
    <mergeCell ref="C1:D1"/>
    <mergeCell ref="I1:K1"/>
    <mergeCell ref="I4:K4"/>
    <mergeCell ref="I5:K5"/>
    <mergeCell ref="I6:K6"/>
    <mergeCell ref="I7:K7"/>
    <mergeCell ref="I8:K8"/>
    <mergeCell ref="I9:K9"/>
    <mergeCell ref="I10:K10"/>
    <mergeCell ref="I2:K2"/>
    <mergeCell ref="I3:K3"/>
    <mergeCell ref="I11:K11"/>
    <mergeCell ref="I16:K16"/>
    <mergeCell ref="I17:K17"/>
    <mergeCell ref="I18:K18"/>
    <mergeCell ref="I19:K19"/>
    <mergeCell ref="I12:K12"/>
    <mergeCell ref="I13:K13"/>
    <mergeCell ref="I14:K14"/>
    <mergeCell ref="I15:K15"/>
    <mergeCell ref="I64:K64"/>
    <mergeCell ref="I35:K35"/>
    <mergeCell ref="I36:K36"/>
    <mergeCell ref="I37:K37"/>
    <mergeCell ref="I38:K38"/>
    <mergeCell ref="I39:K39"/>
    <mergeCell ref="I52:K52"/>
    <mergeCell ref="I53:K53"/>
    <mergeCell ref="I54:K54"/>
    <mergeCell ref="I55:K55"/>
    <mergeCell ref="I40:K40"/>
    <mergeCell ref="I41:K41"/>
    <mergeCell ref="I42:K42"/>
    <mergeCell ref="I44:K44"/>
    <mergeCell ref="I45:K45"/>
    <mergeCell ref="I63:K63"/>
    <mergeCell ref="I56:K56"/>
    <mergeCell ref="I57:K57"/>
    <mergeCell ref="I46:K46"/>
    <mergeCell ref="I47:K47"/>
    <mergeCell ref="I48:K48"/>
    <mergeCell ref="I49:K49"/>
    <mergeCell ref="I50:K50"/>
    <mergeCell ref="I51:K51"/>
    <mergeCell ref="I58:K58"/>
    <mergeCell ref="I59:K59"/>
    <mergeCell ref="I60:K60"/>
    <mergeCell ref="I61:K61"/>
    <mergeCell ref="I62:K62"/>
    <mergeCell ref="I70:K70"/>
    <mergeCell ref="I71:K71"/>
    <mergeCell ref="I72:K72"/>
    <mergeCell ref="I73:K73"/>
    <mergeCell ref="I65:K65"/>
    <mergeCell ref="I66:K66"/>
    <mergeCell ref="I67:K67"/>
    <mergeCell ref="I68:K68"/>
    <mergeCell ref="I69:K69"/>
  </mergeCells>
  <phoneticPr fontId="15"/>
  <conditionalFormatting sqref="G2:G73">
    <cfRule type="expression" dxfId="0" priority="1" stopIfTrue="1">
      <formula>AND(E2=1,F2="式")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 P － &amp;P</oddFooter>
  </headerFooter>
  <rowBreaks count="1" manualBreakCount="1">
    <brk id="37" max="10" man="1"/>
  </rowBreak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405981-29f0-4702-8bd1-ea7229992bd5">
      <Terms xmlns="http://schemas.microsoft.com/office/infopath/2007/PartnerControls"/>
    </lcf76f155ced4ddcb4097134ff3c332f>
    <TaxCatchAll xmlns="f254a539-17d5-44fd-a724-b08b6d344af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7937B78AA91A4EAB6A99FA1E5C51E3" ma:contentTypeVersion="16" ma:contentTypeDescription="新しいドキュメントを作成します。" ma:contentTypeScope="" ma:versionID="101eb635a9c7c924616f3df5c2a31ba6">
  <xsd:schema xmlns:xsd="http://www.w3.org/2001/XMLSchema" xmlns:xs="http://www.w3.org/2001/XMLSchema" xmlns:p="http://schemas.microsoft.com/office/2006/metadata/properties" xmlns:ns2="96405981-29f0-4702-8bd1-ea7229992bd5" xmlns:ns3="f254a539-17d5-44fd-a724-b08b6d344af4" targetNamespace="http://schemas.microsoft.com/office/2006/metadata/properties" ma:root="true" ma:fieldsID="f4ec19a9d2ac2a89263e447e683be1fc" ns2:_="" ns3:_="">
    <xsd:import namespace="96405981-29f0-4702-8bd1-ea7229992bd5"/>
    <xsd:import namespace="f254a539-17d5-44fd-a724-b08b6d344a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05981-29f0-4702-8bd1-ea7229992b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51581008-257b-4451-90d7-5018c512fa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54a539-17d5-44fd-a724-b08b6d344af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7f0d591-6108-47f1-b179-f002738ba868}" ma:internalName="TaxCatchAll" ma:showField="CatchAllData" ma:web="f254a539-17d5-44fd-a724-b08b6d344a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1B163A-168A-4D91-8062-48805D3DFF12}">
  <ds:schemaRefs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96405981-29f0-4702-8bd1-ea7229992bd5"/>
    <ds:schemaRef ds:uri="http://www.w3.org/XML/1998/namespace"/>
    <ds:schemaRef ds:uri="f254a539-17d5-44fd-a724-b08b6d344af4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6960BD6-2D33-439C-AD6E-D771CF43F5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405981-29f0-4702-8bd1-ea7229992bd5"/>
    <ds:schemaRef ds:uri="f254a539-17d5-44fd-a724-b08b6d344a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EFCE5EB-0B60-4D8E-B82A-30B9964DABA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20</vt:i4>
      </vt:variant>
      <vt:variant>
        <vt:lpstr>名前付き一覧</vt:lpstr>
      </vt:variant>
      <vt:variant>
        <vt:i4>38</vt:i4>
      </vt:variant>
    </vt:vector>
  </HeadingPairs>
  <TitlesOfParts>
    <vt:vector size="58" baseType="lpstr">
      <vt:lpstr>○表紙西暦</vt:lpstr>
      <vt:lpstr>△表紙年号令和</vt:lpstr>
      <vt:lpstr>（1）建築</vt:lpstr>
      <vt:lpstr>建築内訳</vt:lpstr>
      <vt:lpstr>（2）電気</vt:lpstr>
      <vt:lpstr>電気内訳</vt:lpstr>
      <vt:lpstr>（3）空調</vt:lpstr>
      <vt:lpstr>空調内訳</vt:lpstr>
      <vt:lpstr>（4）衛生</vt:lpstr>
      <vt:lpstr>衛生内訳</vt:lpstr>
      <vt:lpstr>（5）昇降機　説明</vt:lpstr>
      <vt:lpstr>（6）機械　説明</vt:lpstr>
      <vt:lpstr>（7） 屋外 </vt:lpstr>
      <vt:lpstr>屋外内訳 </vt:lpstr>
      <vt:lpstr>部分別種目</vt:lpstr>
      <vt:lpstr>部分別建築</vt:lpstr>
      <vt:lpstr>改修種目</vt:lpstr>
      <vt:lpstr>内訳</vt:lpstr>
      <vt:lpstr>別紙</vt:lpstr>
      <vt:lpstr>積上げ共通仮設</vt:lpstr>
      <vt:lpstr>'（1）建築'!Print_Area</vt:lpstr>
      <vt:lpstr>'（2）電気'!Print_Area</vt:lpstr>
      <vt:lpstr>'（3）空調'!Print_Area</vt:lpstr>
      <vt:lpstr>'（4）衛生'!Print_Area</vt:lpstr>
      <vt:lpstr>'（5）昇降機　説明'!Print_Area</vt:lpstr>
      <vt:lpstr>'（6）機械　説明'!Print_Area</vt:lpstr>
      <vt:lpstr>'（7） 屋外 '!Print_Area</vt:lpstr>
      <vt:lpstr>△表紙年号令和!Print_Area</vt:lpstr>
      <vt:lpstr>○表紙西暦!Print_Area</vt:lpstr>
      <vt:lpstr>衛生内訳!Print_Area</vt:lpstr>
      <vt:lpstr>'屋外内訳 '!Print_Area</vt:lpstr>
      <vt:lpstr>改修種目!Print_Area</vt:lpstr>
      <vt:lpstr>空調内訳!Print_Area</vt:lpstr>
      <vt:lpstr>建築内訳!Print_Area</vt:lpstr>
      <vt:lpstr>積上げ共通仮設!Print_Area</vt:lpstr>
      <vt:lpstr>電気内訳!Print_Area</vt:lpstr>
      <vt:lpstr>内訳!Print_Area</vt:lpstr>
      <vt:lpstr>部分別建築!Print_Area</vt:lpstr>
      <vt:lpstr>部分別種目!Print_Area</vt:lpstr>
      <vt:lpstr>別紙!Print_Area</vt:lpstr>
      <vt:lpstr>'（1）建築'!Print_Titles</vt:lpstr>
      <vt:lpstr>'（2）電気'!Print_Titles</vt:lpstr>
      <vt:lpstr>'（3）空調'!Print_Titles</vt:lpstr>
      <vt:lpstr>'（4）衛生'!Print_Titles</vt:lpstr>
      <vt:lpstr>'（5）昇降機　説明'!Print_Titles</vt:lpstr>
      <vt:lpstr>'（6）機械　説明'!Print_Titles</vt:lpstr>
      <vt:lpstr>'（7） 屋外 '!Print_Titles</vt:lpstr>
      <vt:lpstr>衛生内訳!Print_Titles</vt:lpstr>
      <vt:lpstr>'屋外内訳 '!Print_Titles</vt:lpstr>
      <vt:lpstr>改修種目!Print_Titles</vt:lpstr>
      <vt:lpstr>空調内訳!Print_Titles</vt:lpstr>
      <vt:lpstr>建築内訳!Print_Titles</vt:lpstr>
      <vt:lpstr>積上げ共通仮設!Print_Titles</vt:lpstr>
      <vt:lpstr>電気内訳!Print_Titles</vt:lpstr>
      <vt:lpstr>内訳!Print_Titles</vt:lpstr>
      <vt:lpstr>部分別建築!Print_Titles</vt:lpstr>
      <vt:lpstr>部分別種目!Print_Titles</vt:lpstr>
      <vt:lpstr>別紙!Print_Titles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Shinoyama, Kazuyoshi[篠山 和良]</cp:lastModifiedBy>
  <cp:revision/>
  <cp:lastPrinted>2026-08-28T02:17:46Z</cp:lastPrinted>
  <dcterms:created xsi:type="dcterms:W3CDTF">1997-03-11T08:46:39Z</dcterms:created>
  <dcterms:modified xsi:type="dcterms:W3CDTF">2026-09-07T07:45:03Z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0x010100DF7937B78AA91A4EAB6A99FA1E5C51E3</vt:lpwstr>
  </property>
  <property fmtid="{D5CDD505-2E9C-101B-9397-08002B2CF9AE}" pid="3" name="MediaServiceImageTags">
    <vt:lpwstr/>
  </property>
</Properties>
</file>