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30" documentId="11_C36830B3A278F96A4F876B6C8202203187A00652" xr6:coauthVersionLast="47" xr6:coauthVersionMax="47" xr10:uidLastSave="{F298C4C4-4053-426C-9FF4-D8DCC76C9CFE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2)小科目S3" sheetId="122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4-1-1" sheetId="114" r:id="rId19"/>
    <sheet name="2-4-2-1" sheetId="99" r:id="rId20"/>
    <sheet name="2-4-3-1" sheetId="115" r:id="rId21"/>
    <sheet name="2-4-4-1" sheetId="116" r:id="rId22"/>
    <sheet name="2-4-5-1" sheetId="123" r:id="rId23"/>
    <sheet name="2-4-6-1" sheetId="101" r:id="rId24"/>
    <sheet name="2-4-7-1" sheetId="124" r:id="rId25"/>
    <sheet name="別紙明細2-4-2-1" sheetId="110" r:id="rId26"/>
    <sheet name="別紙明細2-4-3-1" sheetId="117" r:id="rId27"/>
    <sheet name="別紙明細2-4-4-1" sheetId="118" r:id="rId28"/>
    <sheet name="別紙明細2-4-6-1" sheetId="111" r:id="rId29"/>
    <sheet name="別紙明細2-4-7-1" sheetId="125" r:id="rId30"/>
  </sheets>
  <definedNames>
    <definedName name="_xlnm.Print_Area" localSheetId="3">'（1）建築'!$A$1:$K$73</definedName>
    <definedName name="_xlnm.Print_Area" localSheetId="2">'(2)小科目S3'!$A$1:$K$93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'2-4-1-1'!$B$3:$L$39</definedName>
    <definedName name="_xlnm.Print_Area" localSheetId="19">'2-4-2-1'!$B$3:$L$39</definedName>
    <definedName name="_xlnm.Print_Area" localSheetId="20">'2-4-3-1'!$B$3:$L$39</definedName>
    <definedName name="_xlnm.Print_Area" localSheetId="21">'2-4-4-1'!$B$3:$L$39</definedName>
    <definedName name="_xlnm.Print_Area" localSheetId="22">'2-4-5-1'!$B$3:$L$39</definedName>
    <definedName name="_xlnm.Print_Area" localSheetId="23">'2-4-6-1'!$B$3:$L$39</definedName>
    <definedName name="_xlnm.Print_Area" localSheetId="24">'2-4-7-1'!$B$3:$L$39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Area" localSheetId="25">'別紙明細2-4-2-1'!$B$3:$L$75</definedName>
    <definedName name="_xlnm.Print_Area" localSheetId="26">'別紙明細2-4-3-1'!$B$3:$L$75</definedName>
    <definedName name="_xlnm.Print_Area" localSheetId="27">'別紙明細2-4-4-1'!$B$3:$L$75</definedName>
    <definedName name="_xlnm.Print_Area" localSheetId="28">'別紙明細2-4-6-1'!$B$3:$L$39</definedName>
    <definedName name="_xlnm.Print_Area" localSheetId="29">'別紙明細2-4-7-1'!$B$3:$L$39</definedName>
    <definedName name="_xlnm.Print_Titles" localSheetId="3">'（1）建築'!$1:$1</definedName>
    <definedName name="_xlnm.Print_Titles" localSheetId="2">'(2)小科目S3'!$1:$1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'2-4-1-1'!$3:$3</definedName>
    <definedName name="_xlnm.Print_Titles" localSheetId="19">'2-4-2-1'!$3:$3</definedName>
    <definedName name="_xlnm.Print_Titles" localSheetId="20">'2-4-3-1'!$3:$3</definedName>
    <definedName name="_xlnm.Print_Titles" localSheetId="21">'2-4-4-1'!$3:$3</definedName>
    <definedName name="_xlnm.Print_Titles" localSheetId="22">'2-4-5-1'!$3:$3</definedName>
    <definedName name="_xlnm.Print_Titles" localSheetId="23">'2-4-6-1'!$3:$3</definedName>
    <definedName name="_xlnm.Print_Titles" localSheetId="24">'2-4-7-1'!$3:$3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  <definedName name="_xlnm.Print_Titles" localSheetId="25">'別紙明細2-4-2-1'!$3:$3</definedName>
    <definedName name="_xlnm.Print_Titles" localSheetId="26">'別紙明細2-4-3-1'!$3:$3</definedName>
    <definedName name="_xlnm.Print_Titles" localSheetId="27">'別紙明細2-4-4-1'!$3:$3</definedName>
    <definedName name="_xlnm.Print_Titles" localSheetId="28">'別紙明細2-4-6-1'!$3:$3</definedName>
    <definedName name="_xlnm.Print_Titles" localSheetId="29">'別紙明細2-4-7-1'!$3:$3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24" l="1"/>
  <c r="I395" i="125"/>
  <c r="I393" i="125"/>
  <c r="I391" i="125"/>
  <c r="I389" i="125"/>
  <c r="I387" i="125"/>
  <c r="I385" i="125"/>
  <c r="I383" i="125"/>
  <c r="I381" i="125"/>
  <c r="I379" i="125"/>
  <c r="I377" i="125"/>
  <c r="I375" i="125"/>
  <c r="I373" i="125"/>
  <c r="I371" i="125"/>
  <c r="I369" i="125"/>
  <c r="I367" i="125"/>
  <c r="I365" i="125"/>
  <c r="I363" i="125"/>
  <c r="I361" i="125"/>
  <c r="I359" i="125"/>
  <c r="I357" i="125"/>
  <c r="I355" i="125"/>
  <c r="I353" i="125"/>
  <c r="I351" i="125"/>
  <c r="I349" i="125"/>
  <c r="I347" i="125"/>
  <c r="I345" i="125"/>
  <c r="I343" i="125"/>
  <c r="I341" i="125"/>
  <c r="I339" i="125"/>
  <c r="I337" i="125"/>
  <c r="I335" i="125"/>
  <c r="I333" i="125"/>
  <c r="I331" i="125"/>
  <c r="I329" i="125"/>
  <c r="I327" i="125"/>
  <c r="I325" i="125"/>
  <c r="I323" i="125"/>
  <c r="I321" i="125"/>
  <c r="I319" i="125"/>
  <c r="I317" i="125"/>
  <c r="I315" i="125"/>
  <c r="I313" i="125"/>
  <c r="I311" i="125"/>
  <c r="I309" i="125"/>
  <c r="I307" i="125"/>
  <c r="I305" i="125"/>
  <c r="I303" i="125"/>
  <c r="I301" i="125"/>
  <c r="I299" i="125"/>
  <c r="I297" i="125"/>
  <c r="I295" i="125"/>
  <c r="I293" i="125"/>
  <c r="I291" i="125"/>
  <c r="I289" i="125"/>
  <c r="I287" i="125"/>
  <c r="I285" i="125"/>
  <c r="I283" i="125"/>
  <c r="I281" i="125"/>
  <c r="I279" i="125"/>
  <c r="I277" i="125"/>
  <c r="I275" i="125"/>
  <c r="I273" i="125"/>
  <c r="I271" i="125"/>
  <c r="I269" i="125"/>
  <c r="I267" i="125"/>
  <c r="I265" i="125"/>
  <c r="I263" i="125"/>
  <c r="I261" i="125"/>
  <c r="I259" i="125"/>
  <c r="I257" i="125"/>
  <c r="I255" i="125"/>
  <c r="I253" i="125"/>
  <c r="I251" i="125"/>
  <c r="I249" i="125"/>
  <c r="I247" i="125"/>
  <c r="I245" i="125"/>
  <c r="I243" i="125"/>
  <c r="I241" i="125"/>
  <c r="I239" i="125"/>
  <c r="I237" i="125"/>
  <c r="I235" i="125"/>
  <c r="I233" i="125"/>
  <c r="I231" i="125"/>
  <c r="I229" i="125"/>
  <c r="I227" i="125"/>
  <c r="I225" i="125"/>
  <c r="I223" i="125"/>
  <c r="I221" i="125"/>
  <c r="I219" i="125"/>
  <c r="I217" i="125"/>
  <c r="I215" i="125"/>
  <c r="I213" i="125"/>
  <c r="I211" i="125"/>
  <c r="I209" i="125"/>
  <c r="I207" i="125"/>
  <c r="I205" i="125"/>
  <c r="I203" i="125"/>
  <c r="I201" i="125"/>
  <c r="I199" i="125"/>
  <c r="I197" i="125"/>
  <c r="I195" i="125"/>
  <c r="I193" i="125"/>
  <c r="I191" i="125"/>
  <c r="I189" i="125"/>
  <c r="I187" i="125"/>
  <c r="I185" i="125"/>
  <c r="I183" i="125"/>
  <c r="I181" i="125"/>
  <c r="I179" i="125"/>
  <c r="I177" i="125"/>
  <c r="I175" i="125"/>
  <c r="I173" i="125"/>
  <c r="I171" i="125"/>
  <c r="I169" i="125"/>
  <c r="I167" i="125"/>
  <c r="I165" i="125"/>
  <c r="I163" i="125"/>
  <c r="I161" i="125"/>
  <c r="I159" i="125"/>
  <c r="I157" i="125"/>
  <c r="I155" i="125"/>
  <c r="I153" i="125"/>
  <c r="I151" i="125"/>
  <c r="I149" i="125"/>
  <c r="I147" i="125"/>
  <c r="I145" i="125"/>
  <c r="I143" i="125"/>
  <c r="I141" i="125"/>
  <c r="I139" i="125"/>
  <c r="I137" i="125"/>
  <c r="I135" i="125"/>
  <c r="I133" i="125"/>
  <c r="I131" i="125"/>
  <c r="I129" i="125"/>
  <c r="I127" i="125"/>
  <c r="I125" i="125"/>
  <c r="I123" i="125"/>
  <c r="I121" i="125"/>
  <c r="I119" i="125"/>
  <c r="I117" i="125"/>
  <c r="I115" i="125"/>
  <c r="I113" i="125"/>
  <c r="I111" i="125"/>
  <c r="I109" i="125"/>
  <c r="I107" i="125"/>
  <c r="I105" i="125"/>
  <c r="I103" i="125"/>
  <c r="I101" i="125"/>
  <c r="I99" i="125"/>
  <c r="I97" i="125"/>
  <c r="I95" i="125"/>
  <c r="I93" i="125"/>
  <c r="I91" i="125"/>
  <c r="I89" i="125"/>
  <c r="I87" i="125"/>
  <c r="I85" i="125"/>
  <c r="I83" i="125"/>
  <c r="I81" i="125"/>
  <c r="I79" i="125"/>
  <c r="I77" i="125"/>
  <c r="I75" i="125"/>
  <c r="I73" i="125"/>
  <c r="I71" i="125"/>
  <c r="I69" i="125"/>
  <c r="I67" i="125"/>
  <c r="I65" i="125"/>
  <c r="I63" i="125"/>
  <c r="I61" i="125"/>
  <c r="I59" i="125"/>
  <c r="I57" i="125"/>
  <c r="I55" i="125"/>
  <c r="I53" i="125"/>
  <c r="I51" i="125"/>
  <c r="I49" i="125"/>
  <c r="I47" i="125"/>
  <c r="I45" i="125"/>
  <c r="I43" i="125"/>
  <c r="I41" i="125"/>
  <c r="I39" i="125"/>
  <c r="I37" i="125"/>
  <c r="I35" i="125"/>
  <c r="I33" i="125"/>
  <c r="I31" i="125"/>
  <c r="I5" i="125"/>
  <c r="I385" i="124"/>
  <c r="I383" i="124"/>
  <c r="I381" i="124"/>
  <c r="I379" i="124"/>
  <c r="I377" i="124"/>
  <c r="I375" i="124"/>
  <c r="I373" i="124"/>
  <c r="I371" i="124"/>
  <c r="I369" i="124"/>
  <c r="I367" i="124"/>
  <c r="I365" i="124"/>
  <c r="I363" i="124"/>
  <c r="I361" i="124"/>
  <c r="I359" i="124"/>
  <c r="I357" i="124"/>
  <c r="I355" i="124"/>
  <c r="I353" i="124"/>
  <c r="I351" i="124"/>
  <c r="I349" i="124"/>
  <c r="I347" i="124"/>
  <c r="I345" i="124"/>
  <c r="I343" i="124"/>
  <c r="I341" i="124"/>
  <c r="I339" i="124"/>
  <c r="I337" i="124"/>
  <c r="I335" i="124"/>
  <c r="I333" i="124"/>
  <c r="I331" i="124"/>
  <c r="I329" i="124"/>
  <c r="I327" i="124"/>
  <c r="I325" i="124"/>
  <c r="I323" i="124"/>
  <c r="I321" i="124"/>
  <c r="I319" i="124"/>
  <c r="I317" i="124"/>
  <c r="I315" i="124"/>
  <c r="I313" i="124"/>
  <c r="I311" i="124"/>
  <c r="I309" i="124"/>
  <c r="I307" i="124"/>
  <c r="I305" i="124"/>
  <c r="I303" i="124"/>
  <c r="I301" i="124"/>
  <c r="I299" i="124"/>
  <c r="I297" i="124"/>
  <c r="I295" i="124"/>
  <c r="I293" i="124"/>
  <c r="I291" i="124"/>
  <c r="I289" i="124"/>
  <c r="I287" i="124"/>
  <c r="I285" i="124"/>
  <c r="I283" i="124"/>
  <c r="I281" i="124"/>
  <c r="I279" i="124"/>
  <c r="I277" i="124"/>
  <c r="I275" i="124"/>
  <c r="I273" i="124"/>
  <c r="I271" i="124"/>
  <c r="I269" i="124"/>
  <c r="I267" i="124"/>
  <c r="I265" i="124"/>
  <c r="I263" i="124"/>
  <c r="I261" i="124"/>
  <c r="I259" i="124"/>
  <c r="I257" i="124"/>
  <c r="I255" i="124"/>
  <c r="I253" i="124"/>
  <c r="I251" i="124"/>
  <c r="I249" i="124"/>
  <c r="I247" i="124"/>
  <c r="I245" i="124"/>
  <c r="I243" i="124"/>
  <c r="I241" i="124"/>
  <c r="I239" i="124"/>
  <c r="I237" i="124"/>
  <c r="I235" i="124"/>
  <c r="I233" i="124"/>
  <c r="I231" i="124"/>
  <c r="I229" i="124"/>
  <c r="I227" i="124"/>
  <c r="I225" i="124"/>
  <c r="I223" i="124"/>
  <c r="I221" i="124"/>
  <c r="I219" i="124"/>
  <c r="I217" i="124"/>
  <c r="I215" i="124"/>
  <c r="I213" i="124"/>
  <c r="I211" i="124"/>
  <c r="I209" i="124"/>
  <c r="I207" i="124"/>
  <c r="I205" i="124"/>
  <c r="I203" i="124"/>
  <c r="I201" i="124"/>
  <c r="I199" i="124"/>
  <c r="I197" i="124"/>
  <c r="I195" i="124"/>
  <c r="I193" i="124"/>
  <c r="I191" i="124"/>
  <c r="I189" i="124"/>
  <c r="I187" i="124"/>
  <c r="I185" i="124"/>
  <c r="I183" i="124"/>
  <c r="I181" i="124"/>
  <c r="I179" i="124"/>
  <c r="I177" i="124"/>
  <c r="I175" i="124"/>
  <c r="I173" i="124"/>
  <c r="I171" i="124"/>
  <c r="I169" i="124"/>
  <c r="I167" i="124"/>
  <c r="I165" i="124"/>
  <c r="I163" i="124"/>
  <c r="I161" i="124"/>
  <c r="I159" i="124"/>
  <c r="I157" i="124"/>
  <c r="I155" i="124"/>
  <c r="I153" i="124"/>
  <c r="I151" i="124"/>
  <c r="I149" i="124"/>
  <c r="I147" i="124"/>
  <c r="I145" i="124"/>
  <c r="I143" i="124"/>
  <c r="I141" i="124"/>
  <c r="I139" i="124"/>
  <c r="I137" i="124"/>
  <c r="I135" i="124"/>
  <c r="I133" i="124"/>
  <c r="I131" i="124"/>
  <c r="I129" i="124"/>
  <c r="I127" i="124"/>
  <c r="I125" i="124"/>
  <c r="I123" i="124"/>
  <c r="I121" i="124"/>
  <c r="I119" i="124"/>
  <c r="I117" i="124"/>
  <c r="I115" i="124"/>
  <c r="I113" i="124"/>
  <c r="I111" i="124"/>
  <c r="I109" i="124"/>
  <c r="I107" i="124"/>
  <c r="I105" i="124"/>
  <c r="I103" i="124"/>
  <c r="I101" i="124"/>
  <c r="I99" i="124"/>
  <c r="I97" i="124"/>
  <c r="I95" i="124"/>
  <c r="I93" i="124"/>
  <c r="I91" i="124"/>
  <c r="I89" i="124"/>
  <c r="I87" i="124"/>
  <c r="I85" i="124"/>
  <c r="I83" i="124"/>
  <c r="I81" i="124"/>
  <c r="I79" i="124"/>
  <c r="I77" i="124"/>
  <c r="I75" i="124"/>
  <c r="I73" i="124"/>
  <c r="I71" i="124"/>
  <c r="I69" i="124"/>
  <c r="I67" i="124"/>
  <c r="I65" i="124"/>
  <c r="I63" i="124"/>
  <c r="I61" i="124"/>
  <c r="I59" i="124"/>
  <c r="I57" i="124"/>
  <c r="I55" i="124"/>
  <c r="I53" i="124"/>
  <c r="I51" i="124"/>
  <c r="I49" i="124"/>
  <c r="I47" i="124"/>
  <c r="I45" i="124"/>
  <c r="I43" i="124"/>
  <c r="I41" i="124"/>
  <c r="I39" i="124"/>
  <c r="I5" i="124"/>
  <c r="C2" i="124"/>
  <c r="B2" i="124"/>
  <c r="C1" i="124"/>
  <c r="B1" i="124"/>
  <c r="I1" i="124" l="1"/>
  <c r="F25" i="118" l="1"/>
  <c r="F43" i="117"/>
  <c r="F25" i="110"/>
  <c r="I421" i="123" l="1"/>
  <c r="I419" i="123"/>
  <c r="I417" i="123"/>
  <c r="I415" i="123"/>
  <c r="I413" i="123"/>
  <c r="I411" i="123"/>
  <c r="I409" i="123"/>
  <c r="I407" i="123"/>
  <c r="I405" i="123"/>
  <c r="I403" i="123"/>
  <c r="I401" i="123"/>
  <c r="I399" i="123"/>
  <c r="I397" i="123"/>
  <c r="I395" i="123"/>
  <c r="I393" i="123"/>
  <c r="I391" i="123"/>
  <c r="I389" i="123"/>
  <c r="I387" i="123"/>
  <c r="I385" i="123"/>
  <c r="I383" i="123"/>
  <c r="I381" i="123"/>
  <c r="I379" i="123"/>
  <c r="I377" i="123"/>
  <c r="I375" i="123"/>
  <c r="I373" i="123"/>
  <c r="I371" i="123"/>
  <c r="I369" i="123"/>
  <c r="I367" i="123"/>
  <c r="I365" i="123"/>
  <c r="I363" i="123"/>
  <c r="I361" i="123"/>
  <c r="I359" i="123"/>
  <c r="I357" i="123"/>
  <c r="I355" i="123"/>
  <c r="I353" i="123"/>
  <c r="I351" i="123"/>
  <c r="I349" i="123"/>
  <c r="I347" i="123"/>
  <c r="I345" i="123"/>
  <c r="I343" i="123"/>
  <c r="I341" i="123"/>
  <c r="I339" i="123"/>
  <c r="I337" i="123"/>
  <c r="I335" i="123"/>
  <c r="I333" i="123"/>
  <c r="I331" i="123"/>
  <c r="I329" i="123"/>
  <c r="I327" i="123"/>
  <c r="I325" i="123"/>
  <c r="I323" i="123"/>
  <c r="I321" i="123"/>
  <c r="I319" i="123"/>
  <c r="I317" i="123"/>
  <c r="I315" i="123"/>
  <c r="I313" i="123"/>
  <c r="I311" i="123"/>
  <c r="I309" i="123"/>
  <c r="I307" i="123"/>
  <c r="I305" i="123"/>
  <c r="I303" i="123"/>
  <c r="I301" i="123"/>
  <c r="I299" i="123"/>
  <c r="I297" i="123"/>
  <c r="I295" i="123"/>
  <c r="I293" i="123"/>
  <c r="I291" i="123"/>
  <c r="I289" i="123"/>
  <c r="I287" i="123"/>
  <c r="I285" i="123"/>
  <c r="I283" i="123"/>
  <c r="I281" i="123"/>
  <c r="I279" i="123"/>
  <c r="I277" i="123"/>
  <c r="I275" i="123"/>
  <c r="I273" i="123"/>
  <c r="I271" i="123"/>
  <c r="I269" i="123"/>
  <c r="I267" i="123"/>
  <c r="I265" i="123"/>
  <c r="I263" i="123"/>
  <c r="I261" i="123"/>
  <c r="I259" i="123"/>
  <c r="I257" i="123"/>
  <c r="I255" i="123"/>
  <c r="I253" i="123"/>
  <c r="I251" i="123"/>
  <c r="I249" i="123"/>
  <c r="I247" i="123"/>
  <c r="I245" i="123"/>
  <c r="I243" i="123"/>
  <c r="I241" i="123"/>
  <c r="I239" i="123"/>
  <c r="I237" i="123"/>
  <c r="I235" i="123"/>
  <c r="I233" i="123"/>
  <c r="I231" i="123"/>
  <c r="I229" i="123"/>
  <c r="I227" i="123"/>
  <c r="I225" i="123"/>
  <c r="I223" i="123"/>
  <c r="I221" i="123"/>
  <c r="I219" i="123"/>
  <c r="I217" i="123"/>
  <c r="I215" i="123"/>
  <c r="I213" i="123"/>
  <c r="I211" i="123"/>
  <c r="I209" i="123"/>
  <c r="I207" i="123"/>
  <c r="I205" i="123"/>
  <c r="I203" i="123"/>
  <c r="I201" i="123"/>
  <c r="I199" i="123"/>
  <c r="I197" i="123"/>
  <c r="I195" i="123"/>
  <c r="I193" i="123"/>
  <c r="I191" i="123"/>
  <c r="I189" i="123"/>
  <c r="I187" i="123"/>
  <c r="I185" i="123"/>
  <c r="I183" i="123"/>
  <c r="I181" i="123"/>
  <c r="I179" i="123"/>
  <c r="I177" i="123"/>
  <c r="I175" i="123"/>
  <c r="I173" i="123"/>
  <c r="I171" i="123"/>
  <c r="I169" i="123"/>
  <c r="I167" i="123"/>
  <c r="I165" i="123"/>
  <c r="I163" i="123"/>
  <c r="I161" i="123"/>
  <c r="I159" i="123"/>
  <c r="I157" i="123"/>
  <c r="I155" i="123"/>
  <c r="I153" i="123"/>
  <c r="I151" i="123"/>
  <c r="I149" i="123"/>
  <c r="I147" i="123"/>
  <c r="I145" i="123"/>
  <c r="I143" i="123"/>
  <c r="I141" i="123"/>
  <c r="I139" i="123"/>
  <c r="I137" i="123"/>
  <c r="I135" i="123"/>
  <c r="I133" i="123"/>
  <c r="I131" i="123"/>
  <c r="I129" i="123"/>
  <c r="I127" i="123"/>
  <c r="I125" i="123"/>
  <c r="I123" i="123"/>
  <c r="I121" i="123"/>
  <c r="I119" i="123"/>
  <c r="I117" i="123"/>
  <c r="I115" i="123"/>
  <c r="I113" i="123"/>
  <c r="I111" i="123"/>
  <c r="I109" i="123"/>
  <c r="I107" i="123"/>
  <c r="I105" i="123"/>
  <c r="I103" i="123"/>
  <c r="I101" i="123"/>
  <c r="I99" i="123"/>
  <c r="I97" i="123"/>
  <c r="I95" i="123"/>
  <c r="I93" i="123"/>
  <c r="I91" i="123"/>
  <c r="I89" i="123"/>
  <c r="I87" i="123"/>
  <c r="I85" i="123"/>
  <c r="I83" i="123"/>
  <c r="I81" i="123"/>
  <c r="I79" i="123"/>
  <c r="I77" i="123"/>
  <c r="I75" i="123"/>
  <c r="I73" i="123"/>
  <c r="I71" i="123"/>
  <c r="I69" i="123"/>
  <c r="I67" i="123"/>
  <c r="I65" i="123"/>
  <c r="I63" i="123"/>
  <c r="I61" i="123"/>
  <c r="I59" i="123"/>
  <c r="I57" i="123"/>
  <c r="I55" i="123"/>
  <c r="I53" i="123"/>
  <c r="I51" i="123"/>
  <c r="I49" i="123"/>
  <c r="I47" i="123"/>
  <c r="I45" i="123"/>
  <c r="I43" i="123"/>
  <c r="I41" i="123"/>
  <c r="I5" i="123"/>
  <c r="C2" i="123"/>
  <c r="B2" i="123"/>
  <c r="C1" i="123"/>
  <c r="B1" i="123"/>
  <c r="J23" i="116"/>
  <c r="J21" i="116"/>
  <c r="J31" i="115"/>
  <c r="J23" i="99"/>
  <c r="J21" i="99"/>
  <c r="I1" i="123" l="1"/>
  <c r="H109" i="122" l="1"/>
  <c r="H107" i="122"/>
  <c r="H105" i="122"/>
  <c r="H103" i="122"/>
  <c r="H101" i="122"/>
  <c r="H99" i="122"/>
  <c r="H97" i="122"/>
  <c r="H95" i="122"/>
  <c r="H93" i="122"/>
  <c r="H3" i="122"/>
  <c r="J19" i="116" l="1"/>
  <c r="J17" i="116"/>
  <c r="I385" i="118"/>
  <c r="I383" i="118"/>
  <c r="I381" i="118"/>
  <c r="I379" i="118"/>
  <c r="I377" i="118"/>
  <c r="I375" i="118"/>
  <c r="I373" i="118"/>
  <c r="I371" i="118"/>
  <c r="I369" i="118"/>
  <c r="I367" i="118"/>
  <c r="I365" i="118"/>
  <c r="I363" i="118"/>
  <c r="I361" i="118"/>
  <c r="I359" i="118"/>
  <c r="I357" i="118"/>
  <c r="I355" i="118"/>
  <c r="I353" i="118"/>
  <c r="I351" i="118"/>
  <c r="I349" i="118"/>
  <c r="I347" i="118"/>
  <c r="I345" i="118"/>
  <c r="I343" i="118"/>
  <c r="I341" i="118"/>
  <c r="I339" i="118"/>
  <c r="I337" i="118"/>
  <c r="I335" i="118"/>
  <c r="I333" i="118"/>
  <c r="I331" i="118"/>
  <c r="I329" i="118"/>
  <c r="I327" i="118"/>
  <c r="I325" i="118"/>
  <c r="I323" i="118"/>
  <c r="I321" i="118"/>
  <c r="I319" i="118"/>
  <c r="I317" i="118"/>
  <c r="I315" i="118"/>
  <c r="I313" i="118"/>
  <c r="I311" i="118"/>
  <c r="I309" i="118"/>
  <c r="I307" i="118"/>
  <c r="I305" i="118"/>
  <c r="I303" i="118"/>
  <c r="I301" i="118"/>
  <c r="I299" i="118"/>
  <c r="I297" i="118"/>
  <c r="I295" i="118"/>
  <c r="I293" i="118"/>
  <c r="I291" i="118"/>
  <c r="I289" i="118"/>
  <c r="I287" i="118"/>
  <c r="I285" i="118"/>
  <c r="I283" i="118"/>
  <c r="I281" i="118"/>
  <c r="I279" i="118"/>
  <c r="I277" i="118"/>
  <c r="I275" i="118"/>
  <c r="I273" i="118"/>
  <c r="I271" i="118"/>
  <c r="I269" i="118"/>
  <c r="I267" i="118"/>
  <c r="I265" i="118"/>
  <c r="I263" i="118"/>
  <c r="I261" i="118"/>
  <c r="I259" i="118"/>
  <c r="I257" i="118"/>
  <c r="I255" i="118"/>
  <c r="I253" i="118"/>
  <c r="I251" i="118"/>
  <c r="I249" i="118"/>
  <c r="I247" i="118"/>
  <c r="I245" i="118"/>
  <c r="I243" i="118"/>
  <c r="I241" i="118"/>
  <c r="I239" i="118"/>
  <c r="I237" i="118"/>
  <c r="I235" i="118"/>
  <c r="I233" i="118"/>
  <c r="I231" i="118"/>
  <c r="I229" i="118"/>
  <c r="I227" i="118"/>
  <c r="I225" i="118"/>
  <c r="I223" i="118"/>
  <c r="I221" i="118"/>
  <c r="I219" i="118"/>
  <c r="I217" i="118"/>
  <c r="I215" i="118"/>
  <c r="I213" i="118"/>
  <c r="I211" i="118"/>
  <c r="I209" i="118"/>
  <c r="I207" i="118"/>
  <c r="I205" i="118"/>
  <c r="I203" i="118"/>
  <c r="I201" i="118"/>
  <c r="I199" i="118"/>
  <c r="I197" i="118"/>
  <c r="I195" i="118"/>
  <c r="I193" i="118"/>
  <c r="I191" i="118"/>
  <c r="I189" i="118"/>
  <c r="I187" i="118"/>
  <c r="I185" i="118"/>
  <c r="I183" i="118"/>
  <c r="I181" i="118"/>
  <c r="I179" i="118"/>
  <c r="I177" i="118"/>
  <c r="I175" i="118"/>
  <c r="I173" i="118"/>
  <c r="I171" i="118"/>
  <c r="I169" i="118"/>
  <c r="I167" i="118"/>
  <c r="I165" i="118"/>
  <c r="I163" i="118"/>
  <c r="I161" i="118"/>
  <c r="I159" i="118"/>
  <c r="I157" i="118"/>
  <c r="I155" i="118"/>
  <c r="I153" i="118"/>
  <c r="I151" i="118"/>
  <c r="I149" i="118"/>
  <c r="I147" i="118"/>
  <c r="I145" i="118"/>
  <c r="I143" i="118"/>
  <c r="I141" i="118"/>
  <c r="I139" i="118"/>
  <c r="I137" i="118"/>
  <c r="I135" i="118"/>
  <c r="I133" i="118"/>
  <c r="I131" i="118"/>
  <c r="I129" i="118"/>
  <c r="I127" i="118"/>
  <c r="I125" i="118"/>
  <c r="I123" i="118"/>
  <c r="I121" i="118"/>
  <c r="I119" i="118"/>
  <c r="I117" i="118"/>
  <c r="I115" i="118"/>
  <c r="I113" i="118"/>
  <c r="I111" i="118"/>
  <c r="I109" i="118"/>
  <c r="I107" i="118"/>
  <c r="I105" i="118"/>
  <c r="I103" i="118"/>
  <c r="I101" i="118"/>
  <c r="I99" i="118"/>
  <c r="I97" i="118"/>
  <c r="I95" i="118"/>
  <c r="I93" i="118"/>
  <c r="I91" i="118"/>
  <c r="I89" i="118"/>
  <c r="I87" i="118"/>
  <c r="I85" i="118"/>
  <c r="I83" i="118"/>
  <c r="I81" i="118"/>
  <c r="I79" i="118"/>
  <c r="I77" i="118"/>
  <c r="I75" i="118"/>
  <c r="I73" i="118"/>
  <c r="I71" i="118"/>
  <c r="I69" i="118"/>
  <c r="I5" i="118"/>
  <c r="J29" i="115"/>
  <c r="J27" i="115"/>
  <c r="J25" i="115" l="1"/>
  <c r="I403" i="117"/>
  <c r="I401" i="117"/>
  <c r="I399" i="117"/>
  <c r="I397" i="117"/>
  <c r="I395" i="117"/>
  <c r="I393" i="117"/>
  <c r="I391" i="117"/>
  <c r="I389" i="117"/>
  <c r="I387" i="117"/>
  <c r="I385" i="117"/>
  <c r="I383" i="117"/>
  <c r="I381" i="117"/>
  <c r="I379" i="117"/>
  <c r="I377" i="117"/>
  <c r="I375" i="117"/>
  <c r="I373" i="117"/>
  <c r="I371" i="117"/>
  <c r="I369" i="117"/>
  <c r="I367" i="117"/>
  <c r="I365" i="117"/>
  <c r="I363" i="117"/>
  <c r="I361" i="117"/>
  <c r="I359" i="117"/>
  <c r="I357" i="117"/>
  <c r="I355" i="117"/>
  <c r="I353" i="117"/>
  <c r="I351" i="117"/>
  <c r="I349" i="117"/>
  <c r="I347" i="117"/>
  <c r="I345" i="117"/>
  <c r="I343" i="117"/>
  <c r="I341" i="117"/>
  <c r="I339" i="117"/>
  <c r="I337" i="117"/>
  <c r="I335" i="117"/>
  <c r="I333" i="117"/>
  <c r="I331" i="117"/>
  <c r="I329" i="117"/>
  <c r="I327" i="117"/>
  <c r="I325" i="117"/>
  <c r="I323" i="117"/>
  <c r="I321" i="117"/>
  <c r="I319" i="117"/>
  <c r="I317" i="117"/>
  <c r="I315" i="117"/>
  <c r="I313" i="117"/>
  <c r="I311" i="117"/>
  <c r="I309" i="117"/>
  <c r="I307" i="117"/>
  <c r="I305" i="117"/>
  <c r="I303" i="117"/>
  <c r="I301" i="117"/>
  <c r="I299" i="117"/>
  <c r="I297" i="117"/>
  <c r="I295" i="117"/>
  <c r="I293" i="117"/>
  <c r="I291" i="117"/>
  <c r="I289" i="117"/>
  <c r="I287" i="117"/>
  <c r="I285" i="117"/>
  <c r="I283" i="117"/>
  <c r="I281" i="117"/>
  <c r="I279" i="117"/>
  <c r="I277" i="117"/>
  <c r="I275" i="117"/>
  <c r="I273" i="117"/>
  <c r="I271" i="117"/>
  <c r="I269" i="117"/>
  <c r="I267" i="117"/>
  <c r="I265" i="117"/>
  <c r="I263" i="117"/>
  <c r="I261" i="117"/>
  <c r="I259" i="117"/>
  <c r="I257" i="117"/>
  <c r="I255" i="117"/>
  <c r="I253" i="117"/>
  <c r="I251" i="117"/>
  <c r="I249" i="117"/>
  <c r="I247" i="117"/>
  <c r="I245" i="117"/>
  <c r="I243" i="117"/>
  <c r="I241" i="117"/>
  <c r="I239" i="117"/>
  <c r="I237" i="117"/>
  <c r="I235" i="117"/>
  <c r="I233" i="117"/>
  <c r="I231" i="117"/>
  <c r="I229" i="117"/>
  <c r="I227" i="117"/>
  <c r="I225" i="117"/>
  <c r="I223" i="117"/>
  <c r="I221" i="117"/>
  <c r="I219" i="117"/>
  <c r="I217" i="117"/>
  <c r="I215" i="117"/>
  <c r="I213" i="117"/>
  <c r="I211" i="117"/>
  <c r="I209" i="117"/>
  <c r="I207" i="117"/>
  <c r="I205" i="117"/>
  <c r="I203" i="117"/>
  <c r="I201" i="117"/>
  <c r="I199" i="117"/>
  <c r="I197" i="117"/>
  <c r="I195" i="117"/>
  <c r="I193" i="117"/>
  <c r="I191" i="117"/>
  <c r="I189" i="117"/>
  <c r="I187" i="117"/>
  <c r="I185" i="117"/>
  <c r="I183" i="117"/>
  <c r="I181" i="117"/>
  <c r="I179" i="117"/>
  <c r="I177" i="117"/>
  <c r="I175" i="117"/>
  <c r="I173" i="117"/>
  <c r="I171" i="117"/>
  <c r="I169" i="117"/>
  <c r="I167" i="117"/>
  <c r="I165" i="117"/>
  <c r="I163" i="117"/>
  <c r="I161" i="117"/>
  <c r="I159" i="117"/>
  <c r="I157" i="117"/>
  <c r="I155" i="117"/>
  <c r="I153" i="117"/>
  <c r="I151" i="117"/>
  <c r="I149" i="117"/>
  <c r="I147" i="117"/>
  <c r="I145" i="117"/>
  <c r="I143" i="117"/>
  <c r="I141" i="117"/>
  <c r="I139" i="117"/>
  <c r="I137" i="117"/>
  <c r="I135" i="117"/>
  <c r="I133" i="117"/>
  <c r="I131" i="117"/>
  <c r="I129" i="117"/>
  <c r="I127" i="117"/>
  <c r="I125" i="117"/>
  <c r="I123" i="117"/>
  <c r="I121" i="117"/>
  <c r="I119" i="117"/>
  <c r="I117" i="117"/>
  <c r="I115" i="117"/>
  <c r="I113" i="117"/>
  <c r="I111" i="117"/>
  <c r="I109" i="117"/>
  <c r="I107" i="117"/>
  <c r="I105" i="117"/>
  <c r="I103" i="117"/>
  <c r="I101" i="117"/>
  <c r="I99" i="117"/>
  <c r="I97" i="117"/>
  <c r="I95" i="117"/>
  <c r="I93" i="117"/>
  <c r="I91" i="117"/>
  <c r="I89" i="117"/>
  <c r="I87" i="117"/>
  <c r="I85" i="117"/>
  <c r="I83" i="117"/>
  <c r="I81" i="117"/>
  <c r="I79" i="117"/>
  <c r="I77" i="117"/>
  <c r="I75" i="117"/>
  <c r="J19" i="99" l="1"/>
  <c r="J17" i="99"/>
  <c r="I421" i="116"/>
  <c r="I419" i="116"/>
  <c r="I417" i="116"/>
  <c r="I415" i="116"/>
  <c r="I413" i="116"/>
  <c r="I411" i="116"/>
  <c r="I409" i="116"/>
  <c r="I407" i="116"/>
  <c r="I405" i="116"/>
  <c r="I403" i="116"/>
  <c r="I401" i="116"/>
  <c r="I399" i="116"/>
  <c r="I397" i="116"/>
  <c r="I395" i="116"/>
  <c r="I393" i="116"/>
  <c r="I391" i="116"/>
  <c r="I389" i="116"/>
  <c r="I387" i="116"/>
  <c r="I385" i="116"/>
  <c r="I383" i="116"/>
  <c r="I381" i="116"/>
  <c r="I379" i="116"/>
  <c r="I377" i="116"/>
  <c r="I375" i="116"/>
  <c r="I373" i="116"/>
  <c r="I371" i="116"/>
  <c r="I369" i="116"/>
  <c r="I367" i="116"/>
  <c r="I365" i="116"/>
  <c r="I363" i="116"/>
  <c r="I361" i="116"/>
  <c r="I359" i="116"/>
  <c r="I357" i="116"/>
  <c r="I355" i="116"/>
  <c r="I353" i="116"/>
  <c r="I351" i="116"/>
  <c r="I349" i="116"/>
  <c r="I347" i="116"/>
  <c r="I345" i="116"/>
  <c r="I343" i="116"/>
  <c r="I341" i="116"/>
  <c r="I339" i="116"/>
  <c r="I337" i="116"/>
  <c r="I335" i="116"/>
  <c r="I333" i="116"/>
  <c r="I331" i="116"/>
  <c r="I329" i="116"/>
  <c r="I327" i="116"/>
  <c r="I325" i="116"/>
  <c r="I323" i="116"/>
  <c r="I321" i="116"/>
  <c r="I319" i="116"/>
  <c r="I317" i="116"/>
  <c r="I315" i="116"/>
  <c r="I313" i="116"/>
  <c r="I311" i="116"/>
  <c r="I309" i="116"/>
  <c r="I307" i="116"/>
  <c r="I305" i="116"/>
  <c r="I303" i="116"/>
  <c r="I301" i="116"/>
  <c r="I299" i="116"/>
  <c r="I297" i="116"/>
  <c r="I295" i="116"/>
  <c r="I293" i="116"/>
  <c r="I291" i="116"/>
  <c r="I289" i="116"/>
  <c r="I287" i="116"/>
  <c r="I285" i="116"/>
  <c r="I283" i="116"/>
  <c r="I281" i="116"/>
  <c r="I279" i="116"/>
  <c r="I277" i="116"/>
  <c r="I275" i="116"/>
  <c r="I273" i="116"/>
  <c r="I271" i="116"/>
  <c r="I269" i="116"/>
  <c r="I267" i="116"/>
  <c r="I265" i="116"/>
  <c r="I263" i="116"/>
  <c r="I261" i="116"/>
  <c r="I259" i="116"/>
  <c r="I257" i="116"/>
  <c r="I255" i="116"/>
  <c r="I253" i="116"/>
  <c r="I251" i="116"/>
  <c r="I249" i="116"/>
  <c r="I247" i="116"/>
  <c r="I245" i="116"/>
  <c r="I243" i="116"/>
  <c r="I241" i="116"/>
  <c r="I239" i="116"/>
  <c r="I237" i="116"/>
  <c r="I235" i="116"/>
  <c r="I233" i="116"/>
  <c r="I231" i="116"/>
  <c r="I229" i="116"/>
  <c r="I227" i="116"/>
  <c r="I225" i="116"/>
  <c r="I223" i="116"/>
  <c r="I221" i="116"/>
  <c r="I219" i="116"/>
  <c r="I217" i="116"/>
  <c r="I215" i="116"/>
  <c r="I213" i="116"/>
  <c r="I211" i="116"/>
  <c r="I209" i="116"/>
  <c r="I207" i="116"/>
  <c r="I205" i="116"/>
  <c r="I203" i="116"/>
  <c r="I201" i="116"/>
  <c r="I199" i="116"/>
  <c r="I197" i="116"/>
  <c r="I195" i="116"/>
  <c r="I193" i="116"/>
  <c r="I191" i="116"/>
  <c r="I189" i="116"/>
  <c r="I187" i="116"/>
  <c r="I185" i="116"/>
  <c r="I183" i="116"/>
  <c r="I181" i="116"/>
  <c r="I179" i="116"/>
  <c r="I177" i="116"/>
  <c r="I175" i="116"/>
  <c r="I173" i="116"/>
  <c r="I171" i="116"/>
  <c r="I169" i="116"/>
  <c r="I167" i="116"/>
  <c r="I165" i="116"/>
  <c r="I163" i="116"/>
  <c r="I161" i="116"/>
  <c r="I159" i="116"/>
  <c r="I157" i="116"/>
  <c r="I155" i="116"/>
  <c r="I153" i="116"/>
  <c r="I151" i="116"/>
  <c r="I149" i="116"/>
  <c r="I147" i="116"/>
  <c r="I145" i="116"/>
  <c r="I143" i="116"/>
  <c r="I141" i="116"/>
  <c r="I139" i="116"/>
  <c r="I137" i="116"/>
  <c r="I135" i="116"/>
  <c r="I133" i="116"/>
  <c r="I131" i="116"/>
  <c r="I129" i="116"/>
  <c r="I127" i="116"/>
  <c r="I125" i="116"/>
  <c r="I123" i="116"/>
  <c r="I121" i="116"/>
  <c r="I119" i="116"/>
  <c r="I117" i="116"/>
  <c r="I115" i="116"/>
  <c r="I113" i="116"/>
  <c r="I111" i="116"/>
  <c r="I109" i="116"/>
  <c r="I107" i="116"/>
  <c r="I105" i="116"/>
  <c r="I103" i="116"/>
  <c r="I101" i="116"/>
  <c r="I99" i="116"/>
  <c r="I97" i="116"/>
  <c r="I95" i="116"/>
  <c r="I93" i="116"/>
  <c r="I91" i="116"/>
  <c r="I89" i="116"/>
  <c r="I87" i="116"/>
  <c r="I85" i="116"/>
  <c r="I83" i="116"/>
  <c r="I81" i="116"/>
  <c r="I79" i="116"/>
  <c r="I77" i="116"/>
  <c r="I75" i="116"/>
  <c r="I73" i="116"/>
  <c r="I71" i="116"/>
  <c r="I69" i="116"/>
  <c r="I67" i="116"/>
  <c r="I65" i="116"/>
  <c r="I63" i="116"/>
  <c r="I61" i="116"/>
  <c r="I59" i="116"/>
  <c r="I57" i="116"/>
  <c r="I55" i="116"/>
  <c r="I53" i="116"/>
  <c r="I51" i="116"/>
  <c r="I49" i="116"/>
  <c r="I47" i="116"/>
  <c r="I45" i="116"/>
  <c r="I43" i="116"/>
  <c r="I41" i="116"/>
  <c r="I39" i="116"/>
  <c r="I5" i="116"/>
  <c r="C2" i="116"/>
  <c r="B2" i="116"/>
  <c r="C1" i="116"/>
  <c r="B1" i="116"/>
  <c r="I431" i="115"/>
  <c r="I429" i="115"/>
  <c r="I427" i="115"/>
  <c r="I425" i="115"/>
  <c r="I423" i="115"/>
  <c r="I421" i="115"/>
  <c r="I419" i="115"/>
  <c r="I417" i="115"/>
  <c r="I415" i="115"/>
  <c r="I413" i="115"/>
  <c r="I411" i="115"/>
  <c r="I409" i="115"/>
  <c r="I407" i="115"/>
  <c r="I405" i="115"/>
  <c r="I403" i="115"/>
  <c r="I401" i="115"/>
  <c r="I399" i="115"/>
  <c r="I397" i="115"/>
  <c r="I395" i="115"/>
  <c r="I393" i="115"/>
  <c r="I391" i="115"/>
  <c r="I389" i="115"/>
  <c r="I387" i="115"/>
  <c r="I385" i="115"/>
  <c r="I383" i="115"/>
  <c r="I381" i="115"/>
  <c r="I379" i="115"/>
  <c r="I377" i="115"/>
  <c r="I375" i="115"/>
  <c r="I373" i="115"/>
  <c r="I371" i="115"/>
  <c r="I369" i="115"/>
  <c r="I367" i="115"/>
  <c r="I365" i="115"/>
  <c r="I363" i="115"/>
  <c r="I361" i="115"/>
  <c r="I359" i="115"/>
  <c r="I357" i="115"/>
  <c r="I355" i="115"/>
  <c r="I353" i="115"/>
  <c r="I351" i="115"/>
  <c r="I349" i="115"/>
  <c r="I347" i="115"/>
  <c r="I345" i="115"/>
  <c r="I343" i="115"/>
  <c r="I341" i="115"/>
  <c r="I339" i="115"/>
  <c r="I337" i="115"/>
  <c r="I335" i="115"/>
  <c r="I333" i="115"/>
  <c r="I331" i="115"/>
  <c r="I329" i="115"/>
  <c r="I327" i="115"/>
  <c r="I325" i="115"/>
  <c r="I323" i="115"/>
  <c r="I321" i="115"/>
  <c r="I319" i="115"/>
  <c r="I317" i="115"/>
  <c r="I315" i="115"/>
  <c r="I313" i="115"/>
  <c r="I311" i="115"/>
  <c r="I309" i="115"/>
  <c r="I307" i="115"/>
  <c r="I305" i="115"/>
  <c r="I303" i="115"/>
  <c r="I301" i="115"/>
  <c r="I299" i="115"/>
  <c r="I297" i="115"/>
  <c r="I295" i="115"/>
  <c r="I293" i="115"/>
  <c r="I291" i="115"/>
  <c r="I289" i="115"/>
  <c r="I287" i="115"/>
  <c r="I285" i="115"/>
  <c r="I283" i="115"/>
  <c r="I281" i="115"/>
  <c r="I279" i="115"/>
  <c r="I277" i="115"/>
  <c r="I275" i="115"/>
  <c r="I273" i="115"/>
  <c r="I271" i="115"/>
  <c r="I269" i="115"/>
  <c r="I267" i="115"/>
  <c r="I265" i="115"/>
  <c r="I263" i="115"/>
  <c r="I261" i="115"/>
  <c r="I259" i="115"/>
  <c r="I257" i="115"/>
  <c r="I255" i="115"/>
  <c r="I253" i="115"/>
  <c r="I251" i="115"/>
  <c r="I249" i="115"/>
  <c r="I247" i="115"/>
  <c r="I245" i="115"/>
  <c r="I243" i="115"/>
  <c r="I241" i="115"/>
  <c r="I239" i="115"/>
  <c r="I237" i="115"/>
  <c r="I235" i="115"/>
  <c r="I233" i="115"/>
  <c r="I231" i="115"/>
  <c r="I229" i="115"/>
  <c r="I227" i="115"/>
  <c r="I225" i="115"/>
  <c r="I223" i="115"/>
  <c r="I221" i="115"/>
  <c r="I219" i="115"/>
  <c r="I217" i="115"/>
  <c r="I215" i="115"/>
  <c r="I213" i="115"/>
  <c r="I211" i="115"/>
  <c r="I209" i="115"/>
  <c r="I207" i="115"/>
  <c r="I205" i="115"/>
  <c r="I203" i="115"/>
  <c r="I201" i="115"/>
  <c r="I199" i="115"/>
  <c r="I197" i="115"/>
  <c r="I195" i="115"/>
  <c r="I193" i="115"/>
  <c r="I191" i="115"/>
  <c r="I189" i="115"/>
  <c r="I187" i="115"/>
  <c r="I185" i="115"/>
  <c r="I183" i="115"/>
  <c r="I181" i="115"/>
  <c r="I179" i="115"/>
  <c r="I177" i="115"/>
  <c r="I175" i="115"/>
  <c r="I173" i="115"/>
  <c r="I171" i="115"/>
  <c r="I169" i="115"/>
  <c r="I167" i="115"/>
  <c r="I165" i="115"/>
  <c r="I163" i="115"/>
  <c r="I161" i="115"/>
  <c r="I159" i="115"/>
  <c r="I157" i="115"/>
  <c r="I155" i="115"/>
  <c r="I153" i="115"/>
  <c r="I151" i="115"/>
  <c r="I149" i="115"/>
  <c r="I147" i="115"/>
  <c r="I145" i="115"/>
  <c r="I143" i="115"/>
  <c r="I141" i="115"/>
  <c r="I139" i="115"/>
  <c r="I137" i="115"/>
  <c r="I135" i="115"/>
  <c r="I133" i="115"/>
  <c r="I131" i="115"/>
  <c r="I129" i="115"/>
  <c r="I127" i="115"/>
  <c r="I125" i="115"/>
  <c r="I123" i="115"/>
  <c r="I121" i="115"/>
  <c r="I119" i="115"/>
  <c r="I117" i="115"/>
  <c r="I115" i="115"/>
  <c r="I113" i="115"/>
  <c r="I111" i="115"/>
  <c r="I109" i="115"/>
  <c r="I107" i="115"/>
  <c r="I105" i="115"/>
  <c r="I103" i="115"/>
  <c r="I101" i="115"/>
  <c r="I99" i="115"/>
  <c r="I97" i="115"/>
  <c r="I95" i="115"/>
  <c r="I93" i="115"/>
  <c r="I91" i="115"/>
  <c r="I89" i="115"/>
  <c r="I87" i="115"/>
  <c r="I85" i="115"/>
  <c r="I83" i="115"/>
  <c r="I81" i="115"/>
  <c r="I79" i="115"/>
  <c r="I77" i="115"/>
  <c r="I75" i="115"/>
  <c r="I73" i="115"/>
  <c r="I71" i="115"/>
  <c r="I69" i="115"/>
  <c r="I67" i="115"/>
  <c r="I65" i="115"/>
  <c r="I63" i="115"/>
  <c r="I61" i="115"/>
  <c r="I59" i="115"/>
  <c r="I57" i="115"/>
  <c r="I55" i="115"/>
  <c r="I53" i="115"/>
  <c r="I51" i="115"/>
  <c r="I49" i="115"/>
  <c r="I47" i="115"/>
  <c r="I45" i="115"/>
  <c r="I43" i="115"/>
  <c r="I41" i="115"/>
  <c r="I5" i="115"/>
  <c r="C2" i="115"/>
  <c r="B2" i="115"/>
  <c r="C1" i="115"/>
  <c r="B1" i="115"/>
  <c r="I1" i="116" l="1"/>
  <c r="I1" i="115" l="1"/>
  <c r="I5" i="110" l="1"/>
  <c r="I413" i="114" l="1"/>
  <c r="I411" i="114"/>
  <c r="I409" i="114"/>
  <c r="I407" i="114"/>
  <c r="I405" i="114"/>
  <c r="I403" i="114"/>
  <c r="I401" i="114"/>
  <c r="I399" i="114"/>
  <c r="I397" i="114"/>
  <c r="I395" i="114"/>
  <c r="I393" i="114"/>
  <c r="I391" i="114"/>
  <c r="I389" i="114"/>
  <c r="I387" i="114"/>
  <c r="I385" i="114"/>
  <c r="I383" i="114"/>
  <c r="I381" i="114"/>
  <c r="I379" i="114"/>
  <c r="I377" i="114"/>
  <c r="I375" i="114"/>
  <c r="I373" i="114"/>
  <c r="I371" i="114"/>
  <c r="I369" i="114"/>
  <c r="I367" i="114"/>
  <c r="I365" i="114"/>
  <c r="I363" i="114"/>
  <c r="I361" i="114"/>
  <c r="I359" i="114"/>
  <c r="I357" i="114"/>
  <c r="I355" i="114"/>
  <c r="I353" i="114"/>
  <c r="I351" i="114"/>
  <c r="I349" i="114"/>
  <c r="I347" i="114"/>
  <c r="I345" i="114"/>
  <c r="I343" i="114"/>
  <c r="I341" i="114"/>
  <c r="I339" i="114"/>
  <c r="I337" i="114"/>
  <c r="I335" i="114"/>
  <c r="I333" i="114"/>
  <c r="I331" i="114"/>
  <c r="I329" i="114"/>
  <c r="I327" i="114"/>
  <c r="I325" i="114"/>
  <c r="I323" i="114"/>
  <c r="I321" i="114"/>
  <c r="I319" i="114"/>
  <c r="I317" i="114"/>
  <c r="I315" i="114"/>
  <c r="I313" i="114"/>
  <c r="I311" i="114"/>
  <c r="I309" i="114"/>
  <c r="I307" i="114"/>
  <c r="I305" i="114"/>
  <c r="I303" i="114"/>
  <c r="I301" i="114"/>
  <c r="I299" i="114"/>
  <c r="I297" i="114"/>
  <c r="I295" i="114"/>
  <c r="I293" i="114"/>
  <c r="I291" i="114"/>
  <c r="I289" i="114"/>
  <c r="I287" i="114"/>
  <c r="I285" i="114"/>
  <c r="I283" i="114"/>
  <c r="I281" i="114"/>
  <c r="I279" i="114"/>
  <c r="I277" i="114"/>
  <c r="I275" i="114"/>
  <c r="I273" i="114"/>
  <c r="I271" i="114"/>
  <c r="I269" i="114"/>
  <c r="I267" i="114"/>
  <c r="I265" i="114"/>
  <c r="I263" i="114"/>
  <c r="I261" i="114"/>
  <c r="I259" i="114"/>
  <c r="I257" i="114"/>
  <c r="I255" i="114"/>
  <c r="I253" i="114"/>
  <c r="I251" i="114"/>
  <c r="I249" i="114"/>
  <c r="I247" i="114"/>
  <c r="I245" i="114"/>
  <c r="I243" i="114"/>
  <c r="I241" i="114"/>
  <c r="I239" i="114"/>
  <c r="I237" i="114"/>
  <c r="I235" i="114"/>
  <c r="I233" i="114"/>
  <c r="I231" i="114"/>
  <c r="I229" i="114"/>
  <c r="I227" i="114"/>
  <c r="I225" i="114"/>
  <c r="I223" i="114"/>
  <c r="I221" i="114"/>
  <c r="I219" i="114"/>
  <c r="I217" i="114"/>
  <c r="I215" i="114"/>
  <c r="I213" i="114"/>
  <c r="I211" i="114"/>
  <c r="I209" i="114"/>
  <c r="I207" i="114"/>
  <c r="I205" i="114"/>
  <c r="I203" i="114"/>
  <c r="I201" i="114"/>
  <c r="I199" i="114"/>
  <c r="I197" i="114"/>
  <c r="I195" i="114"/>
  <c r="I193" i="114"/>
  <c r="I191" i="114"/>
  <c r="I189" i="114"/>
  <c r="I187" i="114"/>
  <c r="I185" i="114"/>
  <c r="I183" i="114"/>
  <c r="I181" i="114"/>
  <c r="I179" i="114"/>
  <c r="I177" i="114"/>
  <c r="I175" i="114"/>
  <c r="I173" i="114"/>
  <c r="I171" i="114"/>
  <c r="I169" i="114"/>
  <c r="I167" i="114"/>
  <c r="I165" i="114"/>
  <c r="I163" i="114"/>
  <c r="I161" i="114"/>
  <c r="I159" i="114"/>
  <c r="I157" i="114"/>
  <c r="I155" i="114"/>
  <c r="I153" i="114"/>
  <c r="I151" i="114"/>
  <c r="I149" i="114"/>
  <c r="I147" i="114"/>
  <c r="I145" i="114"/>
  <c r="I143" i="114"/>
  <c r="I141" i="114"/>
  <c r="I139" i="114"/>
  <c r="I137" i="114"/>
  <c r="I135" i="114"/>
  <c r="I133" i="114"/>
  <c r="I131" i="114"/>
  <c r="I129" i="114"/>
  <c r="I127" i="114"/>
  <c r="I125" i="114"/>
  <c r="I123" i="114"/>
  <c r="I121" i="114"/>
  <c r="I119" i="114"/>
  <c r="I117" i="114"/>
  <c r="I115" i="114"/>
  <c r="I113" i="114"/>
  <c r="I111" i="114"/>
  <c r="I109" i="114"/>
  <c r="I107" i="114"/>
  <c r="I105" i="114"/>
  <c r="I103" i="114"/>
  <c r="I101" i="114"/>
  <c r="I99" i="114"/>
  <c r="I97" i="114"/>
  <c r="I95" i="114"/>
  <c r="I93" i="114"/>
  <c r="I91" i="114"/>
  <c r="I89" i="114"/>
  <c r="I87" i="114"/>
  <c r="I85" i="114"/>
  <c r="I83" i="114"/>
  <c r="I81" i="114"/>
  <c r="I79" i="114"/>
  <c r="I77" i="114"/>
  <c r="I75" i="114"/>
  <c r="I73" i="114"/>
  <c r="I71" i="114"/>
  <c r="I69" i="114"/>
  <c r="I67" i="114"/>
  <c r="I65" i="114"/>
  <c r="I63" i="114"/>
  <c r="I61" i="114"/>
  <c r="I59" i="114"/>
  <c r="I57" i="114"/>
  <c r="I55" i="114"/>
  <c r="I53" i="114"/>
  <c r="I51" i="114"/>
  <c r="I49" i="114"/>
  <c r="I47" i="114"/>
  <c r="I45" i="114"/>
  <c r="I43" i="114"/>
  <c r="I41" i="114"/>
  <c r="I39" i="114"/>
  <c r="I37" i="114"/>
  <c r="I35" i="114"/>
  <c r="I33" i="114"/>
  <c r="I31" i="114"/>
  <c r="I5" i="114"/>
  <c r="C2" i="114"/>
  <c r="B2" i="114"/>
  <c r="C1" i="114"/>
  <c r="B1" i="114"/>
  <c r="I1" i="114" l="1"/>
  <c r="I173" i="99" l="1"/>
  <c r="I171" i="99"/>
  <c r="I169" i="99"/>
  <c r="I167" i="99"/>
  <c r="I165" i="99"/>
  <c r="I163" i="99"/>
  <c r="I161" i="99"/>
  <c r="I159" i="99"/>
  <c r="I157" i="99"/>
  <c r="I155" i="99"/>
  <c r="I153" i="99"/>
  <c r="I151" i="99"/>
  <c r="I149" i="99"/>
  <c r="I147" i="99"/>
  <c r="I145" i="99"/>
  <c r="I143" i="99"/>
  <c r="I141" i="99"/>
  <c r="I139" i="99"/>
  <c r="I137" i="99"/>
  <c r="I135" i="99"/>
  <c r="I133" i="99"/>
  <c r="I131" i="99"/>
  <c r="I129" i="99"/>
  <c r="I127" i="99"/>
  <c r="I125" i="99"/>
  <c r="I123" i="99"/>
  <c r="I121" i="99"/>
  <c r="I119" i="99"/>
  <c r="I117" i="99"/>
  <c r="I115" i="99"/>
  <c r="I113" i="99"/>
  <c r="I111" i="99"/>
  <c r="I109" i="99"/>
  <c r="I107" i="99"/>
  <c r="I105" i="99"/>
  <c r="I103" i="99"/>
  <c r="I101" i="99"/>
  <c r="I99" i="99"/>
  <c r="I97" i="99"/>
  <c r="I95" i="99"/>
  <c r="I93" i="99"/>
  <c r="I91" i="99"/>
  <c r="I89" i="99"/>
  <c r="I87" i="99"/>
  <c r="I85" i="99"/>
  <c r="I83" i="99"/>
  <c r="I81" i="99"/>
  <c r="I79" i="99"/>
  <c r="I77" i="99"/>
  <c r="I75" i="99"/>
  <c r="I73" i="99"/>
  <c r="I71" i="99"/>
  <c r="I69" i="99"/>
  <c r="I67" i="99"/>
  <c r="I65" i="99"/>
  <c r="I63" i="99"/>
  <c r="I61" i="99"/>
  <c r="I59" i="99"/>
  <c r="I57" i="99"/>
  <c r="I55" i="99"/>
  <c r="I53" i="99"/>
  <c r="I51" i="99"/>
  <c r="I49" i="99"/>
  <c r="I47" i="99"/>
  <c r="I45" i="99"/>
  <c r="I43" i="99"/>
  <c r="I41" i="99"/>
  <c r="J11" i="101" l="1"/>
  <c r="I47" i="111"/>
  <c r="I45" i="111"/>
  <c r="I43" i="111"/>
  <c r="I41" i="111"/>
  <c r="I39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155" i="111"/>
  <c r="I153" i="111"/>
  <c r="I151" i="111"/>
  <c r="I149" i="111"/>
  <c r="I147" i="111"/>
  <c r="I145" i="111"/>
  <c r="I143" i="111"/>
  <c r="I141" i="111"/>
  <c r="I139" i="111"/>
  <c r="I137" i="111"/>
  <c r="I135" i="111"/>
  <c r="I133" i="111"/>
  <c r="I131" i="111"/>
  <c r="I129" i="111"/>
  <c r="I127" i="111"/>
  <c r="I125" i="111"/>
  <c r="I123" i="111"/>
  <c r="I121" i="111"/>
  <c r="I119" i="111"/>
  <c r="I117" i="111"/>
  <c r="I115" i="111"/>
  <c r="I113" i="111"/>
  <c r="I111" i="111"/>
  <c r="I109" i="111"/>
  <c r="I107" i="111"/>
  <c r="I105" i="111"/>
  <c r="I103" i="111"/>
  <c r="I101" i="111"/>
  <c r="I99" i="111"/>
  <c r="I97" i="111"/>
  <c r="I95" i="111"/>
  <c r="I93" i="111"/>
  <c r="I91" i="111"/>
  <c r="I89" i="111"/>
  <c r="I87" i="111"/>
  <c r="I85" i="111"/>
  <c r="I83" i="111"/>
  <c r="I81" i="111"/>
  <c r="I79" i="111"/>
  <c r="I77" i="111"/>
  <c r="I75" i="111"/>
  <c r="I73" i="111"/>
  <c r="I71" i="111"/>
  <c r="I69" i="111"/>
  <c r="I67" i="111"/>
  <c r="I65" i="111"/>
  <c r="I63" i="111"/>
  <c r="I61" i="111"/>
  <c r="I59" i="111"/>
  <c r="I57" i="111"/>
  <c r="I55" i="111"/>
  <c r="I53" i="111"/>
  <c r="I51" i="111"/>
  <c r="I49" i="111"/>
  <c r="I385" i="110"/>
  <c r="I383" i="110"/>
  <c r="I381" i="110"/>
  <c r="I379" i="110"/>
  <c r="I377" i="110"/>
  <c r="I375" i="110"/>
  <c r="I373" i="110"/>
  <c r="I371" i="110"/>
  <c r="I369" i="110"/>
  <c r="I367" i="110"/>
  <c r="I365" i="110"/>
  <c r="I363" i="110"/>
  <c r="I361" i="110"/>
  <c r="I359" i="110"/>
  <c r="I357" i="110"/>
  <c r="I355" i="110"/>
  <c r="I353" i="110"/>
  <c r="I351" i="110"/>
  <c r="I349" i="110"/>
  <c r="I347" i="110"/>
  <c r="I345" i="110"/>
  <c r="I343" i="110"/>
  <c r="I341" i="110"/>
  <c r="I339" i="110"/>
  <c r="I337" i="110"/>
  <c r="I335" i="110"/>
  <c r="I333" i="110"/>
  <c r="I331" i="110"/>
  <c r="I329" i="110"/>
  <c r="I327" i="110"/>
  <c r="I325" i="110"/>
  <c r="I323" i="110"/>
  <c r="I321" i="110"/>
  <c r="I319" i="110"/>
  <c r="I317" i="110"/>
  <c r="I315" i="110"/>
  <c r="I313" i="110"/>
  <c r="I311" i="110"/>
  <c r="I309" i="110"/>
  <c r="I307" i="110"/>
  <c r="I305" i="110"/>
  <c r="I303" i="110"/>
  <c r="I301" i="110"/>
  <c r="I299" i="110"/>
  <c r="I297" i="110"/>
  <c r="I295" i="110"/>
  <c r="I293" i="110"/>
  <c r="I291" i="110"/>
  <c r="I289" i="110"/>
  <c r="I287" i="110"/>
  <c r="I285" i="110"/>
  <c r="I283" i="110"/>
  <c r="I281" i="110"/>
  <c r="I279" i="110"/>
  <c r="I277" i="110"/>
  <c r="I275" i="110"/>
  <c r="I273" i="110"/>
  <c r="I271" i="110"/>
  <c r="I269" i="110"/>
  <c r="I267" i="110"/>
  <c r="I265" i="110"/>
  <c r="I263" i="110"/>
  <c r="I261" i="110"/>
  <c r="I259" i="110"/>
  <c r="I257" i="110"/>
  <c r="I255" i="110"/>
  <c r="I253" i="110"/>
  <c r="I251" i="110"/>
  <c r="I249" i="110"/>
  <c r="I247" i="110"/>
  <c r="I245" i="110"/>
  <c r="I243" i="110"/>
  <c r="I241" i="110"/>
  <c r="I239" i="110"/>
  <c r="I237" i="110"/>
  <c r="I235" i="110"/>
  <c r="I233" i="110"/>
  <c r="I231" i="110"/>
  <c r="I229" i="110"/>
  <c r="I227" i="110"/>
  <c r="I225" i="110"/>
  <c r="I223" i="110"/>
  <c r="I221" i="110"/>
  <c r="I219" i="110"/>
  <c r="I217" i="110"/>
  <c r="I215" i="110"/>
  <c r="I213" i="110"/>
  <c r="I211" i="110"/>
  <c r="I209" i="110"/>
  <c r="I207" i="110"/>
  <c r="I205" i="110"/>
  <c r="I203" i="110"/>
  <c r="I201" i="110"/>
  <c r="I199" i="110"/>
  <c r="I197" i="110"/>
  <c r="I195" i="110"/>
  <c r="I193" i="110"/>
  <c r="I191" i="110"/>
  <c r="I189" i="110"/>
  <c r="I187" i="110"/>
  <c r="I185" i="110"/>
  <c r="I183" i="110"/>
  <c r="I181" i="110"/>
  <c r="I179" i="110"/>
  <c r="I177" i="110"/>
  <c r="I175" i="110"/>
  <c r="I173" i="110"/>
  <c r="I171" i="110"/>
  <c r="I169" i="110"/>
  <c r="I167" i="110"/>
  <c r="I165" i="110"/>
  <c r="I163" i="110"/>
  <c r="I161" i="110"/>
  <c r="I159" i="110"/>
  <c r="I157" i="110"/>
  <c r="I155" i="110"/>
  <c r="I153" i="110"/>
  <c r="I151" i="110"/>
  <c r="I149" i="110"/>
  <c r="I147" i="110"/>
  <c r="I145" i="110"/>
  <c r="I143" i="110"/>
  <c r="I141" i="110"/>
  <c r="I139" i="110"/>
  <c r="I137" i="110"/>
  <c r="I135" i="110"/>
  <c r="I133" i="110"/>
  <c r="I131" i="110"/>
  <c r="I129" i="110"/>
  <c r="I127" i="110"/>
  <c r="I125" i="110"/>
  <c r="I123" i="110"/>
  <c r="I121" i="110"/>
  <c r="I119" i="110"/>
  <c r="I117" i="110"/>
  <c r="I115" i="110"/>
  <c r="I113" i="110"/>
  <c r="I111" i="110"/>
  <c r="I109" i="110"/>
  <c r="I107" i="110"/>
  <c r="I105" i="110"/>
  <c r="I103" i="110"/>
  <c r="I101" i="110"/>
  <c r="I99" i="110"/>
  <c r="I97" i="110"/>
  <c r="I95" i="110"/>
  <c r="I93" i="110"/>
  <c r="I91" i="110"/>
  <c r="I89" i="110"/>
  <c r="I87" i="110"/>
  <c r="I85" i="110"/>
  <c r="I83" i="110"/>
  <c r="I81" i="110"/>
  <c r="I79" i="110"/>
  <c r="I77" i="110"/>
  <c r="I75" i="110"/>
  <c r="I73" i="110"/>
  <c r="I71" i="110"/>
  <c r="I69" i="110"/>
  <c r="I67" i="110"/>
  <c r="C2" i="99" l="1"/>
  <c r="B2" i="99"/>
  <c r="C1" i="99"/>
  <c r="B1" i="99"/>
  <c r="C2" i="101"/>
  <c r="B2" i="101"/>
  <c r="C1" i="101"/>
  <c r="B1" i="101"/>
  <c r="I385" i="101" l="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7" i="101"/>
  <c r="I5" i="101"/>
  <c r="I421" i="99"/>
  <c r="I419" i="99"/>
  <c r="I417" i="99"/>
  <c r="I415" i="99"/>
  <c r="I413" i="99"/>
  <c r="I411" i="99"/>
  <c r="I409" i="99"/>
  <c r="I407" i="99"/>
  <c r="I405" i="99"/>
  <c r="I403" i="99"/>
  <c r="I401" i="99"/>
  <c r="I399" i="99"/>
  <c r="I397" i="99"/>
  <c r="I395" i="99"/>
  <c r="I393" i="99"/>
  <c r="I391" i="99"/>
  <c r="I389" i="99"/>
  <c r="I387" i="99"/>
  <c r="I385" i="99"/>
  <c r="I383" i="99"/>
  <c r="I381" i="99"/>
  <c r="I379" i="99"/>
  <c r="I377" i="99"/>
  <c r="I375" i="99"/>
  <c r="I373" i="99"/>
  <c r="I371" i="99"/>
  <c r="I369" i="99"/>
  <c r="I367" i="99"/>
  <c r="I365" i="99"/>
  <c r="I363" i="99"/>
  <c r="I361" i="99"/>
  <c r="I359" i="99"/>
  <c r="I357" i="99"/>
  <c r="I355" i="99"/>
  <c r="I353" i="99"/>
  <c r="I351" i="99"/>
  <c r="I349" i="99"/>
  <c r="I347" i="99"/>
  <c r="I345" i="99"/>
  <c r="I343" i="99"/>
  <c r="I341" i="99"/>
  <c r="I339" i="99"/>
  <c r="I337" i="99"/>
  <c r="I335" i="99"/>
  <c r="I333" i="99"/>
  <c r="I331" i="99"/>
  <c r="I329" i="99"/>
  <c r="I327" i="99"/>
  <c r="I325" i="99"/>
  <c r="I323" i="99"/>
  <c r="I321" i="99"/>
  <c r="I319" i="99"/>
  <c r="I317" i="99"/>
  <c r="I315" i="99"/>
  <c r="I313" i="99"/>
  <c r="I311" i="99"/>
  <c r="I309" i="99"/>
  <c r="I307" i="99"/>
  <c r="I305" i="99"/>
  <c r="I303" i="99"/>
  <c r="I301" i="99"/>
  <c r="I299" i="99"/>
  <c r="I297" i="99"/>
  <c r="I295" i="99"/>
  <c r="I293" i="99"/>
  <c r="I291" i="99"/>
  <c r="I289" i="99"/>
  <c r="I287" i="99"/>
  <c r="I285" i="99"/>
  <c r="I283" i="99"/>
  <c r="I281" i="99"/>
  <c r="I279" i="99"/>
  <c r="I277" i="99"/>
  <c r="I275" i="99"/>
  <c r="I273" i="99"/>
  <c r="I271" i="99"/>
  <c r="I269" i="99"/>
  <c r="I267" i="99"/>
  <c r="I265" i="99"/>
  <c r="I263" i="99"/>
  <c r="I261" i="99"/>
  <c r="I259" i="99"/>
  <c r="I257" i="99"/>
  <c r="I255" i="99"/>
  <c r="I253" i="99"/>
  <c r="I251" i="99"/>
  <c r="I249" i="99"/>
  <c r="I247" i="99"/>
  <c r="I245" i="99"/>
  <c r="I243" i="99"/>
  <c r="I241" i="99"/>
  <c r="I239" i="99"/>
  <c r="I237" i="99"/>
  <c r="I235" i="99"/>
  <c r="I233" i="99"/>
  <c r="I231" i="99"/>
  <c r="I229" i="99"/>
  <c r="I227" i="99"/>
  <c r="I225" i="99"/>
  <c r="I223" i="99"/>
  <c r="I221" i="99"/>
  <c r="I219" i="99"/>
  <c r="I217" i="99"/>
  <c r="I215" i="99"/>
  <c r="I213" i="99"/>
  <c r="I211" i="99"/>
  <c r="I209" i="99"/>
  <c r="I207" i="99"/>
  <c r="I205" i="99"/>
  <c r="I203" i="99"/>
  <c r="I201" i="99"/>
  <c r="I199" i="99"/>
  <c r="I197" i="99"/>
  <c r="I195" i="99"/>
  <c r="I193" i="99"/>
  <c r="I191" i="99"/>
  <c r="I189" i="99"/>
  <c r="I187" i="99"/>
  <c r="I185" i="99"/>
  <c r="I183" i="99"/>
  <c r="I181" i="99"/>
  <c r="I179" i="99"/>
  <c r="I177" i="99"/>
  <c r="I7" i="99"/>
  <c r="I5" i="99"/>
  <c r="I175" i="99" l="1"/>
  <c r="M139" i="69" l="1"/>
  <c r="H139" i="69"/>
  <c r="H13" i="78"/>
  <c r="H15" i="78"/>
  <c r="H17" i="78"/>
  <c r="N17" i="78" s="1"/>
  <c r="H19" i="78"/>
  <c r="N19" i="78" s="1"/>
  <c r="H15" i="52"/>
  <c r="H17" i="52"/>
  <c r="H19" i="52"/>
  <c r="H3" i="78"/>
  <c r="M3" i="78"/>
  <c r="H5" i="78"/>
  <c r="M5" i="78"/>
  <c r="H7" i="78"/>
  <c r="M7" i="78"/>
  <c r="H9" i="78"/>
  <c r="M9" i="78"/>
  <c r="H11" i="78"/>
  <c r="N11" i="78" s="1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M71" i="61"/>
  <c r="H71" i="61"/>
  <c r="M69" i="61"/>
  <c r="H69" i="6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N73" i="34" s="1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N15" i="71" s="1"/>
  <c r="M15" i="71"/>
  <c r="H17" i="71"/>
  <c r="M17" i="71"/>
  <c r="H19" i="71"/>
  <c r="N19" i="71" s="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N37" i="71" s="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H55" i="71"/>
  <c r="M55" i="71"/>
  <c r="H57" i="71"/>
  <c r="M57" i="71"/>
  <c r="H59" i="71"/>
  <c r="M59" i="71"/>
  <c r="H61" i="71"/>
  <c r="M61" i="71"/>
  <c r="H63" i="71"/>
  <c r="M63" i="71"/>
  <c r="H65" i="71"/>
  <c r="M65" i="71"/>
  <c r="H67" i="71"/>
  <c r="N67" i="71" s="1"/>
  <c r="M67" i="71"/>
  <c r="H69" i="71"/>
  <c r="M69" i="71"/>
  <c r="N69" i="71" s="1"/>
  <c r="H71" i="71"/>
  <c r="N71" i="71" s="1"/>
  <c r="M71" i="71"/>
  <c r="H73" i="71"/>
  <c r="M73" i="71"/>
  <c r="H75" i="71"/>
  <c r="N75" i="71" s="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N121" i="71" s="1"/>
  <c r="M121" i="71"/>
  <c r="H123" i="71"/>
  <c r="M123" i="7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N141" i="71" s="1"/>
  <c r="M141" i="71"/>
  <c r="H143" i="71"/>
  <c r="M143" i="71"/>
  <c r="H145" i="71"/>
  <c r="M145" i="7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N159" i="71" s="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N123" i="70" s="1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N89" i="70" s="1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N71" i="70" s="1"/>
  <c r="M71" i="70"/>
  <c r="H69" i="70"/>
  <c r="N69" i="70" s="1"/>
  <c r="M69" i="70"/>
  <c r="H67" i="70"/>
  <c r="N67" i="70" s="1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H55" i="70"/>
  <c r="M55" i="70"/>
  <c r="H53" i="70"/>
  <c r="M53" i="70"/>
  <c r="H51" i="70"/>
  <c r="M51" i="70"/>
  <c r="H49" i="70"/>
  <c r="M49" i="70"/>
  <c r="H47" i="70"/>
  <c r="N47" i="70" s="1"/>
  <c r="M47" i="70"/>
  <c r="H45" i="70"/>
  <c r="N45" i="70" s="1"/>
  <c r="M45" i="70"/>
  <c r="H43" i="70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N37" i="70" s="1"/>
  <c r="M37" i="70"/>
  <c r="H3" i="61"/>
  <c r="M3" i="61"/>
  <c r="H5" i="61"/>
  <c r="M5" i="61"/>
  <c r="H7" i="61"/>
  <c r="N7" i="61" s="1"/>
  <c r="M7" i="61"/>
  <c r="H9" i="61"/>
  <c r="M9" i="61"/>
  <c r="H11" i="61"/>
  <c r="M11" i="61"/>
  <c r="H13" i="61"/>
  <c r="M13" i="61"/>
  <c r="N13" i="61" s="1"/>
  <c r="H15" i="61"/>
  <c r="M15" i="61"/>
  <c r="H17" i="61"/>
  <c r="M17" i="61"/>
  <c r="H19" i="61"/>
  <c r="N19" i="61" s="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N7" i="62" s="1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N31" i="62" s="1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M35" i="65" s="1"/>
  <c r="H7" i="65"/>
  <c r="M7" i="65"/>
  <c r="H9" i="65"/>
  <c r="N9" i="65" s="1"/>
  <c r="M9" i="65"/>
  <c r="H11" i="65"/>
  <c r="M11" i="65"/>
  <c r="N11" i="65" s="1"/>
  <c r="H13" i="65"/>
  <c r="M13" i="65"/>
  <c r="H15" i="65"/>
  <c r="M15" i="65"/>
  <c r="H17" i="65"/>
  <c r="N17" i="65" s="1"/>
  <c r="M17" i="65"/>
  <c r="H19" i="65"/>
  <c r="M19" i="65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H15" i="53"/>
  <c r="M15" i="53"/>
  <c r="N15" i="53" s="1"/>
  <c r="H17" i="53"/>
  <c r="M17" i="53"/>
  <c r="H19" i="53"/>
  <c r="M19" i="53"/>
  <c r="H21" i="53"/>
  <c r="M21" i="53"/>
  <c r="H23" i="53"/>
  <c r="N23" i="53" s="1"/>
  <c r="M23" i="53"/>
  <c r="H25" i="53"/>
  <c r="M25" i="53"/>
  <c r="H27" i="53"/>
  <c r="M27" i="53"/>
  <c r="H29" i="53"/>
  <c r="M29" i="53"/>
  <c r="H31" i="53"/>
  <c r="M31" i="53"/>
  <c r="H33" i="53"/>
  <c r="M33" i="53"/>
  <c r="H35" i="53"/>
  <c r="N35" i="53" s="1"/>
  <c r="M35" i="53"/>
  <c r="H37" i="53"/>
  <c r="M37" i="53"/>
  <c r="H39" i="53"/>
  <c r="M39" i="53"/>
  <c r="H41" i="53"/>
  <c r="M41" i="53"/>
  <c r="H43" i="53"/>
  <c r="M43" i="53"/>
  <c r="H45" i="53"/>
  <c r="N45" i="53" s="1"/>
  <c r="M45" i="53"/>
  <c r="H47" i="53"/>
  <c r="M47" i="53"/>
  <c r="N47" i="53" s="1"/>
  <c r="H49" i="53"/>
  <c r="M49" i="53"/>
  <c r="H51" i="53"/>
  <c r="M51" i="53"/>
  <c r="H53" i="53"/>
  <c r="M53" i="53"/>
  <c r="H55" i="53"/>
  <c r="M55" i="53"/>
  <c r="N55" i="53"/>
  <c r="H57" i="53"/>
  <c r="M57" i="53"/>
  <c r="H59" i="53"/>
  <c r="N59" i="53" s="1"/>
  <c r="M59" i="53"/>
  <c r="H61" i="53"/>
  <c r="M61" i="53"/>
  <c r="N61" i="53"/>
  <c r="H63" i="53"/>
  <c r="M63" i="53"/>
  <c r="H65" i="53"/>
  <c r="N65" i="53" s="1"/>
  <c r="M65" i="53"/>
  <c r="H67" i="53"/>
  <c r="M67" i="53"/>
  <c r="H69" i="53"/>
  <c r="M69" i="53"/>
  <c r="H71" i="53"/>
  <c r="M71" i="53"/>
  <c r="H73" i="53"/>
  <c r="M73" i="53"/>
  <c r="H75" i="53"/>
  <c r="M75" i="53"/>
  <c r="N75" i="53" s="1"/>
  <c r="H77" i="53"/>
  <c r="M77" i="53"/>
  <c r="H79" i="53"/>
  <c r="M79" i="53"/>
  <c r="H81" i="53"/>
  <c r="M81" i="53"/>
  <c r="H83" i="53"/>
  <c r="M83" i="53"/>
  <c r="N83" i="53" s="1"/>
  <c r="H85" i="53"/>
  <c r="M85" i="53"/>
  <c r="H87" i="53"/>
  <c r="M87" i="53"/>
  <c r="H89" i="53"/>
  <c r="M89" i="53"/>
  <c r="H91" i="53"/>
  <c r="M91" i="53"/>
  <c r="H93" i="53"/>
  <c r="M93" i="53"/>
  <c r="H95" i="53"/>
  <c r="N95" i="53" s="1"/>
  <c r="M95" i="53"/>
  <c r="H97" i="53"/>
  <c r="N97" i="53" s="1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N159" i="53" s="1"/>
  <c r="M159" i="53"/>
  <c r="H161" i="53"/>
  <c r="M161" i="53"/>
  <c r="H163" i="53"/>
  <c r="N163" i="53" s="1"/>
  <c r="M163" i="53"/>
  <c r="H165" i="53"/>
  <c r="M165" i="53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N169" i="40" s="1"/>
  <c r="M169" i="40"/>
  <c r="H167" i="40"/>
  <c r="M167" i="40"/>
  <c r="H165" i="40"/>
  <c r="M165" i="40"/>
  <c r="N165" i="40"/>
  <c r="H163" i="40"/>
  <c r="M163" i="40"/>
  <c r="H161" i="40"/>
  <c r="N161" i="40" s="1"/>
  <c r="M161" i="40"/>
  <c r="H159" i="40"/>
  <c r="M159" i="40"/>
  <c r="N159" i="40"/>
  <c r="H157" i="40"/>
  <c r="M157" i="40"/>
  <c r="H155" i="40"/>
  <c r="M155" i="40"/>
  <c r="H153" i="40"/>
  <c r="N153" i="40" s="1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N131" i="40" s="1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N109" i="40" s="1"/>
  <c r="M109" i="40"/>
  <c r="H107" i="40"/>
  <c r="M107" i="40"/>
  <c r="H105" i="40"/>
  <c r="M105" i="40"/>
  <c r="H103" i="40"/>
  <c r="N103" i="40" s="1"/>
  <c r="M103" i="40"/>
  <c r="H101" i="40"/>
  <c r="M101" i="40"/>
  <c r="H99" i="40"/>
  <c r="M99" i="40"/>
  <c r="H97" i="40"/>
  <c r="N97" i="40"/>
  <c r="M97" i="40"/>
  <c r="H95" i="40"/>
  <c r="M95" i="40"/>
  <c r="N95" i="40" s="1"/>
  <c r="H93" i="40"/>
  <c r="M93" i="40"/>
  <c r="N93" i="40"/>
  <c r="H91" i="40"/>
  <c r="M91" i="40"/>
  <c r="H89" i="40"/>
  <c r="N89" i="40" s="1"/>
  <c r="M89" i="40"/>
  <c r="H87" i="40"/>
  <c r="N87" i="40" s="1"/>
  <c r="M87" i="40"/>
  <c r="H85" i="40"/>
  <c r="M85" i="40"/>
  <c r="H83" i="40"/>
  <c r="M83" i="40"/>
  <c r="H81" i="40"/>
  <c r="M81" i="40"/>
  <c r="H79" i="40"/>
  <c r="M79" i="40"/>
  <c r="H77" i="40"/>
  <c r="M77" i="40"/>
  <c r="H75" i="40"/>
  <c r="M75" i="40"/>
  <c r="H73" i="40"/>
  <c r="M73" i="40"/>
  <c r="H71" i="40"/>
  <c r="M71" i="40"/>
  <c r="H69" i="40"/>
  <c r="N69" i="40" s="1"/>
  <c r="M69" i="40"/>
  <c r="H67" i="40"/>
  <c r="N67" i="40" s="1"/>
  <c r="M67" i="40"/>
  <c r="H65" i="40"/>
  <c r="N65" i="40" s="1"/>
  <c r="M65" i="40"/>
  <c r="H63" i="40"/>
  <c r="N63" i="40" s="1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N49" i="40"/>
  <c r="M49" i="40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N35" i="40" s="1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N15" i="40" s="1"/>
  <c r="M15" i="40"/>
  <c r="H13" i="40"/>
  <c r="M13" i="40"/>
  <c r="H11" i="40"/>
  <c r="M11" i="40"/>
  <c r="H9" i="40"/>
  <c r="M9" i="40"/>
  <c r="H7" i="40"/>
  <c r="N7" i="40" s="1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N163" i="39" s="1"/>
  <c r="M163" i="39"/>
  <c r="H161" i="39"/>
  <c r="N161" i="39" s="1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H139" i="39"/>
  <c r="N139" i="39" s="1"/>
  <c r="M139" i="39"/>
  <c r="H137" i="39"/>
  <c r="M137" i="39"/>
  <c r="H135" i="39"/>
  <c r="M135" i="39"/>
  <c r="H133" i="39"/>
  <c r="M133" i="39"/>
  <c r="H131" i="39"/>
  <c r="M131" i="39"/>
  <c r="H129" i="39"/>
  <c r="N129" i="39" s="1"/>
  <c r="M129" i="39"/>
  <c r="H127" i="39"/>
  <c r="M127" i="39"/>
  <c r="H125" i="39"/>
  <c r="M125" i="39"/>
  <c r="N125" i="39" s="1"/>
  <c r="H123" i="39"/>
  <c r="M123" i="39"/>
  <c r="H121" i="39"/>
  <c r="N121" i="39" s="1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N107" i="39" s="1"/>
  <c r="M107" i="39"/>
  <c r="H105" i="39"/>
  <c r="M105" i="39"/>
  <c r="H103" i="39"/>
  <c r="M103" i="39"/>
  <c r="H101" i="39"/>
  <c r="M101" i="39"/>
  <c r="N101" i="39" s="1"/>
  <c r="H99" i="39"/>
  <c r="N99" i="39" s="1"/>
  <c r="M99" i="39"/>
  <c r="H97" i="39"/>
  <c r="N97" i="39" s="1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N75" i="39" s="1"/>
  <c r="M75" i="39"/>
  <c r="H73" i="39"/>
  <c r="N73" i="39" s="1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N51" i="39" s="1"/>
  <c r="M51" i="39"/>
  <c r="H49" i="39"/>
  <c r="M49" i="39"/>
  <c r="H47" i="39"/>
  <c r="M47" i="39"/>
  <c r="H45" i="39"/>
  <c r="M45" i="39"/>
  <c r="H43" i="39"/>
  <c r="M43" i="39"/>
  <c r="H41" i="39"/>
  <c r="N41" i="39" s="1"/>
  <c r="M41" i="39"/>
  <c r="H39" i="39"/>
  <c r="M39" i="39"/>
  <c r="H37" i="39"/>
  <c r="M37" i="39"/>
  <c r="H35" i="39"/>
  <c r="M35" i="39"/>
  <c r="H33" i="39"/>
  <c r="N33" i="39" s="1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N19" i="39" s="1"/>
  <c r="M19" i="39"/>
  <c r="H17" i="39"/>
  <c r="M17" i="39"/>
  <c r="H15" i="39"/>
  <c r="M15" i="39"/>
  <c r="H13" i="39"/>
  <c r="M13" i="39"/>
  <c r="H11" i="39"/>
  <c r="N11" i="39" s="1"/>
  <c r="M11" i="39"/>
  <c r="H9" i="39"/>
  <c r="N9" i="39" s="1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H13" i="43"/>
  <c r="H15" i="43"/>
  <c r="N15" i="43" s="1"/>
  <c r="H17" i="43"/>
  <c r="H19" i="43"/>
  <c r="H21" i="43"/>
  <c r="H23" i="43"/>
  <c r="H25" i="43"/>
  <c r="H27" i="43"/>
  <c r="H29" i="43"/>
  <c r="H31" i="43"/>
  <c r="N31" i="43" s="1"/>
  <c r="H33" i="43"/>
  <c r="M3" i="43"/>
  <c r="M5" i="43"/>
  <c r="M7" i="43"/>
  <c r="M9" i="43"/>
  <c r="M11" i="43"/>
  <c r="N11" i="43"/>
  <c r="M13" i="43"/>
  <c r="N13" i="43" s="1"/>
  <c r="M15" i="43"/>
  <c r="M17" i="43"/>
  <c r="M19" i="43"/>
  <c r="M21" i="43"/>
  <c r="M23" i="43"/>
  <c r="M25" i="43"/>
  <c r="M27" i="43"/>
  <c r="M29" i="43"/>
  <c r="M31" i="43"/>
  <c r="M33" i="43"/>
  <c r="M73" i="34"/>
  <c r="H71" i="34"/>
  <c r="N71" i="34" s="1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H15" i="34"/>
  <c r="H17" i="34"/>
  <c r="H19" i="34"/>
  <c r="H21" i="34"/>
  <c r="H23" i="34"/>
  <c r="N23" i="34" s="1"/>
  <c r="H25" i="34"/>
  <c r="H27" i="34"/>
  <c r="H29" i="34"/>
  <c r="N29" i="34" s="1"/>
  <c r="H31" i="34"/>
  <c r="H33" i="34"/>
  <c r="M3" i="34"/>
  <c r="M5" i="34"/>
  <c r="M7" i="34"/>
  <c r="M9" i="34"/>
  <c r="M11" i="34"/>
  <c r="N11" i="34" s="1"/>
  <c r="M13" i="34"/>
  <c r="M15" i="34"/>
  <c r="N15" i="34" s="1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N67" i="35" s="1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H33" i="35"/>
  <c r="M3" i="35"/>
  <c r="M5" i="35"/>
  <c r="M7" i="35"/>
  <c r="M9" i="35"/>
  <c r="M11" i="35"/>
  <c r="M13" i="35"/>
  <c r="M15" i="35"/>
  <c r="M17" i="35"/>
  <c r="N17" i="35" s="1"/>
  <c r="M19" i="35"/>
  <c r="M21" i="35"/>
  <c r="M23" i="35"/>
  <c r="M25" i="35"/>
  <c r="M27" i="35"/>
  <c r="M29" i="35"/>
  <c r="M31" i="35"/>
  <c r="N31" i="35"/>
  <c r="M33" i="35"/>
  <c r="N15" i="35"/>
  <c r="N7" i="35"/>
  <c r="H3" i="52"/>
  <c r="H5" i="52"/>
  <c r="H7" i="52"/>
  <c r="H9" i="52"/>
  <c r="H11" i="52"/>
  <c r="H13" i="52"/>
  <c r="H37" i="52"/>
  <c r="M37" i="52"/>
  <c r="M3" i="52"/>
  <c r="N3" i="52" s="1"/>
  <c r="M5" i="52"/>
  <c r="M7" i="52"/>
  <c r="M9" i="52"/>
  <c r="M11" i="52"/>
  <c r="M13" i="52"/>
  <c r="M15" i="52"/>
  <c r="M17" i="52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N5" i="69" s="1"/>
  <c r="M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N19" i="69" s="1"/>
  <c r="M19" i="69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M57" i="69"/>
  <c r="H59" i="69"/>
  <c r="M59" i="69"/>
  <c r="H61" i="69"/>
  <c r="N61" i="69" s="1"/>
  <c r="M61" i="69"/>
  <c r="H63" i="69"/>
  <c r="M63" i="69"/>
  <c r="N63" i="69"/>
  <c r="H65" i="69"/>
  <c r="M65" i="69"/>
  <c r="H67" i="69"/>
  <c r="N67" i="69" s="1"/>
  <c r="M67" i="69"/>
  <c r="H69" i="69"/>
  <c r="M69" i="69"/>
  <c r="N69" i="69"/>
  <c r="H71" i="69"/>
  <c r="M71" i="69"/>
  <c r="H73" i="69"/>
  <c r="M73" i="69"/>
  <c r="H75" i="69"/>
  <c r="M75" i="69"/>
  <c r="H77" i="69"/>
  <c r="M77" i="69"/>
  <c r="H79" i="69"/>
  <c r="M79" i="69"/>
  <c r="H81" i="69"/>
  <c r="N81" i="69" s="1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N101" i="69" s="1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61"/>
  <c r="N7" i="70"/>
  <c r="N125" i="70"/>
  <c r="N175" i="71"/>
  <c r="N157" i="70"/>
  <c r="N35" i="39" l="1"/>
  <c r="N113" i="40"/>
  <c r="N5" i="71"/>
  <c r="H35" i="61"/>
  <c r="N59" i="39"/>
  <c r="N81" i="39"/>
  <c r="N147" i="39"/>
  <c r="N169" i="39"/>
  <c r="N73" i="40"/>
  <c r="N5" i="53"/>
  <c r="N11" i="61"/>
  <c r="N53" i="70"/>
  <c r="N75" i="70"/>
  <c r="N97" i="70"/>
  <c r="N137" i="71"/>
  <c r="N115" i="71"/>
  <c r="N7" i="69"/>
  <c r="N53" i="40"/>
  <c r="N115" i="40"/>
  <c r="N137" i="40"/>
  <c r="N9" i="70"/>
  <c r="N141" i="70"/>
  <c r="N17" i="52"/>
  <c r="N51" i="35"/>
  <c r="N17" i="39"/>
  <c r="N83" i="39"/>
  <c r="N105" i="39"/>
  <c r="N171" i="39"/>
  <c r="N13" i="40"/>
  <c r="N33" i="40"/>
  <c r="N33" i="65"/>
  <c r="N9" i="61"/>
  <c r="N55" i="70"/>
  <c r="N77" i="70"/>
  <c r="N121" i="70"/>
  <c r="N111" i="69"/>
  <c r="N47" i="69"/>
  <c r="N15" i="52"/>
  <c r="N25" i="35"/>
  <c r="N61" i="34"/>
  <c r="N17" i="43"/>
  <c r="N55" i="40"/>
  <c r="N77" i="40"/>
  <c r="N151" i="53"/>
  <c r="N85" i="53"/>
  <c r="N17" i="62"/>
  <c r="N29" i="61"/>
  <c r="N57" i="70"/>
  <c r="N165" i="70"/>
  <c r="N9" i="40"/>
  <c r="N175" i="40"/>
  <c r="N129" i="69"/>
  <c r="N43" i="53"/>
  <c r="N5" i="61"/>
  <c r="N85" i="69"/>
  <c r="N169" i="53"/>
  <c r="N89" i="39"/>
  <c r="N177" i="39"/>
  <c r="N127" i="70"/>
  <c r="N129" i="71"/>
  <c r="N61" i="40"/>
  <c r="N167" i="53"/>
  <c r="N23" i="70"/>
  <c r="N125" i="69"/>
  <c r="N59" i="35"/>
  <c r="N3" i="39"/>
  <c r="N25" i="39"/>
  <c r="N91" i="39"/>
  <c r="N113" i="39"/>
  <c r="N41" i="40"/>
  <c r="N83" i="40"/>
  <c r="N167" i="40"/>
  <c r="N165" i="53"/>
  <c r="N79" i="53"/>
  <c r="N63" i="70"/>
  <c r="N149" i="71"/>
  <c r="N43" i="61"/>
  <c r="N37" i="43"/>
  <c r="N67" i="39"/>
  <c r="N61" i="70"/>
  <c r="N123" i="69"/>
  <c r="N33" i="34"/>
  <c r="N69" i="34"/>
  <c r="N27" i="39"/>
  <c r="N49" i="39"/>
  <c r="N115" i="39"/>
  <c r="N137" i="39"/>
  <c r="N37" i="53"/>
  <c r="N23" i="65"/>
  <c r="N43" i="70"/>
  <c r="N73" i="69"/>
  <c r="N111" i="40"/>
  <c r="N155" i="40"/>
  <c r="N157" i="53"/>
  <c r="N57" i="39"/>
  <c r="N123" i="39"/>
  <c r="N145" i="39"/>
  <c r="N51" i="53"/>
  <c r="N37" i="61"/>
  <c r="N33" i="70"/>
  <c r="N51" i="70"/>
  <c r="N139" i="71"/>
  <c r="N117" i="71"/>
  <c r="N51" i="71"/>
  <c r="N9" i="78"/>
  <c r="N71" i="69"/>
  <c r="N9" i="69"/>
  <c r="N5" i="34"/>
  <c r="N87" i="69"/>
  <c r="N41" i="34"/>
  <c r="N119" i="40"/>
  <c r="N15" i="62"/>
  <c r="N65" i="69"/>
  <c r="N19" i="35"/>
  <c r="N65" i="39"/>
  <c r="N131" i="39"/>
  <c r="N153" i="39"/>
  <c r="N63" i="53"/>
  <c r="N21" i="53"/>
  <c r="N7" i="65"/>
  <c r="N59" i="70"/>
  <c r="N81" i="70"/>
  <c r="N43" i="71"/>
  <c r="N43" i="34"/>
  <c r="N5" i="58"/>
  <c r="N121" i="69"/>
  <c r="N37" i="69"/>
  <c r="N11" i="52"/>
  <c r="N31" i="34"/>
  <c r="N141" i="53"/>
  <c r="N119" i="53"/>
  <c r="N57" i="53"/>
  <c r="N13" i="53"/>
  <c r="N145" i="71"/>
  <c r="N123" i="71"/>
  <c r="N13" i="71"/>
  <c r="N69" i="61"/>
  <c r="N139" i="69"/>
  <c r="N77" i="69"/>
  <c r="N57" i="69"/>
  <c r="N141" i="39"/>
  <c r="N25" i="40"/>
  <c r="N129" i="40"/>
  <c r="N161" i="53"/>
  <c r="N139" i="53"/>
  <c r="N117" i="53"/>
  <c r="N19" i="65"/>
  <c r="N17" i="70"/>
  <c r="N55" i="71"/>
  <c r="N49" i="61"/>
  <c r="N53" i="69"/>
  <c r="N93" i="69"/>
  <c r="N109" i="69"/>
  <c r="N43" i="39"/>
  <c r="N37" i="40"/>
  <c r="N81" i="40"/>
  <c r="N25" i="61"/>
  <c r="N5" i="52"/>
  <c r="N13" i="34"/>
  <c r="N33" i="53"/>
  <c r="N11" i="53"/>
  <c r="N17" i="61"/>
  <c r="N3" i="69"/>
  <c r="N27" i="61"/>
  <c r="N43" i="69"/>
  <c r="N155" i="39"/>
  <c r="N105" i="70"/>
  <c r="N145" i="40"/>
  <c r="N55" i="69"/>
  <c r="N115" i="53"/>
  <c r="N15" i="61"/>
  <c r="N49" i="70"/>
  <c r="N53" i="71"/>
  <c r="N73" i="6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I1" i="99" l="1"/>
  <c r="N71" i="58"/>
  <c r="N143" i="69"/>
  <c r="G25" i="52"/>
  <c r="N21" i="52"/>
  <c r="N35" i="34"/>
  <c r="N21" i="78"/>
  <c r="G25" i="78"/>
  <c r="N35" i="43"/>
  <c r="M25" i="78" l="1"/>
  <c r="H25" i="78"/>
  <c r="M25" i="52"/>
  <c r="H25" i="52"/>
  <c r="I1" i="101" l="1"/>
  <c r="N25" i="78"/>
  <c r="H31" i="78"/>
  <c r="N25" i="52"/>
  <c r="H31" i="52"/>
  <c r="G33" i="52" l="1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<sst xmlns="http://schemas.openxmlformats.org/spreadsheetml/2006/main" count="1227" uniqueCount="329">
  <si>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</si>
  <si>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</si>
  <si>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</si>
  <si>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</si>
  <si>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</si>
  <si>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</si>
  <si>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</si>
  <si>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</si>
  <si>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</si>
  <si>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</si>
  <si>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</si>
  <si>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</si>
  <si>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</si>
  <si>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Ⅰ-(2)-1</t>
    <phoneticPr fontId="3"/>
  </si>
  <si>
    <t>ステップＳ３（宿泊棟）</t>
    <rPh sb="7" eb="9">
      <t>シュクハク</t>
    </rPh>
    <rPh sb="9" eb="10">
      <t>トウ</t>
    </rPh>
    <phoneticPr fontId="3"/>
  </si>
  <si>
    <t>4-1</t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</si>
  <si>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</si>
  <si>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1.</t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</si>
  <si>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</si>
  <si>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</si>
  <si>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4-2</t>
    <phoneticPr fontId="3"/>
  </si>
  <si>
    <t>給水設備</t>
    <rPh sb="0" eb="2">
      <t>キュウスイ</t>
    </rPh>
    <rPh sb="2" eb="4">
      <t>セツビ</t>
    </rPh>
    <phoneticPr fontId="3"/>
  </si>
  <si>
    <t>4-3</t>
    <phoneticPr fontId="3"/>
  </si>
  <si>
    <t>排水設備</t>
    <rPh sb="0" eb="2">
      <t>ハイスイ</t>
    </rPh>
    <rPh sb="2" eb="4">
      <t>セツビ</t>
    </rPh>
    <phoneticPr fontId="3"/>
  </si>
  <si>
    <t>4-4</t>
    <phoneticPr fontId="3"/>
  </si>
  <si>
    <t>給湯設備</t>
    <rPh sb="0" eb="2">
      <t>キュウトウ</t>
    </rPh>
    <rPh sb="2" eb="4">
      <t>セツビ</t>
    </rPh>
    <phoneticPr fontId="3"/>
  </si>
  <si>
    <t>4-5</t>
    <phoneticPr fontId="3"/>
  </si>
  <si>
    <t>消火設備</t>
    <rPh sb="0" eb="2">
      <t>ショウカ</t>
    </rPh>
    <rPh sb="2" eb="4">
      <t>セツビ</t>
    </rPh>
    <phoneticPr fontId="3"/>
  </si>
  <si>
    <t>4-6</t>
    <phoneticPr fontId="3"/>
  </si>
  <si>
    <t>撤去工事</t>
    <rPh sb="0" eb="2">
      <t>テッキョ</t>
    </rPh>
    <rPh sb="2" eb="4">
      <t>コウジ</t>
    </rPh>
    <phoneticPr fontId="3"/>
  </si>
  <si>
    <t>4-7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</si>
  <si>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</si>
  <si>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</si>
  <si>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</si>
  <si>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</si>
  <si>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</si>
  <si>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</si>
  <si>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</si>
  <si>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</si>
  <si>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</si>
  <si>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</si>
  <si>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</si>
  <si>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</si>
  <si>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</si>
  <si>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</si>
  <si>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</si>
  <si>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</si>
  <si>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</si>
  <si>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</si>
  <si>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</si>
  <si>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</si>
  <si>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</si>
  <si>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</si>
  <si>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</si>
  <si>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</si>
  <si>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</si>
  <si>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</si>
  <si>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</si>
  <si>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</si>
  <si>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</si>
  <si>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</si>
  <si>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</si>
  <si>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</si>
  <si>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</si>
  <si>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</si>
  <si>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</si>
  <si>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</si>
  <si>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</si>
  <si>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</si>
  <si>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</si>
  <si>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</si>
  <si>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</si>
  <si>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</si>
  <si>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</si>
  <si>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</si>
  <si>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</si>
  <si>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</si>
  <si>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</si>
  <si>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</si>
  <si>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</si>
  <si>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</si>
  <si>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</si>
  <si>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</si>
  <si>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</si>
  <si>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</si>
  <si>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</si>
  <si>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</si>
  <si>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</si>
  <si>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</si>
  <si>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</si>
  <si>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</si>
  <si>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</si>
  <si>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</si>
  <si>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</si>
  <si>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</si>
  <si>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</si>
  <si>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</si>
  <si>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</si>
  <si>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</si>
  <si>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</si>
  <si>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</si>
  <si>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</si>
  <si>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</si>
  <si>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</si>
  <si>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</si>
  <si>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</si>
  <si>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</si>
  <si>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</si>
  <si>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</si>
  <si>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</si>
  <si>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</si>
  <si>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</si>
  <si>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</si>
  <si>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</si>
  <si>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</si>
  <si>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</si>
  <si>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</si>
  <si>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</si>
  <si>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</si>
  <si>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</si>
  <si>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</si>
  <si>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</si>
  <si>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</si>
  <si>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</si>
  <si>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</si>
  <si>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</si>
  <si>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</si>
  <si>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</si>
  <si>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</si>
  <si>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</si>
  <si>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</si>
  <si>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</si>
  <si>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</si>
  <si>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</si>
  <si>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</si>
  <si>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</si>
  <si>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</si>
  <si>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</si>
  <si>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</si>
  <si>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</si>
  <si>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</si>
  <si>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</si>
  <si>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</si>
  <si>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</si>
  <si>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</si>
  <si>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</si>
  <si>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</si>
  <si>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</si>
  <si>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</si>
  <si>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</si>
  <si>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</si>
  <si>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</si>
  <si>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</si>
  <si>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</si>
  <si>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</si>
  <si>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</si>
  <si>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</si>
  <si>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</si>
  <si>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</si>
  <si>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</si>
  <si>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</si>
  <si>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</si>
  <si>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</si>
  <si>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</si>
  <si>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</si>
  <si>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</si>
  <si>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</si>
  <si>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</si>
  <si>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</si>
  <si>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</si>
  <si>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</si>
  <si>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</si>
  <si>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</si>
  <si>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</si>
  <si>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</si>
  <si>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</si>
  <si>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</si>
  <si>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</si>
  <si>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</si>
  <si>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</si>
  <si>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</si>
  <si>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</si>
  <si>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</si>
  <si>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</si>
  <si>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</si>
  <si>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</si>
  <si>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</si>
  <si>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</si>
  <si>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</si>
  <si>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</si>
  <si>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</si>
  <si>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</si>
  <si>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</si>
  <si>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</si>
  <si>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</si>
  <si>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</si>
  <si>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</si>
  <si>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</si>
  <si>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</si>
  <si>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</si>
  <si>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</si>
  <si>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</si>
  <si>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</si>
  <si>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</si>
  <si>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</si>
  <si>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</si>
  <si>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</si>
  <si>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</si>
  <si>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</si>
  <si>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</si>
  <si>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</si>
  <si>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</si>
  <si>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</si>
  <si>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</si>
  <si>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</si>
  <si>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</si>
  <si>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</si>
  <si>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</si>
  <si>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</si>
  <si>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</si>
  <si>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</si>
  <si>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</si>
  <si>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</si>
  <si>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</si>
  <si>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</si>
  <si>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</si>
  <si>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</si>
  <si>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</si>
  <si>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</si>
  <si>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</si>
  <si>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</si>
  <si>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</si>
  <si>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</si>
  <si>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</si>
  <si>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</si>
  <si>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</si>
  <si>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</si>
  <si>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</si>
  <si>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</si>
  <si>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</si>
  <si>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</si>
  <si>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</si>
  <si>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L-3</t>
    <phoneticPr fontId="3"/>
  </si>
  <si>
    <t>洗面器</t>
  </si>
  <si>
    <t>CC-707Tﾄｸ,CC0-997</t>
  </si>
  <si>
    <t>組</t>
    <rPh sb="0" eb="1">
      <t>クミ</t>
    </rPh>
    <phoneticPr fontId="3"/>
  </si>
  <si>
    <t>一般配管用SUS</t>
    <rPh sb="0" eb="2">
      <t>イッパン</t>
    </rPh>
    <rPh sb="2" eb="3">
      <t>ハイ</t>
    </rPh>
    <rPh sb="3" eb="4">
      <t>カン</t>
    </rPh>
    <rPh sb="4" eb="5">
      <t>ヨウ</t>
    </rPh>
    <phoneticPr fontId="3"/>
  </si>
  <si>
    <t>拡管式接合</t>
    <rPh sb="0" eb="1">
      <t>カク</t>
    </rPh>
    <rPh sb="1" eb="2">
      <t>カン</t>
    </rPh>
    <rPh sb="2" eb="3">
      <t>シキ</t>
    </rPh>
    <rPh sb="3" eb="5">
      <t>セツゴウ</t>
    </rPh>
    <phoneticPr fontId="3"/>
  </si>
  <si>
    <t>給水管</t>
    <rPh sb="0" eb="2">
      <t>キュウスイ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</si>
  <si>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</si>
  <si>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20SU</t>
    <phoneticPr fontId="3"/>
  </si>
  <si>
    <t>ｍ</t>
    <phoneticPr fontId="3"/>
  </si>
  <si>
    <t>25SU</t>
    <phoneticPr fontId="3"/>
  </si>
  <si>
    <t>SUS製</t>
    <rPh sb="3" eb="4">
      <t>ドウセイ</t>
    </rPh>
    <phoneticPr fontId="3"/>
  </si>
  <si>
    <t>ねじ</t>
    <phoneticPr fontId="3"/>
  </si>
  <si>
    <t>仕切弁</t>
    <rPh sb="0" eb="3">
      <t>シキリベン</t>
    </rPh>
    <phoneticPr fontId="3"/>
  </si>
  <si>
    <t>JIS10K</t>
    <phoneticPr fontId="3"/>
  </si>
  <si>
    <t>20A</t>
    <phoneticPr fontId="3"/>
  </si>
  <si>
    <t>個</t>
    <rPh sb="0" eb="1">
      <t>コ</t>
    </rPh>
    <phoneticPr fontId="3"/>
  </si>
  <si>
    <t>保温</t>
    <rPh sb="0" eb="2">
      <t>ホオン</t>
    </rPh>
    <phoneticPr fontId="3"/>
  </si>
  <si>
    <t>あと施工アンカー</t>
    <rPh sb="2" eb="4">
      <t>セコウ</t>
    </rPh>
    <phoneticPr fontId="3"/>
  </si>
  <si>
    <t>総合調整</t>
    <rPh sb="0" eb="2">
      <t>ソウゴウ</t>
    </rPh>
    <rPh sb="2" eb="4">
      <t>チョウセイ</t>
    </rPh>
    <phoneticPr fontId="3"/>
  </si>
  <si>
    <t>スリーブ</t>
    <phoneticPr fontId="3"/>
  </si>
  <si>
    <t>DVLP</t>
    <phoneticPr fontId="3"/>
  </si>
  <si>
    <t>MD継手</t>
    <rPh sb="2" eb="4">
      <t>ツギテ</t>
    </rPh>
    <phoneticPr fontId="3"/>
  </si>
  <si>
    <t>排水管</t>
    <rPh sb="0" eb="2">
      <t>ハイスイ</t>
    </rPh>
    <rPh sb="2" eb="3">
      <t>カン</t>
    </rPh>
    <phoneticPr fontId="3"/>
  </si>
  <si>
    <t>40A</t>
    <phoneticPr fontId="3"/>
  </si>
  <si>
    <t>50A</t>
    <phoneticPr fontId="3"/>
  </si>
  <si>
    <t>80A</t>
    <phoneticPr fontId="3"/>
  </si>
  <si>
    <t>100A</t>
    <phoneticPr fontId="3"/>
  </si>
  <si>
    <t>間接排水受金物</t>
    <rPh sb="0" eb="2">
      <t>カンセツ</t>
    </rPh>
    <rPh sb="2" eb="4">
      <t>ハイスイ</t>
    </rPh>
    <rPh sb="4" eb="5">
      <t>ウ</t>
    </rPh>
    <rPh sb="5" eb="7">
      <t>カナモノ</t>
    </rPh>
    <phoneticPr fontId="3"/>
  </si>
  <si>
    <t>床排水トラップ</t>
    <rPh sb="0" eb="1">
      <t>ユカ</t>
    </rPh>
    <rPh sb="1" eb="3">
      <t>ハイスイ</t>
    </rPh>
    <phoneticPr fontId="3"/>
  </si>
  <si>
    <t>T5B</t>
    <phoneticPr fontId="3"/>
  </si>
  <si>
    <t>P型トラップ</t>
    <rPh sb="1" eb="2">
      <t>カタ</t>
    </rPh>
    <phoneticPr fontId="3"/>
  </si>
  <si>
    <t>ねじ込型</t>
    <rPh sb="2" eb="3">
      <t>コ</t>
    </rPh>
    <rPh sb="3" eb="4">
      <t>カタ</t>
    </rPh>
    <phoneticPr fontId="3"/>
  </si>
  <si>
    <t>形鋼振れ止め支持</t>
    <rPh sb="0" eb="2">
      <t>カタコウ</t>
    </rPh>
    <rPh sb="2" eb="3">
      <t>フ</t>
    </rPh>
    <rPh sb="4" eb="5">
      <t>ト</t>
    </rPh>
    <rPh sb="6" eb="8">
      <t>シジ</t>
    </rPh>
    <phoneticPr fontId="3"/>
  </si>
  <si>
    <t>給湯管</t>
    <rPh sb="0" eb="2">
      <t>キュウトウ</t>
    </rPh>
    <rPh sb="2" eb="3">
      <t>カン</t>
    </rPh>
    <phoneticPr fontId="3"/>
  </si>
  <si>
    <t>スプリンクラー消火設備</t>
    <rPh sb="7" eb="9">
      <t>ショウカ</t>
    </rPh>
    <rPh sb="9" eb="11">
      <t>セツビ</t>
    </rPh>
    <phoneticPr fontId="3"/>
  </si>
  <si>
    <t>機器</t>
    <rPh sb="0" eb="2">
      <t>キキ</t>
    </rPh>
    <phoneticPr fontId="3"/>
  </si>
  <si>
    <t>材料</t>
    <rPh sb="0" eb="2">
      <t>ザイリョウ</t>
    </rPh>
    <phoneticPr fontId="3"/>
  </si>
  <si>
    <t>工事費</t>
    <rPh sb="0" eb="2">
      <t>コウジ</t>
    </rPh>
    <rPh sb="2" eb="3">
      <t>ヒ</t>
    </rPh>
    <phoneticPr fontId="3"/>
  </si>
  <si>
    <t>共通費</t>
    <rPh sb="0" eb="2">
      <t>キョウツウ</t>
    </rPh>
    <rPh sb="2" eb="3">
      <t>ヒ</t>
    </rPh>
    <phoneticPr fontId="3"/>
  </si>
  <si>
    <t>新設工事</t>
    <rPh sb="0" eb="2">
      <t>シンセツ</t>
    </rPh>
    <rPh sb="2" eb="4">
      <t>コウジ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</si>
  <si>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</si>
  <si>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名　　　　　　称</t>
    <phoneticPr fontId="3"/>
  </si>
  <si>
    <t>別紙明細2-4-2-1-1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</si>
  <si>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</si>
  <si>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</si>
  <si>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給水管</t>
    <rPh sb="3" eb="5">
      <t>キュウスイ</t>
    </rPh>
    <rPh sb="5" eb="6">
      <t>スイカン</t>
    </rPh>
    <phoneticPr fontId="3"/>
  </si>
  <si>
    <t>25A</t>
    <phoneticPr fontId="3"/>
  </si>
  <si>
    <t>別紙明細2-4-2-1-2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</si>
  <si>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</si>
  <si>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</si>
  <si>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</si>
  <si>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</si>
  <si>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</si>
  <si>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ヶ所</t>
    <rPh sb="1" eb="2">
      <t>ショ</t>
    </rPh>
    <phoneticPr fontId="3"/>
  </si>
  <si>
    <t>別紙明細2-4-2-1-3</t>
    <rPh sb="0" eb="1">
      <t>ベッシ</t>
    </rPh>
    <rPh sb="1" eb="3">
      <t>メイサイ</t>
    </rPh>
    <phoneticPr fontId="3"/>
  </si>
  <si>
    <t>水質検査</t>
    <rPh sb="0" eb="2">
      <t>スイシツ</t>
    </rPh>
    <rPh sb="2" eb="4">
      <t>ケンサ</t>
    </rPh>
    <phoneticPr fontId="3"/>
  </si>
  <si>
    <t>回</t>
    <rPh sb="0" eb="1">
      <t>カイ</t>
    </rPh>
    <phoneticPr fontId="3"/>
  </si>
  <si>
    <t>別紙明細2-4-2-1-4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</si>
  <si>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</si>
  <si>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別紙明細2-4-3-1-1</t>
    <rPh sb="0" eb="1">
      <t>ベッシ</t>
    </rPh>
    <rPh sb="1" eb="3">
      <t>メイサイ</t>
    </rPh>
    <phoneticPr fontId="3"/>
  </si>
  <si>
    <t>別紙明細2-4-3-1-2</t>
    <rPh sb="0" eb="1">
      <t>ベッシ</t>
    </rPh>
    <rPh sb="1" eb="3">
      <t>メイサイ</t>
    </rPh>
    <phoneticPr fontId="3"/>
  </si>
  <si>
    <t>別紙明細2-4-3-1-3</t>
    <rPh sb="0" eb="1">
      <t>ベッシ</t>
    </rPh>
    <rPh sb="1" eb="3">
      <t>メイサイ</t>
    </rPh>
    <phoneticPr fontId="3"/>
  </si>
  <si>
    <t>別紙明細2-4-3-1-4</t>
    <rPh sb="0" eb="1">
      <t>ベッシ</t>
    </rPh>
    <rPh sb="1" eb="3">
      <t>メイサイ</t>
    </rPh>
    <phoneticPr fontId="3"/>
  </si>
  <si>
    <t>別紙明細2-4-4-1-1</t>
    <rPh sb="0" eb="1">
      <t>ベッシ</t>
    </rPh>
    <rPh sb="1" eb="3">
      <t>メイサイ</t>
    </rPh>
    <phoneticPr fontId="3"/>
  </si>
  <si>
    <t>別紙明細2-4-4-1-2</t>
    <rPh sb="0" eb="1">
      <t>ベッシ</t>
    </rPh>
    <rPh sb="1" eb="3">
      <t>メイサイ</t>
    </rPh>
    <phoneticPr fontId="3"/>
  </si>
  <si>
    <t>別紙明細2-4-4-1-3</t>
    <rPh sb="0" eb="1">
      <t>ベッシ</t>
    </rPh>
    <rPh sb="1" eb="3">
      <t>メイサイ</t>
    </rPh>
    <phoneticPr fontId="3"/>
  </si>
  <si>
    <t>別紙明細2-4-4-1-4</t>
    <rPh sb="0" eb="1">
      <t>ベッシ</t>
    </rPh>
    <rPh sb="1" eb="3">
      <t>メイサイ</t>
    </rPh>
    <phoneticPr fontId="3"/>
  </si>
  <si>
    <t>別紙明細2-4-6-1</t>
    <rPh sb="0" eb="1">
      <t>ベッシ</t>
    </rPh>
    <rPh sb="1" eb="3">
      <t>メイサイ</t>
    </rPh>
    <phoneticPr fontId="3"/>
  </si>
  <si>
    <t>＜衛生配管＞</t>
    <rPh sb="1" eb="3">
      <t>エイセイ</t>
    </rPh>
    <rPh sb="3" eb="4">
      <t>ハイ</t>
    </rPh>
    <rPh sb="4" eb="5">
      <t>カン</t>
    </rPh>
    <phoneticPr fontId="3"/>
  </si>
  <si>
    <t>給水管　撤去</t>
    <rPh sb="0" eb="2">
      <t>キュウスイ</t>
    </rPh>
    <rPh sb="2" eb="3">
      <t>カン</t>
    </rPh>
    <rPh sb="4" eb="6">
      <t>テッキョ</t>
    </rPh>
    <phoneticPr fontId="3"/>
  </si>
  <si>
    <t>DVLP</t>
  </si>
  <si>
    <t>排水管　撤去</t>
    <rPh sb="0" eb="2">
      <t>ハイスイ</t>
    </rPh>
    <rPh sb="3" eb="4">
      <t>キカン</t>
    </rPh>
    <rPh sb="4" eb="6">
      <t>テッキョ</t>
    </rPh>
    <phoneticPr fontId="3"/>
  </si>
  <si>
    <t>給湯管　撤去</t>
    <rPh sb="0" eb="2">
      <t>キュウトウ</t>
    </rPh>
    <rPh sb="2" eb="3">
      <t>カン</t>
    </rPh>
    <rPh sb="4" eb="6">
      <t>テッキョ</t>
    </rPh>
    <phoneticPr fontId="3"/>
  </si>
  <si>
    <t>配管切断</t>
    <rPh sb="0" eb="2">
      <t>ハイカン</t>
    </rPh>
    <rPh sb="2" eb="4">
      <t>セツダン</t>
    </rPh>
    <phoneticPr fontId="3"/>
  </si>
  <si>
    <t>鋼管類</t>
    <rPh sb="0" eb="2">
      <t>コウカン</t>
    </rPh>
    <rPh sb="2" eb="3">
      <t>ルイ</t>
    </rPh>
    <phoneticPr fontId="3"/>
  </si>
  <si>
    <t>保温　撤去　</t>
    <rPh sb="0" eb="2">
      <t>ホオン</t>
    </rPh>
    <phoneticPr fontId="3"/>
  </si>
  <si>
    <t>ｍ</t>
  </si>
  <si>
    <t>GW　排水管</t>
    <rPh sb="3" eb="5">
      <t>ハイスイ</t>
    </rPh>
    <rPh sb="5" eb="6">
      <t>スイカン</t>
    </rPh>
    <phoneticPr fontId="3"/>
  </si>
  <si>
    <t>GW　給湯管</t>
    <rPh sb="3" eb="5">
      <t>キュウトウ</t>
    </rPh>
    <rPh sb="5" eb="6">
      <t>スイカン</t>
    </rPh>
    <phoneticPr fontId="3"/>
  </si>
  <si>
    <t>別紙明細2-4-7-1-1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</si>
  <si>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</si>
  <si>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</si>
  <si>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</si>
  <si>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ｔ</t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</si>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</sst>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3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81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28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1">
        <v>2021</v>
      </c>
      <c r="F1" s="162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53"/>
  <sheetViews>
    <sheetView showZeros="0" tabSelected="1" view="pageBreakPreview" zoomScaleNormal="100" zoomScaleSheetLayoutView="100" workbookViewId="0">
      <pane xSplit="11" ySplit="1" topLeftCell="L54" activePane="bottomRight" state="frozen"/>
      <selection pane="bottomRight" activeCell="H1" sqref="H1"/>
      <selection pane="bottomLeft" activeCell="P9" sqref="P9"/>
      <selection pane="topRight" activeCell="P9" sqref="P9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</row>
    <row r="2" spans="1:14" ht="12.95" customHeight="1">
      <c r="A2" s="150" t="s">
        <v>13</v>
      </c>
      <c r="B2" s="21" t="s">
        <v>14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15</v>
      </c>
      <c r="B3" s="23" t="s">
        <v>16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17</v>
      </c>
      <c r="B7" s="23" t="s">
        <v>16</v>
      </c>
      <c r="C7" s="24"/>
      <c r="D7" s="25"/>
      <c r="E7" s="36">
        <v>1</v>
      </c>
      <c r="F7" s="27" t="s">
        <v>18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2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19</v>
      </c>
      <c r="C11" s="24"/>
      <c r="D11" s="25"/>
      <c r="E11" s="2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 t="s">
        <v>13</v>
      </c>
      <c r="B14" s="21" t="s">
        <v>14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20</v>
      </c>
      <c r="B15" s="23" t="s">
        <v>21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17</v>
      </c>
      <c r="B19" s="23" t="s">
        <v>21</v>
      </c>
      <c r="C19" s="24"/>
      <c r="D19" s="25"/>
      <c r="E19" s="36">
        <v>1</v>
      </c>
      <c r="F19" s="27" t="s">
        <v>18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19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 t="s">
        <v>13</v>
      </c>
      <c r="B26" s="21" t="s">
        <v>14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22</v>
      </c>
      <c r="B27" s="23" t="s">
        <v>23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17</v>
      </c>
      <c r="B31" s="23" t="s">
        <v>23</v>
      </c>
      <c r="C31" s="24"/>
      <c r="D31" s="25"/>
      <c r="E31" s="36">
        <v>1</v>
      </c>
      <c r="F31" s="27" t="s">
        <v>18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19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 t="s">
        <v>13</v>
      </c>
      <c r="B38" s="21" t="s">
        <v>14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24</v>
      </c>
      <c r="B39" s="23" t="s">
        <v>25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17</v>
      </c>
      <c r="B43" s="23" t="s">
        <v>25</v>
      </c>
      <c r="C43" s="24"/>
      <c r="D43" s="25"/>
      <c r="E43" s="36">
        <v>1</v>
      </c>
      <c r="F43" s="27" t="s">
        <v>18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19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 t="s">
        <v>13</v>
      </c>
      <c r="B50" s="21" t="s">
        <v>14</v>
      </c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26</v>
      </c>
      <c r="B51" s="23" t="s">
        <v>27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 t="s">
        <v>17</v>
      </c>
      <c r="B55" s="23" t="s">
        <v>27</v>
      </c>
      <c r="C55" s="24"/>
      <c r="D55" s="25"/>
      <c r="E55" s="36">
        <v>1</v>
      </c>
      <c r="F55" s="27" t="s">
        <v>18</v>
      </c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2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 t="s">
        <v>19</v>
      </c>
      <c r="C59" s="24"/>
      <c r="D59" s="25"/>
      <c r="E59" s="2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2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50" t="s">
        <v>13</v>
      </c>
      <c r="B62" s="21" t="s">
        <v>14</v>
      </c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 t="s">
        <v>28</v>
      </c>
      <c r="B63" s="23" t="s">
        <v>29</v>
      </c>
      <c r="C63" s="24"/>
      <c r="D63" s="25"/>
      <c r="E63" s="2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 t="s">
        <v>17</v>
      </c>
      <c r="B67" s="23" t="s">
        <v>29</v>
      </c>
      <c r="C67" s="24"/>
      <c r="D67" s="25"/>
      <c r="E67" s="36">
        <v>1</v>
      </c>
      <c r="F67" s="27" t="s">
        <v>18</v>
      </c>
      <c r="G67" s="118"/>
      <c r="H67" s="119"/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2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 t="s">
        <v>19</v>
      </c>
      <c r="C71" s="24"/>
      <c r="D71" s="25"/>
      <c r="E71" s="2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50" t="s">
        <v>13</v>
      </c>
      <c r="B74" s="21" t="s">
        <v>14</v>
      </c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30</v>
      </c>
      <c r="B75" s="23" t="s">
        <v>31</v>
      </c>
      <c r="C75" s="24"/>
      <c r="D75" s="25"/>
      <c r="E75" s="26"/>
      <c r="F75" s="27"/>
      <c r="G75" s="118"/>
      <c r="H75" s="119"/>
      <c r="I75" s="24"/>
      <c r="J75" s="25"/>
      <c r="K75" s="25"/>
      <c r="M75" s="120"/>
      <c r="N75" s="11"/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26"/>
      <c r="F77" s="27"/>
      <c r="G77" s="118"/>
      <c r="H77" s="119"/>
      <c r="I77" s="24"/>
      <c r="J77" s="25"/>
      <c r="K77" s="25"/>
      <c r="M77" s="120"/>
      <c r="N77" s="11"/>
    </row>
    <row r="78" spans="1:14" ht="12.95" customHeight="1">
      <c r="A78" s="150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17</v>
      </c>
      <c r="B79" s="23" t="s">
        <v>31</v>
      </c>
      <c r="C79" s="24"/>
      <c r="D79" s="25"/>
      <c r="E79" s="36">
        <v>1</v>
      </c>
      <c r="F79" s="27" t="s">
        <v>18</v>
      </c>
      <c r="G79" s="118"/>
      <c r="H79" s="119"/>
      <c r="I79" s="24"/>
      <c r="J79" s="25"/>
      <c r="K79" s="25"/>
      <c r="M79" s="120"/>
      <c r="N79" s="11"/>
    </row>
    <row r="80" spans="1:14" ht="12.95" customHeight="1">
      <c r="A80" s="150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26"/>
      <c r="F81" s="27"/>
      <c r="G81" s="118"/>
      <c r="H81" s="119"/>
      <c r="I81" s="24"/>
      <c r="J81" s="25"/>
      <c r="K81" s="25"/>
      <c r="M81" s="120"/>
      <c r="N81" s="11"/>
    </row>
    <row r="82" spans="1:14" ht="12.95" customHeight="1">
      <c r="A82" s="150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 t="s">
        <v>19</v>
      </c>
      <c r="C83" s="24"/>
      <c r="D83" s="25"/>
      <c r="E83" s="26"/>
      <c r="F83" s="27"/>
      <c r="G83" s="118"/>
      <c r="H83" s="119"/>
      <c r="I83" s="24"/>
      <c r="J83" s="25"/>
      <c r="K83" s="25"/>
      <c r="M83" s="120"/>
      <c r="N83" s="11"/>
    </row>
    <row r="84" spans="1:14" ht="12.95" customHeight="1">
      <c r="A84" s="150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/>
      <c r="N85" s="11"/>
    </row>
    <row r="86" spans="1:14" ht="12.95" customHeight="1">
      <c r="A86" s="150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3"/>
      <c r="C87" s="24"/>
      <c r="D87" s="25"/>
      <c r="E87" s="36"/>
      <c r="F87" s="27"/>
      <c r="G87" s="118"/>
      <c r="H87" s="119"/>
      <c r="I87" s="24"/>
      <c r="J87" s="25"/>
      <c r="K87" s="25"/>
      <c r="M87" s="120"/>
      <c r="N87" s="11"/>
    </row>
    <row r="88" spans="1:14" ht="12.95" customHeight="1">
      <c r="A88" s="150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/>
      <c r="N89" s="11"/>
    </row>
    <row r="90" spans="1:14" ht="12.95" customHeight="1">
      <c r="A90" s="150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3"/>
      <c r="C91" s="24"/>
      <c r="D91" s="25"/>
      <c r="E91" s="36"/>
      <c r="F91" s="27"/>
      <c r="G91" s="118"/>
      <c r="H91" s="119"/>
      <c r="I91" s="24"/>
      <c r="J91" s="25"/>
      <c r="K91" s="25"/>
      <c r="M91" s="120"/>
      <c r="N91" s="11"/>
    </row>
    <row r="92" spans="1:14" ht="12.95" customHeight="1">
      <c r="A92" s="150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/>
      <c r="N93" s="11"/>
    </row>
    <row r="94" spans="1:14" ht="12.95" customHeight="1">
      <c r="A94" s="150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/>
      <c r="N95" s="11"/>
    </row>
    <row r="96" spans="1:14" ht="12.95" customHeight="1">
      <c r="A96" s="150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/>
      <c r="N97" s="11"/>
    </row>
    <row r="98" spans="1:14" ht="12.95" customHeight="1">
      <c r="A98" s="150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/>
      <c r="N99" s="11"/>
    </row>
    <row r="100" spans="1:14" ht="12.95" customHeight="1">
      <c r="A100" s="150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/>
      <c r="N101" s="11"/>
    </row>
    <row r="102" spans="1:14" ht="12.95" customHeight="1">
      <c r="A102" s="150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/>
      <c r="N103" s="11"/>
    </row>
    <row r="104" spans="1:14" ht="12.95" customHeight="1">
      <c r="A104" s="150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/>
      <c r="N105" s="11"/>
    </row>
    <row r="106" spans="1:14" ht="12.95" customHeight="1">
      <c r="A106" s="150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/>
      <c r="N107" s="11"/>
    </row>
    <row r="108" spans="1:14" ht="12.95" customHeight="1">
      <c r="A108" s="150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52"/>
      <c r="E110" s="28"/>
      <c r="M110" s="30"/>
      <c r="N110" s="11"/>
    </row>
    <row r="111" spans="1:14" ht="12.95" customHeight="1">
      <c r="A111" s="152"/>
      <c r="E111" s="28"/>
      <c r="M111" s="120"/>
      <c r="N111" s="11"/>
    </row>
    <row r="112" spans="1:14" ht="12.95" customHeight="1">
      <c r="A112" s="152"/>
      <c r="E112" s="28"/>
      <c r="M112" s="30"/>
      <c r="N112" s="11"/>
    </row>
    <row r="113" spans="1:14" ht="12.95" customHeight="1">
      <c r="A113" s="152"/>
      <c r="E113" s="28"/>
      <c r="M113" s="120"/>
      <c r="N113" s="11"/>
    </row>
    <row r="114" spans="1:14" ht="12.95" customHeight="1">
      <c r="A114" s="152"/>
      <c r="E114" s="28"/>
      <c r="M114" s="30"/>
      <c r="N114" s="11"/>
    </row>
    <row r="115" spans="1:14" ht="12.95" customHeight="1">
      <c r="A115" s="152"/>
      <c r="E115" s="28"/>
      <c r="M115" s="120"/>
      <c r="N115" s="11"/>
    </row>
    <row r="116" spans="1:14" ht="12.95" customHeight="1">
      <c r="A116" s="152"/>
      <c r="E116" s="28"/>
      <c r="M116" s="30"/>
      <c r="N116" s="11"/>
    </row>
    <row r="117" spans="1:14" ht="12.95" customHeight="1">
      <c r="A117" s="152"/>
      <c r="M117" s="120"/>
      <c r="N117" s="11"/>
    </row>
    <row r="118" spans="1:14" ht="12.95" customHeight="1">
      <c r="A118" s="152"/>
      <c r="M118" s="30"/>
      <c r="N118" s="11"/>
    </row>
    <row r="119" spans="1:14" ht="12.95" customHeight="1">
      <c r="M119" s="120"/>
      <c r="N119" s="11"/>
    </row>
    <row r="120" spans="1:14" ht="12.95" customHeight="1">
      <c r="M120" s="30"/>
      <c r="N120" s="11"/>
    </row>
    <row r="121" spans="1:14" ht="12.95" customHeight="1">
      <c r="M121" s="120"/>
      <c r="N121" s="11"/>
    </row>
    <row r="122" spans="1:14" ht="12.95" customHeight="1">
      <c r="M122" s="30"/>
      <c r="N122" s="11"/>
    </row>
    <row r="123" spans="1:14" ht="12.95" customHeight="1">
      <c r="M123" s="120"/>
      <c r="N123" s="11"/>
    </row>
    <row r="124" spans="1:14" ht="12.95" customHeight="1">
      <c r="M124" s="30"/>
      <c r="N124" s="11"/>
    </row>
    <row r="125" spans="1:14" ht="12.95" customHeight="1">
      <c r="M125" s="120"/>
      <c r="N125" s="11"/>
    </row>
    <row r="126" spans="1:14" ht="12.95" customHeight="1">
      <c r="M126" s="30"/>
      <c r="N126" s="11"/>
    </row>
    <row r="127" spans="1:14" ht="12.95" customHeight="1">
      <c r="M127" s="120"/>
      <c r="N127" s="11"/>
    </row>
    <row r="128" spans="1:14" ht="12.95" customHeight="1">
      <c r="M128" s="30"/>
      <c r="N128" s="11"/>
    </row>
    <row r="129" spans="13:14" ht="12.9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95" customHeight="1">
      <c r="M248" s="30"/>
      <c r="N248" s="11"/>
    </row>
    <row r="249" spans="13:14" ht="12.95" customHeight="1">
      <c r="M249" s="120"/>
      <c r="N249" s="11"/>
    </row>
    <row r="250" spans="13:14" ht="12.95" customHeight="1">
      <c r="M250" s="30"/>
      <c r="N250" s="11"/>
    </row>
    <row r="251" spans="13:14" ht="12.95" customHeight="1">
      <c r="M251" s="120"/>
      <c r="N251" s="11"/>
    </row>
    <row r="252" spans="13:14" ht="12.95" customHeight="1">
      <c r="M252" s="30"/>
      <c r="N252" s="11"/>
    </row>
    <row r="253" spans="13:14" ht="12.95" customHeight="1">
      <c r="M253" s="120"/>
      <c r="N253" s="11"/>
    </row>
  </sheetData>
  <mergeCells count="2">
    <mergeCell ref="C1:D1"/>
    <mergeCell ref="I1:K1"/>
  </mergeCells>
  <phoneticPr fontId="3"/>
  <conditionalFormatting sqref="G2:G109">
    <cfRule type="expression" dxfId="27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32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37</v>
      </c>
      <c r="B3" s="23" t="s">
        <v>38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39</v>
      </c>
      <c r="C7" s="24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40</v>
      </c>
      <c r="B9" s="23" t="s">
        <v>41</v>
      </c>
      <c r="C9" s="24"/>
      <c r="D9" s="25"/>
      <c r="E9" s="36">
        <v>1</v>
      </c>
      <c r="F9" s="27" t="s">
        <v>18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42</v>
      </c>
      <c r="B11" s="23" t="s">
        <v>43</v>
      </c>
      <c r="C11" s="24"/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44</v>
      </c>
      <c r="B13" s="23" t="s">
        <v>45</v>
      </c>
      <c r="C13" s="24"/>
      <c r="D13" s="25"/>
      <c r="E13" s="36">
        <v>1</v>
      </c>
      <c r="F13" s="27" t="s">
        <v>18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46</v>
      </c>
      <c r="B15" s="23" t="s">
        <v>47</v>
      </c>
      <c r="C15" s="24"/>
      <c r="D15" s="25"/>
      <c r="E15" s="36">
        <v>1</v>
      </c>
      <c r="F15" s="27" t="s">
        <v>18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48</v>
      </c>
      <c r="B17" s="23" t="s">
        <v>49</v>
      </c>
      <c r="C17" s="24"/>
      <c r="D17" s="25"/>
      <c r="E17" s="36">
        <v>1</v>
      </c>
      <c r="F17" s="27" t="s">
        <v>18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50</v>
      </c>
      <c r="B19" s="23" t="s">
        <v>51</v>
      </c>
      <c r="C19" s="24"/>
      <c r="D19" s="25"/>
      <c r="E19" s="36">
        <v>1</v>
      </c>
      <c r="F19" s="27" t="s">
        <v>18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52</v>
      </c>
      <c r="B21" s="23" t="s">
        <v>53</v>
      </c>
      <c r="C21" s="24"/>
      <c r="D21" s="25"/>
      <c r="E21" s="36">
        <v>1</v>
      </c>
      <c r="F21" s="27" t="s">
        <v>18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54</v>
      </c>
      <c r="B23" s="23" t="s">
        <v>55</v>
      </c>
      <c r="C23" s="24"/>
      <c r="D23" s="25"/>
      <c r="E23" s="36">
        <v>1</v>
      </c>
      <c r="F23" s="27" t="s">
        <v>18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56</v>
      </c>
      <c r="B25" s="23" t="s">
        <v>57</v>
      </c>
      <c r="C25" s="24"/>
      <c r="D25" s="25"/>
      <c r="E25" s="36">
        <v>1</v>
      </c>
      <c r="F25" s="27" t="s">
        <v>18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58</v>
      </c>
      <c r="B27" s="23" t="s">
        <v>59</v>
      </c>
      <c r="C27" s="24"/>
      <c r="D27" s="25"/>
      <c r="E27" s="36">
        <v>1</v>
      </c>
      <c r="F27" s="27" t="s">
        <v>18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60</v>
      </c>
      <c r="B29" s="23" t="s">
        <v>61</v>
      </c>
      <c r="C29" s="24"/>
      <c r="D29" s="25"/>
      <c r="E29" s="36">
        <v>1</v>
      </c>
      <c r="F29" s="27" t="s">
        <v>18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62</v>
      </c>
      <c r="B31" s="23" t="s">
        <v>63</v>
      </c>
      <c r="C31" s="24"/>
      <c r="D31" s="25"/>
      <c r="E31" s="36">
        <v>1</v>
      </c>
      <c r="F31" s="27" t="s">
        <v>18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64</v>
      </c>
      <c r="B33" s="23" t="s">
        <v>65</v>
      </c>
      <c r="C33" s="24"/>
      <c r="D33" s="25"/>
      <c r="E33" s="36">
        <v>1</v>
      </c>
      <c r="F33" s="27" t="s">
        <v>18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66</v>
      </c>
      <c r="B35" s="23" t="s">
        <v>67</v>
      </c>
      <c r="C35" s="24"/>
      <c r="D35" s="25"/>
      <c r="E35" s="36">
        <v>1</v>
      </c>
      <c r="F35" s="27" t="s">
        <v>18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68</v>
      </c>
      <c r="B37" s="23" t="s">
        <v>69</v>
      </c>
      <c r="C37" s="24"/>
      <c r="D37" s="25"/>
      <c r="E37" s="36">
        <v>1</v>
      </c>
      <c r="F37" s="27" t="s">
        <v>18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70</v>
      </c>
      <c r="B39" s="23" t="s">
        <v>71</v>
      </c>
      <c r="C39" s="24"/>
      <c r="D39" s="25"/>
      <c r="E39" s="36">
        <v>1</v>
      </c>
      <c r="F39" s="27" t="s">
        <v>18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72</v>
      </c>
      <c r="B41" s="23" t="s">
        <v>73</v>
      </c>
      <c r="C41" s="24"/>
      <c r="D41" s="25"/>
      <c r="E41" s="36">
        <v>1</v>
      </c>
      <c r="F41" s="27" t="s">
        <v>18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74</v>
      </c>
      <c r="B43" s="23" t="s">
        <v>75</v>
      </c>
      <c r="C43" s="24"/>
      <c r="D43" s="25"/>
      <c r="E43" s="36">
        <v>1</v>
      </c>
      <c r="F43" s="27" t="s">
        <v>18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76</v>
      </c>
      <c r="B45" s="23" t="s">
        <v>77</v>
      </c>
      <c r="C45" s="24"/>
      <c r="D45" s="25"/>
      <c r="E45" s="36">
        <v>1</v>
      </c>
      <c r="F45" s="27" t="s">
        <v>18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78</v>
      </c>
      <c r="B47" s="23" t="s">
        <v>31</v>
      </c>
      <c r="C47" s="24"/>
      <c r="D47" s="25"/>
      <c r="E47" s="36">
        <v>1</v>
      </c>
      <c r="F47" s="27" t="s">
        <v>18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19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5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L1" s="130" t="s">
        <v>79</v>
      </c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80</v>
      </c>
      <c r="B3" s="23" t="s">
        <v>81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17</v>
      </c>
      <c r="B7" s="81" t="s">
        <v>82</v>
      </c>
      <c r="C7" s="82"/>
      <c r="D7" s="83"/>
      <c r="E7" s="84">
        <v>1</v>
      </c>
      <c r="F7" s="85" t="s">
        <v>18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83</v>
      </c>
      <c r="B9" s="57" t="s">
        <v>84</v>
      </c>
      <c r="C9" s="39"/>
      <c r="D9" s="40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85</v>
      </c>
      <c r="B11" s="57" t="s">
        <v>86</v>
      </c>
      <c r="C11" s="39"/>
      <c r="D11" s="40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87</v>
      </c>
      <c r="B13" s="57" t="s">
        <v>88</v>
      </c>
      <c r="C13" s="39"/>
      <c r="D13" s="40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40</v>
      </c>
      <c r="B15" s="81" t="s">
        <v>89</v>
      </c>
      <c r="C15" s="82"/>
      <c r="D15" s="83"/>
      <c r="E15" s="84">
        <v>1</v>
      </c>
      <c r="F15" s="85" t="s">
        <v>18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42</v>
      </c>
      <c r="B17" s="81" t="s">
        <v>90</v>
      </c>
      <c r="C17" s="82"/>
      <c r="D17" s="83"/>
      <c r="E17" s="84">
        <v>1</v>
      </c>
      <c r="F17" s="85" t="s">
        <v>18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44</v>
      </c>
      <c r="B19" s="81" t="s">
        <v>91</v>
      </c>
      <c r="C19" s="82"/>
      <c r="D19" s="83"/>
      <c r="E19" s="84">
        <v>1</v>
      </c>
      <c r="F19" s="85" t="s">
        <v>18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46</v>
      </c>
      <c r="B21" s="81" t="s">
        <v>92</v>
      </c>
      <c r="C21" s="82"/>
      <c r="D21" s="83"/>
      <c r="E21" s="84">
        <v>1</v>
      </c>
      <c r="F21" s="85" t="s">
        <v>18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93</v>
      </c>
      <c r="B23" s="57" t="s">
        <v>94</v>
      </c>
      <c r="C23" s="39"/>
      <c r="D23" s="40"/>
      <c r="E23" s="36">
        <v>1</v>
      </c>
      <c r="F23" s="27" t="s">
        <v>18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95</v>
      </c>
      <c r="B25" s="57" t="s">
        <v>96</v>
      </c>
      <c r="C25" s="39"/>
      <c r="D25" s="40"/>
      <c r="E25" s="36">
        <v>1</v>
      </c>
      <c r="F25" s="27" t="s">
        <v>18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48</v>
      </c>
      <c r="B27" s="81" t="s">
        <v>97</v>
      </c>
      <c r="C27" s="82"/>
      <c r="D27" s="94"/>
      <c r="E27" s="84">
        <v>1</v>
      </c>
      <c r="F27" s="85" t="s">
        <v>18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50</v>
      </c>
      <c r="B29" s="81" t="s">
        <v>98</v>
      </c>
      <c r="C29" s="82"/>
      <c r="D29" s="83"/>
      <c r="E29" s="84">
        <v>1</v>
      </c>
      <c r="F29" s="85" t="s">
        <v>18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99</v>
      </c>
      <c r="B31" s="57" t="s">
        <v>98</v>
      </c>
      <c r="C31" s="39"/>
      <c r="D31" s="44"/>
      <c r="E31" s="36">
        <v>1</v>
      </c>
      <c r="F31" s="27" t="s">
        <v>18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100</v>
      </c>
      <c r="B33" s="57" t="s">
        <v>101</v>
      </c>
      <c r="C33" s="39"/>
      <c r="D33" s="44"/>
      <c r="E33" s="36">
        <v>1</v>
      </c>
      <c r="F33" s="27" t="s">
        <v>18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52</v>
      </c>
      <c r="B35" s="81" t="s">
        <v>102</v>
      </c>
      <c r="C35" s="95"/>
      <c r="D35" s="94"/>
      <c r="E35" s="84">
        <v>1</v>
      </c>
      <c r="F35" s="85" t="s">
        <v>18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103</v>
      </c>
      <c r="B37" s="57" t="s">
        <v>104</v>
      </c>
      <c r="C37" s="38"/>
      <c r="D37" s="44"/>
      <c r="E37" s="36">
        <v>1</v>
      </c>
      <c r="F37" s="27" t="s">
        <v>18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105</v>
      </c>
      <c r="B39" s="57" t="s">
        <v>102</v>
      </c>
      <c r="C39" s="38"/>
      <c r="D39" s="40"/>
      <c r="E39" s="36">
        <v>1</v>
      </c>
      <c r="F39" s="27" t="s">
        <v>18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54</v>
      </c>
      <c r="B41" s="81" t="s">
        <v>106</v>
      </c>
      <c r="C41" s="95"/>
      <c r="D41" s="97"/>
      <c r="E41" s="84">
        <v>1</v>
      </c>
      <c r="F41" s="85" t="s">
        <v>18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107</v>
      </c>
      <c r="B43" s="57" t="s">
        <v>108</v>
      </c>
      <c r="C43" s="38"/>
      <c r="D43" s="40"/>
      <c r="E43" s="36">
        <v>1</v>
      </c>
      <c r="F43" s="27" t="s">
        <v>18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109</v>
      </c>
      <c r="B45" s="57" t="s">
        <v>110</v>
      </c>
      <c r="C45" s="39"/>
      <c r="D45" s="40"/>
      <c r="E45" s="36">
        <v>1</v>
      </c>
      <c r="F45" s="27" t="s">
        <v>18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111</v>
      </c>
      <c r="B47" s="57" t="s">
        <v>112</v>
      </c>
      <c r="C47" s="39"/>
      <c r="D47" s="40"/>
      <c r="E47" s="36">
        <v>1</v>
      </c>
      <c r="F47" s="27" t="s">
        <v>18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56</v>
      </c>
      <c r="B49" s="81" t="s">
        <v>113</v>
      </c>
      <c r="C49" s="82"/>
      <c r="D49" s="83"/>
      <c r="E49" s="84">
        <v>1</v>
      </c>
      <c r="F49" s="85" t="s">
        <v>18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114</v>
      </c>
      <c r="B51" s="57" t="s">
        <v>115</v>
      </c>
      <c r="C51" s="47"/>
      <c r="D51" s="40"/>
      <c r="E51" s="36">
        <v>1</v>
      </c>
      <c r="F51" s="27" t="s">
        <v>18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116</v>
      </c>
      <c r="B53" s="57" t="s">
        <v>117</v>
      </c>
      <c r="C53" s="49"/>
      <c r="D53" s="40"/>
      <c r="E53" s="36">
        <v>1</v>
      </c>
      <c r="F53" s="27" t="s">
        <v>18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58</v>
      </c>
      <c r="B55" s="81" t="s">
        <v>118</v>
      </c>
      <c r="C55" s="99"/>
      <c r="D55" s="83"/>
      <c r="E55" s="84">
        <v>1</v>
      </c>
      <c r="F55" s="85" t="s">
        <v>18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60</v>
      </c>
      <c r="B57" s="81" t="s">
        <v>119</v>
      </c>
      <c r="C57" s="99"/>
      <c r="D57" s="83"/>
      <c r="E57" s="84">
        <v>1</v>
      </c>
      <c r="F57" s="85" t="s">
        <v>18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120</v>
      </c>
      <c r="B59" s="57" t="s">
        <v>121</v>
      </c>
      <c r="C59" s="49"/>
      <c r="D59" s="40"/>
      <c r="E59" s="36">
        <v>1</v>
      </c>
      <c r="F59" s="27" t="s">
        <v>18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122</v>
      </c>
      <c r="B61" s="57" t="s">
        <v>123</v>
      </c>
      <c r="C61" s="49"/>
      <c r="D61" s="40"/>
      <c r="E61" s="36">
        <v>1</v>
      </c>
      <c r="F61" s="27" t="s">
        <v>18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62</v>
      </c>
      <c r="B63" s="105" t="s">
        <v>124</v>
      </c>
      <c r="C63" s="86"/>
      <c r="D63" s="87"/>
      <c r="E63" s="84">
        <v>1</v>
      </c>
      <c r="F63" s="85" t="s">
        <v>18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125</v>
      </c>
      <c r="B65" s="23" t="s">
        <v>126</v>
      </c>
      <c r="C65" s="24"/>
      <c r="D65" s="25"/>
      <c r="E65" s="36">
        <v>1</v>
      </c>
      <c r="F65" s="70" t="s">
        <v>18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127</v>
      </c>
      <c r="B67" s="23" t="s">
        <v>128</v>
      </c>
      <c r="C67" s="24"/>
      <c r="D67" s="25"/>
      <c r="E67" s="36">
        <v>1</v>
      </c>
      <c r="F67" s="70" t="s">
        <v>18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64</v>
      </c>
      <c r="B69" s="105" t="s">
        <v>129</v>
      </c>
      <c r="C69" s="86"/>
      <c r="D69" s="87"/>
      <c r="E69" s="84">
        <v>1</v>
      </c>
      <c r="F69" s="108" t="s">
        <v>18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130</v>
      </c>
      <c r="B71" s="23" t="s">
        <v>131</v>
      </c>
      <c r="C71" s="24"/>
      <c r="D71" s="25"/>
      <c r="E71" s="36">
        <v>1</v>
      </c>
      <c r="F71" s="70" t="s">
        <v>18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132</v>
      </c>
      <c r="B73" s="23" t="s">
        <v>133</v>
      </c>
      <c r="C73" s="24"/>
      <c r="D73" s="25"/>
      <c r="E73" s="36">
        <v>1</v>
      </c>
      <c r="F73" s="70" t="s">
        <v>18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66</v>
      </c>
      <c r="B75" s="105" t="s">
        <v>134</v>
      </c>
      <c r="C75" s="86"/>
      <c r="D75" s="87"/>
      <c r="E75" s="84">
        <v>1</v>
      </c>
      <c r="F75" s="108" t="s">
        <v>18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135</v>
      </c>
      <c r="B77" s="23" t="s">
        <v>136</v>
      </c>
      <c r="C77" s="24"/>
      <c r="D77" s="25"/>
      <c r="E77" s="36">
        <v>1</v>
      </c>
      <c r="F77" s="70" t="s">
        <v>18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137</v>
      </c>
      <c r="B79" s="57" t="s">
        <v>138</v>
      </c>
      <c r="C79" s="52"/>
      <c r="D79" s="25"/>
      <c r="E79" s="36">
        <v>1</v>
      </c>
      <c r="F79" s="70" t="s">
        <v>18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68</v>
      </c>
      <c r="B81" s="81" t="s">
        <v>139</v>
      </c>
      <c r="C81" s="110"/>
      <c r="D81" s="87"/>
      <c r="E81" s="84">
        <v>1</v>
      </c>
      <c r="F81" s="108" t="s">
        <v>18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70</v>
      </c>
      <c r="B83" s="81" t="s">
        <v>140</v>
      </c>
      <c r="C83" s="110"/>
      <c r="D83" s="87"/>
      <c r="E83" s="84">
        <v>1</v>
      </c>
      <c r="F83" s="108" t="s">
        <v>18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72</v>
      </c>
      <c r="B85" s="81" t="s">
        <v>141</v>
      </c>
      <c r="C85" s="110"/>
      <c r="D85" s="87"/>
      <c r="E85" s="84">
        <v>1</v>
      </c>
      <c r="F85" s="108" t="s">
        <v>18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74</v>
      </c>
      <c r="B87" s="105" t="s">
        <v>142</v>
      </c>
      <c r="C87" s="86"/>
      <c r="D87" s="87"/>
      <c r="E87" s="84">
        <v>1</v>
      </c>
      <c r="F87" s="108" t="s">
        <v>18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76</v>
      </c>
      <c r="B89" s="81" t="s">
        <v>143</v>
      </c>
      <c r="C89" s="110"/>
      <c r="D89" s="87"/>
      <c r="E89" s="84">
        <v>1</v>
      </c>
      <c r="F89" s="108" t="s">
        <v>18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78</v>
      </c>
      <c r="B91" s="81" t="s">
        <v>144</v>
      </c>
      <c r="C91" s="110"/>
      <c r="D91" s="87"/>
      <c r="E91" s="84">
        <v>1</v>
      </c>
      <c r="F91" s="108" t="s">
        <v>18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145</v>
      </c>
      <c r="B93" s="81" t="s">
        <v>146</v>
      </c>
      <c r="C93" s="110"/>
      <c r="D93" s="87"/>
      <c r="E93" s="84">
        <v>1</v>
      </c>
      <c r="F93" s="108" t="s">
        <v>18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147</v>
      </c>
      <c r="B95" s="105" t="s">
        <v>148</v>
      </c>
      <c r="C95" s="86"/>
      <c r="D95" s="87"/>
      <c r="E95" s="84">
        <v>1</v>
      </c>
      <c r="F95" s="108" t="s">
        <v>18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149</v>
      </c>
      <c r="B97" s="105" t="s">
        <v>150</v>
      </c>
      <c r="C97" s="86"/>
      <c r="D97" s="87"/>
      <c r="E97" s="84">
        <v>1</v>
      </c>
      <c r="F97" s="108" t="s">
        <v>18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151</v>
      </c>
      <c r="B99" s="23" t="s">
        <v>152</v>
      </c>
      <c r="C99" s="24"/>
      <c r="D99" s="25"/>
      <c r="E99" s="112">
        <v>1</v>
      </c>
      <c r="F99" s="70" t="s">
        <v>18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153</v>
      </c>
      <c r="B101" s="23" t="s">
        <v>154</v>
      </c>
      <c r="C101" s="24"/>
      <c r="D101" s="25"/>
      <c r="E101" s="112">
        <v>1</v>
      </c>
      <c r="F101" s="70" t="s">
        <v>18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155</v>
      </c>
      <c r="B103" s="105" t="s">
        <v>156</v>
      </c>
      <c r="C103" s="86"/>
      <c r="D103" s="87"/>
      <c r="E103" s="84">
        <v>1</v>
      </c>
      <c r="F103" s="108" t="s">
        <v>18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157</v>
      </c>
      <c r="B105" s="105" t="s">
        <v>158</v>
      </c>
      <c r="C105" s="86"/>
      <c r="D105" s="87"/>
      <c r="E105" s="84">
        <v>1</v>
      </c>
      <c r="F105" s="85" t="s">
        <v>18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159</v>
      </c>
      <c r="B107" s="105" t="s">
        <v>160</v>
      </c>
      <c r="C107" s="86"/>
      <c r="D107" s="87"/>
      <c r="E107" s="84">
        <v>1</v>
      </c>
      <c r="F107" s="85" t="s">
        <v>18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161</v>
      </c>
      <c r="B109" s="105" t="s">
        <v>162</v>
      </c>
      <c r="C109" s="86"/>
      <c r="D109" s="87"/>
      <c r="E109" s="84">
        <v>1</v>
      </c>
      <c r="F109" s="85" t="s">
        <v>18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163</v>
      </c>
      <c r="B111" s="23" t="s">
        <v>164</v>
      </c>
      <c r="C111" s="24"/>
      <c r="D111" s="25"/>
      <c r="E111" s="112">
        <v>1</v>
      </c>
      <c r="F111" s="27" t="s">
        <v>18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19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165</v>
      </c>
      <c r="B3" s="23" t="s">
        <v>166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167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40</v>
      </c>
      <c r="B9" s="57" t="s">
        <v>168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42</v>
      </c>
      <c r="B11" s="57" t="s">
        <v>169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44</v>
      </c>
      <c r="B13" s="57" t="s">
        <v>170</v>
      </c>
      <c r="C13" s="52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46</v>
      </c>
      <c r="B15" s="23" t="s">
        <v>164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171</v>
      </c>
      <c r="B3" s="23" t="s">
        <v>172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40</v>
      </c>
      <c r="B9" s="57" t="s">
        <v>21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42</v>
      </c>
      <c r="B11" s="57" t="s">
        <v>23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44</v>
      </c>
      <c r="B13" s="57" t="s">
        <v>25</v>
      </c>
      <c r="C13" s="51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46</v>
      </c>
      <c r="B15" s="57" t="s">
        <v>27</v>
      </c>
      <c r="C15" s="51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48</v>
      </c>
      <c r="B17" s="57" t="s">
        <v>173</v>
      </c>
      <c r="C17" s="51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50</v>
      </c>
      <c r="B19" s="57" t="s">
        <v>174</v>
      </c>
      <c r="C19" s="51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52</v>
      </c>
      <c r="B21" s="23" t="s">
        <v>164</v>
      </c>
      <c r="C21" s="24"/>
      <c r="D21" s="25"/>
      <c r="E21" s="36">
        <v>1</v>
      </c>
      <c r="F21" s="27" t="s">
        <v>18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175</v>
      </c>
      <c r="B3" s="23" t="s">
        <v>176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177</v>
      </c>
      <c r="B7" s="23" t="s">
        <v>178</v>
      </c>
      <c r="C7" s="60" t="s">
        <v>179</v>
      </c>
      <c r="D7" s="25"/>
      <c r="E7" s="26">
        <v>1</v>
      </c>
      <c r="F7" s="27" t="s">
        <v>180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181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182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183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184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185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186</v>
      </c>
      <c r="D13" s="25"/>
      <c r="E13" s="26">
        <v>1</v>
      </c>
      <c r="F13" s="27" t="s">
        <v>180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187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188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189</v>
      </c>
      <c r="B19" s="62" t="s">
        <v>190</v>
      </c>
      <c r="C19" s="60" t="s">
        <v>191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192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193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194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184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187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195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196</v>
      </c>
      <c r="C29" s="24"/>
      <c r="D29" s="25"/>
      <c r="E29" s="26">
        <v>1</v>
      </c>
      <c r="F29" s="27" t="s">
        <v>18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1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35</v>
      </c>
      <c r="N2" s="5" t="s">
        <v>36</v>
      </c>
    </row>
    <row r="3" spans="1:14" ht="12.95" customHeight="1">
      <c r="A3" s="22" t="s">
        <v>197</v>
      </c>
      <c r="B3" s="23" t="s">
        <v>198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199</v>
      </c>
      <c r="C7" s="64" t="s">
        <v>200</v>
      </c>
      <c r="D7" s="25"/>
      <c r="E7" s="36">
        <v>1</v>
      </c>
      <c r="F7" s="27" t="s">
        <v>18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201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199</v>
      </c>
      <c r="C11" s="64" t="s">
        <v>200</v>
      </c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202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35</v>
      </c>
      <c r="N2" s="5" t="s">
        <v>36</v>
      </c>
    </row>
    <row r="3" spans="1:14" ht="12.95" customHeight="1">
      <c r="A3" s="22" t="s">
        <v>203</v>
      </c>
      <c r="B3" s="23" t="s">
        <v>204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205</v>
      </c>
      <c r="B7" s="62" t="s">
        <v>206</v>
      </c>
      <c r="C7" s="68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40</v>
      </c>
      <c r="B9" s="62" t="s">
        <v>207</v>
      </c>
      <c r="C9" s="68"/>
      <c r="D9" s="25"/>
      <c r="E9" s="36">
        <v>1</v>
      </c>
      <c r="F9" s="27" t="s">
        <v>18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42</v>
      </c>
      <c r="B11" s="62" t="s">
        <v>208</v>
      </c>
      <c r="C11" s="68"/>
      <c r="D11" s="25"/>
      <c r="E11" s="36">
        <v>1</v>
      </c>
      <c r="F11" s="27" t="s">
        <v>18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44</v>
      </c>
      <c r="B13" s="62" t="s">
        <v>209</v>
      </c>
      <c r="C13" s="68"/>
      <c r="D13" s="25"/>
      <c r="E13" s="36">
        <v>1</v>
      </c>
      <c r="F13" s="27" t="s">
        <v>18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46</v>
      </c>
      <c r="B15" s="62" t="s">
        <v>210</v>
      </c>
      <c r="C15" s="68"/>
      <c r="D15" s="25"/>
      <c r="E15" s="36">
        <v>1</v>
      </c>
      <c r="F15" s="27" t="s">
        <v>18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48</v>
      </c>
      <c r="B17" s="62" t="s">
        <v>211</v>
      </c>
      <c r="C17" s="24"/>
      <c r="D17" s="25"/>
      <c r="E17" s="36">
        <v>1</v>
      </c>
      <c r="F17" s="27" t="s">
        <v>18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1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 t="s">
        <v>212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213</v>
      </c>
      <c r="B5" s="23" t="s">
        <v>214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215</v>
      </c>
      <c r="B7" s="23" t="s">
        <v>38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216</v>
      </c>
      <c r="B9" s="23" t="s">
        <v>217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218</v>
      </c>
      <c r="B11" s="23" t="s">
        <v>219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220</v>
      </c>
      <c r="B13" s="23" t="s">
        <v>221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222</v>
      </c>
      <c r="B15" s="23" t="s">
        <v>176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223</v>
      </c>
      <c r="B17" s="23" t="s">
        <v>198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224</v>
      </c>
      <c r="B19" s="23" t="s">
        <v>225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226</v>
      </c>
      <c r="B23" s="23" t="s">
        <v>227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215</v>
      </c>
      <c r="B25" s="23" t="s">
        <v>228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216</v>
      </c>
      <c r="B27" s="23" t="s">
        <v>229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232</v>
      </c>
      <c r="B33" s="23" t="s">
        <v>233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37</v>
      </c>
      <c r="B3" s="23" t="s">
        <v>235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236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40</v>
      </c>
      <c r="B9" s="23" t="s">
        <v>237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42</v>
      </c>
      <c r="B11" s="23" t="s">
        <v>238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44</v>
      </c>
      <c r="B13" s="23" t="s">
        <v>239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46</v>
      </c>
      <c r="B15" s="23" t="s">
        <v>240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1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 t="s">
        <v>212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213</v>
      </c>
      <c r="B5" s="23" t="s">
        <v>214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215</v>
      </c>
      <c r="B7" s="23" t="s">
        <v>38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216</v>
      </c>
      <c r="B9" s="23" t="s">
        <v>217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218</v>
      </c>
      <c r="B11" s="23" t="s">
        <v>219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220</v>
      </c>
      <c r="B13" s="23" t="s">
        <v>221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222</v>
      </c>
      <c r="B15" s="23" t="s">
        <v>176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223</v>
      </c>
      <c r="B17" s="23" t="s">
        <v>198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224</v>
      </c>
      <c r="B19" s="23" t="s">
        <v>225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226</v>
      </c>
      <c r="B23" s="23" t="s">
        <v>227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215</v>
      </c>
      <c r="B25" s="23" t="s">
        <v>228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216</v>
      </c>
      <c r="B27" s="23" t="s">
        <v>229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232</v>
      </c>
      <c r="B33" s="23" t="s">
        <v>233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5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4-1</v>
      </c>
      <c r="C1" s="5" t="str">
        <f>C5</f>
        <v>衛生器具設備</v>
      </c>
      <c r="H1" s="155" t="s">
        <v>241</v>
      </c>
      <c r="I1" s="11">
        <f>MAX(I4:I411)</f>
        <v>0</v>
      </c>
    </row>
    <row r="2" spans="2:15" ht="12.95" customHeight="1">
      <c r="B2" s="6" t="str">
        <f>B7</f>
        <v>1.</v>
      </c>
      <c r="C2" s="5" t="str">
        <f>C7</f>
        <v>衛生器具設備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15</v>
      </c>
      <c r="C5" s="23" t="s">
        <v>16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16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14"/>
      <c r="D10" s="15" t="s">
        <v>242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243</v>
      </c>
      <c r="D11" s="24" t="s">
        <v>244</v>
      </c>
      <c r="E11" s="25"/>
      <c r="F11" s="36">
        <v>1</v>
      </c>
      <c r="G11" s="27" t="s">
        <v>245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7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2"/>
      <c r="F414" s="28"/>
      <c r="N414" s="30"/>
      <c r="O414" s="11"/>
    </row>
    <row r="415" spans="2:15" ht="12.95" customHeight="1">
      <c r="B415" s="152"/>
      <c r="F415" s="28"/>
      <c r="N415" s="120"/>
      <c r="O415" s="11"/>
    </row>
    <row r="416" spans="2:15" ht="12.95" customHeight="1">
      <c r="B416" s="152"/>
      <c r="F416" s="28"/>
      <c r="N416" s="30"/>
      <c r="O416" s="11"/>
    </row>
    <row r="417" spans="2:15" ht="12.95" customHeight="1">
      <c r="B417" s="152"/>
      <c r="F417" s="28"/>
      <c r="N417" s="120"/>
      <c r="O417" s="11"/>
    </row>
    <row r="418" spans="2:15" ht="12.95" customHeight="1">
      <c r="B418" s="152"/>
      <c r="F418" s="28"/>
      <c r="N418" s="30"/>
      <c r="O418" s="11"/>
    </row>
    <row r="419" spans="2:15" ht="12.95" customHeight="1">
      <c r="B419" s="152"/>
      <c r="F419" s="28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N421" s="120"/>
      <c r="O421" s="11"/>
    </row>
    <row r="422" spans="2:15" ht="12.95" customHeight="1">
      <c r="B422" s="152"/>
      <c r="N422" s="30"/>
      <c r="O422" s="11"/>
    </row>
    <row r="423" spans="2:15" ht="12.95" customHeight="1">
      <c r="N423" s="120"/>
      <c r="O423" s="11"/>
    </row>
    <row r="424" spans="2:15" ht="12.95" customHeight="1">
      <c r="N424" s="30"/>
      <c r="O424" s="11"/>
    </row>
    <row r="425" spans="2:15" ht="12.95" customHeight="1">
      <c r="N425" s="120"/>
      <c r="O425" s="11"/>
    </row>
    <row r="426" spans="2:15" ht="12.95" customHeight="1">
      <c r="N426" s="30"/>
      <c r="O426" s="11"/>
    </row>
    <row r="427" spans="2:15" ht="12.95" customHeight="1">
      <c r="N427" s="120"/>
      <c r="O427" s="11"/>
    </row>
    <row r="428" spans="2:15" ht="12.95" customHeight="1"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B433" s="5"/>
      <c r="C433" s="5"/>
      <c r="F433" s="5"/>
      <c r="G433" s="5"/>
      <c r="H433" s="5"/>
      <c r="I433" s="5"/>
      <c r="N433" s="120"/>
      <c r="O433" s="11"/>
    </row>
    <row r="434" spans="2:15" ht="12.75" customHeight="1">
      <c r="B434" s="5"/>
      <c r="C434" s="5"/>
      <c r="F434" s="5"/>
      <c r="G434" s="5"/>
      <c r="H434" s="5"/>
      <c r="I434" s="5"/>
      <c r="N434" s="30"/>
      <c r="O434" s="11"/>
    </row>
    <row r="435" spans="2:15" ht="12.75" customHeight="1">
      <c r="B435" s="5"/>
      <c r="C435" s="5"/>
      <c r="F435" s="5"/>
      <c r="G435" s="5"/>
      <c r="H435" s="5"/>
      <c r="I435" s="5"/>
      <c r="N435" s="120"/>
      <c r="O435" s="11"/>
    </row>
    <row r="436" spans="2:15" ht="12.75" customHeight="1">
      <c r="B436" s="5"/>
      <c r="C436" s="5"/>
      <c r="F436" s="5"/>
      <c r="G436" s="5"/>
      <c r="H436" s="5"/>
      <c r="I436" s="5"/>
      <c r="N436" s="30"/>
      <c r="O436" s="11"/>
    </row>
    <row r="437" spans="2:15" ht="12.75" customHeight="1">
      <c r="B437" s="5"/>
      <c r="C437" s="5"/>
      <c r="F437" s="5"/>
      <c r="G437" s="5"/>
      <c r="H437" s="5"/>
      <c r="I437" s="5"/>
      <c r="N437" s="120"/>
      <c r="O437" s="11"/>
    </row>
    <row r="438" spans="2:15" ht="12.75" customHeight="1">
      <c r="B438" s="5"/>
      <c r="C438" s="5"/>
      <c r="F438" s="5"/>
      <c r="G438" s="5"/>
      <c r="H438" s="5"/>
      <c r="I438" s="5"/>
      <c r="N438" s="30"/>
      <c r="O438" s="11"/>
    </row>
    <row r="439" spans="2:15" ht="12.75" customHeight="1">
      <c r="B439" s="5"/>
      <c r="C439" s="5"/>
      <c r="F439" s="5"/>
      <c r="G439" s="5"/>
      <c r="H439" s="5"/>
      <c r="I439" s="5"/>
      <c r="N439" s="120"/>
      <c r="O439" s="11"/>
    </row>
    <row r="440" spans="2:15" ht="12.75" customHeight="1">
      <c r="B440" s="5"/>
      <c r="C440" s="5"/>
      <c r="F440" s="5"/>
      <c r="G440" s="5"/>
      <c r="H440" s="5"/>
      <c r="I440" s="5"/>
      <c r="N440" s="30"/>
      <c r="O440" s="11"/>
    </row>
    <row r="441" spans="2:15" ht="12.75" customHeight="1">
      <c r="B441" s="5"/>
      <c r="C441" s="5"/>
      <c r="F441" s="5"/>
      <c r="G441" s="5"/>
      <c r="H441" s="5"/>
      <c r="I441" s="5"/>
      <c r="N441" s="120"/>
      <c r="O441" s="11"/>
    </row>
    <row r="442" spans="2:15" ht="12.75" customHeight="1">
      <c r="B442" s="5"/>
      <c r="C442" s="5"/>
      <c r="F442" s="5"/>
      <c r="G442" s="5"/>
      <c r="H442" s="5"/>
      <c r="I442" s="5"/>
      <c r="N442" s="30"/>
      <c r="O442" s="11"/>
    </row>
    <row r="443" spans="2:15" ht="12.75" customHeight="1">
      <c r="B443" s="5"/>
      <c r="C443" s="5"/>
      <c r="F443" s="5"/>
      <c r="G443" s="5"/>
      <c r="H443" s="5"/>
      <c r="I443" s="5"/>
      <c r="N443" s="120"/>
      <c r="O443" s="11"/>
    </row>
    <row r="444" spans="2:15" ht="12.75" customHeight="1">
      <c r="B444" s="5"/>
      <c r="C444" s="5"/>
      <c r="F444" s="5"/>
      <c r="G444" s="5"/>
      <c r="H444" s="5"/>
      <c r="I444" s="5"/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95" customHeight="1">
      <c r="B552" s="5"/>
      <c r="C552" s="5"/>
      <c r="F552" s="5"/>
      <c r="G552" s="5"/>
      <c r="H552" s="5"/>
      <c r="I552" s="5"/>
      <c r="N552" s="30"/>
      <c r="O552" s="11"/>
    </row>
    <row r="553" spans="2:15" ht="12.9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95" customHeight="1">
      <c r="B554" s="5"/>
      <c r="C554" s="5"/>
      <c r="F554" s="5"/>
      <c r="G554" s="5"/>
      <c r="H554" s="5"/>
      <c r="I554" s="5"/>
      <c r="N554" s="30"/>
      <c r="O554" s="11"/>
    </row>
    <row r="555" spans="2:15" ht="12.9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95" customHeight="1">
      <c r="B556" s="5"/>
      <c r="C556" s="5"/>
      <c r="F556" s="5"/>
      <c r="G556" s="5"/>
      <c r="H556" s="5"/>
      <c r="I556" s="5"/>
      <c r="N556" s="30"/>
      <c r="O556" s="11"/>
    </row>
    <row r="557" spans="2:15" ht="12.95" customHeight="1">
      <c r="B557" s="5"/>
      <c r="C557" s="5"/>
      <c r="F557" s="5"/>
      <c r="G557" s="5"/>
      <c r="H557" s="5"/>
      <c r="I557" s="5"/>
      <c r="N557" s="120"/>
      <c r="O557" s="11"/>
    </row>
  </sheetData>
  <mergeCells count="2">
    <mergeCell ref="D3:E3"/>
    <mergeCell ref="J3:L3"/>
  </mergeCells>
  <phoneticPr fontId="3"/>
  <conditionalFormatting sqref="H4:H413">
    <cfRule type="expression" dxfId="11" priority="3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6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4-2</v>
      </c>
      <c r="C1" s="5" t="str">
        <f>C5</f>
        <v>給水設備</v>
      </c>
      <c r="H1" s="155" t="s">
        <v>241</v>
      </c>
      <c r="I1" s="11">
        <f>MAX(I4:I419)</f>
        <v>0</v>
      </c>
    </row>
    <row r="2" spans="2:15" ht="12.95" customHeight="1">
      <c r="B2" s="6" t="str">
        <f>B7</f>
        <v>1.</v>
      </c>
      <c r="C2" s="5" t="str">
        <f>C7</f>
        <v>給水設備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20</v>
      </c>
      <c r="C5" s="23" t="s">
        <v>21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21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246</v>
      </c>
      <c r="E10" s="16" t="s">
        <v>247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248</v>
      </c>
      <c r="D11" s="24" t="s">
        <v>249</v>
      </c>
      <c r="E11" s="25" t="s">
        <v>250</v>
      </c>
      <c r="F11" s="36">
        <v>5</v>
      </c>
      <c r="G11" s="27" t="s">
        <v>251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246</v>
      </c>
      <c r="E12" s="16" t="s">
        <v>247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248</v>
      </c>
      <c r="D13" s="24" t="s">
        <v>249</v>
      </c>
      <c r="E13" s="25" t="s">
        <v>252</v>
      </c>
      <c r="F13" s="36">
        <v>1</v>
      </c>
      <c r="G13" s="27" t="s">
        <v>251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253</v>
      </c>
      <c r="E14" s="16" t="s">
        <v>254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255</v>
      </c>
      <c r="D15" s="24" t="s">
        <v>256</v>
      </c>
      <c r="E15" s="25" t="s">
        <v>257</v>
      </c>
      <c r="F15" s="36">
        <v>2</v>
      </c>
      <c r="G15" s="27" t="s">
        <v>258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259</v>
      </c>
      <c r="D17" s="24"/>
      <c r="E17" s="25"/>
      <c r="F17" s="36">
        <v>1</v>
      </c>
      <c r="G17" s="27" t="s">
        <v>18</v>
      </c>
      <c r="H17" s="118"/>
      <c r="I17" s="119"/>
      <c r="J17" s="24" t="str">
        <f>'別紙明細2-4-2-1'!C4</f>
        <v>別紙明細2-4-2-1-1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260</v>
      </c>
      <c r="D19" s="24"/>
      <c r="E19" s="25"/>
      <c r="F19" s="36">
        <v>1</v>
      </c>
      <c r="G19" s="27" t="s">
        <v>18</v>
      </c>
      <c r="H19" s="118"/>
      <c r="I19" s="119"/>
      <c r="J19" s="24" t="str">
        <f>'別紙明細2-4-2-1'!C18</f>
        <v>別紙明細2-4-2-1-2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261</v>
      </c>
      <c r="D21" s="24"/>
      <c r="E21" s="25"/>
      <c r="F21" s="36">
        <v>1</v>
      </c>
      <c r="G21" s="27" t="s">
        <v>18</v>
      </c>
      <c r="H21" s="118"/>
      <c r="I21" s="119"/>
      <c r="J21" s="24" t="str">
        <f>'別紙明細2-4-2-1'!C32</f>
        <v>別紙明細2-4-2-1-3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262</v>
      </c>
      <c r="D23" s="24"/>
      <c r="E23" s="25"/>
      <c r="F23" s="36">
        <v>1</v>
      </c>
      <c r="G23" s="27" t="s">
        <v>18</v>
      </c>
      <c r="H23" s="118"/>
      <c r="I23" s="119"/>
      <c r="J23" s="24" t="str">
        <f>'別紙明細2-4-2-1'!C48</f>
        <v>別紙明細2-4-2-1-4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 t="s">
        <v>19</v>
      </c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F427" s="28"/>
      <c r="N427" s="120"/>
      <c r="O427" s="11"/>
    </row>
    <row r="428" spans="2:15" ht="12.95" customHeight="1">
      <c r="B428" s="152"/>
      <c r="F428" s="28"/>
      <c r="N428" s="30"/>
      <c r="O428" s="11"/>
    </row>
    <row r="429" spans="2:15" ht="12.95" customHeight="1">
      <c r="B429" s="152"/>
      <c r="N429" s="120"/>
      <c r="O429" s="11"/>
    </row>
    <row r="430" spans="2:15" ht="12.95" customHeight="1">
      <c r="B430" s="152"/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N443" s="120"/>
      <c r="O443" s="11"/>
    </row>
    <row r="444" spans="2:15" ht="12.75" customHeight="1"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95" customHeight="1">
      <c r="B564" s="5"/>
      <c r="C564" s="5"/>
      <c r="F564" s="5"/>
      <c r="G564" s="5"/>
      <c r="H564" s="5"/>
      <c r="I564" s="5"/>
      <c r="N564" s="30"/>
      <c r="O564" s="11"/>
    </row>
    <row r="565" spans="2:15" ht="12.95" customHeight="1">
      <c r="B565" s="5"/>
      <c r="C565" s="5"/>
      <c r="F565" s="5"/>
      <c r="G565" s="5"/>
      <c r="H565" s="5"/>
      <c r="I565" s="5"/>
      <c r="N565" s="120"/>
      <c r="O565" s="11"/>
    </row>
  </sheetData>
  <mergeCells count="2">
    <mergeCell ref="D3:E3"/>
    <mergeCell ref="J3:L3"/>
  </mergeCells>
  <phoneticPr fontId="3"/>
  <conditionalFormatting sqref="H4:H421">
    <cfRule type="expression" dxfId="1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7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4-3</v>
      </c>
      <c r="C1" s="5" t="str">
        <f>C5</f>
        <v>排水設備</v>
      </c>
      <c r="H1" s="155" t="s">
        <v>241</v>
      </c>
      <c r="I1" s="11">
        <f>MAX(I4:I429)</f>
        <v>0</v>
      </c>
    </row>
    <row r="2" spans="2:15" ht="12.95" customHeight="1">
      <c r="B2" s="6" t="str">
        <f>B7</f>
        <v>1.</v>
      </c>
      <c r="C2" s="5" t="str">
        <f>C7</f>
        <v>排水設備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22</v>
      </c>
      <c r="C5" s="23" t="s">
        <v>23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23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263</v>
      </c>
      <c r="E10" s="16" t="s">
        <v>264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265</v>
      </c>
      <c r="D11" s="24" t="s">
        <v>249</v>
      </c>
      <c r="E11" s="25" t="s">
        <v>266</v>
      </c>
      <c r="F11" s="36">
        <v>8</v>
      </c>
      <c r="G11" s="27" t="s">
        <v>251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263</v>
      </c>
      <c r="E12" s="16" t="s">
        <v>264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265</v>
      </c>
      <c r="D13" s="24" t="s">
        <v>249</v>
      </c>
      <c r="E13" s="25" t="s">
        <v>267</v>
      </c>
      <c r="F13" s="36">
        <v>43</v>
      </c>
      <c r="G13" s="27" t="s">
        <v>251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263</v>
      </c>
      <c r="E14" s="16" t="s">
        <v>264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265</v>
      </c>
      <c r="D15" s="24" t="s">
        <v>249</v>
      </c>
      <c r="E15" s="25" t="s">
        <v>268</v>
      </c>
      <c r="F15" s="36">
        <v>3</v>
      </c>
      <c r="G15" s="27" t="s">
        <v>251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263</v>
      </c>
      <c r="E16" s="16" t="s">
        <v>264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265</v>
      </c>
      <c r="D17" s="24" t="s">
        <v>249</v>
      </c>
      <c r="E17" s="25" t="s">
        <v>269</v>
      </c>
      <c r="F17" s="36">
        <v>6</v>
      </c>
      <c r="G17" s="27" t="s">
        <v>251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270</v>
      </c>
      <c r="D19" s="24"/>
      <c r="E19" s="25" t="s">
        <v>267</v>
      </c>
      <c r="F19" s="36">
        <v>4</v>
      </c>
      <c r="G19" s="27" t="s">
        <v>258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271</v>
      </c>
      <c r="D21" s="24" t="s">
        <v>272</v>
      </c>
      <c r="E21" s="25" t="s">
        <v>267</v>
      </c>
      <c r="F21" s="36">
        <v>8</v>
      </c>
      <c r="G21" s="27" t="s">
        <v>258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273</v>
      </c>
      <c r="D23" s="24" t="s">
        <v>274</v>
      </c>
      <c r="E23" s="25" t="s">
        <v>266</v>
      </c>
      <c r="F23" s="36">
        <v>4</v>
      </c>
      <c r="G23" s="27" t="s">
        <v>258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259</v>
      </c>
      <c r="D25" s="24"/>
      <c r="E25" s="25"/>
      <c r="F25" s="36">
        <v>1</v>
      </c>
      <c r="G25" s="27" t="s">
        <v>18</v>
      </c>
      <c r="H25" s="118"/>
      <c r="I25" s="119"/>
      <c r="J25" s="24" t="str">
        <f>'別紙明細2-4-3-1'!C4</f>
        <v>別紙明細2-4-3-1-1</v>
      </c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275</v>
      </c>
      <c r="D27" s="24"/>
      <c r="E27" s="25"/>
      <c r="F27" s="36">
        <v>1</v>
      </c>
      <c r="G27" s="27" t="s">
        <v>18</v>
      </c>
      <c r="H27" s="118"/>
      <c r="I27" s="119"/>
      <c r="J27" s="24" t="str">
        <f>'別紙明細2-4-3-1'!C22</f>
        <v>別紙明細2-4-3-1-2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260</v>
      </c>
      <c r="D29" s="24"/>
      <c r="E29" s="25"/>
      <c r="F29" s="36">
        <v>1</v>
      </c>
      <c r="G29" s="27" t="s">
        <v>18</v>
      </c>
      <c r="H29" s="118"/>
      <c r="I29" s="119"/>
      <c r="J29" s="24" t="str">
        <f>'別紙明細2-4-3-1'!C36</f>
        <v>別紙明細2-4-3-1-3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262</v>
      </c>
      <c r="D31" s="24"/>
      <c r="E31" s="25"/>
      <c r="F31" s="36">
        <v>1</v>
      </c>
      <c r="G31" s="27" t="s">
        <v>18</v>
      </c>
      <c r="H31" s="118"/>
      <c r="I31" s="119"/>
      <c r="J31" s="24" t="str">
        <f>'別紙明細2-4-3-1'!C50</f>
        <v>別紙明細2-4-3-1-4</v>
      </c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 t="s">
        <v>19</v>
      </c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7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0"/>
      <c r="C430" s="21"/>
      <c r="D430" s="15"/>
      <c r="E430" s="16"/>
      <c r="F430" s="17"/>
      <c r="G430" s="18"/>
      <c r="H430" s="116"/>
      <c r="I430" s="117"/>
      <c r="J430" s="15"/>
      <c r="K430" s="16"/>
      <c r="L430" s="16"/>
      <c r="N430" s="30"/>
      <c r="O430" s="11"/>
    </row>
    <row r="431" spans="2:15" ht="12.95" customHeight="1">
      <c r="B431" s="151"/>
      <c r="C431" s="23"/>
      <c r="D431" s="24"/>
      <c r="E431" s="25"/>
      <c r="F431" s="36"/>
      <c r="G431" s="27"/>
      <c r="H431" s="118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B432" s="152"/>
      <c r="F432" s="28"/>
      <c r="N432" s="30"/>
      <c r="O432" s="11"/>
    </row>
    <row r="433" spans="2:15" ht="12.95" customHeight="1">
      <c r="B433" s="152"/>
      <c r="F433" s="28"/>
      <c r="N433" s="120"/>
      <c r="O433" s="11"/>
    </row>
    <row r="434" spans="2:15" ht="12.95" customHeight="1">
      <c r="B434" s="152"/>
      <c r="F434" s="28"/>
      <c r="N434" s="30"/>
      <c r="O434" s="11"/>
    </row>
    <row r="435" spans="2:15" ht="12.95" customHeight="1">
      <c r="B435" s="152"/>
      <c r="F435" s="28"/>
      <c r="N435" s="120"/>
      <c r="O435" s="11"/>
    </row>
    <row r="436" spans="2:15" ht="12.95" customHeight="1">
      <c r="B436" s="152"/>
      <c r="F436" s="28"/>
      <c r="N436" s="30"/>
      <c r="O436" s="11"/>
    </row>
    <row r="437" spans="2:15" ht="12.95" customHeight="1">
      <c r="B437" s="152"/>
      <c r="F437" s="28"/>
      <c r="N437" s="120"/>
      <c r="O437" s="11"/>
    </row>
    <row r="438" spans="2:15" ht="12.95" customHeight="1">
      <c r="B438" s="152"/>
      <c r="F438" s="28"/>
      <c r="N438" s="30"/>
      <c r="O438" s="11"/>
    </row>
    <row r="439" spans="2:15" ht="12.95" customHeight="1">
      <c r="B439" s="152"/>
      <c r="N439" s="120"/>
      <c r="O439" s="11"/>
    </row>
    <row r="440" spans="2:15" ht="12.95" customHeight="1">
      <c r="B440" s="152"/>
      <c r="N440" s="30"/>
      <c r="O440" s="11"/>
    </row>
    <row r="441" spans="2:15" ht="12.95" customHeight="1">
      <c r="N441" s="120"/>
      <c r="O441" s="11"/>
    </row>
    <row r="442" spans="2:15" ht="12.95" customHeight="1">
      <c r="N442" s="30"/>
      <c r="O442" s="11"/>
    </row>
    <row r="443" spans="2:15" ht="12.95" customHeight="1">
      <c r="N443" s="120"/>
      <c r="O443" s="11"/>
    </row>
    <row r="444" spans="2:15" ht="12.95" customHeight="1">
      <c r="N444" s="30"/>
      <c r="O444" s="11"/>
    </row>
    <row r="445" spans="2:15" ht="12.95" customHeight="1">
      <c r="N445" s="120"/>
      <c r="O445" s="11"/>
    </row>
    <row r="446" spans="2:15" ht="12.95" customHeight="1">
      <c r="N446" s="30"/>
      <c r="O446" s="11"/>
    </row>
    <row r="447" spans="2:15" ht="12.95" customHeight="1">
      <c r="N447" s="120"/>
      <c r="O447" s="11"/>
    </row>
    <row r="448" spans="2:15" ht="12.95" customHeight="1">
      <c r="N448" s="30"/>
      <c r="O448" s="11"/>
    </row>
    <row r="449" spans="2:15" ht="12.95" customHeight="1">
      <c r="N449" s="120"/>
      <c r="O449" s="11"/>
    </row>
    <row r="450" spans="2:15" ht="12.95" customHeight="1">
      <c r="N450" s="30"/>
      <c r="O450" s="11"/>
    </row>
    <row r="451" spans="2:15" ht="12.95" customHeight="1">
      <c r="N451" s="120"/>
      <c r="O451" s="11"/>
    </row>
    <row r="452" spans="2:15" ht="12.75" customHeight="1">
      <c r="N452" s="30"/>
      <c r="O452" s="11"/>
    </row>
    <row r="453" spans="2:15" ht="12.75" customHeight="1">
      <c r="N453" s="120"/>
      <c r="O453" s="11"/>
    </row>
    <row r="454" spans="2:15" ht="12.75" customHeight="1"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75" customHeight="1">
      <c r="B568" s="5"/>
      <c r="C568" s="5"/>
      <c r="F568" s="5"/>
      <c r="G568" s="5"/>
      <c r="H568" s="5"/>
      <c r="I568" s="5"/>
      <c r="N568" s="30"/>
      <c r="O568" s="11"/>
    </row>
    <row r="569" spans="2:15" ht="12.7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95" customHeight="1">
      <c r="B570" s="5"/>
      <c r="C570" s="5"/>
      <c r="F570" s="5"/>
      <c r="G570" s="5"/>
      <c r="H570" s="5"/>
      <c r="I570" s="5"/>
      <c r="N570" s="30"/>
      <c r="O570" s="11"/>
    </row>
    <row r="571" spans="2:15" ht="12.9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95" customHeight="1">
      <c r="B572" s="5"/>
      <c r="C572" s="5"/>
      <c r="F572" s="5"/>
      <c r="G572" s="5"/>
      <c r="H572" s="5"/>
      <c r="I572" s="5"/>
      <c r="N572" s="30"/>
      <c r="O572" s="11"/>
    </row>
    <row r="573" spans="2:15" ht="12.95" customHeight="1">
      <c r="B573" s="5"/>
      <c r="C573" s="5"/>
      <c r="F573" s="5"/>
      <c r="G573" s="5"/>
      <c r="H573" s="5"/>
      <c r="I573" s="5"/>
      <c r="N573" s="120"/>
      <c r="O573" s="11"/>
    </row>
    <row r="574" spans="2:15" ht="12.95" customHeight="1">
      <c r="B574" s="5"/>
      <c r="C574" s="5"/>
      <c r="F574" s="5"/>
      <c r="G574" s="5"/>
      <c r="H574" s="5"/>
      <c r="I574" s="5"/>
      <c r="N574" s="30"/>
      <c r="O574" s="11"/>
    </row>
    <row r="575" spans="2:15" ht="12.95" customHeight="1">
      <c r="B575" s="5"/>
      <c r="C575" s="5"/>
      <c r="F575" s="5"/>
      <c r="G575" s="5"/>
      <c r="H575" s="5"/>
      <c r="I575" s="5"/>
      <c r="N575" s="120"/>
      <c r="O575" s="11"/>
    </row>
  </sheetData>
  <mergeCells count="2">
    <mergeCell ref="D3:E3"/>
    <mergeCell ref="J3:L3"/>
  </mergeCells>
  <phoneticPr fontId="3"/>
  <conditionalFormatting sqref="H4:H431">
    <cfRule type="expression" dxfId="9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6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4-4</v>
      </c>
      <c r="C1" s="5" t="str">
        <f>C5</f>
        <v>給湯設備</v>
      </c>
      <c r="H1" s="155" t="s">
        <v>241</v>
      </c>
      <c r="I1" s="11">
        <f>MAX(I4:I419)</f>
        <v>0</v>
      </c>
    </row>
    <row r="2" spans="2:15" ht="12.95" customHeight="1">
      <c r="B2" s="6" t="str">
        <f>B7</f>
        <v>1.</v>
      </c>
      <c r="C2" s="5" t="str">
        <f>C7</f>
        <v>給湯設備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</v>
      </c>
      <c r="C5" s="23" t="s">
        <v>25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25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246</v>
      </c>
      <c r="E10" s="16" t="s">
        <v>247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276</v>
      </c>
      <c r="D11" s="24" t="s">
        <v>249</v>
      </c>
      <c r="E11" s="25" t="s">
        <v>250</v>
      </c>
      <c r="F11" s="36">
        <v>4</v>
      </c>
      <c r="G11" s="27" t="s">
        <v>251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246</v>
      </c>
      <c r="E12" s="16" t="s">
        <v>247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276</v>
      </c>
      <c r="D13" s="24" t="s">
        <v>249</v>
      </c>
      <c r="E13" s="25" t="s">
        <v>252</v>
      </c>
      <c r="F13" s="36">
        <v>1</v>
      </c>
      <c r="G13" s="27" t="s">
        <v>251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253</v>
      </c>
      <c r="E14" s="16" t="s">
        <v>254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255</v>
      </c>
      <c r="D15" s="24" t="s">
        <v>256</v>
      </c>
      <c r="E15" s="25" t="s">
        <v>257</v>
      </c>
      <c r="F15" s="36">
        <v>2</v>
      </c>
      <c r="G15" s="27" t="s">
        <v>258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259</v>
      </c>
      <c r="D17" s="24"/>
      <c r="E17" s="25"/>
      <c r="F17" s="36">
        <v>1</v>
      </c>
      <c r="G17" s="27" t="s">
        <v>18</v>
      </c>
      <c r="H17" s="118"/>
      <c r="I17" s="119"/>
      <c r="J17" s="24" t="str">
        <f>'別紙明細2-4-4-1'!C4</f>
        <v>別紙明細2-4-4-1-1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260</v>
      </c>
      <c r="D19" s="24"/>
      <c r="E19" s="25"/>
      <c r="F19" s="36">
        <v>1</v>
      </c>
      <c r="G19" s="27" t="s">
        <v>18</v>
      </c>
      <c r="H19" s="118"/>
      <c r="I19" s="119"/>
      <c r="J19" s="24" t="str">
        <f>'別紙明細2-4-4-1'!C18</f>
        <v>別紙明細2-4-4-1-2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261</v>
      </c>
      <c r="D21" s="24"/>
      <c r="E21" s="25"/>
      <c r="F21" s="36">
        <v>1</v>
      </c>
      <c r="G21" s="27" t="s">
        <v>18</v>
      </c>
      <c r="H21" s="118"/>
      <c r="I21" s="119"/>
      <c r="J21" s="24" t="str">
        <f>'別紙明細2-4-4-1'!C32</f>
        <v>別紙明細2-4-4-1-3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262</v>
      </c>
      <c r="D23" s="24"/>
      <c r="E23" s="25"/>
      <c r="F23" s="36">
        <v>1</v>
      </c>
      <c r="G23" s="27" t="s">
        <v>18</v>
      </c>
      <c r="H23" s="118"/>
      <c r="I23" s="119"/>
      <c r="J23" s="24" t="str">
        <f>'別紙明細2-4-4-1'!C46</f>
        <v>別紙明細2-4-4-1-4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 t="s">
        <v>19</v>
      </c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F427" s="28"/>
      <c r="N427" s="120"/>
      <c r="O427" s="11"/>
    </row>
    <row r="428" spans="2:15" ht="12.95" customHeight="1">
      <c r="B428" s="152"/>
      <c r="F428" s="28"/>
      <c r="N428" s="30"/>
      <c r="O428" s="11"/>
    </row>
    <row r="429" spans="2:15" ht="12.95" customHeight="1">
      <c r="B429" s="152"/>
      <c r="N429" s="120"/>
      <c r="O429" s="11"/>
    </row>
    <row r="430" spans="2:15" ht="12.95" customHeight="1">
      <c r="B430" s="152"/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N443" s="120"/>
      <c r="O443" s="11"/>
    </row>
    <row r="444" spans="2:15" ht="12.75" customHeight="1"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95" customHeight="1">
      <c r="B564" s="5"/>
      <c r="C564" s="5"/>
      <c r="F564" s="5"/>
      <c r="G564" s="5"/>
      <c r="H564" s="5"/>
      <c r="I564" s="5"/>
      <c r="N564" s="30"/>
      <c r="O564" s="11"/>
    </row>
    <row r="565" spans="2:15" ht="12.95" customHeight="1">
      <c r="B565" s="5"/>
      <c r="C565" s="5"/>
      <c r="F565" s="5"/>
      <c r="G565" s="5"/>
      <c r="H565" s="5"/>
      <c r="I565" s="5"/>
      <c r="N565" s="120"/>
      <c r="O565" s="11"/>
    </row>
  </sheetData>
  <mergeCells count="2">
    <mergeCell ref="D3:E3"/>
    <mergeCell ref="J3:L3"/>
  </mergeCells>
  <phoneticPr fontId="3"/>
  <conditionalFormatting sqref="H4:H421">
    <cfRule type="expression" dxfId="8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6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4-5</v>
      </c>
      <c r="C1" s="5" t="str">
        <f>C5</f>
        <v>消火設備</v>
      </c>
      <c r="H1" s="155" t="s">
        <v>241</v>
      </c>
      <c r="I1" s="11">
        <f>MAX(I4:I419)</f>
        <v>0</v>
      </c>
    </row>
    <row r="2" spans="2:15" ht="12.95" customHeight="1">
      <c r="B2" s="6" t="str">
        <f>B7</f>
        <v>1.</v>
      </c>
      <c r="C2" s="5" t="str">
        <f>C7</f>
        <v>消火設備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26</v>
      </c>
      <c r="C5" s="23" t="s">
        <v>27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27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277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</v>
      </c>
      <c r="D11" s="24" t="s">
        <v>278</v>
      </c>
      <c r="E11" s="25"/>
      <c r="F11" s="36">
        <v>1</v>
      </c>
      <c r="G11" s="27" t="s">
        <v>18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277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29</v>
      </c>
      <c r="D13" s="24" t="s">
        <v>279</v>
      </c>
      <c r="E13" s="25"/>
      <c r="F13" s="36">
        <v>1</v>
      </c>
      <c r="G13" s="27" t="s">
        <v>18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277</v>
      </c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29</v>
      </c>
      <c r="D15" s="24" t="s">
        <v>280</v>
      </c>
      <c r="E15" s="25"/>
      <c r="F15" s="36">
        <v>1</v>
      </c>
      <c r="G15" s="27" t="s">
        <v>18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277</v>
      </c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29</v>
      </c>
      <c r="D17" s="24" t="s">
        <v>281</v>
      </c>
      <c r="E17" s="25"/>
      <c r="F17" s="36">
        <v>1</v>
      </c>
      <c r="G17" s="27" t="s">
        <v>18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277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282</v>
      </c>
      <c r="D19" s="24" t="s">
        <v>278</v>
      </c>
      <c r="E19" s="25"/>
      <c r="F19" s="36">
        <v>1</v>
      </c>
      <c r="G19" s="27" t="s">
        <v>18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277</v>
      </c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282</v>
      </c>
      <c r="D21" s="24" t="s">
        <v>279</v>
      </c>
      <c r="E21" s="25"/>
      <c r="F21" s="36">
        <v>1</v>
      </c>
      <c r="G21" s="27" t="s">
        <v>18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277</v>
      </c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282</v>
      </c>
      <c r="D23" s="24" t="s">
        <v>280</v>
      </c>
      <c r="E23" s="25"/>
      <c r="F23" s="36">
        <v>1</v>
      </c>
      <c r="G23" s="27" t="s">
        <v>18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277</v>
      </c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282</v>
      </c>
      <c r="D25" s="24" t="s">
        <v>281</v>
      </c>
      <c r="E25" s="25"/>
      <c r="F25" s="36">
        <v>1</v>
      </c>
      <c r="G25" s="27" t="s">
        <v>18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7" t="s">
        <v>19</v>
      </c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F427" s="28"/>
      <c r="N427" s="120"/>
      <c r="O427" s="11"/>
    </row>
    <row r="428" spans="2:15" ht="12.95" customHeight="1">
      <c r="B428" s="152"/>
      <c r="F428" s="28"/>
      <c r="N428" s="30"/>
      <c r="O428" s="11"/>
    </row>
    <row r="429" spans="2:15" ht="12.95" customHeight="1">
      <c r="B429" s="152"/>
      <c r="N429" s="120"/>
      <c r="O429" s="11"/>
    </row>
    <row r="430" spans="2:15" ht="12.95" customHeight="1">
      <c r="B430" s="152"/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N443" s="120"/>
      <c r="O443" s="11"/>
    </row>
    <row r="444" spans="2:15" ht="12.75" customHeight="1"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95" customHeight="1">
      <c r="B564" s="5"/>
      <c r="C564" s="5"/>
      <c r="F564" s="5"/>
      <c r="G564" s="5"/>
      <c r="H564" s="5"/>
      <c r="I564" s="5"/>
      <c r="N564" s="30"/>
      <c r="O564" s="11"/>
    </row>
    <row r="565" spans="2:15" ht="12.95" customHeight="1">
      <c r="B565" s="5"/>
      <c r="C565" s="5"/>
      <c r="F565" s="5"/>
      <c r="G565" s="5"/>
      <c r="H565" s="5"/>
      <c r="I565" s="5"/>
      <c r="N565" s="120"/>
      <c r="O565" s="11"/>
    </row>
  </sheetData>
  <mergeCells count="2">
    <mergeCell ref="D3:E3"/>
    <mergeCell ref="J3:L3"/>
  </mergeCells>
  <phoneticPr fontId="3"/>
  <conditionalFormatting sqref="H4:H421">
    <cfRule type="expression" dxfId="7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4-6</v>
      </c>
      <c r="C1" s="5" t="str">
        <f>C5</f>
        <v>撤去工事</v>
      </c>
      <c r="H1" s="155" t="s">
        <v>241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28</v>
      </c>
      <c r="C5" s="23" t="s">
        <v>29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29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283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'別紙明細2-4-6-1'!C4</f>
        <v>別紙明細2-4-6-1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6" priority="4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4-7</v>
      </c>
      <c r="C1" s="5" t="str">
        <f>C5</f>
        <v>発生材処理</v>
      </c>
      <c r="H1" s="155" t="s">
        <v>241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30</v>
      </c>
      <c r="C5" s="23" t="s">
        <v>31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31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31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'別紙明細2-4-7-1'!C4</f>
        <v>別紙明細2-4-7-1-1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明朝,標準"&amp;U(2)細目S3 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  <pageSetUpPr fitToPage="1"/>
  </sheetPr>
  <dimension ref="B3:O386"/>
  <sheetViews>
    <sheetView showZeros="0" view="pageBreakPreview" topLeftCell="A27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285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259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286</v>
      </c>
      <c r="E8" s="16" t="s">
        <v>287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259</v>
      </c>
      <c r="D9" s="24" t="s">
        <v>288</v>
      </c>
      <c r="E9" s="25" t="s">
        <v>257</v>
      </c>
      <c r="F9" s="26">
        <v>5</v>
      </c>
      <c r="G9" s="27" t="s">
        <v>251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286</v>
      </c>
      <c r="E10" s="16" t="s">
        <v>287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259</v>
      </c>
      <c r="D11" s="24" t="s">
        <v>288</v>
      </c>
      <c r="E11" s="25" t="s">
        <v>289</v>
      </c>
      <c r="F11" s="26">
        <v>1</v>
      </c>
      <c r="G11" s="27" t="s">
        <v>251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290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260</v>
      </c>
      <c r="D19" s="24"/>
      <c r="E19" s="25"/>
      <c r="F19" s="36">
        <v>1</v>
      </c>
      <c r="G19" s="27" t="s">
        <v>18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260</v>
      </c>
      <c r="D23" s="24" t="s">
        <v>291</v>
      </c>
      <c r="E23" s="25" t="s">
        <v>292</v>
      </c>
      <c r="F23" s="26">
        <v>3</v>
      </c>
      <c r="G23" s="27" t="s">
        <v>293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294</v>
      </c>
      <c r="D25" s="24" t="s">
        <v>295</v>
      </c>
      <c r="E25" s="25"/>
      <c r="F25" s="26">
        <f>SUM(F22:F23)</f>
        <v>3</v>
      </c>
      <c r="G25" s="27" t="s">
        <v>296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19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297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261</v>
      </c>
      <c r="D33" s="24"/>
      <c r="E33" s="25"/>
      <c r="F33" s="36">
        <v>1</v>
      </c>
      <c r="G33" s="27" t="s">
        <v>18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246</v>
      </c>
      <c r="E36" s="16" t="s">
        <v>247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248</v>
      </c>
      <c r="D37" s="24" t="s">
        <v>249</v>
      </c>
      <c r="E37" s="25" t="s">
        <v>250</v>
      </c>
      <c r="F37" s="26">
        <v>5</v>
      </c>
      <c r="G37" s="27" t="s">
        <v>251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246</v>
      </c>
      <c r="E38" s="16" t="s">
        <v>247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248</v>
      </c>
      <c r="D39" s="24" t="s">
        <v>249</v>
      </c>
      <c r="E39" s="25" t="s">
        <v>252</v>
      </c>
      <c r="F39" s="26">
        <v>1</v>
      </c>
      <c r="G39" s="27" t="s">
        <v>251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298</v>
      </c>
      <c r="D41" s="24"/>
      <c r="E41" s="25"/>
      <c r="F41" s="26">
        <v>1</v>
      </c>
      <c r="G41" s="27" t="s">
        <v>299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7" t="s">
        <v>19</v>
      </c>
      <c r="D45" s="24"/>
      <c r="E45" s="25"/>
      <c r="F45" s="26"/>
      <c r="G45" s="27"/>
      <c r="H45" s="127"/>
      <c r="I45" s="119"/>
      <c r="J45" s="153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14" t="s">
        <v>300</v>
      </c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262</v>
      </c>
      <c r="D49" s="24"/>
      <c r="E49" s="25"/>
      <c r="F49" s="36">
        <v>1</v>
      </c>
      <c r="G49" s="27" t="s">
        <v>18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/>
      <c r="D52" s="15" t="s">
        <v>246</v>
      </c>
      <c r="E52" s="16" t="s">
        <v>247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248</v>
      </c>
      <c r="D53" s="24" t="s">
        <v>249</v>
      </c>
      <c r="E53" s="25" t="s">
        <v>250</v>
      </c>
      <c r="F53" s="26">
        <v>5</v>
      </c>
      <c r="G53" s="27" t="s">
        <v>251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 t="s">
        <v>246</v>
      </c>
      <c r="E54" s="16" t="s">
        <v>247</v>
      </c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248</v>
      </c>
      <c r="D55" s="24" t="s">
        <v>249</v>
      </c>
      <c r="E55" s="25" t="s">
        <v>252</v>
      </c>
      <c r="F55" s="26">
        <v>1</v>
      </c>
      <c r="G55" s="27" t="s">
        <v>251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301</v>
      </c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19</v>
      </c>
      <c r="D59" s="156">
        <v>10</v>
      </c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C248" s="31"/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F276" s="28"/>
      <c r="H276" s="128"/>
      <c r="I276" s="120"/>
      <c r="J276" s="33"/>
      <c r="K276" s="33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C278" s="31"/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  <c r="J348" s="35"/>
      <c r="K348" s="35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C350" s="31"/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B383" s="5"/>
      <c r="C383" s="5"/>
      <c r="F383" s="28"/>
      <c r="H383" s="128"/>
      <c r="I383" s="120">
        <f>ROUNDDOWN(F383*H383,0)</f>
        <v>0</v>
      </c>
    </row>
    <row r="384" spans="2:11" ht="12.95" customHeight="1">
      <c r="B384" s="5"/>
      <c r="C384" s="5"/>
      <c r="F384" s="28"/>
      <c r="H384" s="128"/>
      <c r="I384" s="120"/>
      <c r="J384" s="35"/>
      <c r="K384" s="35"/>
    </row>
    <row r="385" spans="2:9" ht="12.95" customHeight="1">
      <c r="B385" s="5"/>
      <c r="C385" s="5"/>
      <c r="F385" s="28"/>
      <c r="H385" s="128"/>
      <c r="I385" s="120">
        <f>ROUNDDOWN(F385*H385,0)</f>
        <v>0</v>
      </c>
    </row>
    <row r="386" spans="2:9" ht="12.95" customHeight="1">
      <c r="B386" s="5"/>
      <c r="C386" s="5"/>
      <c r="F386" s="28"/>
      <c r="I386" s="120"/>
    </row>
  </sheetData>
  <mergeCells count="2">
    <mergeCell ref="D3:E3"/>
    <mergeCell ref="J3:L3"/>
  </mergeCells>
  <phoneticPr fontId="3"/>
  <conditionalFormatting sqref="H4:H233">
    <cfRule type="expression" dxfId="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B3:O40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302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259</v>
      </c>
      <c r="D5" s="24"/>
      <c r="E5" s="25"/>
      <c r="F5" s="36">
        <v>1</v>
      </c>
      <c r="G5" s="27" t="s">
        <v>18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286</v>
      </c>
      <c r="E8" s="16" t="s">
        <v>287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259</v>
      </c>
      <c r="D9" s="24" t="s">
        <v>288</v>
      </c>
      <c r="E9" s="25" t="s">
        <v>266</v>
      </c>
      <c r="F9" s="26">
        <v>8</v>
      </c>
      <c r="G9" s="27" t="s">
        <v>251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286</v>
      </c>
      <c r="E10" s="16" t="s">
        <v>287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259</v>
      </c>
      <c r="D11" s="24" t="s">
        <v>288</v>
      </c>
      <c r="E11" s="25" t="s">
        <v>267</v>
      </c>
      <c r="F11" s="26">
        <v>43</v>
      </c>
      <c r="G11" s="27" t="s">
        <v>251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286</v>
      </c>
      <c r="E12" s="16" t="s">
        <v>287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259</v>
      </c>
      <c r="D13" s="24" t="s">
        <v>288</v>
      </c>
      <c r="E13" s="25" t="s">
        <v>268</v>
      </c>
      <c r="F13" s="26">
        <v>3</v>
      </c>
      <c r="G13" s="27" t="s">
        <v>251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286</v>
      </c>
      <c r="E14" s="16" t="s">
        <v>287</v>
      </c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259</v>
      </c>
      <c r="D15" s="24" t="s">
        <v>288</v>
      </c>
      <c r="E15" s="25" t="s">
        <v>269</v>
      </c>
      <c r="F15" s="26">
        <v>6</v>
      </c>
      <c r="G15" s="27" t="s">
        <v>251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7" t="s">
        <v>19</v>
      </c>
      <c r="D19" s="24"/>
      <c r="E19" s="25"/>
      <c r="F19" s="26"/>
      <c r="G19" s="27"/>
      <c r="H19" s="127"/>
      <c r="I19" s="119"/>
      <c r="J19" s="153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14" t="s">
        <v>303</v>
      </c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275</v>
      </c>
      <c r="D23" s="24"/>
      <c r="E23" s="25"/>
      <c r="F23" s="36">
        <v>1</v>
      </c>
      <c r="G23" s="27" t="s">
        <v>18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 t="s">
        <v>263</v>
      </c>
      <c r="E26" s="16" t="s">
        <v>264</v>
      </c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265</v>
      </c>
      <c r="D27" s="24" t="s">
        <v>249</v>
      </c>
      <c r="E27" s="25" t="s">
        <v>268</v>
      </c>
      <c r="F27" s="36">
        <v>3</v>
      </c>
      <c r="G27" s="27" t="s">
        <v>251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 t="s">
        <v>263</v>
      </c>
      <c r="E28" s="16" t="s">
        <v>264</v>
      </c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265</v>
      </c>
      <c r="D29" s="24" t="s">
        <v>249</v>
      </c>
      <c r="E29" s="25" t="s">
        <v>269</v>
      </c>
      <c r="F29" s="36">
        <v>6</v>
      </c>
      <c r="G29" s="27" t="s">
        <v>251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7" t="s">
        <v>301</v>
      </c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7" t="s">
        <v>19</v>
      </c>
      <c r="D33" s="156">
        <v>3</v>
      </c>
      <c r="E33" s="25"/>
      <c r="F33" s="26"/>
      <c r="G33" s="27"/>
      <c r="H33" s="127"/>
      <c r="I33" s="119"/>
      <c r="J33" s="153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14" t="s">
        <v>304</v>
      </c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260</v>
      </c>
      <c r="D37" s="24"/>
      <c r="E37" s="25"/>
      <c r="F37" s="36">
        <v>1</v>
      </c>
      <c r="G37" s="27" t="s">
        <v>18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260</v>
      </c>
      <c r="D41" s="24" t="s">
        <v>291</v>
      </c>
      <c r="E41" s="25" t="s">
        <v>292</v>
      </c>
      <c r="F41" s="26">
        <v>22</v>
      </c>
      <c r="G41" s="27" t="s">
        <v>293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294</v>
      </c>
      <c r="D43" s="24" t="s">
        <v>295</v>
      </c>
      <c r="E43" s="25"/>
      <c r="F43" s="26">
        <f>SUM(F40:F41)</f>
        <v>22</v>
      </c>
      <c r="G43" s="27" t="s">
        <v>296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7" t="s">
        <v>19</v>
      </c>
      <c r="D47" s="24"/>
      <c r="E47" s="25"/>
      <c r="F47" s="26"/>
      <c r="G47" s="27"/>
      <c r="H47" s="127"/>
      <c r="I47" s="119"/>
      <c r="J47" s="153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14" t="s">
        <v>305</v>
      </c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262</v>
      </c>
      <c r="D51" s="24"/>
      <c r="E51" s="25"/>
      <c r="F51" s="36">
        <v>1</v>
      </c>
      <c r="G51" s="27" t="s">
        <v>18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 t="s">
        <v>263</v>
      </c>
      <c r="E54" s="16" t="s">
        <v>264</v>
      </c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265</v>
      </c>
      <c r="D55" s="24" t="s">
        <v>249</v>
      </c>
      <c r="E55" s="25" t="s">
        <v>266</v>
      </c>
      <c r="F55" s="26">
        <v>8</v>
      </c>
      <c r="G55" s="27" t="s">
        <v>251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50"/>
      <c r="C56" s="21"/>
      <c r="D56" s="15" t="s">
        <v>263</v>
      </c>
      <c r="E56" s="16" t="s">
        <v>264</v>
      </c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 t="s">
        <v>265</v>
      </c>
      <c r="D57" s="24" t="s">
        <v>249</v>
      </c>
      <c r="E57" s="25" t="s">
        <v>267</v>
      </c>
      <c r="F57" s="26">
        <v>43</v>
      </c>
      <c r="G57" s="27" t="s">
        <v>251</v>
      </c>
      <c r="H57" s="118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/>
      <c r="D58" s="15" t="s">
        <v>263</v>
      </c>
      <c r="E58" s="16" t="s">
        <v>264</v>
      </c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 t="s">
        <v>265</v>
      </c>
      <c r="D59" s="24" t="s">
        <v>249</v>
      </c>
      <c r="E59" s="25" t="s">
        <v>268</v>
      </c>
      <c r="F59" s="26">
        <v>3</v>
      </c>
      <c r="G59" s="27" t="s">
        <v>251</v>
      </c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 t="s">
        <v>263</v>
      </c>
      <c r="E60" s="16" t="s">
        <v>264</v>
      </c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 t="s">
        <v>265</v>
      </c>
      <c r="D61" s="24" t="s">
        <v>249</v>
      </c>
      <c r="E61" s="25" t="s">
        <v>269</v>
      </c>
      <c r="F61" s="26">
        <v>6</v>
      </c>
      <c r="G61" s="27" t="s">
        <v>251</v>
      </c>
      <c r="H61" s="118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7" t="s">
        <v>301</v>
      </c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7" t="s">
        <v>19</v>
      </c>
      <c r="D65" s="156">
        <v>10</v>
      </c>
      <c r="E65" s="25"/>
      <c r="F65" s="26"/>
      <c r="G65" s="27"/>
      <c r="H65" s="127"/>
      <c r="I65" s="119"/>
      <c r="J65" s="153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C264" s="31"/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C266" s="31"/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  <c r="J294" s="33"/>
      <c r="K294" s="33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C296" s="31"/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D361" s="34"/>
      <c r="E361" s="34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  <c r="J366" s="35"/>
      <c r="K366" s="35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C368" s="31"/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11" ht="12.95" customHeight="1">
      <c r="B401" s="5"/>
      <c r="C401" s="5"/>
      <c r="F401" s="28"/>
      <c r="H401" s="128"/>
      <c r="I401" s="120">
        <f>ROUNDDOWN(F401*H401,0)</f>
        <v>0</v>
      </c>
    </row>
    <row r="402" spans="2:11" ht="12.95" customHeight="1">
      <c r="B402" s="5"/>
      <c r="C402" s="5"/>
      <c r="F402" s="28"/>
      <c r="H402" s="128"/>
      <c r="I402" s="120"/>
      <c r="J402" s="35"/>
      <c r="K402" s="35"/>
    </row>
    <row r="403" spans="2:11" ht="12.95" customHeight="1">
      <c r="B403" s="5"/>
      <c r="C403" s="5"/>
      <c r="F403" s="28"/>
      <c r="H403" s="128"/>
      <c r="I403" s="120">
        <f>ROUNDDOWN(F403*H403,0)</f>
        <v>0</v>
      </c>
    </row>
    <row r="404" spans="2:11" ht="12.95" customHeight="1">
      <c r="B404" s="5"/>
      <c r="C404" s="5"/>
      <c r="F404" s="28"/>
      <c r="I404" s="120"/>
    </row>
  </sheetData>
  <mergeCells count="2">
    <mergeCell ref="D3:E3"/>
    <mergeCell ref="J3:L3"/>
  </mergeCells>
  <phoneticPr fontId="3"/>
  <conditionalFormatting sqref="H4:H251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B3:O386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306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259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286</v>
      </c>
      <c r="E8" s="16" t="s">
        <v>287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259</v>
      </c>
      <c r="D9" s="24" t="s">
        <v>288</v>
      </c>
      <c r="E9" s="25" t="s">
        <v>257</v>
      </c>
      <c r="F9" s="26">
        <v>4</v>
      </c>
      <c r="G9" s="27" t="s">
        <v>251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286</v>
      </c>
      <c r="E10" s="16" t="s">
        <v>287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259</v>
      </c>
      <c r="D11" s="24" t="s">
        <v>288</v>
      </c>
      <c r="E11" s="25" t="s">
        <v>289</v>
      </c>
      <c r="F11" s="26">
        <v>1</v>
      </c>
      <c r="G11" s="27" t="s">
        <v>251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307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260</v>
      </c>
      <c r="D19" s="24"/>
      <c r="E19" s="25"/>
      <c r="F19" s="36">
        <v>1</v>
      </c>
      <c r="G19" s="27" t="s">
        <v>18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260</v>
      </c>
      <c r="D23" s="24" t="s">
        <v>291</v>
      </c>
      <c r="E23" s="25" t="s">
        <v>292</v>
      </c>
      <c r="F23" s="26">
        <v>2</v>
      </c>
      <c r="G23" s="27" t="s">
        <v>293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294</v>
      </c>
      <c r="D25" s="24" t="s">
        <v>295</v>
      </c>
      <c r="E25" s="25"/>
      <c r="F25" s="26">
        <f>SUM(F22:F23)</f>
        <v>2</v>
      </c>
      <c r="G25" s="27" t="s">
        <v>296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19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308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261</v>
      </c>
      <c r="D33" s="24"/>
      <c r="E33" s="25"/>
      <c r="F33" s="36">
        <v>1</v>
      </c>
      <c r="G33" s="27" t="s">
        <v>18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246</v>
      </c>
      <c r="E36" s="16" t="s">
        <v>247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276</v>
      </c>
      <c r="D37" s="24" t="s">
        <v>249</v>
      </c>
      <c r="E37" s="25" t="s">
        <v>250</v>
      </c>
      <c r="F37" s="26">
        <v>4</v>
      </c>
      <c r="G37" s="27" t="s">
        <v>251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246</v>
      </c>
      <c r="E38" s="16" t="s">
        <v>247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276</v>
      </c>
      <c r="D39" s="24" t="s">
        <v>249</v>
      </c>
      <c r="E39" s="25" t="s">
        <v>252</v>
      </c>
      <c r="F39" s="26">
        <v>1</v>
      </c>
      <c r="G39" s="27" t="s">
        <v>251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19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 t="s">
        <v>309</v>
      </c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262</v>
      </c>
      <c r="D47" s="24"/>
      <c r="E47" s="25"/>
      <c r="F47" s="36">
        <v>1</v>
      </c>
      <c r="G47" s="27" t="s">
        <v>18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50"/>
      <c r="C50" s="21"/>
      <c r="D50" s="15" t="s">
        <v>246</v>
      </c>
      <c r="E50" s="16" t="s">
        <v>247</v>
      </c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276</v>
      </c>
      <c r="D51" s="24" t="s">
        <v>249</v>
      </c>
      <c r="E51" s="25" t="s">
        <v>250</v>
      </c>
      <c r="F51" s="26">
        <v>4</v>
      </c>
      <c r="G51" s="27" t="s">
        <v>251</v>
      </c>
      <c r="H51" s="118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/>
      <c r="D52" s="15" t="s">
        <v>246</v>
      </c>
      <c r="E52" s="16" t="s">
        <v>247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276</v>
      </c>
      <c r="D53" s="24" t="s">
        <v>249</v>
      </c>
      <c r="E53" s="25" t="s">
        <v>252</v>
      </c>
      <c r="F53" s="26">
        <v>1</v>
      </c>
      <c r="G53" s="27" t="s">
        <v>251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7" t="s">
        <v>301</v>
      </c>
      <c r="D55" s="24"/>
      <c r="E55" s="25"/>
      <c r="F55" s="26"/>
      <c r="G55" s="27"/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19</v>
      </c>
      <c r="D57" s="156">
        <v>10</v>
      </c>
      <c r="E57" s="25"/>
      <c r="F57" s="26"/>
      <c r="G57" s="27"/>
      <c r="H57" s="127"/>
      <c r="I57" s="119"/>
      <c r="J57" s="153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C248" s="31"/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F276" s="28"/>
      <c r="H276" s="128"/>
      <c r="I276" s="120"/>
      <c r="J276" s="33"/>
      <c r="K276" s="33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C278" s="31"/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  <c r="J348" s="35"/>
      <c r="K348" s="35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C350" s="31"/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B383" s="5"/>
      <c r="C383" s="5"/>
      <c r="F383" s="28"/>
      <c r="H383" s="128"/>
      <c r="I383" s="120">
        <f>ROUNDDOWN(F383*H383,0)</f>
        <v>0</v>
      </c>
    </row>
    <row r="384" spans="2:11" ht="12.95" customHeight="1">
      <c r="B384" s="5"/>
      <c r="C384" s="5"/>
      <c r="F384" s="28"/>
      <c r="H384" s="128"/>
      <c r="I384" s="120"/>
      <c r="J384" s="35"/>
      <c r="K384" s="35"/>
    </row>
    <row r="385" spans="2:9" ht="12.95" customHeight="1">
      <c r="B385" s="5"/>
      <c r="C385" s="5"/>
      <c r="F385" s="28"/>
      <c r="H385" s="128"/>
      <c r="I385" s="120">
        <f>ROUNDDOWN(F385*H385,0)</f>
        <v>0</v>
      </c>
    </row>
    <row r="386" spans="2:9" ht="12.95" customHeight="1">
      <c r="B386" s="5"/>
      <c r="C386" s="5"/>
      <c r="F386" s="28"/>
      <c r="I386" s="120"/>
    </row>
  </sheetData>
  <mergeCells count="2">
    <mergeCell ref="D3:E3"/>
    <mergeCell ref="J3:L3"/>
  </mergeCells>
  <phoneticPr fontId="3"/>
  <conditionalFormatting sqref="H4:H233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B3:O380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310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283</v>
      </c>
      <c r="D5" s="24"/>
      <c r="E5" s="25"/>
      <c r="F5" s="36">
        <v>1</v>
      </c>
      <c r="G5" s="27" t="s">
        <v>18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311</v>
      </c>
      <c r="D9" s="24"/>
      <c r="E9" s="25"/>
      <c r="F9" s="26"/>
      <c r="G9" s="27"/>
      <c r="H9" s="127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246</v>
      </c>
      <c r="E10" s="16" t="s">
        <v>247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312</v>
      </c>
      <c r="D11" s="24" t="s">
        <v>249</v>
      </c>
      <c r="E11" s="25" t="s">
        <v>250</v>
      </c>
      <c r="F11" s="36">
        <v>1</v>
      </c>
      <c r="G11" s="27" t="s">
        <v>251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313</v>
      </c>
      <c r="E12" s="16" t="s">
        <v>264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314</v>
      </c>
      <c r="D13" s="24" t="s">
        <v>249</v>
      </c>
      <c r="E13" s="25" t="s">
        <v>266</v>
      </c>
      <c r="F13" s="26">
        <v>8</v>
      </c>
      <c r="G13" s="27" t="s">
        <v>251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313</v>
      </c>
      <c r="E14" s="16" t="s">
        <v>264</v>
      </c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314</v>
      </c>
      <c r="D15" s="24" t="s">
        <v>249</v>
      </c>
      <c r="E15" s="25" t="s">
        <v>267</v>
      </c>
      <c r="F15" s="26">
        <v>17</v>
      </c>
      <c r="G15" s="27" t="s">
        <v>251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246</v>
      </c>
      <c r="E16" s="16" t="s">
        <v>247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315</v>
      </c>
      <c r="D17" s="24" t="s">
        <v>249</v>
      </c>
      <c r="E17" s="25" t="s">
        <v>250</v>
      </c>
      <c r="F17" s="36">
        <v>1</v>
      </c>
      <c r="G17" s="27" t="s">
        <v>251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316</v>
      </c>
      <c r="D19" s="24" t="s">
        <v>317</v>
      </c>
      <c r="E19" s="25" t="s">
        <v>257</v>
      </c>
      <c r="F19" s="26">
        <v>1</v>
      </c>
      <c r="G19" s="27" t="s">
        <v>296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316</v>
      </c>
      <c r="D21" s="24" t="s">
        <v>317</v>
      </c>
      <c r="E21" s="25" t="s">
        <v>267</v>
      </c>
      <c r="F21" s="26">
        <v>1</v>
      </c>
      <c r="G21" s="27" t="s">
        <v>296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316</v>
      </c>
      <c r="D23" s="24" t="s">
        <v>317</v>
      </c>
      <c r="E23" s="25" t="s">
        <v>257</v>
      </c>
      <c r="F23" s="26">
        <v>1</v>
      </c>
      <c r="G23" s="27" t="s">
        <v>296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286</v>
      </c>
      <c r="E24" s="16" t="s">
        <v>287</v>
      </c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318</v>
      </c>
      <c r="D25" s="24" t="s">
        <v>288</v>
      </c>
      <c r="E25" s="25" t="s">
        <v>257</v>
      </c>
      <c r="F25" s="26">
        <v>1</v>
      </c>
      <c r="G25" s="27" t="s">
        <v>319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 t="s">
        <v>286</v>
      </c>
      <c r="E26" s="16" t="s">
        <v>287</v>
      </c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318</v>
      </c>
      <c r="D27" s="24" t="s">
        <v>320</v>
      </c>
      <c r="E27" s="25" t="s">
        <v>266</v>
      </c>
      <c r="F27" s="26">
        <v>8</v>
      </c>
      <c r="G27" s="27" t="s">
        <v>319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286</v>
      </c>
      <c r="E28" s="16" t="s">
        <v>287</v>
      </c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318</v>
      </c>
      <c r="D29" s="24" t="s">
        <v>320</v>
      </c>
      <c r="E29" s="25" t="s">
        <v>267</v>
      </c>
      <c r="F29" s="26">
        <v>17</v>
      </c>
      <c r="G29" s="27" t="s">
        <v>319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286</v>
      </c>
      <c r="E30" s="16" t="s">
        <v>287</v>
      </c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318</v>
      </c>
      <c r="D31" s="24" t="s">
        <v>321</v>
      </c>
      <c r="E31" s="25" t="s">
        <v>257</v>
      </c>
      <c r="F31" s="26">
        <v>1</v>
      </c>
      <c r="G31" s="27" t="s">
        <v>319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7" t="s">
        <v>19</v>
      </c>
      <c r="D35" s="24"/>
      <c r="E35" s="25"/>
      <c r="F35" s="26"/>
      <c r="G35" s="27"/>
      <c r="H35" s="127"/>
      <c r="I35" s="119"/>
      <c r="J35" s="153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F228" s="28"/>
      <c r="H228" s="128"/>
      <c r="I228" s="120"/>
    </row>
    <row r="229" spans="2:15" ht="12.95" customHeight="1">
      <c r="F229" s="28"/>
      <c r="H229" s="128"/>
      <c r="I229" s="120">
        <f>ROUNDDOWN(F229*H229,0)</f>
        <v>0</v>
      </c>
    </row>
    <row r="230" spans="2:15" ht="12.95" customHeight="1">
      <c r="F230" s="28"/>
      <c r="H230" s="128"/>
      <c r="I230" s="120"/>
    </row>
    <row r="231" spans="2:15" ht="12.95" customHeight="1">
      <c r="F231" s="28"/>
      <c r="H231" s="128"/>
      <c r="I231" s="120">
        <f>ROUNDDOWN(F231*H231,0)</f>
        <v>0</v>
      </c>
    </row>
    <row r="232" spans="2:15" ht="12.95" customHeight="1">
      <c r="F232" s="28"/>
      <c r="H232" s="128"/>
      <c r="I232" s="120"/>
    </row>
    <row r="233" spans="2:15" ht="12.95" customHeight="1">
      <c r="F233" s="28"/>
      <c r="H233" s="128"/>
      <c r="I233" s="120">
        <f>ROUNDDOWN(F233*H233,0)</f>
        <v>0</v>
      </c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C238" s="31"/>
      <c r="F238" s="28"/>
      <c r="H238" s="128"/>
      <c r="I238" s="120"/>
    </row>
    <row r="239" spans="2:15" ht="12.95" customHeight="1">
      <c r="B239" s="32"/>
      <c r="F239" s="28"/>
      <c r="H239" s="128"/>
      <c r="I239" s="120">
        <f>ROUNDDOWN(F239*H239,0)</f>
        <v>0</v>
      </c>
    </row>
    <row r="240" spans="2:15" ht="12.95" customHeight="1">
      <c r="C240" s="31"/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C242" s="31"/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B249" s="32"/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B251" s="32"/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B253" s="32"/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3:11" ht="12.95" customHeight="1">
      <c r="F257" s="28"/>
      <c r="H257" s="128"/>
      <c r="I257" s="120">
        <f>ROUNDDOWN(F257*H257,0)</f>
        <v>0</v>
      </c>
    </row>
    <row r="258" spans="3:11" ht="12.95" customHeight="1">
      <c r="F258" s="28"/>
      <c r="H258" s="128"/>
      <c r="I258" s="120"/>
    </row>
    <row r="259" spans="3:11" ht="12.95" customHeight="1">
      <c r="F259" s="28"/>
      <c r="H259" s="128"/>
      <c r="I259" s="120">
        <f>ROUNDDOWN(F259*H259,0)</f>
        <v>0</v>
      </c>
    </row>
    <row r="260" spans="3:11" ht="12.95" customHeight="1">
      <c r="F260" s="28"/>
      <c r="H260" s="128"/>
      <c r="I260" s="120"/>
    </row>
    <row r="261" spans="3:11" ht="12.95" customHeight="1">
      <c r="F261" s="28"/>
      <c r="H261" s="128"/>
      <c r="I261" s="120">
        <f>ROUNDDOWN(F261*H261,0)</f>
        <v>0</v>
      </c>
    </row>
    <row r="262" spans="3:11" ht="12.95" customHeight="1">
      <c r="F262" s="28"/>
      <c r="H262" s="128"/>
      <c r="I262" s="120"/>
    </row>
    <row r="263" spans="3:11" ht="12.95" customHeight="1">
      <c r="F263" s="28"/>
      <c r="H263" s="128"/>
      <c r="I263" s="120">
        <f>ROUNDDOWN(F263*H263,0)</f>
        <v>0</v>
      </c>
    </row>
    <row r="264" spans="3:11" ht="12.95" customHeight="1">
      <c r="F264" s="28"/>
      <c r="H264" s="128"/>
      <c r="I264" s="120"/>
    </row>
    <row r="265" spans="3:11" ht="12.95" customHeight="1">
      <c r="F265" s="28"/>
      <c r="H265" s="128"/>
      <c r="I265" s="120">
        <f>ROUNDDOWN(F265*H265,0)</f>
        <v>0</v>
      </c>
    </row>
    <row r="266" spans="3:11" ht="12.95" customHeight="1">
      <c r="F266" s="28"/>
      <c r="H266" s="128"/>
      <c r="I266" s="120"/>
    </row>
    <row r="267" spans="3:11" ht="12.95" customHeight="1">
      <c r="F267" s="28"/>
      <c r="H267" s="128"/>
      <c r="I267" s="120">
        <f>ROUNDDOWN(F267*H267,0)</f>
        <v>0</v>
      </c>
    </row>
    <row r="268" spans="3:11" ht="12.95" customHeight="1">
      <c r="F268" s="28"/>
      <c r="H268" s="128"/>
      <c r="I268" s="120"/>
    </row>
    <row r="269" spans="3:11" ht="12.95" customHeight="1">
      <c r="F269" s="28"/>
      <c r="H269" s="128"/>
      <c r="I269" s="120">
        <f>ROUNDDOWN(F269*H269,0)</f>
        <v>0</v>
      </c>
    </row>
    <row r="270" spans="3:11" ht="12.95" customHeight="1">
      <c r="F270" s="28"/>
      <c r="H270" s="128"/>
      <c r="I270" s="120"/>
      <c r="J270" s="33"/>
      <c r="K270" s="33"/>
    </row>
    <row r="271" spans="3:11" ht="12.95" customHeight="1">
      <c r="F271" s="28"/>
      <c r="H271" s="128"/>
      <c r="I271" s="120">
        <f>ROUNDDOWN(F271*H271,0)</f>
        <v>0</v>
      </c>
    </row>
    <row r="272" spans="3:11" ht="12.95" customHeight="1">
      <c r="C272" s="31"/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B279" s="32"/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B281" s="32"/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34"/>
      <c r="E331" s="34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34"/>
      <c r="E333" s="34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  <c r="J342" s="35"/>
      <c r="K342" s="35"/>
    </row>
    <row r="343" spans="2:11" ht="12.95" customHeight="1">
      <c r="F343" s="28"/>
      <c r="H343" s="128"/>
      <c r="I343" s="120">
        <f>ROUNDDOWN(F343*H343,0)</f>
        <v>0</v>
      </c>
    </row>
    <row r="344" spans="2:11" ht="12.95" customHeight="1">
      <c r="C344" s="31"/>
      <c r="F344" s="28"/>
      <c r="H344" s="128"/>
      <c r="I344" s="120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  <c r="J378" s="35"/>
      <c r="K378" s="35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I380" s="120"/>
    </row>
  </sheetData>
  <mergeCells count="2">
    <mergeCell ref="D3:E3"/>
    <mergeCell ref="J3:L3"/>
  </mergeCells>
  <phoneticPr fontId="3"/>
  <conditionalFormatting sqref="H4:H227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284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322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31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323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31</v>
      </c>
      <c r="D9" s="24" t="s">
        <v>324</v>
      </c>
      <c r="E9" s="25" t="s">
        <v>325</v>
      </c>
      <c r="F9" s="26">
        <v>0.08</v>
      </c>
      <c r="G9" s="27" t="s">
        <v>326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31</v>
      </c>
      <c r="D11" s="24" t="s">
        <v>327</v>
      </c>
      <c r="E11" s="25"/>
      <c r="F11" s="26">
        <v>0.09</v>
      </c>
      <c r="G11" s="27" t="s">
        <v>328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08C5F6-7EEC-4392-88DC-A28A83179EA1}"/>
</file>

<file path=customXml/itemProps2.xml><?xml version="1.0" encoding="utf-8"?>
<ds:datastoreItem xmlns:ds="http://schemas.openxmlformats.org/officeDocument/2006/customXml" ds:itemID="{7655CF58-66F4-4AD1-9ECC-FCE39F990EBC}"/>
</file>

<file path=customXml/itemProps3.xml><?xml version="1.0" encoding="utf-8"?>
<ds:datastoreItem xmlns:ds="http://schemas.openxmlformats.org/officeDocument/2006/customXml" ds:itemID="{A9C9B280-0AB4-40D1-8859-B004179919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