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20" documentId="11_6C46A211C26AFF11AE4C9ABA13C4B0D281D29B2E" xr6:coauthVersionLast="47" xr6:coauthVersionMax="47" xr10:uidLastSave="{003E534E-B972-437D-A205-4ADE221E63CC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2)小科目S0" sheetId="116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1-1-1" sheetId="90" r:id="rId19"/>
    <sheet name="2-1-2-1" sheetId="91" r:id="rId20"/>
    <sheet name="2-1-3-1" sheetId="117" r:id="rId21"/>
    <sheet name="2-1-4-1" sheetId="119" r:id="rId22"/>
    <sheet name="別紙明細2-1-1-1" sheetId="103" r:id="rId23"/>
    <sheet name="別紙明細2-1-2-1" sheetId="111" r:id="rId24"/>
    <sheet name="別紙明細2-1-3-1" sheetId="118" r:id="rId25"/>
    <sheet name="別紙明細2-1-4-1" sheetId="120" r:id="rId26"/>
  </sheets>
  <definedNames>
    <definedName name="_xlnm.Print_Area" localSheetId="3">'（1）建築'!$A$1:$K$73</definedName>
    <definedName name="_xlnm.Print_Area" localSheetId="2">'(2)小科目S0'!$A$1:$K$73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'2-1-1-1'!$B$3:$L$39</definedName>
    <definedName name="_xlnm.Print_Area" localSheetId="19">'2-1-2-1'!$B$3:$L$39</definedName>
    <definedName name="_xlnm.Print_Area" localSheetId="20">'2-1-3-1'!$B$3:$L$39</definedName>
    <definedName name="_xlnm.Print_Area" localSheetId="21">'2-1-4-1'!$B$3:$L$39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Area" localSheetId="22">'別紙明細2-1-1-1'!$B$3:$L$111</definedName>
    <definedName name="_xlnm.Print_Area" localSheetId="23">'別紙明細2-1-2-1'!$B$3:$L$39</definedName>
    <definedName name="_xlnm.Print_Area" localSheetId="24">'別紙明細2-1-3-1'!$B$3:$L$39</definedName>
    <definedName name="_xlnm.Print_Area" localSheetId="25">'別紙明細2-1-4-1'!$B$3:$L$39</definedName>
    <definedName name="_xlnm.Print_Titles" localSheetId="3">'（1）建築'!$1:$1</definedName>
    <definedName name="_xlnm.Print_Titles" localSheetId="2">'(2)小科目S0'!$1:$1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'2-1-1-1'!$3:$3</definedName>
    <definedName name="_xlnm.Print_Titles" localSheetId="19">'2-1-2-1'!$3:$3</definedName>
    <definedName name="_xlnm.Print_Titles" localSheetId="20">'2-1-3-1'!$3:$3</definedName>
    <definedName name="_xlnm.Print_Titles" localSheetId="21">'2-1-4-1'!$3:$3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  <definedName name="_xlnm.Print_Titles" localSheetId="22">'別紙明細2-1-1-1'!$3:$3</definedName>
    <definedName name="_xlnm.Print_Titles" localSheetId="23">'別紙明細2-1-2-1'!$3:$3</definedName>
    <definedName name="_xlnm.Print_Titles" localSheetId="24">'別紙明細2-1-3-1'!$3:$3</definedName>
    <definedName name="_xlnm.Print_Titles" localSheetId="25">'別紙明細2-1-4-1'!$3:$3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19" l="1"/>
  <c r="I395" i="120"/>
  <c r="I393" i="120"/>
  <c r="I391" i="120"/>
  <c r="I389" i="120"/>
  <c r="I387" i="120"/>
  <c r="I385" i="120"/>
  <c r="I383" i="120"/>
  <c r="I381" i="120"/>
  <c r="I379" i="120"/>
  <c r="I377" i="120"/>
  <c r="I375" i="120"/>
  <c r="I373" i="120"/>
  <c r="I371" i="120"/>
  <c r="I369" i="120"/>
  <c r="I367" i="120"/>
  <c r="I365" i="120"/>
  <c r="I363" i="120"/>
  <c r="I361" i="120"/>
  <c r="I359" i="120"/>
  <c r="I357" i="120"/>
  <c r="I355" i="120"/>
  <c r="I353" i="120"/>
  <c r="I351" i="120"/>
  <c r="I349" i="120"/>
  <c r="I347" i="120"/>
  <c r="I345" i="120"/>
  <c r="I343" i="120"/>
  <c r="I341" i="120"/>
  <c r="I339" i="120"/>
  <c r="I337" i="120"/>
  <c r="I335" i="120"/>
  <c r="I333" i="120"/>
  <c r="I331" i="120"/>
  <c r="I329" i="120"/>
  <c r="I327" i="120"/>
  <c r="I325" i="120"/>
  <c r="I323" i="120"/>
  <c r="I321" i="120"/>
  <c r="I319" i="120"/>
  <c r="I317" i="120"/>
  <c r="I315" i="120"/>
  <c r="I313" i="120"/>
  <c r="I311" i="120"/>
  <c r="I309" i="120"/>
  <c r="I307" i="120"/>
  <c r="I305" i="120"/>
  <c r="I303" i="120"/>
  <c r="I301" i="120"/>
  <c r="I299" i="120"/>
  <c r="I297" i="120"/>
  <c r="I295" i="120"/>
  <c r="I293" i="120"/>
  <c r="I291" i="120"/>
  <c r="I289" i="120"/>
  <c r="I287" i="120"/>
  <c r="I285" i="120"/>
  <c r="I283" i="120"/>
  <c r="I281" i="120"/>
  <c r="I279" i="120"/>
  <c r="I277" i="120"/>
  <c r="I275" i="120"/>
  <c r="I273" i="120"/>
  <c r="I271" i="120"/>
  <c r="I269" i="120"/>
  <c r="I267" i="120"/>
  <c r="I265" i="120"/>
  <c r="I263" i="120"/>
  <c r="I261" i="120"/>
  <c r="I259" i="120"/>
  <c r="I257" i="120"/>
  <c r="I255" i="120"/>
  <c r="I253" i="120"/>
  <c r="I251" i="120"/>
  <c r="I249" i="120"/>
  <c r="I247" i="120"/>
  <c r="I245" i="120"/>
  <c r="I243" i="120"/>
  <c r="I241" i="120"/>
  <c r="I239" i="120"/>
  <c r="I237" i="120"/>
  <c r="I235" i="120"/>
  <c r="I233" i="120"/>
  <c r="I231" i="120"/>
  <c r="I229" i="120"/>
  <c r="I227" i="120"/>
  <c r="I225" i="120"/>
  <c r="I223" i="120"/>
  <c r="I221" i="120"/>
  <c r="I219" i="120"/>
  <c r="I217" i="120"/>
  <c r="I215" i="120"/>
  <c r="I213" i="120"/>
  <c r="I211" i="120"/>
  <c r="I209" i="120"/>
  <c r="I207" i="120"/>
  <c r="I205" i="120"/>
  <c r="I203" i="120"/>
  <c r="I201" i="120"/>
  <c r="I199" i="120"/>
  <c r="I197" i="120"/>
  <c r="I195" i="120"/>
  <c r="I193" i="120"/>
  <c r="I191" i="120"/>
  <c r="I189" i="120"/>
  <c r="I187" i="120"/>
  <c r="I185" i="120"/>
  <c r="I183" i="120"/>
  <c r="I181" i="120"/>
  <c r="I179" i="120"/>
  <c r="I177" i="120"/>
  <c r="I175" i="120"/>
  <c r="I173" i="120"/>
  <c r="I171" i="120"/>
  <c r="I169" i="120"/>
  <c r="I167" i="120"/>
  <c r="I165" i="120"/>
  <c r="I163" i="120"/>
  <c r="I161" i="120"/>
  <c r="I159" i="120"/>
  <c r="I157" i="120"/>
  <c r="I155" i="120"/>
  <c r="I153" i="120"/>
  <c r="I151" i="120"/>
  <c r="I149" i="120"/>
  <c r="I147" i="120"/>
  <c r="I145" i="120"/>
  <c r="I143" i="120"/>
  <c r="I141" i="120"/>
  <c r="I139" i="120"/>
  <c r="I137" i="120"/>
  <c r="I135" i="120"/>
  <c r="I133" i="120"/>
  <c r="I131" i="120"/>
  <c r="I129" i="120"/>
  <c r="I127" i="120"/>
  <c r="I125" i="120"/>
  <c r="I123" i="120"/>
  <c r="I121" i="120"/>
  <c r="I119" i="120"/>
  <c r="I117" i="120"/>
  <c r="I115" i="120"/>
  <c r="I113" i="120"/>
  <c r="I111" i="120"/>
  <c r="I109" i="120"/>
  <c r="I107" i="120"/>
  <c r="I105" i="120"/>
  <c r="I103" i="120"/>
  <c r="I101" i="120"/>
  <c r="I99" i="120"/>
  <c r="I97" i="120"/>
  <c r="I95" i="120"/>
  <c r="I93" i="120"/>
  <c r="I91" i="120"/>
  <c r="I89" i="120"/>
  <c r="I87" i="120"/>
  <c r="I85" i="120"/>
  <c r="I83" i="120"/>
  <c r="I81" i="120"/>
  <c r="I79" i="120"/>
  <c r="I77" i="120"/>
  <c r="I75" i="120"/>
  <c r="I73" i="120"/>
  <c r="I71" i="120"/>
  <c r="I69" i="120"/>
  <c r="I67" i="120"/>
  <c r="I65" i="120"/>
  <c r="I63" i="120"/>
  <c r="I61" i="120"/>
  <c r="I59" i="120"/>
  <c r="I57" i="120"/>
  <c r="I55" i="120"/>
  <c r="I53" i="120"/>
  <c r="I51" i="120"/>
  <c r="I49" i="120"/>
  <c r="I47" i="120"/>
  <c r="I45" i="120"/>
  <c r="I43" i="120"/>
  <c r="I41" i="120"/>
  <c r="I39" i="120"/>
  <c r="I37" i="120"/>
  <c r="I35" i="120"/>
  <c r="I33" i="120"/>
  <c r="I31" i="120"/>
  <c r="I29" i="120"/>
  <c r="I27" i="120"/>
  <c r="I25" i="120"/>
  <c r="I23" i="120"/>
  <c r="I21" i="120"/>
  <c r="I19" i="120"/>
  <c r="I147" i="119"/>
  <c r="I145" i="119"/>
  <c r="I143" i="119"/>
  <c r="I141" i="119"/>
  <c r="I139" i="119"/>
  <c r="I137" i="119"/>
  <c r="I135" i="119"/>
  <c r="I133" i="119"/>
  <c r="I131" i="119"/>
  <c r="I129" i="119"/>
  <c r="I127" i="119"/>
  <c r="I125" i="119"/>
  <c r="I123" i="119"/>
  <c r="I121" i="119"/>
  <c r="I119" i="119"/>
  <c r="I117" i="119"/>
  <c r="I115" i="119"/>
  <c r="I113" i="119"/>
  <c r="I111" i="119"/>
  <c r="I109" i="119"/>
  <c r="I107" i="119"/>
  <c r="I105" i="119"/>
  <c r="I103" i="119"/>
  <c r="I101" i="119"/>
  <c r="I99" i="119"/>
  <c r="I97" i="119"/>
  <c r="I95" i="119"/>
  <c r="I93" i="119"/>
  <c r="I91" i="119"/>
  <c r="I89" i="119"/>
  <c r="I87" i="119"/>
  <c r="I85" i="119"/>
  <c r="I83" i="119"/>
  <c r="I81" i="119"/>
  <c r="I79" i="119"/>
  <c r="I77" i="119"/>
  <c r="I75" i="119"/>
  <c r="I73" i="119"/>
  <c r="I71" i="119"/>
  <c r="I69" i="119"/>
  <c r="I67" i="119"/>
  <c r="I65" i="119"/>
  <c r="I63" i="119"/>
  <c r="I61" i="119"/>
  <c r="I59" i="119"/>
  <c r="I57" i="119"/>
  <c r="I55" i="119"/>
  <c r="I53" i="119"/>
  <c r="I51" i="119"/>
  <c r="I49" i="119"/>
  <c r="I47" i="119"/>
  <c r="I45" i="119"/>
  <c r="I43" i="119"/>
  <c r="I41" i="119"/>
  <c r="I39" i="119"/>
  <c r="I37" i="119"/>
  <c r="I35" i="119"/>
  <c r="I33" i="119"/>
  <c r="I31" i="119"/>
  <c r="I29" i="119"/>
  <c r="I27" i="119"/>
  <c r="I25" i="119"/>
  <c r="I23" i="119"/>
  <c r="I21" i="119"/>
  <c r="I7" i="119"/>
  <c r="I5" i="119"/>
  <c r="C2" i="119"/>
  <c r="B2" i="119"/>
  <c r="C1" i="119"/>
  <c r="B1" i="119"/>
  <c r="I1" i="119" l="1"/>
  <c r="J27" i="90"/>
  <c r="F47" i="103" l="1"/>
  <c r="J25" i="90" l="1"/>
  <c r="J11" i="117" l="1"/>
  <c r="I27" i="118"/>
  <c r="I25" i="118"/>
  <c r="I23" i="118"/>
  <c r="I21" i="118"/>
  <c r="I19" i="118"/>
  <c r="I369" i="118"/>
  <c r="I367" i="118"/>
  <c r="I365" i="118"/>
  <c r="I363" i="118"/>
  <c r="I361" i="118"/>
  <c r="I359" i="118"/>
  <c r="I357" i="118"/>
  <c r="I355" i="118"/>
  <c r="I353" i="118"/>
  <c r="I351" i="118"/>
  <c r="I349" i="118"/>
  <c r="I347" i="118"/>
  <c r="I345" i="118"/>
  <c r="I343" i="118"/>
  <c r="I341" i="118"/>
  <c r="I339" i="118"/>
  <c r="I337" i="118"/>
  <c r="I335" i="118"/>
  <c r="I333" i="118"/>
  <c r="I331" i="118"/>
  <c r="I329" i="118"/>
  <c r="I327" i="118"/>
  <c r="I325" i="118"/>
  <c r="I323" i="118"/>
  <c r="I321" i="118"/>
  <c r="I319" i="118"/>
  <c r="I317" i="118"/>
  <c r="I315" i="118"/>
  <c r="I313" i="118"/>
  <c r="I311" i="118"/>
  <c r="I309" i="118"/>
  <c r="I307" i="118"/>
  <c r="I305" i="118"/>
  <c r="I303" i="118"/>
  <c r="I301" i="118"/>
  <c r="I299" i="118"/>
  <c r="I297" i="118"/>
  <c r="I295" i="118"/>
  <c r="I293" i="118"/>
  <c r="I291" i="118"/>
  <c r="I289" i="118"/>
  <c r="I287" i="118"/>
  <c r="I285" i="118"/>
  <c r="I283" i="118"/>
  <c r="I281" i="118"/>
  <c r="I279" i="118"/>
  <c r="I277" i="118"/>
  <c r="I275" i="118"/>
  <c r="I273" i="118"/>
  <c r="I271" i="118"/>
  <c r="I269" i="118"/>
  <c r="I267" i="118"/>
  <c r="I265" i="118"/>
  <c r="I263" i="118"/>
  <c r="I261" i="118"/>
  <c r="I259" i="118"/>
  <c r="I257" i="118"/>
  <c r="I255" i="118"/>
  <c r="I253" i="118"/>
  <c r="I251" i="118"/>
  <c r="I249" i="118"/>
  <c r="I247" i="118"/>
  <c r="I245" i="118"/>
  <c r="I243" i="118"/>
  <c r="I241" i="118"/>
  <c r="I239" i="118"/>
  <c r="I237" i="118"/>
  <c r="I235" i="118"/>
  <c r="I233" i="118"/>
  <c r="I231" i="118"/>
  <c r="I229" i="118"/>
  <c r="I227" i="118"/>
  <c r="I225" i="118"/>
  <c r="I223" i="118"/>
  <c r="I221" i="118"/>
  <c r="I219" i="118"/>
  <c r="I217" i="118"/>
  <c r="I215" i="118"/>
  <c r="I213" i="118"/>
  <c r="I211" i="118"/>
  <c r="I209" i="118"/>
  <c r="I207" i="118"/>
  <c r="I205" i="118"/>
  <c r="I203" i="118"/>
  <c r="I201" i="118"/>
  <c r="I199" i="118"/>
  <c r="I197" i="118"/>
  <c r="I195" i="118"/>
  <c r="I193" i="118"/>
  <c r="I191" i="118"/>
  <c r="I189" i="118"/>
  <c r="I187" i="118"/>
  <c r="I185" i="118"/>
  <c r="I183" i="118"/>
  <c r="I181" i="118"/>
  <c r="I179" i="118"/>
  <c r="I177" i="118"/>
  <c r="I175" i="118"/>
  <c r="I173" i="118"/>
  <c r="I171" i="118"/>
  <c r="I169" i="118"/>
  <c r="I167" i="118"/>
  <c r="I165" i="118"/>
  <c r="I163" i="118"/>
  <c r="I161" i="118"/>
  <c r="I159" i="118"/>
  <c r="I157" i="118"/>
  <c r="I155" i="118"/>
  <c r="I153" i="118"/>
  <c r="I151" i="118"/>
  <c r="I149" i="118"/>
  <c r="I147" i="118"/>
  <c r="I145" i="118"/>
  <c r="I143" i="118"/>
  <c r="I141" i="118"/>
  <c r="I139" i="118"/>
  <c r="I137" i="118"/>
  <c r="I135" i="118"/>
  <c r="I133" i="118"/>
  <c r="I131" i="118"/>
  <c r="I129" i="118"/>
  <c r="I127" i="118"/>
  <c r="I125" i="118"/>
  <c r="I123" i="118"/>
  <c r="I121" i="118"/>
  <c r="I119" i="118"/>
  <c r="I117" i="118"/>
  <c r="I115" i="118"/>
  <c r="I113" i="118"/>
  <c r="I111" i="118"/>
  <c r="I109" i="118"/>
  <c r="I107" i="118"/>
  <c r="I105" i="118"/>
  <c r="I103" i="118"/>
  <c r="I101" i="118"/>
  <c r="I99" i="118"/>
  <c r="I97" i="118"/>
  <c r="I95" i="118"/>
  <c r="I93" i="118"/>
  <c r="I91" i="118"/>
  <c r="I89" i="118"/>
  <c r="I87" i="118"/>
  <c r="I85" i="118"/>
  <c r="I83" i="118"/>
  <c r="I81" i="118"/>
  <c r="I79" i="118"/>
  <c r="I77" i="118"/>
  <c r="I75" i="118"/>
  <c r="I73" i="118"/>
  <c r="I71" i="118"/>
  <c r="I69" i="118"/>
  <c r="I67" i="118"/>
  <c r="I65" i="118"/>
  <c r="I63" i="118"/>
  <c r="I61" i="118"/>
  <c r="I59" i="118"/>
  <c r="I57" i="118"/>
  <c r="I55" i="118"/>
  <c r="I53" i="118"/>
  <c r="I51" i="118"/>
  <c r="I49" i="118"/>
  <c r="I47" i="118"/>
  <c r="I45" i="118"/>
  <c r="I43" i="118"/>
  <c r="I41" i="118"/>
  <c r="I39" i="118"/>
  <c r="I37" i="118"/>
  <c r="I35" i="118"/>
  <c r="I33" i="118"/>
  <c r="I31" i="118"/>
  <c r="I29" i="118"/>
  <c r="I5" i="118"/>
  <c r="I147" i="117"/>
  <c r="I145" i="117"/>
  <c r="I143" i="117"/>
  <c r="I141" i="117"/>
  <c r="I139" i="117"/>
  <c r="I137" i="117"/>
  <c r="I135" i="117"/>
  <c r="I133" i="117"/>
  <c r="I131" i="117"/>
  <c r="I129" i="117"/>
  <c r="I127" i="117"/>
  <c r="I125" i="117"/>
  <c r="I123" i="117"/>
  <c r="I121" i="117"/>
  <c r="I119" i="117"/>
  <c r="I117" i="117"/>
  <c r="I115" i="117"/>
  <c r="I113" i="117"/>
  <c r="I111" i="117"/>
  <c r="I109" i="117"/>
  <c r="I107" i="117"/>
  <c r="I105" i="117"/>
  <c r="I103" i="117"/>
  <c r="I101" i="117"/>
  <c r="I99" i="117"/>
  <c r="I97" i="117"/>
  <c r="I95" i="117"/>
  <c r="I93" i="117"/>
  <c r="I91" i="117"/>
  <c r="I89" i="117"/>
  <c r="I87" i="117"/>
  <c r="I85" i="117"/>
  <c r="I83" i="117"/>
  <c r="I81" i="117"/>
  <c r="I79" i="117"/>
  <c r="I77" i="117"/>
  <c r="I75" i="117"/>
  <c r="I73" i="117"/>
  <c r="I71" i="117"/>
  <c r="I69" i="117"/>
  <c r="I67" i="117"/>
  <c r="I65" i="117"/>
  <c r="I63" i="117"/>
  <c r="I61" i="117"/>
  <c r="I59" i="117"/>
  <c r="I57" i="117"/>
  <c r="I55" i="117"/>
  <c r="I53" i="117"/>
  <c r="I51" i="117"/>
  <c r="I49" i="117"/>
  <c r="I47" i="117"/>
  <c r="I45" i="117"/>
  <c r="I43" i="117"/>
  <c r="I41" i="117"/>
  <c r="I39" i="117"/>
  <c r="I37" i="117"/>
  <c r="I35" i="117"/>
  <c r="I33" i="117"/>
  <c r="I31" i="117"/>
  <c r="I29" i="117"/>
  <c r="I27" i="117"/>
  <c r="I25" i="117"/>
  <c r="I23" i="117"/>
  <c r="I7" i="117"/>
  <c r="I5" i="117"/>
  <c r="C2" i="117"/>
  <c r="B2" i="117"/>
  <c r="C1" i="117"/>
  <c r="B1" i="117"/>
  <c r="H91" i="116"/>
  <c r="H89" i="116"/>
  <c r="H87" i="116"/>
  <c r="H85" i="116"/>
  <c r="H83" i="116"/>
  <c r="H81" i="116"/>
  <c r="H79" i="116"/>
  <c r="H77" i="116"/>
  <c r="H75" i="116"/>
  <c r="H73" i="116"/>
  <c r="H71" i="116"/>
  <c r="H69" i="116"/>
  <c r="H111" i="116" l="1"/>
  <c r="H109" i="116"/>
  <c r="H107" i="116"/>
  <c r="H105" i="116"/>
  <c r="H103" i="116"/>
  <c r="H101" i="116"/>
  <c r="H99" i="116"/>
  <c r="H97" i="116"/>
  <c r="H95" i="116"/>
  <c r="H93" i="116"/>
  <c r="I1" i="117" l="1"/>
  <c r="J11" i="91" l="1"/>
  <c r="I107" i="91"/>
  <c r="I105" i="91"/>
  <c r="I103" i="91"/>
  <c r="I101" i="91"/>
  <c r="I99" i="91"/>
  <c r="I97" i="91"/>
  <c r="I95" i="91"/>
  <c r="I93" i="91"/>
  <c r="I91" i="91"/>
  <c r="I89" i="91"/>
  <c r="I87" i="91"/>
  <c r="I85" i="91"/>
  <c r="I83" i="91"/>
  <c r="I81" i="91"/>
  <c r="I79" i="91"/>
  <c r="I77" i="91"/>
  <c r="I75" i="91"/>
  <c r="I73" i="91"/>
  <c r="I71" i="91"/>
  <c r="I69" i="91"/>
  <c r="I67" i="91"/>
  <c r="I65" i="91"/>
  <c r="I63" i="91"/>
  <c r="I61" i="91"/>
  <c r="I59" i="91"/>
  <c r="I57" i="91"/>
  <c r="I55" i="91"/>
  <c r="I53" i="91"/>
  <c r="I51" i="91"/>
  <c r="I49" i="91"/>
  <c r="I47" i="91"/>
  <c r="I45" i="91"/>
  <c r="I43" i="91"/>
  <c r="I41" i="91"/>
  <c r="I39" i="91"/>
  <c r="I37" i="91"/>
  <c r="I35" i="91"/>
  <c r="I33" i="91"/>
  <c r="I31" i="91"/>
  <c r="I29" i="91"/>
  <c r="I27" i="91"/>
  <c r="I25" i="91"/>
  <c r="I23" i="91"/>
  <c r="I21" i="91"/>
  <c r="J23" i="90"/>
  <c r="J21" i="90"/>
  <c r="J19" i="90"/>
  <c r="I129" i="91" l="1"/>
  <c r="I127" i="91"/>
  <c r="I125" i="91"/>
  <c r="I123" i="91"/>
  <c r="I121" i="91"/>
  <c r="I119" i="91"/>
  <c r="I117" i="91"/>
  <c r="I115" i="91"/>
  <c r="I113" i="91"/>
  <c r="I109" i="91"/>
  <c r="I131" i="91" l="1"/>
  <c r="I7" i="111" l="1"/>
  <c r="I37" i="111"/>
  <c r="I369" i="111"/>
  <c r="I367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155" i="111"/>
  <c r="I153" i="111"/>
  <c r="I151" i="111"/>
  <c r="I149" i="111"/>
  <c r="I147" i="111"/>
  <c r="I145" i="111"/>
  <c r="I143" i="111"/>
  <c r="I141" i="111"/>
  <c r="I139" i="111"/>
  <c r="I137" i="111"/>
  <c r="I135" i="111"/>
  <c r="I133" i="111"/>
  <c r="I131" i="111"/>
  <c r="I129" i="111"/>
  <c r="I127" i="111"/>
  <c r="I125" i="111"/>
  <c r="I123" i="111"/>
  <c r="I121" i="111"/>
  <c r="I119" i="111"/>
  <c r="I117" i="111"/>
  <c r="I115" i="111"/>
  <c r="I113" i="111"/>
  <c r="I111" i="111"/>
  <c r="I109" i="111"/>
  <c r="I107" i="111"/>
  <c r="I105" i="111"/>
  <c r="I103" i="111"/>
  <c r="I101" i="111"/>
  <c r="I99" i="111"/>
  <c r="I97" i="111"/>
  <c r="I95" i="111"/>
  <c r="I93" i="111"/>
  <c r="I91" i="111"/>
  <c r="I89" i="111"/>
  <c r="I87" i="111"/>
  <c r="I85" i="111"/>
  <c r="I83" i="111"/>
  <c r="I81" i="111"/>
  <c r="I79" i="111"/>
  <c r="I77" i="111"/>
  <c r="I75" i="111"/>
  <c r="I73" i="111"/>
  <c r="I71" i="111"/>
  <c r="I69" i="111"/>
  <c r="I67" i="111"/>
  <c r="I65" i="111"/>
  <c r="I63" i="111"/>
  <c r="I61" i="111"/>
  <c r="I59" i="111"/>
  <c r="I57" i="111"/>
  <c r="I55" i="111"/>
  <c r="I53" i="111"/>
  <c r="I51" i="111"/>
  <c r="I49" i="111"/>
  <c r="I47" i="111"/>
  <c r="I45" i="111"/>
  <c r="I43" i="111"/>
  <c r="I41" i="111"/>
  <c r="I39" i="111"/>
  <c r="I5" i="111"/>
  <c r="C2" i="91" l="1"/>
  <c r="B2" i="91"/>
  <c r="C1" i="91"/>
  <c r="B1" i="91"/>
  <c r="B1" i="90"/>
  <c r="B2" i="90"/>
  <c r="C2" i="90"/>
  <c r="C1" i="90"/>
  <c r="I7" i="103"/>
  <c r="I397" i="103"/>
  <c r="I395" i="103"/>
  <c r="I393" i="103"/>
  <c r="I391" i="103"/>
  <c r="I389" i="103"/>
  <c r="I387" i="103"/>
  <c r="I385" i="103"/>
  <c r="I383" i="103"/>
  <c r="I381" i="103"/>
  <c r="I379" i="103"/>
  <c r="I377" i="103"/>
  <c r="I375" i="103"/>
  <c r="I373" i="103"/>
  <c r="I371" i="103"/>
  <c r="I369" i="103"/>
  <c r="I367" i="103"/>
  <c r="I365" i="103"/>
  <c r="I363" i="103"/>
  <c r="I361" i="103"/>
  <c r="I359" i="103"/>
  <c r="I357" i="103"/>
  <c r="I355" i="103"/>
  <c r="I353" i="103"/>
  <c r="I351" i="103"/>
  <c r="I349" i="103"/>
  <c r="I347" i="103"/>
  <c r="I345" i="103"/>
  <c r="I343" i="103"/>
  <c r="I341" i="103"/>
  <c r="I339" i="103"/>
  <c r="I337" i="103"/>
  <c r="I335" i="103"/>
  <c r="I333" i="103"/>
  <c r="I331" i="103"/>
  <c r="I329" i="103"/>
  <c r="I327" i="103"/>
  <c r="I325" i="103"/>
  <c r="I323" i="103"/>
  <c r="I321" i="103"/>
  <c r="I319" i="103"/>
  <c r="I317" i="103"/>
  <c r="I315" i="103"/>
  <c r="I313" i="103"/>
  <c r="I311" i="103"/>
  <c r="I309" i="103"/>
  <c r="I307" i="103"/>
  <c r="I305" i="103"/>
  <c r="I303" i="103"/>
  <c r="I301" i="103"/>
  <c r="I299" i="103"/>
  <c r="I297" i="103"/>
  <c r="I295" i="103"/>
  <c r="I293" i="103"/>
  <c r="I291" i="103"/>
  <c r="I289" i="103"/>
  <c r="I287" i="103"/>
  <c r="I285" i="103"/>
  <c r="I283" i="103"/>
  <c r="I281" i="103"/>
  <c r="I279" i="103"/>
  <c r="I277" i="103"/>
  <c r="I275" i="103"/>
  <c r="I273" i="103"/>
  <c r="I271" i="103"/>
  <c r="I269" i="103"/>
  <c r="I267" i="103"/>
  <c r="I265" i="103"/>
  <c r="I263" i="103"/>
  <c r="I261" i="103"/>
  <c r="I259" i="103"/>
  <c r="I257" i="103"/>
  <c r="I255" i="103"/>
  <c r="I253" i="103"/>
  <c r="I251" i="103"/>
  <c r="I249" i="103"/>
  <c r="I247" i="103"/>
  <c r="I245" i="103"/>
  <c r="I243" i="103"/>
  <c r="I241" i="103"/>
  <c r="I239" i="103"/>
  <c r="I237" i="103"/>
  <c r="I235" i="103"/>
  <c r="I233" i="103"/>
  <c r="I231" i="103"/>
  <c r="I229" i="103"/>
  <c r="I227" i="103"/>
  <c r="I225" i="103"/>
  <c r="I223" i="103"/>
  <c r="I221" i="103"/>
  <c r="I219" i="103"/>
  <c r="I217" i="103"/>
  <c r="I215" i="103"/>
  <c r="I213" i="103"/>
  <c r="I211" i="103"/>
  <c r="I209" i="103"/>
  <c r="I207" i="103"/>
  <c r="I205" i="103"/>
  <c r="I203" i="103"/>
  <c r="I201" i="103"/>
  <c r="I199" i="103"/>
  <c r="I197" i="103"/>
  <c r="I195" i="103"/>
  <c r="I193" i="103"/>
  <c r="I191" i="103"/>
  <c r="I189" i="103"/>
  <c r="I187" i="103"/>
  <c r="I185" i="103"/>
  <c r="I183" i="103"/>
  <c r="I181" i="103"/>
  <c r="I179" i="103"/>
  <c r="I177" i="103"/>
  <c r="I175" i="103"/>
  <c r="I173" i="103"/>
  <c r="I171" i="103"/>
  <c r="I169" i="103"/>
  <c r="I167" i="103"/>
  <c r="I165" i="103"/>
  <c r="I163" i="103"/>
  <c r="I161" i="103"/>
  <c r="I159" i="103"/>
  <c r="I157" i="103"/>
  <c r="I155" i="103"/>
  <c r="I153" i="103"/>
  <c r="I151" i="103"/>
  <c r="I149" i="103"/>
  <c r="I147" i="103"/>
  <c r="I145" i="103"/>
  <c r="I143" i="103"/>
  <c r="I141" i="103"/>
  <c r="I139" i="103"/>
  <c r="I137" i="103"/>
  <c r="I135" i="103"/>
  <c r="I133" i="103"/>
  <c r="I131" i="103"/>
  <c r="I129" i="103"/>
  <c r="I127" i="103"/>
  <c r="I125" i="103"/>
  <c r="I123" i="103"/>
  <c r="I121" i="103"/>
  <c r="I119" i="103"/>
  <c r="I117" i="103"/>
  <c r="I115" i="103"/>
  <c r="I113" i="103"/>
  <c r="I111" i="103"/>
  <c r="I109" i="103"/>
  <c r="I107" i="103"/>
  <c r="I105" i="103"/>
  <c r="I103" i="103"/>
  <c r="I101" i="103"/>
  <c r="I99" i="103"/>
  <c r="I97" i="103"/>
  <c r="I95" i="103"/>
  <c r="I93" i="103"/>
  <c r="I91" i="103"/>
  <c r="I89" i="103"/>
  <c r="I87" i="103"/>
  <c r="I85" i="103"/>
  <c r="I5" i="103"/>
  <c r="I151" i="91" l="1"/>
  <c r="I149" i="91"/>
  <c r="I147" i="91"/>
  <c r="I145" i="91"/>
  <c r="I143" i="91"/>
  <c r="I141" i="91"/>
  <c r="I139" i="91"/>
  <c r="I137" i="91"/>
  <c r="I135" i="91"/>
  <c r="I133" i="91"/>
  <c r="I7" i="91"/>
  <c r="I5" i="91"/>
  <c r="I365" i="90"/>
  <c r="I363" i="90"/>
  <c r="I361" i="90"/>
  <c r="I359" i="90"/>
  <c r="I357" i="90"/>
  <c r="I355" i="90"/>
  <c r="I353" i="90"/>
  <c r="I351" i="90"/>
  <c r="I349" i="90"/>
  <c r="I347" i="90"/>
  <c r="I345" i="90"/>
  <c r="I343" i="90"/>
  <c r="I341" i="90"/>
  <c r="I339" i="90"/>
  <c r="I337" i="90"/>
  <c r="I335" i="90"/>
  <c r="I333" i="90"/>
  <c r="I331" i="90"/>
  <c r="I329" i="90"/>
  <c r="I327" i="90"/>
  <c r="I325" i="90"/>
  <c r="I323" i="90"/>
  <c r="I321" i="90"/>
  <c r="I319" i="90"/>
  <c r="I317" i="90"/>
  <c r="I315" i="90"/>
  <c r="I313" i="90"/>
  <c r="I311" i="90"/>
  <c r="I309" i="90"/>
  <c r="I307" i="90"/>
  <c r="I305" i="90"/>
  <c r="I303" i="90"/>
  <c r="I301" i="90"/>
  <c r="I299" i="90"/>
  <c r="I297" i="90"/>
  <c r="I295" i="90"/>
  <c r="I293" i="90"/>
  <c r="I291" i="90"/>
  <c r="I289" i="90"/>
  <c r="I287" i="90"/>
  <c r="I285" i="90"/>
  <c r="I283" i="90"/>
  <c r="I281" i="90"/>
  <c r="I279" i="90"/>
  <c r="I277" i="90"/>
  <c r="I275" i="90"/>
  <c r="I273" i="90"/>
  <c r="I271" i="90"/>
  <c r="I269" i="90"/>
  <c r="I267" i="90"/>
  <c r="I265" i="90"/>
  <c r="I263" i="90"/>
  <c r="I261" i="90"/>
  <c r="I259" i="90"/>
  <c r="I257" i="90"/>
  <c r="I255" i="90"/>
  <c r="I253" i="90"/>
  <c r="I251" i="90"/>
  <c r="I249" i="90"/>
  <c r="I247" i="90"/>
  <c r="I245" i="90"/>
  <c r="I243" i="90"/>
  <c r="I241" i="90"/>
  <c r="I239" i="90"/>
  <c r="I237" i="90"/>
  <c r="I235" i="90"/>
  <c r="I233" i="90"/>
  <c r="I231" i="90"/>
  <c r="I229" i="90"/>
  <c r="I227" i="90"/>
  <c r="I225" i="90"/>
  <c r="I223" i="90"/>
  <c r="I221" i="90"/>
  <c r="I219" i="90"/>
  <c r="I217" i="90"/>
  <c r="I215" i="90"/>
  <c r="I213" i="90"/>
  <c r="I211" i="90"/>
  <c r="I209" i="90"/>
  <c r="I207" i="90"/>
  <c r="I205" i="90"/>
  <c r="I203" i="90"/>
  <c r="I201" i="90"/>
  <c r="I199" i="90"/>
  <c r="I197" i="90"/>
  <c r="I195" i="90"/>
  <c r="I193" i="90"/>
  <c r="I191" i="90"/>
  <c r="I189" i="90"/>
  <c r="I187" i="90"/>
  <c r="I185" i="90"/>
  <c r="I183" i="90"/>
  <c r="I181" i="90"/>
  <c r="I179" i="90"/>
  <c r="I177" i="90"/>
  <c r="I175" i="90"/>
  <c r="I173" i="90"/>
  <c r="I171" i="90"/>
  <c r="I169" i="90"/>
  <c r="I167" i="90"/>
  <c r="I165" i="90"/>
  <c r="I163" i="90"/>
  <c r="I161" i="90"/>
  <c r="I159" i="90"/>
  <c r="I157" i="90"/>
  <c r="I155" i="90"/>
  <c r="I153" i="90"/>
  <c r="I151" i="90"/>
  <c r="I149" i="90"/>
  <c r="I147" i="90"/>
  <c r="I145" i="90"/>
  <c r="I143" i="90"/>
  <c r="I141" i="90"/>
  <c r="I139" i="90"/>
  <c r="I137" i="90"/>
  <c r="I135" i="90"/>
  <c r="I133" i="90"/>
  <c r="I131" i="90"/>
  <c r="I129" i="90"/>
  <c r="I127" i="90"/>
  <c r="I125" i="90"/>
  <c r="I123" i="90"/>
  <c r="I121" i="90"/>
  <c r="I119" i="90"/>
  <c r="I117" i="90"/>
  <c r="I115" i="90"/>
  <c r="I113" i="90"/>
  <c r="I111" i="90"/>
  <c r="I109" i="90"/>
  <c r="I107" i="90"/>
  <c r="I105" i="90"/>
  <c r="I103" i="90"/>
  <c r="I101" i="90"/>
  <c r="I99" i="90"/>
  <c r="I97" i="90"/>
  <c r="I95" i="90"/>
  <c r="I93" i="90"/>
  <c r="I91" i="90"/>
  <c r="I89" i="90"/>
  <c r="I87" i="90"/>
  <c r="I85" i="90"/>
  <c r="I83" i="90"/>
  <c r="I81" i="90"/>
  <c r="I79" i="90"/>
  <c r="I77" i="90"/>
  <c r="I75" i="90"/>
  <c r="I73" i="90"/>
  <c r="I71" i="90"/>
  <c r="I69" i="90"/>
  <c r="I67" i="90"/>
  <c r="I65" i="90"/>
  <c r="I63" i="90"/>
  <c r="I61" i="90"/>
  <c r="I59" i="90"/>
  <c r="I57" i="90"/>
  <c r="I55" i="90"/>
  <c r="I53" i="90"/>
  <c r="I51" i="90"/>
  <c r="I49" i="90"/>
  <c r="I47" i="90"/>
  <c r="I45" i="90"/>
  <c r="I43" i="90"/>
  <c r="I41" i="90"/>
  <c r="I39" i="90"/>
  <c r="I37" i="90"/>
  <c r="I35" i="90"/>
  <c r="I7" i="90"/>
  <c r="I5" i="90"/>
  <c r="I111" i="91" l="1"/>
  <c r="M139" i="69" l="1"/>
  <c r="H139" i="69"/>
  <c r="H13" i="78"/>
  <c r="H15" i="78"/>
  <c r="H17" i="78"/>
  <c r="N17" i="78" s="1"/>
  <c r="H19" i="78"/>
  <c r="N19" i="78" s="1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N49" i="61" s="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N15" i="71" s="1"/>
  <c r="M15" i="71"/>
  <c r="H17" i="71"/>
  <c r="M17" i="71"/>
  <c r="H19" i="71"/>
  <c r="N19" i="71" s="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N37" i="71" s="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N55" i="71" s="1"/>
  <c r="H57" i="71"/>
  <c r="M57" i="71"/>
  <c r="H59" i="71"/>
  <c r="M59" i="71"/>
  <c r="H61" i="71"/>
  <c r="M61" i="71"/>
  <c r="H63" i="71"/>
  <c r="M63" i="71"/>
  <c r="H65" i="71"/>
  <c r="M65" i="71"/>
  <c r="H67" i="71"/>
  <c r="N67" i="71" s="1"/>
  <c r="M67" i="71"/>
  <c r="H69" i="71"/>
  <c r="M69" i="71"/>
  <c r="N69" i="71" s="1"/>
  <c r="H71" i="7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M121" i="71"/>
  <c r="H123" i="71"/>
  <c r="M123" i="7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H147" i="71"/>
  <c r="M147" i="71"/>
  <c r="H149" i="7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N123" i="70" s="1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N89" i="70" s="1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M71" i="70"/>
  <c r="H69" i="70"/>
  <c r="M69" i="70"/>
  <c r="H67" i="70"/>
  <c r="N67" i="70" s="1"/>
  <c r="M67" i="70"/>
  <c r="H65" i="70"/>
  <c r="M65" i="70"/>
  <c r="N65" i="70" s="1"/>
  <c r="H63" i="70"/>
  <c r="M63" i="70"/>
  <c r="H61" i="70"/>
  <c r="M61" i="70"/>
  <c r="H59" i="70"/>
  <c r="M59" i="70"/>
  <c r="H57" i="70"/>
  <c r="M57" i="70"/>
  <c r="H55" i="70"/>
  <c r="M55" i="70"/>
  <c r="H53" i="70"/>
  <c r="M53" i="70"/>
  <c r="H51" i="70"/>
  <c r="M51" i="70"/>
  <c r="H49" i="70"/>
  <c r="M49" i="70"/>
  <c r="N49" i="70" s="1"/>
  <c r="H47" i="70"/>
  <c r="M47" i="70"/>
  <c r="H45" i="70"/>
  <c r="N45" i="70" s="1"/>
  <c r="M45" i="70"/>
  <c r="H43" i="70"/>
  <c r="M43" i="70"/>
  <c r="H41" i="70"/>
  <c r="M41" i="70"/>
  <c r="N41" i="70" s="1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N17" i="70" s="1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M37" i="70"/>
  <c r="H3" i="61"/>
  <c r="M3" i="61"/>
  <c r="H5" i="61"/>
  <c r="M5" i="61"/>
  <c r="H7" i="61"/>
  <c r="N7" i="61" s="1"/>
  <c r="M7" i="61"/>
  <c r="H9" i="61"/>
  <c r="M9" i="61"/>
  <c r="H11" i="61"/>
  <c r="M11" i="61"/>
  <c r="H13" i="61"/>
  <c r="H35" i="61" s="1"/>
  <c r="M13" i="61"/>
  <c r="N13" i="61" s="1"/>
  <c r="H15" i="61"/>
  <c r="M15" i="61"/>
  <c r="N15" i="61" s="1"/>
  <c r="H17" i="61"/>
  <c r="M17" i="61"/>
  <c r="H19" i="61"/>
  <c r="N19" i="61" s="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N31" i="62" s="1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N9" i="65" s="1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N19" i="65" s="1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M11" i="53"/>
  <c r="H13" i="53"/>
  <c r="M13" i="53"/>
  <c r="H15" i="53"/>
  <c r="M15" i="53"/>
  <c r="N15" i="53" s="1"/>
  <c r="H17" i="53"/>
  <c r="M17" i="53"/>
  <c r="H19" i="53"/>
  <c r="M19" i="53"/>
  <c r="H21" i="53"/>
  <c r="M21" i="53"/>
  <c r="H23" i="53"/>
  <c r="N23" i="53" s="1"/>
  <c r="M23" i="53"/>
  <c r="H25" i="53"/>
  <c r="M25" i="53"/>
  <c r="H27" i="53"/>
  <c r="M27" i="53"/>
  <c r="H29" i="53"/>
  <c r="M29" i="53"/>
  <c r="H31" i="53"/>
  <c r="M31" i="53"/>
  <c r="H33" i="53"/>
  <c r="M33" i="53"/>
  <c r="H35" i="53"/>
  <c r="N35" i="53" s="1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N55" i="53" s="1"/>
  <c r="M55" i="53"/>
  <c r="H57" i="53"/>
  <c r="N57" i="53" s="1"/>
  <c r="M57" i="53"/>
  <c r="H59" i="53"/>
  <c r="N59" i="53" s="1"/>
  <c r="M59" i="53"/>
  <c r="H61" i="53"/>
  <c r="M61" i="53"/>
  <c r="N61" i="53"/>
  <c r="H63" i="53"/>
  <c r="M63" i="53"/>
  <c r="H65" i="53"/>
  <c r="N65" i="53" s="1"/>
  <c r="M65" i="53"/>
  <c r="H67" i="53"/>
  <c r="M67" i="53"/>
  <c r="H69" i="53"/>
  <c r="M69" i="53"/>
  <c r="H71" i="53"/>
  <c r="M71" i="53"/>
  <c r="H73" i="53"/>
  <c r="M73" i="53"/>
  <c r="H75" i="53"/>
  <c r="N75" i="53"/>
  <c r="M75" i="53"/>
  <c r="H77" i="53"/>
  <c r="M77" i="53"/>
  <c r="H79" i="53"/>
  <c r="M79" i="53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M95" i="53"/>
  <c r="H97" i="53"/>
  <c r="N97" i="53" s="1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N117" i="53" s="1"/>
  <c r="M117" i="53"/>
  <c r="H119" i="53"/>
  <c r="N119" i="53" s="1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N139" i="53" s="1"/>
  <c r="M139" i="53"/>
  <c r="H141" i="53"/>
  <c r="N141" i="53" s="1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N161" i="53" s="1"/>
  <c r="M161" i="53"/>
  <c r="H163" i="53"/>
  <c r="N163" i="53" s="1"/>
  <c r="M163" i="53"/>
  <c r="H165" i="53"/>
  <c r="M165" i="53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N169" i="40" s="1"/>
  <c r="M169" i="40"/>
  <c r="H167" i="40"/>
  <c r="M167" i="40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N129" i="40" s="1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N103" i="40" s="1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N87" i="40" s="1"/>
  <c r="M87" i="40"/>
  <c r="H85" i="40"/>
  <c r="M85" i="40"/>
  <c r="H83" i="40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M67" i="40"/>
  <c r="H65" i="40"/>
  <c r="N65" i="40" s="1"/>
  <c r="M65" i="40"/>
  <c r="H63" i="40"/>
  <c r="N63" i="40" s="1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N25" i="40" s="1"/>
  <c r="M25" i="40"/>
  <c r="H23" i="40"/>
  <c r="M23" i="40"/>
  <c r="N23" i="40"/>
  <c r="H21" i="40"/>
  <c r="M21" i="40"/>
  <c r="N21" i="40" s="1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M163" i="39"/>
  <c r="H161" i="39"/>
  <c r="N161" i="39" s="1"/>
  <c r="M161" i="39"/>
  <c r="H159" i="39"/>
  <c r="M159" i="39"/>
  <c r="H157" i="39"/>
  <c r="M157" i="39"/>
  <c r="N157" i="39" s="1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N141" i="39" s="1"/>
  <c r="H139" i="39"/>
  <c r="N139" i="39" s="1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M115" i="39"/>
  <c r="H113" i="39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M97" i="39"/>
  <c r="H95" i="39"/>
  <c r="M95" i="39"/>
  <c r="H93" i="39"/>
  <c r="M93" i="39"/>
  <c r="H91" i="39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M75" i="39"/>
  <c r="H73" i="39"/>
  <c r="N73" i="39" s="1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N51" i="39" s="1"/>
  <c r="M51" i="39"/>
  <c r="H49" i="39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M27" i="39"/>
  <c r="H25" i="39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M9" i="39"/>
  <c r="H7" i="39"/>
  <c r="M7" i="39"/>
  <c r="H5" i="39"/>
  <c r="M5" i="39"/>
  <c r="H3" i="39"/>
  <c r="M3" i="39"/>
  <c r="H37" i="43"/>
  <c r="M37" i="43"/>
  <c r="H3" i="43"/>
  <c r="H5" i="43"/>
  <c r="H7" i="43"/>
  <c r="H9" i="43"/>
  <c r="H11" i="43"/>
  <c r="N11" i="43" s="1"/>
  <c r="H13" i="43"/>
  <c r="N13" i="43"/>
  <c r="H15" i="43"/>
  <c r="N15" i="43" s="1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M13" i="43"/>
  <c r="M15" i="43"/>
  <c r="M17" i="43"/>
  <c r="M19" i="43"/>
  <c r="M21" i="43"/>
  <c r="M23" i="43"/>
  <c r="M25" i="43"/>
  <c r="M27" i="43"/>
  <c r="M29" i="43"/>
  <c r="M31" i="43"/>
  <c r="N31" i="43"/>
  <c r="M33" i="43"/>
  <c r="M73" i="34"/>
  <c r="N73" i="34" s="1"/>
  <c r="H71" i="34"/>
  <c r="N71" i="34" s="1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N13" i="34" s="1"/>
  <c r="H15" i="34"/>
  <c r="H17" i="34"/>
  <c r="H19" i="34"/>
  <c r="H21" i="34"/>
  <c r="H23" i="34"/>
  <c r="H25" i="34"/>
  <c r="H27" i="34"/>
  <c r="H29" i="34"/>
  <c r="N29" i="34" s="1"/>
  <c r="H31" i="34"/>
  <c r="H33" i="34"/>
  <c r="M3" i="34"/>
  <c r="M5" i="34"/>
  <c r="M7" i="34"/>
  <c r="M9" i="34"/>
  <c r="M11" i="34"/>
  <c r="M13" i="34"/>
  <c r="M15" i="34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N31" i="35" s="1"/>
  <c r="H33" i="35"/>
  <c r="M3" i="35"/>
  <c r="M5" i="35"/>
  <c r="M7" i="35"/>
  <c r="M9" i="35"/>
  <c r="M11" i="35"/>
  <c r="M13" i="35"/>
  <c r="M15" i="35"/>
  <c r="M17" i="35"/>
  <c r="M19" i="35"/>
  <c r="M21" i="35"/>
  <c r="M23" i="35"/>
  <c r="M25" i="35"/>
  <c r="M27" i="35"/>
  <c r="M29" i="35"/>
  <c r="M31" i="35"/>
  <c r="M33" i="35"/>
  <c r="N15" i="35"/>
  <c r="N7" i="35"/>
  <c r="H3" i="52"/>
  <c r="N3" i="52" s="1"/>
  <c r="H5" i="52"/>
  <c r="N5" i="52" s="1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N19" i="69" s="1"/>
  <c r="M19" i="69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N57" i="69" s="1"/>
  <c r="M57" i="69"/>
  <c r="H59" i="69"/>
  <c r="M59" i="69"/>
  <c r="H61" i="69"/>
  <c r="N61" i="69" s="1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N77" i="69" s="1"/>
  <c r="M77" i="69"/>
  <c r="H79" i="69"/>
  <c r="M79" i="69"/>
  <c r="H81" i="69"/>
  <c r="N81" i="69" s="1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N101" i="69" s="1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M119" i="69"/>
  <c r="N119" i="69"/>
  <c r="H121" i="69"/>
  <c r="M121" i="69"/>
  <c r="H123" i="69"/>
  <c r="M123" i="69"/>
  <c r="H125" i="69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3" i="61"/>
  <c r="N7" i="70"/>
  <c r="N125" i="70"/>
  <c r="N175" i="71"/>
  <c r="N159" i="71"/>
  <c r="N157" i="70"/>
  <c r="N71" i="71"/>
  <c r="N75" i="39" l="1"/>
  <c r="N89" i="40"/>
  <c r="N115" i="53"/>
  <c r="N33" i="39"/>
  <c r="N99" i="39"/>
  <c r="N71" i="70"/>
  <c r="N141" i="71"/>
  <c r="N75" i="71"/>
  <c r="N53" i="69"/>
  <c r="N155" i="40"/>
  <c r="N57" i="39"/>
  <c r="N145" i="39"/>
  <c r="N9" i="78"/>
  <c r="N9" i="69"/>
  <c r="N115" i="71"/>
  <c r="N11" i="34"/>
  <c r="N137" i="40"/>
  <c r="M35" i="65"/>
  <c r="N83" i="39"/>
  <c r="N171" i="39"/>
  <c r="N25" i="35"/>
  <c r="N55" i="40"/>
  <c r="N151" i="53"/>
  <c r="N17" i="62"/>
  <c r="N29" i="61"/>
  <c r="N57" i="70"/>
  <c r="N165" i="70"/>
  <c r="N95" i="53"/>
  <c r="N33" i="53"/>
  <c r="N17" i="61"/>
  <c r="N47" i="70"/>
  <c r="N109" i="40"/>
  <c r="N7" i="40"/>
  <c r="N51" i="53"/>
  <c r="N139" i="71"/>
  <c r="N59" i="39"/>
  <c r="N81" i="39"/>
  <c r="N147" i="39"/>
  <c r="N73" i="40"/>
  <c r="N11" i="61"/>
  <c r="N75" i="70"/>
  <c r="N9" i="70"/>
  <c r="N51" i="35"/>
  <c r="N17" i="39"/>
  <c r="N77" i="70"/>
  <c r="N5" i="34"/>
  <c r="N19" i="39"/>
  <c r="N107" i="39"/>
  <c r="N161" i="40"/>
  <c r="N87" i="69"/>
  <c r="N55" i="69"/>
  <c r="N11" i="39"/>
  <c r="N11" i="78"/>
  <c r="N73" i="69"/>
  <c r="N51" i="70"/>
  <c r="N169" i="39"/>
  <c r="N5" i="53"/>
  <c r="N7" i="69"/>
  <c r="N115" i="40"/>
  <c r="N141" i="70"/>
  <c r="N13" i="40"/>
  <c r="N33" i="40"/>
  <c r="N9" i="61"/>
  <c r="N121" i="70"/>
  <c r="N111" i="69"/>
  <c r="N47" i="69"/>
  <c r="N17" i="43"/>
  <c r="N129" i="69"/>
  <c r="N35" i="39"/>
  <c r="N53" i="40"/>
  <c r="N105" i="39"/>
  <c r="N67" i="69"/>
  <c r="N35" i="40"/>
  <c r="N97" i="39"/>
  <c r="N67" i="40"/>
  <c r="N11" i="53"/>
  <c r="N37" i="70"/>
  <c r="N69" i="70"/>
  <c r="N121" i="71"/>
  <c r="N131" i="40"/>
  <c r="N67" i="35"/>
  <c r="N121" i="39"/>
  <c r="N17" i="65"/>
  <c r="N111" i="40"/>
  <c r="N157" i="53"/>
  <c r="N123" i="39"/>
  <c r="N51" i="71"/>
  <c r="N93" i="69"/>
  <c r="N15" i="34"/>
  <c r="N33" i="65"/>
  <c r="N129" i="39"/>
  <c r="N37" i="40"/>
  <c r="N21" i="53"/>
  <c r="N27" i="61"/>
  <c r="N81" i="70"/>
  <c r="N37" i="43"/>
  <c r="N67" i="39"/>
  <c r="N155" i="39"/>
  <c r="N81" i="40"/>
  <c r="N25" i="61"/>
  <c r="N61" i="70"/>
  <c r="N105" i="70"/>
  <c r="N127" i="70"/>
  <c r="N129" i="71"/>
  <c r="N119" i="40"/>
  <c r="N65" i="39"/>
  <c r="N131" i="39"/>
  <c r="N43" i="53"/>
  <c r="N43" i="69"/>
  <c r="N17" i="35"/>
  <c r="N169" i="53"/>
  <c r="N61" i="40"/>
  <c r="N145" i="40"/>
  <c r="N167" i="53"/>
  <c r="N23" i="70"/>
  <c r="N3" i="69"/>
  <c r="N19" i="35"/>
  <c r="N43" i="39"/>
  <c r="N153" i="39"/>
  <c r="N63" i="53"/>
  <c r="N43" i="71"/>
  <c r="N43" i="34"/>
  <c r="N89" i="39"/>
  <c r="N177" i="39"/>
  <c r="N125" i="69"/>
  <c r="N59" i="35"/>
  <c r="N3" i="39"/>
  <c r="N25" i="39"/>
  <c r="N91" i="39"/>
  <c r="N113" i="39"/>
  <c r="N41" i="40"/>
  <c r="N83" i="40"/>
  <c r="N167" i="40"/>
  <c r="N165" i="53"/>
  <c r="N79" i="53"/>
  <c r="N63" i="70"/>
  <c r="N149" i="71"/>
  <c r="N43" i="61"/>
  <c r="N9" i="39"/>
  <c r="N163" i="39"/>
  <c r="N153" i="40"/>
  <c r="N159" i="53"/>
  <c r="N69" i="40"/>
  <c r="N9" i="40"/>
  <c r="N175" i="40"/>
  <c r="N37" i="61"/>
  <c r="N33" i="70"/>
  <c r="N117" i="71"/>
  <c r="N71" i="69"/>
  <c r="N113" i="40"/>
  <c r="N5" i="71"/>
  <c r="N53" i="70"/>
  <c r="N97" i="70"/>
  <c r="N137" i="71"/>
  <c r="N55" i="70"/>
  <c r="N41" i="39"/>
  <c r="N15" i="40"/>
  <c r="N45" i="53"/>
  <c r="N109" i="69"/>
  <c r="N65" i="69"/>
  <c r="N7" i="65"/>
  <c r="N5" i="61"/>
  <c r="N85" i="69"/>
  <c r="N23" i="34"/>
  <c r="N123" i="69"/>
  <c r="N33" i="34"/>
  <c r="N69" i="34"/>
  <c r="N27" i="39"/>
  <c r="N49" i="39"/>
  <c r="N115" i="39"/>
  <c r="N137" i="39"/>
  <c r="N37" i="53"/>
  <c r="N23" i="65"/>
  <c r="N43" i="70"/>
  <c r="N41" i="34"/>
  <c r="N15" i="62"/>
  <c r="N59" i="70"/>
  <c r="N121" i="69"/>
  <c r="N37" i="69"/>
  <c r="N11" i="52"/>
  <c r="N31" i="34"/>
  <c r="N13" i="53"/>
  <c r="N7" i="62"/>
  <c r="N145" i="71"/>
  <c r="N123" i="71"/>
  <c r="N13" i="71"/>
  <c r="N69" i="61"/>
  <c r="N139" i="69"/>
  <c r="N5" i="58"/>
  <c r="N145" i="69"/>
  <c r="N165" i="7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35" i="65" s="1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35" i="35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71" i="58" l="1"/>
  <c r="N143" i="69"/>
  <c r="G25" i="52"/>
  <c r="N21" i="52"/>
  <c r="N35" i="34"/>
  <c r="N21" i="78"/>
  <c r="G25" i="78"/>
  <c r="N35" i="43"/>
  <c r="M25" i="78" l="1"/>
  <c r="H25" i="78"/>
  <c r="M25" i="52"/>
  <c r="H25" i="52"/>
  <c r="I1" i="91" l="1"/>
  <c r="N25" i="78"/>
  <c r="H31" i="78"/>
  <c r="N25" i="52"/>
  <c r="H31" i="52"/>
  <c r="G33" i="52" l="1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  <c r="I1" i="9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A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<sst xmlns="http://schemas.openxmlformats.org/spreadsheetml/2006/main" count="938" uniqueCount="292">
  <si>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</si>
  <si>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</si>
  <si>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</si>
  <si>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</si>
  <si>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</si>
  <si>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</si>
  <si>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</si>
  <si>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</si>
  <si>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</si>
  <si>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</si>
  <si>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</si>
  <si>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</si>
  <si>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</si>
  <si>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 xml:space="preserve">Ⅰ-(2)-1 </t>
    <phoneticPr fontId="3"/>
  </si>
  <si>
    <t>ステップＳ０（宿泊棟）</t>
    <rPh sb="7" eb="9">
      <t>シュクハク</t>
    </rPh>
    <rPh sb="9" eb="10">
      <t>トウ</t>
    </rPh>
    <phoneticPr fontId="3"/>
  </si>
  <si>
    <t>1-1</t>
    <phoneticPr fontId="3"/>
  </si>
  <si>
    <t>排水設備</t>
    <rPh sb="0" eb="2">
      <t>ハイスイ</t>
    </rPh>
    <rPh sb="2" eb="4">
      <t>セツビ</t>
    </rPh>
    <phoneticPr fontId="3"/>
  </si>
  <si>
    <t>1.</t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</si>
  <si>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</si>
  <si>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</si>
  <si>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1-2</t>
    <phoneticPr fontId="3"/>
  </si>
  <si>
    <t>撤去工事</t>
    <rPh sb="0" eb="2">
      <t>テッキョ</t>
    </rPh>
    <rPh sb="2" eb="4">
      <t>コウジ</t>
    </rPh>
    <phoneticPr fontId="3"/>
  </si>
  <si>
    <t>1-3</t>
    <phoneticPr fontId="3"/>
  </si>
  <si>
    <t>足場組立及び解体工事</t>
  </si>
  <si>
    <t>1-4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</si>
  <si>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</si>
  <si>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</si>
  <si>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</si>
  <si>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</si>
  <si>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</si>
  <si>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</si>
  <si>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</si>
  <si>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</si>
  <si>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</si>
  <si>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</si>
  <si>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</si>
  <si>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</si>
  <si>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</si>
  <si>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</si>
  <si>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</si>
  <si>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</si>
  <si>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</si>
  <si>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</si>
  <si>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</si>
  <si>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</si>
  <si>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</si>
  <si>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</si>
  <si>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</si>
  <si>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</si>
  <si>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</si>
  <si>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</si>
  <si>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</si>
  <si>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</si>
  <si>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</si>
  <si>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</si>
  <si>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</si>
  <si>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</si>
  <si>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</si>
  <si>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</si>
  <si>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</si>
  <si>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</si>
  <si>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</si>
  <si>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</si>
  <si>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</si>
  <si>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</si>
  <si>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</si>
  <si>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</si>
  <si>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</si>
  <si>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</si>
  <si>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</si>
  <si>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</si>
  <si>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</si>
  <si>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</si>
  <si>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</si>
  <si>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</si>
  <si>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</si>
  <si>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</si>
  <si>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</si>
  <si>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</si>
  <si>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</si>
  <si>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</si>
  <si>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</si>
  <si>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</si>
  <si>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</si>
  <si>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</si>
  <si>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</si>
  <si>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</si>
  <si>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</si>
  <si>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</si>
  <si>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</si>
  <si>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</si>
  <si>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</si>
  <si>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</si>
  <si>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</si>
  <si>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</si>
  <si>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</si>
  <si>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</si>
  <si>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</si>
  <si>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</si>
  <si>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</si>
  <si>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</si>
  <si>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</si>
  <si>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</si>
  <si>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</si>
  <si>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</si>
  <si>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</si>
  <si>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</si>
  <si>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</si>
  <si>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</si>
  <si>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</si>
  <si>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</si>
  <si>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</si>
  <si>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</si>
  <si>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</si>
  <si>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</si>
  <si>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</si>
  <si>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</si>
  <si>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</si>
  <si>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</si>
  <si>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</si>
  <si>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</si>
  <si>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</si>
  <si>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</si>
  <si>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</si>
  <si>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</si>
  <si>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</si>
  <si>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</si>
  <si>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</si>
  <si>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</si>
  <si>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</si>
  <si>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</si>
  <si>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</si>
  <si>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</si>
  <si>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</si>
  <si>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</si>
  <si>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</si>
  <si>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</si>
  <si>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</si>
  <si>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</si>
  <si>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</si>
  <si>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</si>
  <si>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</si>
  <si>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</si>
  <si>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</si>
  <si>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</si>
  <si>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</si>
  <si>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</si>
  <si>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</si>
  <si>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</si>
  <si>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</si>
  <si>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</si>
  <si>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</si>
  <si>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</si>
  <si>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</si>
  <si>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</si>
  <si>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</si>
  <si>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</si>
  <si>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</si>
  <si>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</si>
  <si>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</si>
  <si>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</si>
  <si>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</si>
  <si>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</si>
  <si>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</si>
  <si>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</si>
  <si>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</si>
  <si>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</si>
  <si>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</si>
  <si>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</si>
  <si>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</si>
  <si>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</si>
  <si>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</si>
  <si>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</si>
  <si>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</si>
  <si>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</si>
  <si>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</si>
  <si>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</si>
  <si>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</si>
  <si>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</si>
  <si>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</si>
  <si>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</si>
  <si>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</si>
  <si>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</si>
  <si>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</si>
  <si>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</si>
  <si>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</si>
  <si>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</si>
  <si>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</si>
  <si>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</si>
  <si>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</si>
  <si>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</si>
  <si>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</si>
  <si>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</si>
  <si>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</si>
  <si>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</si>
  <si>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</si>
  <si>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</si>
  <si>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</si>
  <si>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</si>
  <si>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</si>
  <si>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</si>
  <si>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</si>
  <si>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</si>
  <si>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</si>
  <si>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</si>
  <si>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</si>
  <si>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</si>
  <si>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</si>
  <si>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</si>
  <si>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</si>
  <si>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</si>
  <si>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</si>
  <si>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</si>
  <si>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</si>
  <si>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</si>
  <si>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</si>
  <si>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</si>
  <si>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</si>
  <si>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</si>
  <si>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</si>
  <si>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</si>
  <si>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</si>
  <si>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</si>
  <si>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</si>
  <si>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</si>
  <si>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</si>
  <si>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</si>
  <si>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</si>
  <si>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</si>
  <si>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</si>
  <si>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</si>
  <si>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</si>
  <si>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</si>
  <si>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</si>
  <si>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</si>
  <si>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</si>
  <si>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</si>
  <si>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</si>
  <si>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</si>
  <si>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</si>
  <si>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DVLP</t>
    <phoneticPr fontId="3"/>
  </si>
  <si>
    <t>MD継手</t>
    <rPh sb="2" eb="4">
      <t>ツギテ</t>
    </rPh>
    <phoneticPr fontId="3"/>
  </si>
  <si>
    <t>排水管</t>
    <rPh sb="0" eb="2">
      <t>ハイスイ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</si>
  <si>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</si>
  <si>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100A</t>
    <phoneticPr fontId="3"/>
  </si>
  <si>
    <t>ｍ</t>
    <phoneticPr fontId="3"/>
  </si>
  <si>
    <t>125A</t>
    <phoneticPr fontId="3"/>
  </si>
  <si>
    <t>150A</t>
    <phoneticPr fontId="3"/>
  </si>
  <si>
    <t>通気管</t>
    <rPh sb="0" eb="2">
      <t>ツウキ</t>
    </rPh>
    <rPh sb="2" eb="3">
      <t>カン</t>
    </rPh>
    <phoneticPr fontId="3"/>
  </si>
  <si>
    <t>保温</t>
    <rPh sb="0" eb="2">
      <t>ホオン</t>
    </rPh>
    <phoneticPr fontId="3"/>
  </si>
  <si>
    <t>形鋼振れ止め支持</t>
    <rPh sb="0" eb="2">
      <t>カタコウ</t>
    </rPh>
    <rPh sb="2" eb="3">
      <t>フ</t>
    </rPh>
    <rPh sb="4" eb="5">
      <t>ト</t>
    </rPh>
    <rPh sb="6" eb="8">
      <t>シジ</t>
    </rPh>
    <phoneticPr fontId="3"/>
  </si>
  <si>
    <t>あと施工アンカー</t>
    <rPh sb="2" eb="4">
      <t>セコウ</t>
    </rPh>
    <phoneticPr fontId="3"/>
  </si>
  <si>
    <t>スリーブ</t>
    <phoneticPr fontId="3"/>
  </si>
  <si>
    <t>Ｘ線レントゲン撮影</t>
    <rPh sb="1" eb="2">
      <t>セン</t>
    </rPh>
    <rPh sb="7" eb="9">
      <t>サツエイ</t>
    </rPh>
    <phoneticPr fontId="3"/>
  </si>
  <si>
    <t>1</t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</si>
  <si>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</si>
  <si>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名　　　　　　称</t>
    <phoneticPr fontId="3"/>
  </si>
  <si>
    <t>別紙明細2-1-1-1-1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</si>
  <si>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</si>
  <si>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</si>
  <si>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排水管</t>
    <rPh sb="3" eb="5">
      <t>ハイスイ</t>
    </rPh>
    <rPh sb="5" eb="6">
      <t>カン</t>
    </rPh>
    <phoneticPr fontId="3"/>
  </si>
  <si>
    <t>別紙明細2-1-1-1-2</t>
    <rPh sb="0" eb="1">
      <t>ベッシ</t>
    </rPh>
    <rPh sb="1" eb="3">
      <t>メイサイ</t>
    </rPh>
    <phoneticPr fontId="3"/>
  </si>
  <si>
    <t>DVLP</t>
  </si>
  <si>
    <t>100A</t>
  </si>
  <si>
    <t>ｍ</t>
  </si>
  <si>
    <t>125A</t>
  </si>
  <si>
    <t>150A</t>
  </si>
  <si>
    <t>小計</t>
    <rPh sb="0" eb="2">
      <t>ショウケイ</t>
    </rPh>
    <phoneticPr fontId="3"/>
  </si>
  <si>
    <t>別紙明細2-1-1-1-3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</si>
  <si>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</si>
  <si>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</si>
  <si>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</si>
  <si>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</si>
  <si>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</si>
  <si>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ヶ所</t>
    <rPh sb="1" eb="2">
      <t>ショ</t>
    </rPh>
    <phoneticPr fontId="3"/>
  </si>
  <si>
    <t>別紙明細2-1-1-1-4</t>
    <rPh sb="0" eb="1">
      <t>ベッシ</t>
    </rPh>
    <rPh sb="1" eb="3">
      <t>メイサイ</t>
    </rPh>
    <phoneticPr fontId="3"/>
  </si>
  <si>
    <t>別紙明細2-1-1-1-5</t>
    <rPh sb="0" eb="1">
      <t>ベッシ</t>
    </rPh>
    <rPh sb="1" eb="3">
      <t>メイサイ</t>
    </rPh>
    <phoneticPr fontId="3"/>
  </si>
  <si>
    <t>別紙明細2-1-2-1-1</t>
    <rPh sb="0" eb="1">
      <t>ベッシ</t>
    </rPh>
    <rPh sb="1" eb="3">
      <t>メイサイ</t>
    </rPh>
    <phoneticPr fontId="3"/>
  </si>
  <si>
    <t>＜衛生配管＞</t>
    <rPh sb="1" eb="3">
      <t>エイセイ</t>
    </rPh>
    <rPh sb="3" eb="4">
      <t>ハイ</t>
    </rPh>
    <rPh sb="4" eb="5">
      <t>カン</t>
    </rPh>
    <phoneticPr fontId="3"/>
  </si>
  <si>
    <t>排水管　撤去</t>
    <rPh sb="0" eb="2">
      <t>ハイスイ</t>
    </rPh>
    <rPh sb="3" eb="4">
      <t>キカン</t>
    </rPh>
    <rPh sb="4" eb="6">
      <t>テッキョ</t>
    </rPh>
    <phoneticPr fontId="3"/>
  </si>
  <si>
    <t>通気管　撤去</t>
    <rPh sb="0" eb="2">
      <t>ツウキ</t>
    </rPh>
    <rPh sb="2" eb="3">
      <t>カン</t>
    </rPh>
    <rPh sb="4" eb="6">
      <t>テッキョ</t>
    </rPh>
    <phoneticPr fontId="3"/>
  </si>
  <si>
    <t>保温　撤去　</t>
    <rPh sb="0" eb="2">
      <t>ホオン</t>
    </rPh>
    <phoneticPr fontId="3"/>
  </si>
  <si>
    <t>GW　排水管</t>
    <rPh sb="3" eb="5">
      <t>ハイスイ</t>
    </rPh>
    <rPh sb="5" eb="6">
      <t>スイカン</t>
    </rPh>
    <phoneticPr fontId="3"/>
  </si>
  <si>
    <t>別紙明細2-1-3-1-1</t>
    <rPh sb="0" eb="1">
      <t>ベッシ</t>
    </rPh>
    <rPh sb="1" eb="3">
      <t>メイサイ</t>
    </rPh>
    <phoneticPr fontId="3"/>
  </si>
  <si>
    <t>足場組立及び解体工事</t>
    <phoneticPr fontId="3"/>
  </si>
  <si>
    <t>別紙明細2-1-4-1-1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</si>
  <si>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</si>
  <si>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</si>
  <si>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</si>
  <si>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ｔ</t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</si>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</sst>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3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81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24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1">
        <v>2021</v>
      </c>
      <c r="F1" s="162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55"/>
  <sheetViews>
    <sheetView showZeros="0" tabSelected="1" view="pageBreakPreview" zoomScaleNormal="100" zoomScaleSheetLayoutView="100" workbookViewId="0">
      <pane xSplit="11" ySplit="1" topLeftCell="L2" activePane="bottomRight" state="frozen"/>
      <selection pane="bottomRight" activeCell="N19" sqref="N19"/>
      <selection pane="bottomLeft" activeCell="Q13" sqref="Q13"/>
      <selection pane="topRight" activeCell="Q13" sqref="Q13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</row>
    <row r="2" spans="1:14" ht="12.95" customHeight="1">
      <c r="A2" s="150" t="s">
        <v>13</v>
      </c>
      <c r="B2" s="21" t="s">
        <v>14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15</v>
      </c>
      <c r="B3" s="23" t="s">
        <v>16</v>
      </c>
      <c r="C3" s="24"/>
      <c r="D3" s="25"/>
      <c r="E3" s="36"/>
      <c r="F3" s="27"/>
      <c r="G3" s="118"/>
      <c r="H3" s="119"/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3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17</v>
      </c>
      <c r="B7" s="23" t="s">
        <v>16</v>
      </c>
      <c r="C7" s="24"/>
      <c r="D7" s="25"/>
      <c r="E7" s="36">
        <v>1</v>
      </c>
      <c r="F7" s="27" t="s">
        <v>18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3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19</v>
      </c>
      <c r="C11" s="24"/>
      <c r="D11" s="25"/>
      <c r="E11" s="3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 t="s">
        <v>13</v>
      </c>
      <c r="B14" s="21" t="s">
        <v>14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20</v>
      </c>
      <c r="B15" s="23" t="s">
        <v>21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17</v>
      </c>
      <c r="B19" s="23" t="s">
        <v>21</v>
      </c>
      <c r="C19" s="24"/>
      <c r="D19" s="25"/>
      <c r="E19" s="36">
        <v>1</v>
      </c>
      <c r="F19" s="27" t="s">
        <v>18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2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19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 t="s">
        <v>13</v>
      </c>
      <c r="B26" s="21" t="s">
        <v>14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22</v>
      </c>
      <c r="B27" s="23" t="s">
        <v>23</v>
      </c>
      <c r="C27" s="24"/>
      <c r="D27" s="25"/>
      <c r="E27" s="3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3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17</v>
      </c>
      <c r="B31" s="23" t="s">
        <v>23</v>
      </c>
      <c r="C31" s="24"/>
      <c r="D31" s="25"/>
      <c r="E31" s="36">
        <v>1</v>
      </c>
      <c r="F31" s="27" t="s">
        <v>18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3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19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 t="s">
        <v>13</v>
      </c>
      <c r="B38" s="21" t="s">
        <v>14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24</v>
      </c>
      <c r="B39" s="23" t="s">
        <v>25</v>
      </c>
      <c r="C39" s="24"/>
      <c r="D39" s="25"/>
      <c r="E39" s="3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3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17</v>
      </c>
      <c r="B43" s="23" t="s">
        <v>25</v>
      </c>
      <c r="C43" s="24"/>
      <c r="D43" s="25"/>
      <c r="E43" s="36">
        <v>1</v>
      </c>
      <c r="F43" s="27" t="s">
        <v>18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3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19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/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/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/>
      <c r="I61" s="24"/>
      <c r="J61" s="25"/>
      <c r="K61" s="25"/>
      <c r="M61" s="120"/>
      <c r="N61" s="11"/>
    </row>
    <row r="62" spans="1:14" ht="12.95" customHeight="1">
      <c r="A62" s="150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/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/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/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50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151"/>
      <c r="B73" s="23"/>
      <c r="C73" s="24"/>
      <c r="D73" s="25"/>
      <c r="E73" s="3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/>
      <c r="N73" s="11"/>
    </row>
    <row r="74" spans="1:14" ht="12.95" customHeight="1">
      <c r="A74" s="150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151"/>
      <c r="B75" s="23"/>
      <c r="C75" s="24"/>
      <c r="D75" s="25"/>
      <c r="E75" s="3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/>
      <c r="N75" s="11"/>
    </row>
    <row r="76" spans="1:14" ht="12.95" customHeight="1">
      <c r="A76" s="150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151"/>
      <c r="B77" s="23"/>
      <c r="C77" s="24"/>
      <c r="D77" s="25"/>
      <c r="E77" s="3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/>
      <c r="N77" s="11"/>
    </row>
    <row r="78" spans="1:14" ht="12.95" customHeight="1">
      <c r="A78" s="150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151"/>
      <c r="B79" s="23"/>
      <c r="C79" s="24"/>
      <c r="D79" s="25"/>
      <c r="E79" s="3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/>
      <c r="N79" s="11"/>
    </row>
    <row r="80" spans="1:14" ht="12.95" customHeight="1">
      <c r="A80" s="150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151"/>
      <c r="B81" s="23"/>
      <c r="C81" s="24"/>
      <c r="D81" s="25"/>
      <c r="E81" s="3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/>
      <c r="N81" s="11"/>
    </row>
    <row r="82" spans="1:14" ht="12.95" customHeight="1">
      <c r="A82" s="150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151"/>
      <c r="B83" s="23"/>
      <c r="C83" s="24"/>
      <c r="D83" s="25"/>
      <c r="E83" s="3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/>
      <c r="N83" s="11"/>
    </row>
    <row r="84" spans="1:14" ht="12.95" customHeight="1">
      <c r="A84" s="150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151"/>
      <c r="B85" s="23"/>
      <c r="C85" s="24"/>
      <c r="D85" s="25"/>
      <c r="E85" s="3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/>
      <c r="N85" s="11"/>
    </row>
    <row r="86" spans="1:14" ht="12.95" customHeight="1">
      <c r="A86" s="150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151"/>
      <c r="B87" s="23"/>
      <c r="C87" s="24"/>
      <c r="D87" s="25"/>
      <c r="E87" s="3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/>
      <c r="N87" s="11"/>
    </row>
    <row r="88" spans="1:14" ht="12.95" customHeight="1">
      <c r="A88" s="150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151"/>
      <c r="B89" s="23"/>
      <c r="C89" s="24"/>
      <c r="D89" s="25"/>
      <c r="E89" s="3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/>
      <c r="N89" s="11"/>
    </row>
    <row r="90" spans="1:14" ht="12.95" customHeight="1">
      <c r="A90" s="150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151"/>
      <c r="B91" s="23"/>
      <c r="C91" s="24"/>
      <c r="D91" s="25"/>
      <c r="E91" s="3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/>
      <c r="N91" s="11"/>
    </row>
    <row r="92" spans="1:14" ht="12.95" customHeight="1">
      <c r="A92" s="150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151"/>
      <c r="B93" s="23"/>
      <c r="C93" s="24"/>
      <c r="D93" s="25"/>
      <c r="E93" s="3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/>
      <c r="N93" s="11"/>
    </row>
    <row r="94" spans="1:14" ht="12.95" customHeight="1">
      <c r="A94" s="150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151"/>
      <c r="B95" s="23"/>
      <c r="C95" s="24"/>
      <c r="D95" s="25"/>
      <c r="E95" s="3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/>
      <c r="N95" s="11"/>
    </row>
    <row r="96" spans="1:14" ht="12.95" customHeight="1">
      <c r="A96" s="150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151"/>
      <c r="B97" s="23"/>
      <c r="C97" s="24"/>
      <c r="D97" s="25"/>
      <c r="E97" s="3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/>
      <c r="N97" s="11"/>
    </row>
    <row r="98" spans="1:14" ht="12.95" customHeight="1">
      <c r="A98" s="150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151"/>
      <c r="B99" s="23"/>
      <c r="C99" s="24"/>
      <c r="D99" s="25"/>
      <c r="E99" s="3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/>
      <c r="N99" s="11"/>
    </row>
    <row r="100" spans="1:14" ht="12.95" customHeight="1">
      <c r="A100" s="150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151"/>
      <c r="B101" s="23"/>
      <c r="C101" s="24"/>
      <c r="D101" s="25"/>
      <c r="E101" s="3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/>
      <c r="N101" s="11"/>
    </row>
    <row r="102" spans="1:14" ht="12.95" customHeight="1">
      <c r="A102" s="150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151"/>
      <c r="B103" s="23"/>
      <c r="C103" s="24"/>
      <c r="D103" s="25"/>
      <c r="E103" s="3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/>
      <c r="N103" s="11"/>
    </row>
    <row r="104" spans="1:14" ht="12.95" customHeight="1">
      <c r="A104" s="150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151"/>
      <c r="B105" s="23"/>
      <c r="C105" s="24"/>
      <c r="D105" s="25"/>
      <c r="E105" s="3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/>
      <c r="N105" s="11"/>
    </row>
    <row r="106" spans="1:14" ht="12.95" customHeight="1">
      <c r="A106" s="150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151"/>
      <c r="B107" s="23"/>
      <c r="C107" s="24"/>
      <c r="D107" s="25"/>
      <c r="E107" s="3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/>
      <c r="N107" s="11"/>
    </row>
    <row r="108" spans="1:14" ht="12.95" customHeight="1">
      <c r="A108" s="150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151"/>
      <c r="B109" s="23"/>
      <c r="C109" s="24"/>
      <c r="D109" s="25"/>
      <c r="E109" s="3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/>
      <c r="N109" s="11"/>
    </row>
    <row r="110" spans="1:14" ht="12.95" customHeight="1">
      <c r="A110" s="150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151"/>
      <c r="B111" s="23"/>
      <c r="C111" s="24"/>
      <c r="D111" s="25"/>
      <c r="E111" s="3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/>
      <c r="N111" s="11"/>
    </row>
    <row r="112" spans="1:14" ht="12.95" customHeight="1">
      <c r="A112" s="152"/>
      <c r="E112" s="28"/>
      <c r="M112" s="30"/>
      <c r="N112" s="11"/>
    </row>
    <row r="113" spans="1:14" ht="12.95" customHeight="1">
      <c r="A113" s="152"/>
      <c r="E113" s="28"/>
      <c r="M113" s="120"/>
      <c r="N113" s="11"/>
    </row>
    <row r="114" spans="1:14" ht="12.95" customHeight="1">
      <c r="A114" s="152"/>
      <c r="E114" s="28"/>
      <c r="M114" s="30"/>
      <c r="N114" s="11"/>
    </row>
    <row r="115" spans="1:14" ht="12.95" customHeight="1">
      <c r="A115" s="152"/>
      <c r="E115" s="28"/>
      <c r="M115" s="120"/>
      <c r="N115" s="11"/>
    </row>
    <row r="116" spans="1:14" ht="12.95" customHeight="1">
      <c r="A116" s="152"/>
      <c r="E116" s="28"/>
      <c r="M116" s="30"/>
      <c r="N116" s="11"/>
    </row>
    <row r="117" spans="1:14" ht="12.95" customHeight="1">
      <c r="A117" s="152"/>
      <c r="E117" s="28"/>
      <c r="M117" s="120"/>
      <c r="N117" s="11"/>
    </row>
    <row r="118" spans="1:14" ht="12.95" customHeight="1">
      <c r="A118" s="152"/>
      <c r="E118" s="28"/>
      <c r="M118" s="30"/>
      <c r="N118" s="11"/>
    </row>
    <row r="119" spans="1:14" ht="12.95" customHeight="1">
      <c r="A119" s="152"/>
      <c r="M119" s="120"/>
      <c r="N119" s="11"/>
    </row>
    <row r="120" spans="1:14" ht="12.95" customHeight="1">
      <c r="A120" s="152"/>
      <c r="M120" s="30"/>
      <c r="N120" s="11"/>
    </row>
    <row r="121" spans="1:14" ht="12.95" customHeight="1">
      <c r="M121" s="120"/>
      <c r="N121" s="11"/>
    </row>
    <row r="122" spans="1:14" ht="12.95" customHeight="1">
      <c r="M122" s="30"/>
      <c r="N122" s="11"/>
    </row>
    <row r="123" spans="1:14" ht="12.95" customHeight="1">
      <c r="M123" s="120"/>
      <c r="N123" s="11"/>
    </row>
    <row r="124" spans="1:14" ht="12.95" customHeight="1">
      <c r="M124" s="30"/>
      <c r="N124" s="11"/>
    </row>
    <row r="125" spans="1:14" ht="12.95" customHeight="1">
      <c r="M125" s="120"/>
      <c r="N125" s="11"/>
    </row>
    <row r="126" spans="1:14" ht="12.95" customHeight="1">
      <c r="M126" s="30"/>
      <c r="N126" s="11"/>
    </row>
    <row r="127" spans="1:14" ht="12.95" customHeight="1">
      <c r="M127" s="120"/>
      <c r="N127" s="11"/>
    </row>
    <row r="128" spans="1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75" customHeight="1">
      <c r="M210" s="30"/>
      <c r="N210" s="11"/>
    </row>
    <row r="211" spans="13:14" ht="12.75" customHeight="1">
      <c r="M211" s="120"/>
      <c r="N211" s="11"/>
    </row>
    <row r="212" spans="13:14" ht="12.75" customHeight="1">
      <c r="M212" s="30"/>
      <c r="N212" s="11"/>
    </row>
    <row r="213" spans="13:14" ht="12.75" customHeight="1">
      <c r="M213" s="120"/>
      <c r="N213" s="11"/>
    </row>
    <row r="214" spans="13:14" ht="12.75" customHeight="1">
      <c r="M214" s="30"/>
      <c r="N214" s="11"/>
    </row>
    <row r="215" spans="13:14" ht="12.75" customHeight="1">
      <c r="M215" s="120"/>
      <c r="N215" s="11"/>
    </row>
    <row r="216" spans="13:14" ht="12.75" customHeight="1">
      <c r="M216" s="30"/>
      <c r="N216" s="11"/>
    </row>
    <row r="217" spans="13:14" ht="12.75" customHeight="1">
      <c r="M217" s="120"/>
      <c r="N217" s="11"/>
    </row>
    <row r="218" spans="13:14" ht="12.75" customHeight="1">
      <c r="M218" s="30"/>
      <c r="N218" s="11"/>
    </row>
    <row r="219" spans="13:14" ht="12.75" customHeight="1">
      <c r="M219" s="120"/>
      <c r="N219" s="11"/>
    </row>
    <row r="220" spans="13:14" ht="12.75" customHeight="1">
      <c r="M220" s="30"/>
      <c r="N220" s="11"/>
    </row>
    <row r="221" spans="13:14" ht="12.75" customHeight="1">
      <c r="M221" s="120"/>
      <c r="N221" s="11"/>
    </row>
    <row r="222" spans="13:14" ht="12.75" customHeight="1">
      <c r="M222" s="30"/>
      <c r="N222" s="11"/>
    </row>
    <row r="223" spans="13:14" ht="12.75" customHeight="1">
      <c r="M223" s="120"/>
      <c r="N223" s="11"/>
    </row>
    <row r="224" spans="13:14" ht="12.75" customHeight="1">
      <c r="M224" s="30"/>
      <c r="N224" s="11"/>
    </row>
    <row r="225" spans="13:14" ht="12.75" customHeight="1">
      <c r="M225" s="120"/>
      <c r="N225" s="11"/>
    </row>
    <row r="226" spans="13:14" ht="12.75" customHeight="1">
      <c r="M226" s="30"/>
      <c r="N226" s="11"/>
    </row>
    <row r="227" spans="13:14" ht="12.75" customHeight="1">
      <c r="M227" s="120"/>
      <c r="N227" s="11"/>
    </row>
    <row r="228" spans="13:14" ht="12.75" customHeight="1">
      <c r="M228" s="30"/>
      <c r="N228" s="11"/>
    </row>
    <row r="229" spans="13:14" ht="12.75" customHeight="1">
      <c r="M229" s="120"/>
      <c r="N229" s="11"/>
    </row>
    <row r="230" spans="13:14" ht="12.75" customHeight="1">
      <c r="M230" s="30"/>
      <c r="N230" s="11"/>
    </row>
    <row r="231" spans="13:14" ht="12.75" customHeight="1">
      <c r="M231" s="120"/>
      <c r="N231" s="11"/>
    </row>
    <row r="232" spans="13:14" ht="12.75" customHeight="1">
      <c r="M232" s="30"/>
      <c r="N232" s="11"/>
    </row>
    <row r="233" spans="13:14" ht="12.75" customHeight="1">
      <c r="M233" s="120"/>
      <c r="N233" s="11"/>
    </row>
    <row r="234" spans="13:14" ht="12.75" customHeight="1">
      <c r="M234" s="30"/>
      <c r="N234" s="11"/>
    </row>
    <row r="235" spans="13:14" ht="12.75" customHeight="1">
      <c r="M235" s="120"/>
      <c r="N235" s="11"/>
    </row>
    <row r="236" spans="13:14" ht="12.75" customHeight="1">
      <c r="M236" s="30"/>
      <c r="N236" s="11"/>
    </row>
    <row r="237" spans="13:14" ht="12.75" customHeight="1">
      <c r="M237" s="120"/>
      <c r="N237" s="11"/>
    </row>
    <row r="238" spans="13:14" ht="12.75" customHeight="1">
      <c r="M238" s="30"/>
      <c r="N238" s="11"/>
    </row>
    <row r="239" spans="13:14" ht="12.75" customHeight="1">
      <c r="M239" s="120"/>
      <c r="N239" s="11"/>
    </row>
    <row r="240" spans="13:14" ht="12.75" customHeight="1">
      <c r="M240" s="30"/>
      <c r="N240" s="11"/>
    </row>
    <row r="241" spans="13:14" ht="12.75" customHeight="1">
      <c r="M241" s="120"/>
      <c r="N241" s="11"/>
    </row>
    <row r="242" spans="13:14" ht="12.75" customHeight="1">
      <c r="M242" s="30"/>
      <c r="N242" s="11"/>
    </row>
    <row r="243" spans="13:14" ht="12.75" customHeight="1">
      <c r="M243" s="120"/>
      <c r="N243" s="11"/>
    </row>
    <row r="244" spans="13:14" ht="12.75" customHeight="1">
      <c r="M244" s="30"/>
      <c r="N244" s="11"/>
    </row>
    <row r="245" spans="13:14" ht="12.75" customHeight="1">
      <c r="M245" s="120"/>
      <c r="N245" s="11"/>
    </row>
    <row r="246" spans="13:14" ht="12.75" customHeight="1">
      <c r="M246" s="30"/>
      <c r="N246" s="11"/>
    </row>
    <row r="247" spans="13:14" ht="12.75" customHeight="1">
      <c r="M247" s="120"/>
      <c r="N247" s="11"/>
    </row>
    <row r="248" spans="13:14" ht="12.75" customHeight="1">
      <c r="M248" s="30"/>
      <c r="N248" s="11"/>
    </row>
    <row r="249" spans="13:14" ht="12.75" customHeight="1">
      <c r="M249" s="120"/>
      <c r="N249" s="11"/>
    </row>
    <row r="250" spans="13:14" ht="12.95" customHeight="1">
      <c r="M250" s="30"/>
      <c r="N250" s="11"/>
    </row>
    <row r="251" spans="13:14" ht="12.95" customHeight="1">
      <c r="M251" s="120"/>
      <c r="N251" s="11"/>
    </row>
    <row r="252" spans="13:14" ht="12.95" customHeight="1">
      <c r="M252" s="30"/>
      <c r="N252" s="11"/>
    </row>
    <row r="253" spans="13:14" ht="12.95" customHeight="1">
      <c r="M253" s="120"/>
      <c r="N253" s="11"/>
    </row>
    <row r="254" spans="13:14" ht="12.95" customHeight="1">
      <c r="M254" s="30"/>
      <c r="N254" s="11"/>
    </row>
    <row r="255" spans="13:14" ht="12.95" customHeight="1">
      <c r="M255" s="120"/>
      <c r="N255" s="11"/>
    </row>
  </sheetData>
  <mergeCells count="2">
    <mergeCell ref="C1:D1"/>
    <mergeCell ref="I1:K1"/>
  </mergeCells>
  <phoneticPr fontId="3"/>
  <conditionalFormatting sqref="G2:G111">
    <cfRule type="expression" dxfId="23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26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31</v>
      </c>
      <c r="B3" s="23" t="s">
        <v>32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33</v>
      </c>
      <c r="C7" s="24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34</v>
      </c>
      <c r="B9" s="23" t="s">
        <v>35</v>
      </c>
      <c r="C9" s="24"/>
      <c r="D9" s="25"/>
      <c r="E9" s="36">
        <v>1</v>
      </c>
      <c r="F9" s="27" t="s">
        <v>18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36</v>
      </c>
      <c r="B11" s="23" t="s">
        <v>37</v>
      </c>
      <c r="C11" s="24"/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38</v>
      </c>
      <c r="B13" s="23" t="s">
        <v>39</v>
      </c>
      <c r="C13" s="24"/>
      <c r="D13" s="25"/>
      <c r="E13" s="36">
        <v>1</v>
      </c>
      <c r="F13" s="27" t="s">
        <v>18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40</v>
      </c>
      <c r="B15" s="23" t="s">
        <v>41</v>
      </c>
      <c r="C15" s="24"/>
      <c r="D15" s="25"/>
      <c r="E15" s="36">
        <v>1</v>
      </c>
      <c r="F15" s="27" t="s">
        <v>18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42</v>
      </c>
      <c r="B17" s="23" t="s">
        <v>43</v>
      </c>
      <c r="C17" s="24"/>
      <c r="D17" s="25"/>
      <c r="E17" s="36">
        <v>1</v>
      </c>
      <c r="F17" s="27" t="s">
        <v>18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44</v>
      </c>
      <c r="B19" s="23" t="s">
        <v>45</v>
      </c>
      <c r="C19" s="24"/>
      <c r="D19" s="25"/>
      <c r="E19" s="36">
        <v>1</v>
      </c>
      <c r="F19" s="27" t="s">
        <v>18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46</v>
      </c>
      <c r="B21" s="23" t="s">
        <v>47</v>
      </c>
      <c r="C21" s="24"/>
      <c r="D21" s="25"/>
      <c r="E21" s="36">
        <v>1</v>
      </c>
      <c r="F21" s="27" t="s">
        <v>18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48</v>
      </c>
      <c r="B23" s="23" t="s">
        <v>49</v>
      </c>
      <c r="C23" s="24"/>
      <c r="D23" s="25"/>
      <c r="E23" s="36">
        <v>1</v>
      </c>
      <c r="F23" s="27" t="s">
        <v>18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50</v>
      </c>
      <c r="B25" s="23" t="s">
        <v>51</v>
      </c>
      <c r="C25" s="24"/>
      <c r="D25" s="25"/>
      <c r="E25" s="36">
        <v>1</v>
      </c>
      <c r="F25" s="27" t="s">
        <v>18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52</v>
      </c>
      <c r="B27" s="23" t="s">
        <v>53</v>
      </c>
      <c r="C27" s="24"/>
      <c r="D27" s="25"/>
      <c r="E27" s="36">
        <v>1</v>
      </c>
      <c r="F27" s="27" t="s">
        <v>18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54</v>
      </c>
      <c r="B29" s="23" t="s">
        <v>55</v>
      </c>
      <c r="C29" s="24"/>
      <c r="D29" s="25"/>
      <c r="E29" s="36">
        <v>1</v>
      </c>
      <c r="F29" s="27" t="s">
        <v>18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56</v>
      </c>
      <c r="B31" s="23" t="s">
        <v>57</v>
      </c>
      <c r="C31" s="24"/>
      <c r="D31" s="25"/>
      <c r="E31" s="36">
        <v>1</v>
      </c>
      <c r="F31" s="27" t="s">
        <v>18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58</v>
      </c>
      <c r="B33" s="23" t="s">
        <v>59</v>
      </c>
      <c r="C33" s="24"/>
      <c r="D33" s="25"/>
      <c r="E33" s="36">
        <v>1</v>
      </c>
      <c r="F33" s="27" t="s">
        <v>18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60</v>
      </c>
      <c r="B35" s="23" t="s">
        <v>61</v>
      </c>
      <c r="C35" s="24"/>
      <c r="D35" s="25"/>
      <c r="E35" s="36">
        <v>1</v>
      </c>
      <c r="F35" s="27" t="s">
        <v>18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62</v>
      </c>
      <c r="B37" s="23" t="s">
        <v>63</v>
      </c>
      <c r="C37" s="24"/>
      <c r="D37" s="25"/>
      <c r="E37" s="36">
        <v>1</v>
      </c>
      <c r="F37" s="27" t="s">
        <v>18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64</v>
      </c>
      <c r="B39" s="23" t="s">
        <v>65</v>
      </c>
      <c r="C39" s="24"/>
      <c r="D39" s="25"/>
      <c r="E39" s="36">
        <v>1</v>
      </c>
      <c r="F39" s="27" t="s">
        <v>18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66</v>
      </c>
      <c r="B41" s="23" t="s">
        <v>67</v>
      </c>
      <c r="C41" s="24"/>
      <c r="D41" s="25"/>
      <c r="E41" s="36">
        <v>1</v>
      </c>
      <c r="F41" s="27" t="s">
        <v>18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68</v>
      </c>
      <c r="B43" s="23" t="s">
        <v>69</v>
      </c>
      <c r="C43" s="24"/>
      <c r="D43" s="25"/>
      <c r="E43" s="36">
        <v>1</v>
      </c>
      <c r="F43" s="27" t="s">
        <v>18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70</v>
      </c>
      <c r="B45" s="23" t="s">
        <v>71</v>
      </c>
      <c r="C45" s="24"/>
      <c r="D45" s="25"/>
      <c r="E45" s="36">
        <v>1</v>
      </c>
      <c r="F45" s="27" t="s">
        <v>18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72</v>
      </c>
      <c r="B47" s="23" t="s">
        <v>25</v>
      </c>
      <c r="C47" s="24"/>
      <c r="D47" s="25"/>
      <c r="E47" s="36">
        <v>1</v>
      </c>
      <c r="F47" s="27" t="s">
        <v>18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19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2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1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L1" s="130" t="s">
        <v>73</v>
      </c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74</v>
      </c>
      <c r="B3" s="23" t="s">
        <v>75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17</v>
      </c>
      <c r="B7" s="81" t="s">
        <v>76</v>
      </c>
      <c r="C7" s="82"/>
      <c r="D7" s="83"/>
      <c r="E7" s="84">
        <v>1</v>
      </c>
      <c r="F7" s="85" t="s">
        <v>18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77</v>
      </c>
      <c r="B9" s="57" t="s">
        <v>78</v>
      </c>
      <c r="C9" s="39"/>
      <c r="D9" s="40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79</v>
      </c>
      <c r="B11" s="57" t="s">
        <v>80</v>
      </c>
      <c r="C11" s="39"/>
      <c r="D11" s="40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81</v>
      </c>
      <c r="B13" s="57" t="s">
        <v>82</v>
      </c>
      <c r="C13" s="39"/>
      <c r="D13" s="40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34</v>
      </c>
      <c r="B15" s="81" t="s">
        <v>83</v>
      </c>
      <c r="C15" s="82"/>
      <c r="D15" s="83"/>
      <c r="E15" s="84">
        <v>1</v>
      </c>
      <c r="F15" s="85" t="s">
        <v>18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36</v>
      </c>
      <c r="B17" s="81" t="s">
        <v>84</v>
      </c>
      <c r="C17" s="82"/>
      <c r="D17" s="83"/>
      <c r="E17" s="84">
        <v>1</v>
      </c>
      <c r="F17" s="85" t="s">
        <v>18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38</v>
      </c>
      <c r="B19" s="81" t="s">
        <v>85</v>
      </c>
      <c r="C19" s="82"/>
      <c r="D19" s="83"/>
      <c r="E19" s="84">
        <v>1</v>
      </c>
      <c r="F19" s="85" t="s">
        <v>18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40</v>
      </c>
      <c r="B21" s="81" t="s">
        <v>86</v>
      </c>
      <c r="C21" s="82"/>
      <c r="D21" s="83"/>
      <c r="E21" s="84">
        <v>1</v>
      </c>
      <c r="F21" s="85" t="s">
        <v>18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87</v>
      </c>
      <c r="B23" s="57" t="s">
        <v>88</v>
      </c>
      <c r="C23" s="39"/>
      <c r="D23" s="40"/>
      <c r="E23" s="36">
        <v>1</v>
      </c>
      <c r="F23" s="27" t="s">
        <v>18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89</v>
      </c>
      <c r="B25" s="57" t="s">
        <v>90</v>
      </c>
      <c r="C25" s="39"/>
      <c r="D25" s="40"/>
      <c r="E25" s="36">
        <v>1</v>
      </c>
      <c r="F25" s="27" t="s">
        <v>18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42</v>
      </c>
      <c r="B27" s="81" t="s">
        <v>91</v>
      </c>
      <c r="C27" s="82"/>
      <c r="D27" s="94"/>
      <c r="E27" s="84">
        <v>1</v>
      </c>
      <c r="F27" s="85" t="s">
        <v>18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44</v>
      </c>
      <c r="B29" s="81" t="s">
        <v>92</v>
      </c>
      <c r="C29" s="82"/>
      <c r="D29" s="83"/>
      <c r="E29" s="84">
        <v>1</v>
      </c>
      <c r="F29" s="85" t="s">
        <v>18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93</v>
      </c>
      <c r="B31" s="57" t="s">
        <v>92</v>
      </c>
      <c r="C31" s="39"/>
      <c r="D31" s="44"/>
      <c r="E31" s="36">
        <v>1</v>
      </c>
      <c r="F31" s="27" t="s">
        <v>18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94</v>
      </c>
      <c r="B33" s="57" t="s">
        <v>95</v>
      </c>
      <c r="C33" s="39"/>
      <c r="D33" s="44"/>
      <c r="E33" s="36">
        <v>1</v>
      </c>
      <c r="F33" s="27" t="s">
        <v>18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46</v>
      </c>
      <c r="B35" s="81" t="s">
        <v>96</v>
      </c>
      <c r="C35" s="95"/>
      <c r="D35" s="94"/>
      <c r="E35" s="84">
        <v>1</v>
      </c>
      <c r="F35" s="85" t="s">
        <v>18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97</v>
      </c>
      <c r="B37" s="57" t="s">
        <v>98</v>
      </c>
      <c r="C37" s="38"/>
      <c r="D37" s="44"/>
      <c r="E37" s="36">
        <v>1</v>
      </c>
      <c r="F37" s="27" t="s">
        <v>18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99</v>
      </c>
      <c r="B39" s="57" t="s">
        <v>96</v>
      </c>
      <c r="C39" s="38"/>
      <c r="D39" s="40"/>
      <c r="E39" s="36">
        <v>1</v>
      </c>
      <c r="F39" s="27" t="s">
        <v>18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48</v>
      </c>
      <c r="B41" s="81" t="s">
        <v>100</v>
      </c>
      <c r="C41" s="95"/>
      <c r="D41" s="97"/>
      <c r="E41" s="84">
        <v>1</v>
      </c>
      <c r="F41" s="85" t="s">
        <v>18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101</v>
      </c>
      <c r="B43" s="57" t="s">
        <v>102</v>
      </c>
      <c r="C43" s="38"/>
      <c r="D43" s="40"/>
      <c r="E43" s="36">
        <v>1</v>
      </c>
      <c r="F43" s="27" t="s">
        <v>18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103</v>
      </c>
      <c r="B45" s="57" t="s">
        <v>104</v>
      </c>
      <c r="C45" s="39"/>
      <c r="D45" s="40"/>
      <c r="E45" s="36">
        <v>1</v>
      </c>
      <c r="F45" s="27" t="s">
        <v>18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105</v>
      </c>
      <c r="B47" s="57" t="s">
        <v>106</v>
      </c>
      <c r="C47" s="39"/>
      <c r="D47" s="40"/>
      <c r="E47" s="36">
        <v>1</v>
      </c>
      <c r="F47" s="27" t="s">
        <v>18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50</v>
      </c>
      <c r="B49" s="81" t="s">
        <v>107</v>
      </c>
      <c r="C49" s="82"/>
      <c r="D49" s="83"/>
      <c r="E49" s="84">
        <v>1</v>
      </c>
      <c r="F49" s="85" t="s">
        <v>18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108</v>
      </c>
      <c r="B51" s="57" t="s">
        <v>109</v>
      </c>
      <c r="C51" s="47"/>
      <c r="D51" s="40"/>
      <c r="E51" s="36">
        <v>1</v>
      </c>
      <c r="F51" s="27" t="s">
        <v>18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110</v>
      </c>
      <c r="B53" s="57" t="s">
        <v>111</v>
      </c>
      <c r="C53" s="49"/>
      <c r="D53" s="40"/>
      <c r="E53" s="36">
        <v>1</v>
      </c>
      <c r="F53" s="27" t="s">
        <v>18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52</v>
      </c>
      <c r="B55" s="81" t="s">
        <v>112</v>
      </c>
      <c r="C55" s="99"/>
      <c r="D55" s="83"/>
      <c r="E55" s="84">
        <v>1</v>
      </c>
      <c r="F55" s="85" t="s">
        <v>18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54</v>
      </c>
      <c r="B57" s="81" t="s">
        <v>113</v>
      </c>
      <c r="C57" s="99"/>
      <c r="D57" s="83"/>
      <c r="E57" s="84">
        <v>1</v>
      </c>
      <c r="F57" s="85" t="s">
        <v>18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114</v>
      </c>
      <c r="B59" s="57" t="s">
        <v>115</v>
      </c>
      <c r="C59" s="49"/>
      <c r="D59" s="40"/>
      <c r="E59" s="36">
        <v>1</v>
      </c>
      <c r="F59" s="27" t="s">
        <v>18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116</v>
      </c>
      <c r="B61" s="57" t="s">
        <v>117</v>
      </c>
      <c r="C61" s="49"/>
      <c r="D61" s="40"/>
      <c r="E61" s="36">
        <v>1</v>
      </c>
      <c r="F61" s="27" t="s">
        <v>18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56</v>
      </c>
      <c r="B63" s="105" t="s">
        <v>118</v>
      </c>
      <c r="C63" s="86"/>
      <c r="D63" s="87"/>
      <c r="E63" s="84">
        <v>1</v>
      </c>
      <c r="F63" s="85" t="s">
        <v>18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119</v>
      </c>
      <c r="B65" s="23" t="s">
        <v>120</v>
      </c>
      <c r="C65" s="24"/>
      <c r="D65" s="25"/>
      <c r="E65" s="36">
        <v>1</v>
      </c>
      <c r="F65" s="70" t="s">
        <v>18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121</v>
      </c>
      <c r="B67" s="23" t="s">
        <v>122</v>
      </c>
      <c r="C67" s="24"/>
      <c r="D67" s="25"/>
      <c r="E67" s="36">
        <v>1</v>
      </c>
      <c r="F67" s="70" t="s">
        <v>18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58</v>
      </c>
      <c r="B69" s="105" t="s">
        <v>123</v>
      </c>
      <c r="C69" s="86"/>
      <c r="D69" s="87"/>
      <c r="E69" s="84">
        <v>1</v>
      </c>
      <c r="F69" s="108" t="s">
        <v>18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124</v>
      </c>
      <c r="B71" s="23" t="s">
        <v>125</v>
      </c>
      <c r="C71" s="24"/>
      <c r="D71" s="25"/>
      <c r="E71" s="36">
        <v>1</v>
      </c>
      <c r="F71" s="70" t="s">
        <v>18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126</v>
      </c>
      <c r="B73" s="23" t="s">
        <v>127</v>
      </c>
      <c r="C73" s="24"/>
      <c r="D73" s="25"/>
      <c r="E73" s="36">
        <v>1</v>
      </c>
      <c r="F73" s="70" t="s">
        <v>18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60</v>
      </c>
      <c r="B75" s="105" t="s">
        <v>128</v>
      </c>
      <c r="C75" s="86"/>
      <c r="D75" s="87"/>
      <c r="E75" s="84">
        <v>1</v>
      </c>
      <c r="F75" s="108" t="s">
        <v>18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129</v>
      </c>
      <c r="B77" s="23" t="s">
        <v>130</v>
      </c>
      <c r="C77" s="24"/>
      <c r="D77" s="25"/>
      <c r="E77" s="36">
        <v>1</v>
      </c>
      <c r="F77" s="70" t="s">
        <v>18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131</v>
      </c>
      <c r="B79" s="57" t="s">
        <v>132</v>
      </c>
      <c r="C79" s="52"/>
      <c r="D79" s="25"/>
      <c r="E79" s="36">
        <v>1</v>
      </c>
      <c r="F79" s="70" t="s">
        <v>18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62</v>
      </c>
      <c r="B81" s="81" t="s">
        <v>133</v>
      </c>
      <c r="C81" s="110"/>
      <c r="D81" s="87"/>
      <c r="E81" s="84">
        <v>1</v>
      </c>
      <c r="F81" s="108" t="s">
        <v>18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64</v>
      </c>
      <c r="B83" s="81" t="s">
        <v>134</v>
      </c>
      <c r="C83" s="110"/>
      <c r="D83" s="87"/>
      <c r="E83" s="84">
        <v>1</v>
      </c>
      <c r="F83" s="108" t="s">
        <v>18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66</v>
      </c>
      <c r="B85" s="81" t="s">
        <v>135</v>
      </c>
      <c r="C85" s="110"/>
      <c r="D85" s="87"/>
      <c r="E85" s="84">
        <v>1</v>
      </c>
      <c r="F85" s="108" t="s">
        <v>18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68</v>
      </c>
      <c r="B87" s="105" t="s">
        <v>136</v>
      </c>
      <c r="C87" s="86"/>
      <c r="D87" s="87"/>
      <c r="E87" s="84">
        <v>1</v>
      </c>
      <c r="F87" s="108" t="s">
        <v>18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70</v>
      </c>
      <c r="B89" s="81" t="s">
        <v>137</v>
      </c>
      <c r="C89" s="110"/>
      <c r="D89" s="87"/>
      <c r="E89" s="84">
        <v>1</v>
      </c>
      <c r="F89" s="108" t="s">
        <v>18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72</v>
      </c>
      <c r="B91" s="81" t="s">
        <v>138</v>
      </c>
      <c r="C91" s="110"/>
      <c r="D91" s="87"/>
      <c r="E91" s="84">
        <v>1</v>
      </c>
      <c r="F91" s="108" t="s">
        <v>18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139</v>
      </c>
      <c r="B93" s="81" t="s">
        <v>140</v>
      </c>
      <c r="C93" s="110"/>
      <c r="D93" s="87"/>
      <c r="E93" s="84">
        <v>1</v>
      </c>
      <c r="F93" s="108" t="s">
        <v>18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141</v>
      </c>
      <c r="B95" s="105" t="s">
        <v>142</v>
      </c>
      <c r="C95" s="86"/>
      <c r="D95" s="87"/>
      <c r="E95" s="84">
        <v>1</v>
      </c>
      <c r="F95" s="108" t="s">
        <v>18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143</v>
      </c>
      <c r="B97" s="105" t="s">
        <v>144</v>
      </c>
      <c r="C97" s="86"/>
      <c r="D97" s="87"/>
      <c r="E97" s="84">
        <v>1</v>
      </c>
      <c r="F97" s="108" t="s">
        <v>18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145</v>
      </c>
      <c r="B99" s="23" t="s">
        <v>146</v>
      </c>
      <c r="C99" s="24"/>
      <c r="D99" s="25"/>
      <c r="E99" s="112">
        <v>1</v>
      </c>
      <c r="F99" s="70" t="s">
        <v>18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147</v>
      </c>
      <c r="B101" s="23" t="s">
        <v>148</v>
      </c>
      <c r="C101" s="24"/>
      <c r="D101" s="25"/>
      <c r="E101" s="112">
        <v>1</v>
      </c>
      <c r="F101" s="70" t="s">
        <v>18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149</v>
      </c>
      <c r="B103" s="105" t="s">
        <v>150</v>
      </c>
      <c r="C103" s="86"/>
      <c r="D103" s="87"/>
      <c r="E103" s="84">
        <v>1</v>
      </c>
      <c r="F103" s="108" t="s">
        <v>18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151</v>
      </c>
      <c r="B105" s="105" t="s">
        <v>152</v>
      </c>
      <c r="C105" s="86"/>
      <c r="D105" s="87"/>
      <c r="E105" s="84">
        <v>1</v>
      </c>
      <c r="F105" s="85" t="s">
        <v>18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153</v>
      </c>
      <c r="B107" s="105" t="s">
        <v>154</v>
      </c>
      <c r="C107" s="86"/>
      <c r="D107" s="87"/>
      <c r="E107" s="84">
        <v>1</v>
      </c>
      <c r="F107" s="85" t="s">
        <v>18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155</v>
      </c>
      <c r="B109" s="105" t="s">
        <v>156</v>
      </c>
      <c r="C109" s="86"/>
      <c r="D109" s="87"/>
      <c r="E109" s="84">
        <v>1</v>
      </c>
      <c r="F109" s="85" t="s">
        <v>18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157</v>
      </c>
      <c r="B111" s="23" t="s">
        <v>158</v>
      </c>
      <c r="C111" s="24"/>
      <c r="D111" s="25"/>
      <c r="E111" s="112">
        <v>1</v>
      </c>
      <c r="F111" s="27" t="s">
        <v>18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19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2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159</v>
      </c>
      <c r="B3" s="23" t="s">
        <v>160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161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34</v>
      </c>
      <c r="B9" s="57" t="s">
        <v>162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36</v>
      </c>
      <c r="B11" s="57" t="s">
        <v>163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38</v>
      </c>
      <c r="B13" s="57" t="s">
        <v>164</v>
      </c>
      <c r="C13" s="52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40</v>
      </c>
      <c r="B15" s="23" t="s">
        <v>158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1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165</v>
      </c>
      <c r="B3" s="23" t="s">
        <v>166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167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34</v>
      </c>
      <c r="B9" s="57" t="s">
        <v>168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36</v>
      </c>
      <c r="B11" s="57" t="s">
        <v>16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38</v>
      </c>
      <c r="B13" s="57" t="s">
        <v>169</v>
      </c>
      <c r="C13" s="51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40</v>
      </c>
      <c r="B15" s="57" t="s">
        <v>170</v>
      </c>
      <c r="C15" s="51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42</v>
      </c>
      <c r="B17" s="57" t="s">
        <v>171</v>
      </c>
      <c r="C17" s="51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44</v>
      </c>
      <c r="B19" s="57" t="s">
        <v>172</v>
      </c>
      <c r="C19" s="51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46</v>
      </c>
      <c r="B21" s="23" t="s">
        <v>158</v>
      </c>
      <c r="C21" s="24"/>
      <c r="D21" s="25"/>
      <c r="E21" s="36">
        <v>1</v>
      </c>
      <c r="F21" s="27" t="s">
        <v>18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1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173</v>
      </c>
      <c r="B3" s="23" t="s">
        <v>174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175</v>
      </c>
      <c r="B7" s="23" t="s">
        <v>176</v>
      </c>
      <c r="C7" s="60" t="s">
        <v>177</v>
      </c>
      <c r="D7" s="25"/>
      <c r="E7" s="26">
        <v>1</v>
      </c>
      <c r="F7" s="27" t="s">
        <v>178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179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180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181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182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183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184</v>
      </c>
      <c r="D13" s="25"/>
      <c r="E13" s="26">
        <v>1</v>
      </c>
      <c r="F13" s="27" t="s">
        <v>178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185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186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187</v>
      </c>
      <c r="B19" s="62" t="s">
        <v>188</v>
      </c>
      <c r="C19" s="60" t="s">
        <v>189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190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191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192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182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185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193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194</v>
      </c>
      <c r="C29" s="24"/>
      <c r="D29" s="25"/>
      <c r="E29" s="26">
        <v>1</v>
      </c>
      <c r="F29" s="27" t="s">
        <v>18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29</v>
      </c>
      <c r="N2" s="5" t="s">
        <v>30</v>
      </c>
    </row>
    <row r="3" spans="1:14" ht="12.95" customHeight="1">
      <c r="A3" s="22" t="s">
        <v>195</v>
      </c>
      <c r="B3" s="23" t="s">
        <v>196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197</v>
      </c>
      <c r="C7" s="64" t="s">
        <v>198</v>
      </c>
      <c r="D7" s="25"/>
      <c r="E7" s="36">
        <v>1</v>
      </c>
      <c r="F7" s="27" t="s">
        <v>18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199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197</v>
      </c>
      <c r="C11" s="64" t="s">
        <v>198</v>
      </c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200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1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29</v>
      </c>
      <c r="N2" s="5" t="s">
        <v>30</v>
      </c>
    </row>
    <row r="3" spans="1:14" ht="12.95" customHeight="1">
      <c r="A3" s="22" t="s">
        <v>201</v>
      </c>
      <c r="B3" s="23" t="s">
        <v>202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203</v>
      </c>
      <c r="B7" s="62" t="s">
        <v>204</v>
      </c>
      <c r="C7" s="68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34</v>
      </c>
      <c r="B9" s="62" t="s">
        <v>205</v>
      </c>
      <c r="C9" s="68"/>
      <c r="D9" s="25"/>
      <c r="E9" s="36">
        <v>1</v>
      </c>
      <c r="F9" s="27" t="s">
        <v>18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36</v>
      </c>
      <c r="B11" s="62" t="s">
        <v>206</v>
      </c>
      <c r="C11" s="68"/>
      <c r="D11" s="25"/>
      <c r="E11" s="36">
        <v>1</v>
      </c>
      <c r="F11" s="27" t="s">
        <v>18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38</v>
      </c>
      <c r="B13" s="62" t="s">
        <v>207</v>
      </c>
      <c r="C13" s="68"/>
      <c r="D13" s="25"/>
      <c r="E13" s="36">
        <v>1</v>
      </c>
      <c r="F13" s="27" t="s">
        <v>18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40</v>
      </c>
      <c r="B15" s="62" t="s">
        <v>208</v>
      </c>
      <c r="C15" s="68"/>
      <c r="D15" s="25"/>
      <c r="E15" s="36">
        <v>1</v>
      </c>
      <c r="F15" s="27" t="s">
        <v>18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42</v>
      </c>
      <c r="B17" s="62" t="s">
        <v>209</v>
      </c>
      <c r="C17" s="24"/>
      <c r="D17" s="25"/>
      <c r="E17" s="36">
        <v>1</v>
      </c>
      <c r="F17" s="27" t="s">
        <v>18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1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 t="s">
        <v>210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211</v>
      </c>
      <c r="B5" s="23" t="s">
        <v>212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213</v>
      </c>
      <c r="B7" s="23" t="s">
        <v>32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214</v>
      </c>
      <c r="B9" s="23" t="s">
        <v>215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216</v>
      </c>
      <c r="B11" s="23" t="s">
        <v>217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218</v>
      </c>
      <c r="B13" s="23" t="s">
        <v>219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220</v>
      </c>
      <c r="B15" s="23" t="s">
        <v>174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221</v>
      </c>
      <c r="B17" s="23" t="s">
        <v>196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222</v>
      </c>
      <c r="B19" s="23" t="s">
        <v>223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224</v>
      </c>
      <c r="B23" s="23" t="s">
        <v>225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213</v>
      </c>
      <c r="B25" s="23" t="s">
        <v>226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214</v>
      </c>
      <c r="B27" s="23" t="s">
        <v>227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228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229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230</v>
      </c>
      <c r="B33" s="23" t="s">
        <v>231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232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1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31</v>
      </c>
      <c r="B3" s="23" t="s">
        <v>233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234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34</v>
      </c>
      <c r="B9" s="23" t="s">
        <v>235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36</v>
      </c>
      <c r="B11" s="23" t="s">
        <v>236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38</v>
      </c>
      <c r="B13" s="23" t="s">
        <v>237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40</v>
      </c>
      <c r="B15" s="23" t="s">
        <v>238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 t="s">
        <v>210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211</v>
      </c>
      <c r="B5" s="23" t="s">
        <v>212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213</v>
      </c>
      <c r="B7" s="23" t="s">
        <v>32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214</v>
      </c>
      <c r="B9" s="23" t="s">
        <v>215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216</v>
      </c>
      <c r="B11" s="23" t="s">
        <v>217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218</v>
      </c>
      <c r="B13" s="23" t="s">
        <v>219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220</v>
      </c>
      <c r="B15" s="23" t="s">
        <v>174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221</v>
      </c>
      <c r="B17" s="23" t="s">
        <v>196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222</v>
      </c>
      <c r="B19" s="23" t="s">
        <v>223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224</v>
      </c>
      <c r="B23" s="23" t="s">
        <v>225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213</v>
      </c>
      <c r="B25" s="23" t="s">
        <v>226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214</v>
      </c>
      <c r="B27" s="23" t="s">
        <v>227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228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229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230</v>
      </c>
      <c r="B33" s="23" t="s">
        <v>231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232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0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N19" sqref="N19"/>
      <selection pane="bottomLeft" activeCell="N19" sqref="N19"/>
      <selection pane="topRight"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1-1</v>
      </c>
      <c r="C1" s="5" t="str">
        <f>C5</f>
        <v>排水設備</v>
      </c>
      <c r="H1" s="155" t="s">
        <v>239</v>
      </c>
      <c r="I1" s="11">
        <f>MAX(I4:I365)</f>
        <v>0</v>
      </c>
    </row>
    <row r="2" spans="2:15" ht="12.95" customHeight="1">
      <c r="B2" s="6" t="str">
        <f>B7</f>
        <v>1.</v>
      </c>
      <c r="C2" s="5" t="str">
        <f>C7</f>
        <v>排水設備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15</v>
      </c>
      <c r="C5" s="23" t="s">
        <v>16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16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240</v>
      </c>
      <c r="E10" s="16" t="s">
        <v>241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242</v>
      </c>
      <c r="D11" s="24" t="s">
        <v>243</v>
      </c>
      <c r="E11" s="25" t="s">
        <v>244</v>
      </c>
      <c r="F11" s="36">
        <v>703</v>
      </c>
      <c r="G11" s="27" t="s">
        <v>245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240</v>
      </c>
      <c r="E12" s="16" t="s">
        <v>241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242</v>
      </c>
      <c r="D13" s="24" t="s">
        <v>243</v>
      </c>
      <c r="E13" s="25" t="s">
        <v>246</v>
      </c>
      <c r="F13" s="36">
        <v>3</v>
      </c>
      <c r="G13" s="27" t="s">
        <v>245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240</v>
      </c>
      <c r="E14" s="16" t="s">
        <v>241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242</v>
      </c>
      <c r="D15" s="24" t="s">
        <v>243</v>
      </c>
      <c r="E15" s="25" t="s">
        <v>247</v>
      </c>
      <c r="F15" s="36">
        <v>3</v>
      </c>
      <c r="G15" s="27" t="s">
        <v>245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 t="s">
        <v>240</v>
      </c>
      <c r="E16" s="16" t="s">
        <v>241</v>
      </c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248</v>
      </c>
      <c r="D17" s="24" t="s">
        <v>243</v>
      </c>
      <c r="E17" s="25" t="s">
        <v>244</v>
      </c>
      <c r="F17" s="36">
        <v>39</v>
      </c>
      <c r="G17" s="27" t="s">
        <v>245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249</v>
      </c>
      <c r="D19" s="24"/>
      <c r="E19" s="25"/>
      <c r="F19" s="36">
        <v>1</v>
      </c>
      <c r="G19" s="27" t="s">
        <v>18</v>
      </c>
      <c r="H19" s="118"/>
      <c r="I19" s="119"/>
      <c r="J19" s="24" t="str">
        <f>'別紙明細2-1-1-1'!C4</f>
        <v>別紙明細2-1-1-1-1</v>
      </c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250</v>
      </c>
      <c r="D21" s="24"/>
      <c r="E21" s="25"/>
      <c r="F21" s="36">
        <v>1</v>
      </c>
      <c r="G21" s="27" t="s">
        <v>18</v>
      </c>
      <c r="H21" s="118"/>
      <c r="I21" s="119"/>
      <c r="J21" s="24" t="str">
        <f>'別紙明細2-1-1-1'!C20</f>
        <v>別紙明細2-1-1-1-2</v>
      </c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251</v>
      </c>
      <c r="D23" s="24"/>
      <c r="E23" s="25"/>
      <c r="F23" s="36">
        <v>1</v>
      </c>
      <c r="G23" s="27" t="s">
        <v>18</v>
      </c>
      <c r="H23" s="118"/>
      <c r="I23" s="119"/>
      <c r="J23" s="24" t="str">
        <f>'別紙明細2-1-1-1'!C38</f>
        <v>別紙明細2-1-1-1-3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252</v>
      </c>
      <c r="D25" s="24"/>
      <c r="E25" s="25"/>
      <c r="F25" s="36">
        <v>1</v>
      </c>
      <c r="G25" s="27" t="s">
        <v>18</v>
      </c>
      <c r="H25" s="118"/>
      <c r="I25" s="119"/>
      <c r="J25" s="24" t="str">
        <f>'別紙明細2-1-1-1'!C54</f>
        <v>別紙明細2-1-1-1-4</v>
      </c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253</v>
      </c>
      <c r="D27" s="24"/>
      <c r="E27" s="25"/>
      <c r="F27" s="36">
        <v>1</v>
      </c>
      <c r="G27" s="27" t="s">
        <v>18</v>
      </c>
      <c r="H27" s="118"/>
      <c r="I27" s="119"/>
      <c r="J27" s="24" t="str">
        <f>'別紙明細2-1-1-1'!C72</f>
        <v>別紙明細2-1-1-1-5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7" t="s">
        <v>19</v>
      </c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2"/>
      <c r="F366" s="28"/>
      <c r="N366" s="30"/>
      <c r="O366" s="11"/>
    </row>
    <row r="367" spans="2:15" ht="12.95" customHeight="1">
      <c r="B367" s="152"/>
      <c r="F367" s="28"/>
      <c r="N367" s="120"/>
      <c r="O367" s="11"/>
    </row>
    <row r="368" spans="2:15" ht="12.95" customHeight="1">
      <c r="B368" s="152"/>
      <c r="F368" s="28"/>
      <c r="N368" s="30"/>
      <c r="O368" s="11"/>
    </row>
    <row r="369" spans="2:15" ht="12.95" customHeight="1">
      <c r="B369" s="152"/>
      <c r="F369" s="28"/>
      <c r="N369" s="120"/>
      <c r="O369" s="11"/>
    </row>
    <row r="370" spans="2:15" ht="12.95" customHeight="1">
      <c r="B370" s="152"/>
      <c r="F370" s="28"/>
      <c r="N370" s="30"/>
      <c r="O370" s="11"/>
    </row>
    <row r="371" spans="2:15" ht="12.95" customHeight="1">
      <c r="B371" s="152"/>
      <c r="F371" s="28"/>
      <c r="N371" s="120"/>
      <c r="O371" s="11"/>
    </row>
    <row r="372" spans="2:15" ht="12.95" customHeight="1">
      <c r="B372" s="152"/>
      <c r="F372" s="28"/>
      <c r="N372" s="30"/>
      <c r="O372" s="11"/>
    </row>
    <row r="373" spans="2:15" ht="12.95" customHeight="1">
      <c r="B373" s="152"/>
      <c r="N373" s="120"/>
      <c r="O373" s="11"/>
    </row>
    <row r="374" spans="2:15" ht="12.95" customHeight="1">
      <c r="B374" s="152"/>
      <c r="N374" s="30"/>
      <c r="O374" s="11"/>
    </row>
    <row r="375" spans="2:15" ht="12.95" customHeight="1">
      <c r="N375" s="120"/>
      <c r="O375" s="11"/>
    </row>
    <row r="376" spans="2:15" ht="12.95" customHeight="1">
      <c r="N376" s="30"/>
      <c r="O376" s="11"/>
    </row>
    <row r="377" spans="2:15" ht="12.95" customHeight="1">
      <c r="N377" s="120"/>
      <c r="O377" s="11"/>
    </row>
    <row r="378" spans="2:15" ht="12.95" customHeight="1">
      <c r="N378" s="30"/>
      <c r="O378" s="11"/>
    </row>
    <row r="379" spans="2:15" ht="12.95" customHeight="1">
      <c r="N379" s="120"/>
      <c r="O379" s="11"/>
    </row>
    <row r="380" spans="2:15" ht="12.95" customHeight="1">
      <c r="N380" s="30"/>
      <c r="O380" s="11"/>
    </row>
    <row r="381" spans="2:15" ht="12.95" customHeight="1">
      <c r="N381" s="120"/>
      <c r="O381" s="11"/>
    </row>
    <row r="382" spans="2:15" ht="12.95" customHeight="1">
      <c r="N382" s="30"/>
      <c r="O382" s="11"/>
    </row>
    <row r="383" spans="2:15" ht="12.95" customHeight="1">
      <c r="N383" s="120"/>
      <c r="O383" s="11"/>
    </row>
    <row r="384" spans="2:15" ht="12.95" customHeight="1">
      <c r="N384" s="30"/>
      <c r="O384" s="11"/>
    </row>
    <row r="385" spans="14:15" ht="12.95" customHeight="1">
      <c r="N385" s="120"/>
      <c r="O385" s="11"/>
    </row>
    <row r="386" spans="14:15" ht="12.75" customHeight="1">
      <c r="N386" s="30"/>
      <c r="O386" s="11"/>
    </row>
    <row r="387" spans="14:15" ht="12.75" customHeight="1">
      <c r="N387" s="120"/>
      <c r="O387" s="11"/>
    </row>
    <row r="388" spans="14:15" ht="12.75" customHeight="1">
      <c r="N388" s="30"/>
      <c r="O388" s="11"/>
    </row>
    <row r="389" spans="14:15" ht="12.75" customHeight="1">
      <c r="N389" s="120"/>
      <c r="O389" s="11"/>
    </row>
    <row r="390" spans="14:15" ht="12.75" customHeight="1">
      <c r="N390" s="30"/>
      <c r="O390" s="11"/>
    </row>
    <row r="391" spans="14:15" ht="12.75" customHeight="1">
      <c r="N391" s="120"/>
      <c r="O391" s="11"/>
    </row>
    <row r="392" spans="14:15" ht="12.75" customHeight="1">
      <c r="N392" s="30"/>
      <c r="O392" s="11"/>
    </row>
    <row r="393" spans="14:15" ht="12.75" customHeight="1">
      <c r="N393" s="120"/>
      <c r="O393" s="11"/>
    </row>
    <row r="394" spans="14:15" ht="12.75" customHeight="1">
      <c r="N394" s="30"/>
      <c r="O394" s="11"/>
    </row>
    <row r="395" spans="14:15" ht="12.75" customHeight="1">
      <c r="N395" s="120"/>
      <c r="O395" s="11"/>
    </row>
    <row r="396" spans="14:15" ht="12.75" customHeight="1">
      <c r="N396" s="30"/>
      <c r="O396" s="11"/>
    </row>
    <row r="397" spans="14:15" ht="12.75" customHeight="1">
      <c r="N397" s="120"/>
      <c r="O397" s="11"/>
    </row>
    <row r="398" spans="14:15" ht="12.75" customHeight="1">
      <c r="N398" s="30"/>
      <c r="O398" s="11"/>
    </row>
    <row r="399" spans="14:15" ht="12.75" customHeight="1">
      <c r="N399" s="120"/>
      <c r="O399" s="11"/>
    </row>
    <row r="400" spans="14:15" ht="12.75" customHeight="1">
      <c r="N400" s="30"/>
      <c r="O400" s="11"/>
    </row>
    <row r="401" spans="14:15" ht="12.75" customHeight="1">
      <c r="N401" s="120"/>
      <c r="O401" s="11"/>
    </row>
    <row r="402" spans="14:15" ht="12.75" customHeight="1">
      <c r="N402" s="30"/>
      <c r="O402" s="11"/>
    </row>
    <row r="403" spans="14:15" ht="12.75" customHeight="1">
      <c r="N403" s="120"/>
      <c r="O403" s="11"/>
    </row>
    <row r="404" spans="14:15" ht="12.75" customHeight="1">
      <c r="N404" s="30"/>
      <c r="O404" s="11"/>
    </row>
    <row r="405" spans="14:15" ht="12.7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95" customHeight="1">
      <c r="N504" s="30"/>
      <c r="O504" s="11"/>
    </row>
    <row r="505" spans="14:15" ht="12.95" customHeight="1">
      <c r="N505" s="120"/>
      <c r="O505" s="11"/>
    </row>
    <row r="506" spans="14:15" ht="12.95" customHeight="1">
      <c r="N506" s="30"/>
      <c r="O506" s="11"/>
    </row>
    <row r="507" spans="14:15" ht="12.95" customHeight="1">
      <c r="N507" s="120"/>
      <c r="O507" s="11"/>
    </row>
    <row r="508" spans="14:15" ht="12.95" customHeight="1">
      <c r="N508" s="30"/>
      <c r="O508" s="11"/>
    </row>
    <row r="509" spans="14:15" ht="12.95" customHeight="1">
      <c r="N509" s="120"/>
      <c r="O509" s="11"/>
    </row>
  </sheetData>
  <mergeCells count="2">
    <mergeCell ref="D3:E3"/>
    <mergeCell ref="J3:L3"/>
  </mergeCells>
  <phoneticPr fontId="3"/>
  <conditionalFormatting sqref="H4:H365">
    <cfRule type="expression" dxfId="7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明朝,標準"&amp;U(2)細目S0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295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N19" sqref="N19"/>
      <selection pane="bottomLeft" activeCell="N19" sqref="N19"/>
      <selection pane="topRight"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1-2</v>
      </c>
      <c r="C1" s="5" t="str">
        <f>C5</f>
        <v>撤去工事</v>
      </c>
      <c r="H1" s="155" t="s">
        <v>239</v>
      </c>
      <c r="I1" s="11">
        <f>MAX(I4:I151)</f>
        <v>0</v>
      </c>
    </row>
    <row r="2" spans="2:15" ht="12.95" customHeight="1">
      <c r="B2" s="6" t="str">
        <f>B7</f>
        <v>1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20</v>
      </c>
      <c r="C5" s="23" t="s">
        <v>21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254</v>
      </c>
      <c r="C7" s="23" t="s">
        <v>21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255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'別紙明細2-1-2-1'!C4</f>
        <v>別紙明細2-1-2-1-1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2"/>
      <c r="F152" s="28"/>
      <c r="N152" s="30"/>
      <c r="O152" s="11"/>
    </row>
    <row r="153" spans="2:15" ht="12.95" customHeight="1">
      <c r="B153" s="152"/>
      <c r="F153" s="28"/>
      <c r="N153" s="120"/>
      <c r="O153" s="11"/>
    </row>
    <row r="154" spans="2:15" ht="12.95" customHeight="1">
      <c r="B154" s="152"/>
      <c r="F154" s="28"/>
      <c r="N154" s="30"/>
      <c r="O154" s="11"/>
    </row>
    <row r="155" spans="2:15" ht="12.95" customHeight="1">
      <c r="B155" s="152"/>
      <c r="F155" s="28"/>
      <c r="N155" s="120"/>
      <c r="O155" s="11"/>
    </row>
    <row r="156" spans="2:15" ht="12.95" customHeight="1">
      <c r="B156" s="152"/>
      <c r="F156" s="28"/>
      <c r="N156" s="30"/>
      <c r="O156" s="11"/>
    </row>
    <row r="157" spans="2:15" ht="12.95" customHeight="1">
      <c r="B157" s="152"/>
      <c r="F157" s="28"/>
      <c r="N157" s="120"/>
      <c r="O157" s="11"/>
    </row>
    <row r="158" spans="2:15" ht="12.95" customHeight="1">
      <c r="B158" s="152"/>
      <c r="F158" s="28"/>
      <c r="N158" s="30"/>
      <c r="O158" s="11"/>
    </row>
    <row r="159" spans="2:15" ht="12.95" customHeight="1">
      <c r="B159" s="152"/>
      <c r="N159" s="120"/>
      <c r="O159" s="11"/>
    </row>
    <row r="160" spans="2:15" ht="12.95" customHeight="1">
      <c r="B160" s="152"/>
      <c r="N160" s="30"/>
      <c r="O160" s="11"/>
    </row>
    <row r="161" spans="14:15" ht="12.95" customHeight="1">
      <c r="N161" s="120"/>
      <c r="O161" s="11"/>
    </row>
    <row r="162" spans="14:15" ht="12.95" customHeight="1">
      <c r="N162" s="30"/>
      <c r="O162" s="11"/>
    </row>
    <row r="163" spans="14:15" ht="12.95" customHeight="1">
      <c r="N163" s="120"/>
      <c r="O163" s="11"/>
    </row>
    <row r="164" spans="14:15" ht="12.95" customHeight="1">
      <c r="N164" s="30"/>
      <c r="O164" s="11"/>
    </row>
    <row r="165" spans="14:15" ht="12.95" customHeight="1">
      <c r="N165" s="120"/>
      <c r="O165" s="11"/>
    </row>
    <row r="166" spans="14:15" ht="12.95" customHeight="1">
      <c r="N166" s="30"/>
      <c r="O166" s="11"/>
    </row>
    <row r="167" spans="14:15" ht="12.95" customHeight="1">
      <c r="N167" s="120"/>
      <c r="O167" s="11"/>
    </row>
    <row r="168" spans="14:15" ht="12.95" customHeight="1">
      <c r="N168" s="30"/>
      <c r="O168" s="11"/>
    </row>
    <row r="169" spans="14:15" ht="12.95" customHeight="1">
      <c r="N169" s="120"/>
      <c r="O169" s="11"/>
    </row>
    <row r="170" spans="14:15" ht="12.95" customHeight="1">
      <c r="N170" s="30"/>
      <c r="O170" s="11"/>
    </row>
    <row r="171" spans="14:15" ht="12.95" customHeight="1">
      <c r="N171" s="120"/>
      <c r="O171" s="11"/>
    </row>
    <row r="172" spans="14:15" ht="12.75" customHeight="1">
      <c r="N172" s="30"/>
      <c r="O172" s="11"/>
    </row>
    <row r="173" spans="14:15" ht="12.75" customHeight="1">
      <c r="N173" s="120"/>
      <c r="O173" s="11"/>
    </row>
    <row r="174" spans="14:15" ht="12.75" customHeight="1">
      <c r="N174" s="30"/>
      <c r="O174" s="11"/>
    </row>
    <row r="175" spans="14:15" ht="12.75" customHeight="1">
      <c r="N175" s="120"/>
      <c r="O175" s="11"/>
    </row>
    <row r="176" spans="14:15" ht="12.75" customHeight="1">
      <c r="N176" s="30"/>
      <c r="O176" s="11"/>
    </row>
    <row r="177" spans="14:15" ht="12.75" customHeight="1">
      <c r="N177" s="120"/>
      <c r="O177" s="11"/>
    </row>
    <row r="178" spans="14:15" ht="12.75" customHeight="1">
      <c r="N178" s="30"/>
      <c r="O178" s="11"/>
    </row>
    <row r="179" spans="14:15" ht="12.75" customHeight="1">
      <c r="N179" s="120"/>
      <c r="O179" s="11"/>
    </row>
    <row r="180" spans="14:15" ht="12.75" customHeight="1">
      <c r="N180" s="30"/>
      <c r="O180" s="11"/>
    </row>
    <row r="181" spans="14:15" ht="12.75" customHeight="1">
      <c r="N181" s="120"/>
      <c r="O181" s="11"/>
    </row>
    <row r="182" spans="14:15" ht="12.75" customHeight="1">
      <c r="N182" s="30"/>
      <c r="O182" s="11"/>
    </row>
    <row r="183" spans="14:15" ht="12.75" customHeight="1">
      <c r="N183" s="120"/>
      <c r="O183" s="11"/>
    </row>
    <row r="184" spans="14:15" ht="12.75" customHeight="1">
      <c r="N184" s="30"/>
      <c r="O184" s="11"/>
    </row>
    <row r="185" spans="14:15" ht="12.75" customHeight="1">
      <c r="N185" s="120"/>
      <c r="O185" s="11"/>
    </row>
    <row r="186" spans="14:15" ht="12.75" customHeight="1">
      <c r="N186" s="30"/>
      <c r="O186" s="11"/>
    </row>
    <row r="187" spans="14:15" ht="12.75" customHeight="1">
      <c r="N187" s="120"/>
      <c r="O187" s="11"/>
    </row>
    <row r="188" spans="14:15" ht="12.75" customHeight="1">
      <c r="N188" s="30"/>
      <c r="O188" s="11"/>
    </row>
    <row r="189" spans="14:15" ht="12.75" customHeight="1">
      <c r="N189" s="120"/>
      <c r="O189" s="11"/>
    </row>
    <row r="190" spans="14:15" ht="12.75" customHeight="1">
      <c r="N190" s="30"/>
      <c r="O190" s="11"/>
    </row>
    <row r="191" spans="14:15" ht="12.75" customHeight="1">
      <c r="N191" s="120"/>
      <c r="O191" s="11"/>
    </row>
    <row r="192" spans="14:15" ht="12.75" customHeight="1">
      <c r="N192" s="30"/>
      <c r="O192" s="11"/>
    </row>
    <row r="193" spans="14:15" ht="12.75" customHeight="1">
      <c r="N193" s="120"/>
      <c r="O193" s="11"/>
    </row>
    <row r="194" spans="14:15" ht="12.75" customHeight="1">
      <c r="N194" s="30"/>
      <c r="O194" s="11"/>
    </row>
    <row r="195" spans="14:15" ht="12.75" customHeight="1">
      <c r="N195" s="120"/>
      <c r="O195" s="11"/>
    </row>
    <row r="196" spans="14:15" ht="12.75" customHeight="1">
      <c r="N196" s="30"/>
      <c r="O196" s="11"/>
    </row>
    <row r="197" spans="14:15" ht="12.75" customHeight="1">
      <c r="N197" s="120"/>
      <c r="O197" s="11"/>
    </row>
    <row r="198" spans="14:15" ht="12.75" customHeight="1">
      <c r="N198" s="30"/>
      <c r="O198" s="11"/>
    </row>
    <row r="199" spans="14:15" ht="12.75" customHeight="1">
      <c r="N199" s="120"/>
      <c r="O199" s="11"/>
    </row>
    <row r="200" spans="14:15" ht="12.75" customHeight="1">
      <c r="N200" s="30"/>
      <c r="O200" s="11"/>
    </row>
    <row r="201" spans="14:15" ht="12.75" customHeight="1">
      <c r="N201" s="120"/>
      <c r="O201" s="11"/>
    </row>
    <row r="202" spans="14:15" ht="12.75" customHeight="1">
      <c r="N202" s="30"/>
      <c r="O202" s="11"/>
    </row>
    <row r="203" spans="14:15" ht="12.75" customHeight="1">
      <c r="N203" s="120"/>
      <c r="O203" s="11"/>
    </row>
    <row r="204" spans="14:15" ht="12.75" customHeight="1">
      <c r="N204" s="30"/>
      <c r="O204" s="11"/>
    </row>
    <row r="205" spans="14:15" ht="12.75" customHeight="1">
      <c r="N205" s="120"/>
      <c r="O205" s="11"/>
    </row>
    <row r="206" spans="14:15" ht="12.75" customHeight="1">
      <c r="N206" s="30"/>
      <c r="O206" s="11"/>
    </row>
    <row r="207" spans="14:15" ht="12.75" customHeight="1">
      <c r="N207" s="120"/>
      <c r="O207" s="11"/>
    </row>
    <row r="208" spans="14:15" ht="12.75" customHeight="1">
      <c r="N208" s="30"/>
      <c r="O208" s="11"/>
    </row>
    <row r="209" spans="14:15" ht="12.75" customHeight="1">
      <c r="N209" s="120"/>
      <c r="O209" s="11"/>
    </row>
    <row r="210" spans="14:15" ht="12.75" customHeight="1">
      <c r="N210" s="30"/>
      <c r="O210" s="11"/>
    </row>
    <row r="211" spans="14:15" ht="12.75" customHeight="1">
      <c r="N211" s="120"/>
      <c r="O211" s="11"/>
    </row>
    <row r="212" spans="14:15" ht="12.75" customHeight="1">
      <c r="N212" s="30"/>
      <c r="O212" s="11"/>
    </row>
    <row r="213" spans="14:15" ht="12.75" customHeight="1">
      <c r="N213" s="120"/>
      <c r="O213" s="11"/>
    </row>
    <row r="214" spans="14:15" ht="12.75" customHeight="1">
      <c r="N214" s="30"/>
      <c r="O214" s="11"/>
    </row>
    <row r="215" spans="14:15" ht="12.75" customHeight="1">
      <c r="N215" s="120"/>
      <c r="O215" s="11"/>
    </row>
    <row r="216" spans="14:15" ht="12.75" customHeight="1">
      <c r="N216" s="30"/>
      <c r="O216" s="11"/>
    </row>
    <row r="217" spans="14:15" ht="12.75" customHeight="1">
      <c r="N217" s="120"/>
      <c r="O217" s="11"/>
    </row>
    <row r="218" spans="14:15" ht="12.75" customHeight="1">
      <c r="N218" s="30"/>
      <c r="O218" s="11"/>
    </row>
    <row r="219" spans="14:15" ht="12.75" customHeight="1">
      <c r="N219" s="120"/>
      <c r="O219" s="11"/>
    </row>
    <row r="220" spans="14:15" ht="12.75" customHeight="1">
      <c r="N220" s="30"/>
      <c r="O220" s="11"/>
    </row>
    <row r="221" spans="14:15" ht="12.75" customHeight="1">
      <c r="N221" s="120"/>
      <c r="O221" s="11"/>
    </row>
    <row r="222" spans="14:15" ht="12.75" customHeight="1">
      <c r="N222" s="30"/>
      <c r="O222" s="11"/>
    </row>
    <row r="223" spans="14:15" ht="12.75" customHeight="1">
      <c r="N223" s="120"/>
      <c r="O223" s="11"/>
    </row>
    <row r="224" spans="14:15" ht="12.75" customHeight="1">
      <c r="N224" s="30"/>
      <c r="O224" s="11"/>
    </row>
    <row r="225" spans="14:15" ht="12.75" customHeight="1">
      <c r="N225" s="120"/>
      <c r="O225" s="11"/>
    </row>
    <row r="226" spans="14:15" ht="12.75" customHeight="1">
      <c r="N226" s="30"/>
      <c r="O226" s="11"/>
    </row>
    <row r="227" spans="14:15" ht="12.75" customHeight="1">
      <c r="N227" s="120"/>
      <c r="O227" s="11"/>
    </row>
    <row r="228" spans="14:15" ht="12.75" customHeight="1">
      <c r="N228" s="30"/>
      <c r="O228" s="11"/>
    </row>
    <row r="229" spans="14:15" ht="12.75" customHeight="1">
      <c r="N229" s="120"/>
      <c r="O229" s="11"/>
    </row>
    <row r="230" spans="14:15" ht="12.75" customHeight="1">
      <c r="N230" s="30"/>
      <c r="O230" s="11"/>
    </row>
    <row r="231" spans="14:15" ht="12.75" customHeight="1">
      <c r="N231" s="120"/>
      <c r="O231" s="11"/>
    </row>
    <row r="232" spans="14:15" ht="12.75" customHeight="1">
      <c r="N232" s="30"/>
      <c r="O232" s="11"/>
    </row>
    <row r="233" spans="14:15" ht="12.75" customHeight="1">
      <c r="N233" s="120"/>
      <c r="O233" s="11"/>
    </row>
    <row r="234" spans="14:15" ht="12.75" customHeight="1">
      <c r="N234" s="30"/>
      <c r="O234" s="11"/>
    </row>
    <row r="235" spans="14:15" ht="12.75" customHeight="1">
      <c r="N235" s="120"/>
      <c r="O235" s="11"/>
    </row>
    <row r="236" spans="14:15" ht="12.75" customHeight="1">
      <c r="N236" s="30"/>
      <c r="O236" s="11"/>
    </row>
    <row r="237" spans="14:15" ht="12.75" customHeight="1">
      <c r="N237" s="120"/>
      <c r="O237" s="11"/>
    </row>
    <row r="238" spans="14:15" ht="12.75" customHeight="1">
      <c r="N238" s="30"/>
      <c r="O238" s="11"/>
    </row>
    <row r="239" spans="14:15" ht="12.75" customHeight="1">
      <c r="N239" s="120"/>
      <c r="O239" s="11"/>
    </row>
    <row r="240" spans="14:15" ht="12.75" customHeight="1">
      <c r="N240" s="30"/>
      <c r="O240" s="11"/>
    </row>
    <row r="241" spans="14:15" ht="12.75" customHeight="1">
      <c r="N241" s="120"/>
      <c r="O241" s="11"/>
    </row>
    <row r="242" spans="14:15" ht="12.75" customHeight="1">
      <c r="N242" s="30"/>
      <c r="O242" s="11"/>
    </row>
    <row r="243" spans="14:15" ht="12.75" customHeight="1">
      <c r="N243" s="120"/>
      <c r="O243" s="11"/>
    </row>
    <row r="244" spans="14:15" ht="12.75" customHeight="1">
      <c r="N244" s="30"/>
      <c r="O244" s="11"/>
    </row>
    <row r="245" spans="14:15" ht="12.75" customHeight="1">
      <c r="N245" s="120"/>
      <c r="O245" s="11"/>
    </row>
    <row r="246" spans="14:15" ht="12.75" customHeight="1">
      <c r="N246" s="30"/>
      <c r="O246" s="11"/>
    </row>
    <row r="247" spans="14:15" ht="12.75" customHeight="1">
      <c r="N247" s="120"/>
      <c r="O247" s="11"/>
    </row>
    <row r="248" spans="14:15" ht="12.75" customHeight="1">
      <c r="N248" s="30"/>
      <c r="O248" s="11"/>
    </row>
    <row r="249" spans="14:15" ht="12.75" customHeight="1">
      <c r="N249" s="120"/>
      <c r="O249" s="11"/>
    </row>
    <row r="250" spans="14:15" ht="12.75" customHeight="1">
      <c r="N250" s="30"/>
      <c r="O250" s="11"/>
    </row>
    <row r="251" spans="14:15" ht="12.75" customHeight="1">
      <c r="N251" s="120"/>
      <c r="O251" s="11"/>
    </row>
    <row r="252" spans="14:15" ht="12.75" customHeight="1">
      <c r="N252" s="30"/>
      <c r="O252" s="11"/>
    </row>
    <row r="253" spans="14:15" ht="12.75" customHeight="1">
      <c r="N253" s="120"/>
      <c r="O253" s="11"/>
    </row>
    <row r="254" spans="14:15" ht="12.75" customHeight="1">
      <c r="N254" s="30"/>
      <c r="O254" s="11"/>
    </row>
    <row r="255" spans="14:15" ht="12.75" customHeight="1">
      <c r="N255" s="120"/>
      <c r="O255" s="11"/>
    </row>
    <row r="256" spans="14:15" ht="12.75" customHeight="1">
      <c r="N256" s="30"/>
      <c r="O256" s="11"/>
    </row>
    <row r="257" spans="14:15" ht="12.75" customHeight="1">
      <c r="N257" s="120"/>
      <c r="O257" s="11"/>
    </row>
    <row r="258" spans="14:15" ht="12.75" customHeight="1">
      <c r="N258" s="30"/>
      <c r="O258" s="11"/>
    </row>
    <row r="259" spans="14:15" ht="12.75" customHeight="1">
      <c r="N259" s="120"/>
      <c r="O259" s="11"/>
    </row>
    <row r="260" spans="14:15" ht="12.75" customHeight="1">
      <c r="N260" s="30"/>
      <c r="O260" s="11"/>
    </row>
    <row r="261" spans="14:15" ht="12.75" customHeight="1">
      <c r="N261" s="120"/>
      <c r="O261" s="11"/>
    </row>
    <row r="262" spans="14:15" ht="12.75" customHeight="1">
      <c r="N262" s="30"/>
      <c r="O262" s="11"/>
    </row>
    <row r="263" spans="14:15" ht="12.75" customHeight="1">
      <c r="N263" s="120"/>
      <c r="O263" s="11"/>
    </row>
    <row r="264" spans="14:15" ht="12.75" customHeight="1">
      <c r="N264" s="30"/>
      <c r="O264" s="11"/>
    </row>
    <row r="265" spans="14:15" ht="12.75" customHeight="1">
      <c r="N265" s="120"/>
      <c r="O265" s="11"/>
    </row>
    <row r="266" spans="14:15" ht="12.75" customHeight="1">
      <c r="N266" s="30"/>
      <c r="O266" s="11"/>
    </row>
    <row r="267" spans="14:15" ht="12.75" customHeight="1">
      <c r="N267" s="120"/>
      <c r="O267" s="11"/>
    </row>
    <row r="268" spans="14:15" ht="12.75" customHeight="1">
      <c r="N268" s="30"/>
      <c r="O268" s="11"/>
    </row>
    <row r="269" spans="14:15" ht="12.75" customHeight="1">
      <c r="N269" s="120"/>
      <c r="O269" s="11"/>
    </row>
    <row r="270" spans="14:15" ht="12.75" customHeight="1">
      <c r="N270" s="30"/>
      <c r="O270" s="11"/>
    </row>
    <row r="271" spans="14:15" ht="12.75" customHeight="1">
      <c r="N271" s="120"/>
      <c r="O271" s="11"/>
    </row>
    <row r="272" spans="14:15" ht="12.75" customHeight="1">
      <c r="N272" s="30"/>
      <c r="O272" s="11"/>
    </row>
    <row r="273" spans="14:15" ht="12.75" customHeight="1">
      <c r="N273" s="120"/>
      <c r="O273" s="11"/>
    </row>
    <row r="274" spans="14:15" ht="12.75" customHeight="1">
      <c r="N274" s="30"/>
      <c r="O274" s="11"/>
    </row>
    <row r="275" spans="14:15" ht="12.75" customHeight="1">
      <c r="N275" s="120"/>
      <c r="O275" s="11"/>
    </row>
    <row r="276" spans="14:15" ht="12.75" customHeight="1">
      <c r="N276" s="30"/>
      <c r="O276" s="11"/>
    </row>
    <row r="277" spans="14:15" ht="12.75" customHeight="1">
      <c r="N277" s="120"/>
      <c r="O277" s="11"/>
    </row>
    <row r="278" spans="14:15" ht="12.75" customHeight="1">
      <c r="N278" s="30"/>
      <c r="O278" s="11"/>
    </row>
    <row r="279" spans="14:15" ht="12.75" customHeight="1">
      <c r="N279" s="120"/>
      <c r="O279" s="11"/>
    </row>
    <row r="280" spans="14:15" ht="12.75" customHeight="1">
      <c r="N280" s="30"/>
      <c r="O280" s="11"/>
    </row>
    <row r="281" spans="14:15" ht="12.75" customHeight="1">
      <c r="N281" s="120"/>
      <c r="O281" s="11"/>
    </row>
    <row r="282" spans="14:15" ht="12.75" customHeight="1">
      <c r="N282" s="30"/>
      <c r="O282" s="11"/>
    </row>
    <row r="283" spans="14:15" ht="12.75" customHeight="1">
      <c r="N283" s="120"/>
      <c r="O283" s="11"/>
    </row>
    <row r="284" spans="14:15" ht="12.75" customHeight="1">
      <c r="N284" s="30"/>
      <c r="O284" s="11"/>
    </row>
    <row r="285" spans="14:15" ht="12.75" customHeight="1">
      <c r="N285" s="120"/>
      <c r="O285" s="11"/>
    </row>
    <row r="286" spans="14:15" ht="12.75" customHeight="1">
      <c r="N286" s="30"/>
      <c r="O286" s="11"/>
    </row>
    <row r="287" spans="14:15" ht="12.75" customHeight="1">
      <c r="N287" s="120"/>
      <c r="O287" s="11"/>
    </row>
    <row r="288" spans="14:15" ht="12.75" customHeight="1">
      <c r="N288" s="30"/>
      <c r="O288" s="11"/>
    </row>
    <row r="289" spans="14:15" ht="12.75" customHeight="1">
      <c r="N289" s="120"/>
      <c r="O289" s="11"/>
    </row>
    <row r="290" spans="14:15" ht="12.95" customHeight="1">
      <c r="N290" s="30"/>
      <c r="O290" s="11"/>
    </row>
    <row r="291" spans="14:15" ht="12.95" customHeight="1">
      <c r="N291" s="120"/>
      <c r="O291" s="11"/>
    </row>
    <row r="292" spans="14:15" ht="12.95" customHeight="1">
      <c r="N292" s="30"/>
      <c r="O292" s="11"/>
    </row>
    <row r="293" spans="14:15" ht="12.95" customHeight="1">
      <c r="N293" s="120"/>
      <c r="O293" s="11"/>
    </row>
    <row r="294" spans="14:15" ht="12.95" customHeight="1">
      <c r="N294" s="30"/>
      <c r="O294" s="11"/>
    </row>
    <row r="295" spans="14:15" ht="12.95" customHeight="1">
      <c r="N295" s="120"/>
      <c r="O295" s="11"/>
    </row>
  </sheetData>
  <mergeCells count="2">
    <mergeCell ref="D3:E3"/>
    <mergeCell ref="J3:L3"/>
  </mergeCells>
  <phoneticPr fontId="3"/>
  <conditionalFormatting sqref="H4:H151">
    <cfRule type="expression" dxfId="6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明朝,標準"&amp;U(2)細目S0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291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N19" sqref="N19"/>
      <selection pane="bottomLeft" activeCell="N19" sqref="N19"/>
      <selection pane="topRight"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1-3</v>
      </c>
      <c r="C1" s="5" t="str">
        <f>C5</f>
        <v>足場組立及び解体工事</v>
      </c>
      <c r="H1" s="155" t="s">
        <v>239</v>
      </c>
      <c r="I1" s="11">
        <f>MAX(I4:I147)</f>
        <v>0</v>
      </c>
    </row>
    <row r="2" spans="2:15" ht="12.95" customHeight="1">
      <c r="B2" s="6" t="str">
        <f>B7</f>
        <v>1</v>
      </c>
      <c r="C2" s="5" t="str">
        <f>C7</f>
        <v>足場組立及び解体工事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22</v>
      </c>
      <c r="C5" s="23" t="s">
        <v>23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254</v>
      </c>
      <c r="C7" s="23" t="s">
        <v>23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23</v>
      </c>
      <c r="D11" s="24"/>
      <c r="E11" s="25"/>
      <c r="F11" s="36">
        <v>1</v>
      </c>
      <c r="G11" s="27" t="s">
        <v>18</v>
      </c>
      <c r="H11" s="127"/>
      <c r="I11" s="119"/>
      <c r="J11" s="24" t="str">
        <f>'別紙明細2-1-3-1'!C4</f>
        <v>別紙明細2-1-3-1-1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2"/>
      <c r="F148" s="28"/>
      <c r="N148" s="30"/>
      <c r="O148" s="11"/>
    </row>
    <row r="149" spans="2:15" ht="12.95" customHeight="1">
      <c r="B149" s="152"/>
      <c r="F149" s="28"/>
      <c r="N149" s="120"/>
      <c r="O149" s="11"/>
    </row>
    <row r="150" spans="2:15" ht="12.95" customHeight="1">
      <c r="B150" s="152"/>
      <c r="F150" s="28"/>
      <c r="N150" s="30"/>
      <c r="O150" s="11"/>
    </row>
    <row r="151" spans="2:15" ht="12.95" customHeight="1">
      <c r="B151" s="152"/>
      <c r="F151" s="28"/>
      <c r="N151" s="120"/>
      <c r="O151" s="11"/>
    </row>
    <row r="152" spans="2:15" ht="12.95" customHeight="1">
      <c r="B152" s="152"/>
      <c r="F152" s="28"/>
      <c r="N152" s="30"/>
      <c r="O152" s="11"/>
    </row>
    <row r="153" spans="2:15" ht="12.95" customHeight="1">
      <c r="B153" s="152"/>
      <c r="F153" s="28"/>
      <c r="N153" s="120"/>
      <c r="O153" s="11"/>
    </row>
    <row r="154" spans="2:15" ht="12.95" customHeight="1">
      <c r="B154" s="152"/>
      <c r="F154" s="28"/>
      <c r="N154" s="30"/>
      <c r="O154" s="11"/>
    </row>
    <row r="155" spans="2:15" ht="12.95" customHeight="1">
      <c r="B155" s="152"/>
      <c r="N155" s="120"/>
      <c r="O155" s="11"/>
    </row>
    <row r="156" spans="2:15" ht="12.95" customHeight="1">
      <c r="B156" s="152"/>
      <c r="N156" s="30"/>
      <c r="O156" s="11"/>
    </row>
    <row r="157" spans="2:15" ht="12.95" customHeight="1">
      <c r="N157" s="120"/>
      <c r="O157" s="11"/>
    </row>
    <row r="158" spans="2:15" ht="12.95" customHeight="1">
      <c r="N158" s="30"/>
      <c r="O158" s="11"/>
    </row>
    <row r="159" spans="2:15" ht="12.95" customHeight="1">
      <c r="N159" s="120"/>
      <c r="O159" s="11"/>
    </row>
    <row r="160" spans="2:15" ht="12.95" customHeight="1">
      <c r="N160" s="30"/>
      <c r="O160" s="11"/>
    </row>
    <row r="161" spans="14:15" ht="12.95" customHeight="1">
      <c r="N161" s="120"/>
      <c r="O161" s="11"/>
    </row>
    <row r="162" spans="14:15" ht="12.95" customHeight="1">
      <c r="N162" s="30"/>
      <c r="O162" s="11"/>
    </row>
    <row r="163" spans="14:15" ht="12.95" customHeight="1">
      <c r="N163" s="120"/>
      <c r="O163" s="11"/>
    </row>
    <row r="164" spans="14:15" ht="12.95" customHeight="1">
      <c r="N164" s="30"/>
      <c r="O164" s="11"/>
    </row>
    <row r="165" spans="14:15" ht="12.95" customHeight="1">
      <c r="N165" s="120"/>
      <c r="O165" s="11"/>
    </row>
    <row r="166" spans="14:15" ht="12.95" customHeight="1">
      <c r="N166" s="30"/>
      <c r="O166" s="11"/>
    </row>
    <row r="167" spans="14:15" ht="12.95" customHeight="1">
      <c r="N167" s="120"/>
      <c r="O167" s="11"/>
    </row>
    <row r="168" spans="14:15" ht="12.75" customHeight="1">
      <c r="N168" s="30"/>
      <c r="O168" s="11"/>
    </row>
    <row r="169" spans="14:15" ht="12.75" customHeight="1">
      <c r="N169" s="120"/>
      <c r="O169" s="11"/>
    </row>
    <row r="170" spans="14:15" ht="12.75" customHeight="1">
      <c r="N170" s="30"/>
      <c r="O170" s="11"/>
    </row>
    <row r="171" spans="14:15" ht="12.75" customHeight="1">
      <c r="N171" s="120"/>
      <c r="O171" s="11"/>
    </row>
    <row r="172" spans="14:15" ht="12.75" customHeight="1">
      <c r="N172" s="30"/>
      <c r="O172" s="11"/>
    </row>
    <row r="173" spans="14:15" ht="12.75" customHeight="1">
      <c r="N173" s="120"/>
      <c r="O173" s="11"/>
    </row>
    <row r="174" spans="14:15" ht="12.75" customHeight="1">
      <c r="N174" s="30"/>
      <c r="O174" s="11"/>
    </row>
    <row r="175" spans="14:15" ht="12.75" customHeight="1">
      <c r="N175" s="120"/>
      <c r="O175" s="11"/>
    </row>
    <row r="176" spans="14:15" ht="12.75" customHeight="1">
      <c r="N176" s="30"/>
      <c r="O176" s="11"/>
    </row>
    <row r="177" spans="14:15" ht="12.75" customHeight="1">
      <c r="N177" s="120"/>
      <c r="O177" s="11"/>
    </row>
    <row r="178" spans="14:15" ht="12.75" customHeight="1">
      <c r="N178" s="30"/>
      <c r="O178" s="11"/>
    </row>
    <row r="179" spans="14:15" ht="12.75" customHeight="1">
      <c r="N179" s="120"/>
      <c r="O179" s="11"/>
    </row>
    <row r="180" spans="14:15" ht="12.75" customHeight="1">
      <c r="N180" s="30"/>
      <c r="O180" s="11"/>
    </row>
    <row r="181" spans="14:15" ht="12.75" customHeight="1">
      <c r="N181" s="120"/>
      <c r="O181" s="11"/>
    </row>
    <row r="182" spans="14:15" ht="12.75" customHeight="1">
      <c r="N182" s="30"/>
      <c r="O182" s="11"/>
    </row>
    <row r="183" spans="14:15" ht="12.75" customHeight="1">
      <c r="N183" s="120"/>
      <c r="O183" s="11"/>
    </row>
    <row r="184" spans="14:15" ht="12.75" customHeight="1">
      <c r="N184" s="30"/>
      <c r="O184" s="11"/>
    </row>
    <row r="185" spans="14:15" ht="12.75" customHeight="1">
      <c r="N185" s="120"/>
      <c r="O185" s="11"/>
    </row>
    <row r="186" spans="14:15" ht="12.75" customHeight="1">
      <c r="N186" s="30"/>
      <c r="O186" s="11"/>
    </row>
    <row r="187" spans="14:15" ht="12.75" customHeight="1">
      <c r="N187" s="120"/>
      <c r="O187" s="11"/>
    </row>
    <row r="188" spans="14:15" ht="12.75" customHeight="1">
      <c r="N188" s="30"/>
      <c r="O188" s="11"/>
    </row>
    <row r="189" spans="14:15" ht="12.75" customHeight="1">
      <c r="N189" s="120"/>
      <c r="O189" s="11"/>
    </row>
    <row r="190" spans="14:15" ht="12.75" customHeight="1">
      <c r="N190" s="30"/>
      <c r="O190" s="11"/>
    </row>
    <row r="191" spans="14:15" ht="12.75" customHeight="1">
      <c r="N191" s="120"/>
      <c r="O191" s="11"/>
    </row>
    <row r="192" spans="14:15" ht="12.75" customHeight="1">
      <c r="N192" s="30"/>
      <c r="O192" s="11"/>
    </row>
    <row r="193" spans="14:15" ht="12.75" customHeight="1">
      <c r="N193" s="120"/>
      <c r="O193" s="11"/>
    </row>
    <row r="194" spans="14:15" ht="12.75" customHeight="1">
      <c r="N194" s="30"/>
      <c r="O194" s="11"/>
    </row>
    <row r="195" spans="14:15" ht="12.75" customHeight="1">
      <c r="N195" s="120"/>
      <c r="O195" s="11"/>
    </row>
    <row r="196" spans="14:15" ht="12.75" customHeight="1">
      <c r="N196" s="30"/>
      <c r="O196" s="11"/>
    </row>
    <row r="197" spans="14:15" ht="12.75" customHeight="1">
      <c r="N197" s="120"/>
      <c r="O197" s="11"/>
    </row>
    <row r="198" spans="14:15" ht="12.75" customHeight="1">
      <c r="N198" s="30"/>
      <c r="O198" s="11"/>
    </row>
    <row r="199" spans="14:15" ht="12.75" customHeight="1">
      <c r="N199" s="120"/>
      <c r="O199" s="11"/>
    </row>
    <row r="200" spans="14:15" ht="12.75" customHeight="1">
      <c r="N200" s="30"/>
      <c r="O200" s="11"/>
    </row>
    <row r="201" spans="14:15" ht="12.75" customHeight="1">
      <c r="N201" s="120"/>
      <c r="O201" s="11"/>
    </row>
    <row r="202" spans="14:15" ht="12.75" customHeight="1">
      <c r="N202" s="30"/>
      <c r="O202" s="11"/>
    </row>
    <row r="203" spans="14:15" ht="12.75" customHeight="1">
      <c r="N203" s="120"/>
      <c r="O203" s="11"/>
    </row>
    <row r="204" spans="14:15" ht="12.75" customHeight="1">
      <c r="N204" s="30"/>
      <c r="O204" s="11"/>
    </row>
    <row r="205" spans="14:15" ht="12.75" customHeight="1">
      <c r="N205" s="120"/>
      <c r="O205" s="11"/>
    </row>
    <row r="206" spans="14:15" ht="12.75" customHeight="1">
      <c r="N206" s="30"/>
      <c r="O206" s="11"/>
    </row>
    <row r="207" spans="14:15" ht="12.75" customHeight="1">
      <c r="N207" s="120"/>
      <c r="O207" s="11"/>
    </row>
    <row r="208" spans="14:15" ht="12.75" customHeight="1">
      <c r="N208" s="30"/>
      <c r="O208" s="11"/>
    </row>
    <row r="209" spans="14:15" ht="12.75" customHeight="1">
      <c r="N209" s="120"/>
      <c r="O209" s="11"/>
    </row>
    <row r="210" spans="14:15" ht="12.75" customHeight="1">
      <c r="N210" s="30"/>
      <c r="O210" s="11"/>
    </row>
    <row r="211" spans="14:15" ht="12.75" customHeight="1">
      <c r="N211" s="120"/>
      <c r="O211" s="11"/>
    </row>
    <row r="212" spans="14:15" ht="12.75" customHeight="1">
      <c r="N212" s="30"/>
      <c r="O212" s="11"/>
    </row>
    <row r="213" spans="14:15" ht="12.75" customHeight="1">
      <c r="N213" s="120"/>
      <c r="O213" s="11"/>
    </row>
    <row r="214" spans="14:15" ht="12.75" customHeight="1">
      <c r="N214" s="30"/>
      <c r="O214" s="11"/>
    </row>
    <row r="215" spans="14:15" ht="12.75" customHeight="1">
      <c r="N215" s="120"/>
      <c r="O215" s="11"/>
    </row>
    <row r="216" spans="14:15" ht="12.75" customHeight="1">
      <c r="N216" s="30"/>
      <c r="O216" s="11"/>
    </row>
    <row r="217" spans="14:15" ht="12.75" customHeight="1">
      <c r="N217" s="120"/>
      <c r="O217" s="11"/>
    </row>
    <row r="218" spans="14:15" ht="12.75" customHeight="1">
      <c r="N218" s="30"/>
      <c r="O218" s="11"/>
    </row>
    <row r="219" spans="14:15" ht="12.75" customHeight="1">
      <c r="N219" s="120"/>
      <c r="O219" s="11"/>
    </row>
    <row r="220" spans="14:15" ht="12.75" customHeight="1">
      <c r="N220" s="30"/>
      <c r="O220" s="11"/>
    </row>
    <row r="221" spans="14:15" ht="12.75" customHeight="1">
      <c r="N221" s="120"/>
      <c r="O221" s="11"/>
    </row>
    <row r="222" spans="14:15" ht="12.75" customHeight="1">
      <c r="N222" s="30"/>
      <c r="O222" s="11"/>
    </row>
    <row r="223" spans="14:15" ht="12.75" customHeight="1">
      <c r="N223" s="120"/>
      <c r="O223" s="11"/>
    </row>
    <row r="224" spans="14:15" ht="12.75" customHeight="1">
      <c r="N224" s="30"/>
      <c r="O224" s="11"/>
    </row>
    <row r="225" spans="14:15" ht="12.75" customHeight="1">
      <c r="N225" s="120"/>
      <c r="O225" s="11"/>
    </row>
    <row r="226" spans="14:15" ht="12.75" customHeight="1">
      <c r="N226" s="30"/>
      <c r="O226" s="11"/>
    </row>
    <row r="227" spans="14:15" ht="12.75" customHeight="1">
      <c r="N227" s="120"/>
      <c r="O227" s="11"/>
    </row>
    <row r="228" spans="14:15" ht="12.75" customHeight="1">
      <c r="N228" s="30"/>
      <c r="O228" s="11"/>
    </row>
    <row r="229" spans="14:15" ht="12.75" customHeight="1">
      <c r="N229" s="120"/>
      <c r="O229" s="11"/>
    </row>
    <row r="230" spans="14:15" ht="12.75" customHeight="1">
      <c r="N230" s="30"/>
      <c r="O230" s="11"/>
    </row>
    <row r="231" spans="14:15" ht="12.75" customHeight="1">
      <c r="N231" s="120"/>
      <c r="O231" s="11"/>
    </row>
    <row r="232" spans="14:15" ht="12.75" customHeight="1">
      <c r="N232" s="30"/>
      <c r="O232" s="11"/>
    </row>
    <row r="233" spans="14:15" ht="12.75" customHeight="1">
      <c r="N233" s="120"/>
      <c r="O233" s="11"/>
    </row>
    <row r="234" spans="14:15" ht="12.75" customHeight="1">
      <c r="N234" s="30"/>
      <c r="O234" s="11"/>
    </row>
    <row r="235" spans="14:15" ht="12.75" customHeight="1">
      <c r="N235" s="120"/>
      <c r="O235" s="11"/>
    </row>
    <row r="236" spans="14:15" ht="12.75" customHeight="1">
      <c r="N236" s="30"/>
      <c r="O236" s="11"/>
    </row>
    <row r="237" spans="14:15" ht="12.75" customHeight="1">
      <c r="N237" s="120"/>
      <c r="O237" s="11"/>
    </row>
    <row r="238" spans="14:15" ht="12.75" customHeight="1">
      <c r="N238" s="30"/>
      <c r="O238" s="11"/>
    </row>
    <row r="239" spans="14:15" ht="12.75" customHeight="1">
      <c r="N239" s="120"/>
      <c r="O239" s="11"/>
    </row>
    <row r="240" spans="14:15" ht="12.75" customHeight="1">
      <c r="N240" s="30"/>
      <c r="O240" s="11"/>
    </row>
    <row r="241" spans="14:15" ht="12.75" customHeight="1">
      <c r="N241" s="120"/>
      <c r="O241" s="11"/>
    </row>
    <row r="242" spans="14:15" ht="12.75" customHeight="1">
      <c r="N242" s="30"/>
      <c r="O242" s="11"/>
    </row>
    <row r="243" spans="14:15" ht="12.75" customHeight="1">
      <c r="N243" s="120"/>
      <c r="O243" s="11"/>
    </row>
    <row r="244" spans="14:15" ht="12.75" customHeight="1">
      <c r="N244" s="30"/>
      <c r="O244" s="11"/>
    </row>
    <row r="245" spans="14:15" ht="12.75" customHeight="1">
      <c r="N245" s="120"/>
      <c r="O245" s="11"/>
    </row>
    <row r="246" spans="14:15" ht="12.75" customHeight="1">
      <c r="N246" s="30"/>
      <c r="O246" s="11"/>
    </row>
    <row r="247" spans="14:15" ht="12.75" customHeight="1">
      <c r="N247" s="120"/>
      <c r="O247" s="11"/>
    </row>
    <row r="248" spans="14:15" ht="12.75" customHeight="1">
      <c r="N248" s="30"/>
      <c r="O248" s="11"/>
    </row>
    <row r="249" spans="14:15" ht="12.75" customHeight="1">
      <c r="N249" s="120"/>
      <c r="O249" s="11"/>
    </row>
    <row r="250" spans="14:15" ht="12.75" customHeight="1">
      <c r="N250" s="30"/>
      <c r="O250" s="11"/>
    </row>
    <row r="251" spans="14:15" ht="12.75" customHeight="1">
      <c r="N251" s="120"/>
      <c r="O251" s="11"/>
    </row>
    <row r="252" spans="14:15" ht="12.75" customHeight="1">
      <c r="N252" s="30"/>
      <c r="O252" s="11"/>
    </row>
    <row r="253" spans="14:15" ht="12.75" customHeight="1">
      <c r="N253" s="120"/>
      <c r="O253" s="11"/>
    </row>
    <row r="254" spans="14:15" ht="12.75" customHeight="1">
      <c r="N254" s="30"/>
      <c r="O254" s="11"/>
    </row>
    <row r="255" spans="14:15" ht="12.75" customHeight="1">
      <c r="N255" s="120"/>
      <c r="O255" s="11"/>
    </row>
    <row r="256" spans="14:15" ht="12.75" customHeight="1">
      <c r="N256" s="30"/>
      <c r="O256" s="11"/>
    </row>
    <row r="257" spans="14:15" ht="12.75" customHeight="1">
      <c r="N257" s="120"/>
      <c r="O257" s="11"/>
    </row>
    <row r="258" spans="14:15" ht="12.75" customHeight="1">
      <c r="N258" s="30"/>
      <c r="O258" s="11"/>
    </row>
    <row r="259" spans="14:15" ht="12.75" customHeight="1">
      <c r="N259" s="120"/>
      <c r="O259" s="11"/>
    </row>
    <row r="260" spans="14:15" ht="12.75" customHeight="1">
      <c r="N260" s="30"/>
      <c r="O260" s="11"/>
    </row>
    <row r="261" spans="14:15" ht="12.75" customHeight="1">
      <c r="N261" s="120"/>
      <c r="O261" s="11"/>
    </row>
    <row r="262" spans="14:15" ht="12.75" customHeight="1">
      <c r="N262" s="30"/>
      <c r="O262" s="11"/>
    </row>
    <row r="263" spans="14:15" ht="12.75" customHeight="1">
      <c r="N263" s="120"/>
      <c r="O263" s="11"/>
    </row>
    <row r="264" spans="14:15" ht="12.75" customHeight="1">
      <c r="N264" s="30"/>
      <c r="O264" s="11"/>
    </row>
    <row r="265" spans="14:15" ht="12.75" customHeight="1">
      <c r="N265" s="120"/>
      <c r="O265" s="11"/>
    </row>
    <row r="266" spans="14:15" ht="12.75" customHeight="1">
      <c r="N266" s="30"/>
      <c r="O266" s="11"/>
    </row>
    <row r="267" spans="14:15" ht="12.75" customHeight="1">
      <c r="N267" s="120"/>
      <c r="O267" s="11"/>
    </row>
    <row r="268" spans="14:15" ht="12.75" customHeight="1">
      <c r="N268" s="30"/>
      <c r="O268" s="11"/>
    </row>
    <row r="269" spans="14:15" ht="12.75" customHeight="1">
      <c r="N269" s="120"/>
      <c r="O269" s="11"/>
    </row>
    <row r="270" spans="14:15" ht="12.75" customHeight="1">
      <c r="N270" s="30"/>
      <c r="O270" s="11"/>
    </row>
    <row r="271" spans="14:15" ht="12.75" customHeight="1">
      <c r="N271" s="120"/>
      <c r="O271" s="11"/>
    </row>
    <row r="272" spans="14:15" ht="12.75" customHeight="1">
      <c r="N272" s="30"/>
      <c r="O272" s="11"/>
    </row>
    <row r="273" spans="14:15" ht="12.75" customHeight="1">
      <c r="N273" s="120"/>
      <c r="O273" s="11"/>
    </row>
    <row r="274" spans="14:15" ht="12.75" customHeight="1">
      <c r="N274" s="30"/>
      <c r="O274" s="11"/>
    </row>
    <row r="275" spans="14:15" ht="12.75" customHeight="1">
      <c r="N275" s="120"/>
      <c r="O275" s="11"/>
    </row>
    <row r="276" spans="14:15" ht="12.75" customHeight="1">
      <c r="N276" s="30"/>
      <c r="O276" s="11"/>
    </row>
    <row r="277" spans="14:15" ht="12.75" customHeight="1">
      <c r="N277" s="120"/>
      <c r="O277" s="11"/>
    </row>
    <row r="278" spans="14:15" ht="12.75" customHeight="1">
      <c r="N278" s="30"/>
      <c r="O278" s="11"/>
    </row>
    <row r="279" spans="14:15" ht="12.75" customHeight="1">
      <c r="N279" s="120"/>
      <c r="O279" s="11"/>
    </row>
    <row r="280" spans="14:15" ht="12.75" customHeight="1">
      <c r="N280" s="30"/>
      <c r="O280" s="11"/>
    </row>
    <row r="281" spans="14:15" ht="12.75" customHeight="1">
      <c r="N281" s="120"/>
      <c r="O281" s="11"/>
    </row>
    <row r="282" spans="14:15" ht="12.75" customHeight="1">
      <c r="N282" s="30"/>
      <c r="O282" s="11"/>
    </row>
    <row r="283" spans="14:15" ht="12.75" customHeight="1">
      <c r="N283" s="120"/>
      <c r="O283" s="11"/>
    </row>
    <row r="284" spans="14:15" ht="12.75" customHeight="1">
      <c r="N284" s="30"/>
      <c r="O284" s="11"/>
    </row>
    <row r="285" spans="14:15" ht="12.75" customHeight="1">
      <c r="N285" s="120"/>
      <c r="O285" s="11"/>
    </row>
    <row r="286" spans="14:15" ht="12.95" customHeight="1">
      <c r="N286" s="30"/>
      <c r="O286" s="11"/>
    </row>
    <row r="287" spans="14:15" ht="12.95" customHeight="1">
      <c r="N287" s="120"/>
      <c r="O287" s="11"/>
    </row>
    <row r="288" spans="14:15" ht="12.95" customHeight="1">
      <c r="N288" s="30"/>
      <c r="O288" s="11"/>
    </row>
    <row r="289" spans="14:15" ht="12.95" customHeight="1">
      <c r="N289" s="120"/>
      <c r="O289" s="11"/>
    </row>
    <row r="290" spans="14:15" ht="12.95" customHeight="1">
      <c r="N290" s="30"/>
      <c r="O290" s="11"/>
    </row>
    <row r="291" spans="14:15" ht="12.95" customHeight="1">
      <c r="N291" s="120"/>
      <c r="O291" s="11"/>
    </row>
  </sheetData>
  <mergeCells count="2">
    <mergeCell ref="D3:E3"/>
    <mergeCell ref="J3:L3"/>
  </mergeCells>
  <phoneticPr fontId="3"/>
  <conditionalFormatting sqref="H4:H147">
    <cfRule type="expression" dxfId="5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明朝,標準"&amp;U(2)細目S0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291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N19" sqref="N19"/>
      <selection pane="bottomLeft" activeCell="N19" sqref="N19"/>
      <selection pane="topRight"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1-4</v>
      </c>
      <c r="C1" s="5" t="str">
        <f>C5</f>
        <v>発生材処理</v>
      </c>
      <c r="H1" s="155" t="s">
        <v>239</v>
      </c>
      <c r="I1" s="11">
        <f>MAX(I4:I147)</f>
        <v>0</v>
      </c>
    </row>
    <row r="2" spans="2:15" ht="12.95" customHeight="1">
      <c r="B2" s="6" t="str">
        <f>B7</f>
        <v>1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</v>
      </c>
      <c r="C5" s="23" t="s">
        <v>25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254</v>
      </c>
      <c r="C7" s="23" t="s">
        <v>25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25</v>
      </c>
      <c r="D11" s="24"/>
      <c r="E11" s="25"/>
      <c r="F11" s="36">
        <v>1</v>
      </c>
      <c r="G11" s="27" t="s">
        <v>18</v>
      </c>
      <c r="H11" s="127"/>
      <c r="I11" s="119"/>
      <c r="J11" s="24" t="str">
        <f>'別紙明細2-1-4-1'!C4</f>
        <v>別紙明細2-1-4-1-1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/>
      <c r="D21" s="24"/>
      <c r="E21" s="25"/>
      <c r="F21" s="36"/>
      <c r="G21" s="27"/>
      <c r="H21" s="118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2"/>
      <c r="F148" s="28"/>
      <c r="N148" s="30"/>
      <c r="O148" s="11"/>
    </row>
    <row r="149" spans="2:15" ht="12.95" customHeight="1">
      <c r="B149" s="152"/>
      <c r="F149" s="28"/>
      <c r="N149" s="120"/>
      <c r="O149" s="11"/>
    </row>
    <row r="150" spans="2:15" ht="12.95" customHeight="1">
      <c r="B150" s="152"/>
      <c r="F150" s="28"/>
      <c r="N150" s="30"/>
      <c r="O150" s="11"/>
    </row>
    <row r="151" spans="2:15" ht="12.95" customHeight="1">
      <c r="B151" s="152"/>
      <c r="F151" s="28"/>
      <c r="N151" s="120"/>
      <c r="O151" s="11"/>
    </row>
    <row r="152" spans="2:15" ht="12.95" customHeight="1">
      <c r="B152" s="152"/>
      <c r="F152" s="28"/>
      <c r="N152" s="30"/>
      <c r="O152" s="11"/>
    </row>
    <row r="153" spans="2:15" ht="12.95" customHeight="1">
      <c r="B153" s="152"/>
      <c r="F153" s="28"/>
      <c r="N153" s="120"/>
      <c r="O153" s="11"/>
    </row>
    <row r="154" spans="2:15" ht="12.95" customHeight="1">
      <c r="B154" s="152"/>
      <c r="F154" s="28"/>
      <c r="N154" s="30"/>
      <c r="O154" s="11"/>
    </row>
    <row r="155" spans="2:15" ht="12.95" customHeight="1">
      <c r="B155" s="152"/>
      <c r="N155" s="120"/>
      <c r="O155" s="11"/>
    </row>
    <row r="156" spans="2:15" ht="12.95" customHeight="1">
      <c r="B156" s="152"/>
      <c r="N156" s="30"/>
      <c r="O156" s="11"/>
    </row>
    <row r="157" spans="2:15" ht="12.95" customHeight="1">
      <c r="N157" s="120"/>
      <c r="O157" s="11"/>
    </row>
    <row r="158" spans="2:15" ht="12.95" customHeight="1">
      <c r="N158" s="30"/>
      <c r="O158" s="11"/>
    </row>
    <row r="159" spans="2:15" ht="12.95" customHeight="1">
      <c r="N159" s="120"/>
      <c r="O159" s="11"/>
    </row>
    <row r="160" spans="2:15" ht="12.95" customHeight="1">
      <c r="N160" s="30"/>
      <c r="O160" s="11"/>
    </row>
    <row r="161" spans="14:15" ht="12.95" customHeight="1">
      <c r="N161" s="120"/>
      <c r="O161" s="11"/>
    </row>
    <row r="162" spans="14:15" ht="12.95" customHeight="1">
      <c r="N162" s="30"/>
      <c r="O162" s="11"/>
    </row>
    <row r="163" spans="14:15" ht="12.95" customHeight="1">
      <c r="N163" s="120"/>
      <c r="O163" s="11"/>
    </row>
    <row r="164" spans="14:15" ht="12.95" customHeight="1">
      <c r="N164" s="30"/>
      <c r="O164" s="11"/>
    </row>
    <row r="165" spans="14:15" ht="12.95" customHeight="1">
      <c r="N165" s="120"/>
      <c r="O165" s="11"/>
    </row>
    <row r="166" spans="14:15" ht="12.95" customHeight="1">
      <c r="N166" s="30"/>
      <c r="O166" s="11"/>
    </row>
    <row r="167" spans="14:15" ht="12.95" customHeight="1">
      <c r="N167" s="120"/>
      <c r="O167" s="11"/>
    </row>
    <row r="168" spans="14:15" ht="12.75" customHeight="1">
      <c r="N168" s="30"/>
      <c r="O168" s="11"/>
    </row>
    <row r="169" spans="14:15" ht="12.75" customHeight="1">
      <c r="N169" s="120"/>
      <c r="O169" s="11"/>
    </row>
    <row r="170" spans="14:15" ht="12.75" customHeight="1">
      <c r="N170" s="30"/>
      <c r="O170" s="11"/>
    </row>
    <row r="171" spans="14:15" ht="12.75" customHeight="1">
      <c r="N171" s="120"/>
      <c r="O171" s="11"/>
    </row>
    <row r="172" spans="14:15" ht="12.75" customHeight="1">
      <c r="N172" s="30"/>
      <c r="O172" s="11"/>
    </row>
    <row r="173" spans="14:15" ht="12.75" customHeight="1">
      <c r="N173" s="120"/>
      <c r="O173" s="11"/>
    </row>
    <row r="174" spans="14:15" ht="12.75" customHeight="1">
      <c r="N174" s="30"/>
      <c r="O174" s="11"/>
    </row>
    <row r="175" spans="14:15" ht="12.75" customHeight="1">
      <c r="N175" s="120"/>
      <c r="O175" s="11"/>
    </row>
    <row r="176" spans="14:15" ht="12.75" customHeight="1">
      <c r="N176" s="30"/>
      <c r="O176" s="11"/>
    </row>
    <row r="177" spans="14:15" ht="12.75" customHeight="1">
      <c r="N177" s="120"/>
      <c r="O177" s="11"/>
    </row>
    <row r="178" spans="14:15" ht="12.75" customHeight="1">
      <c r="N178" s="30"/>
      <c r="O178" s="11"/>
    </row>
    <row r="179" spans="14:15" ht="12.75" customHeight="1">
      <c r="N179" s="120"/>
      <c r="O179" s="11"/>
    </row>
    <row r="180" spans="14:15" ht="12.75" customHeight="1">
      <c r="N180" s="30"/>
      <c r="O180" s="11"/>
    </row>
    <row r="181" spans="14:15" ht="12.75" customHeight="1">
      <c r="N181" s="120"/>
      <c r="O181" s="11"/>
    </row>
    <row r="182" spans="14:15" ht="12.75" customHeight="1">
      <c r="N182" s="30"/>
      <c r="O182" s="11"/>
    </row>
    <row r="183" spans="14:15" ht="12.75" customHeight="1">
      <c r="N183" s="120"/>
      <c r="O183" s="11"/>
    </row>
    <row r="184" spans="14:15" ht="12.75" customHeight="1">
      <c r="N184" s="30"/>
      <c r="O184" s="11"/>
    </row>
    <row r="185" spans="14:15" ht="12.75" customHeight="1">
      <c r="N185" s="120"/>
      <c r="O185" s="11"/>
    </row>
    <row r="186" spans="14:15" ht="12.75" customHeight="1">
      <c r="N186" s="30"/>
      <c r="O186" s="11"/>
    </row>
    <row r="187" spans="14:15" ht="12.75" customHeight="1">
      <c r="N187" s="120"/>
      <c r="O187" s="11"/>
    </row>
    <row r="188" spans="14:15" ht="12.75" customHeight="1">
      <c r="N188" s="30"/>
      <c r="O188" s="11"/>
    </row>
    <row r="189" spans="14:15" ht="12.75" customHeight="1">
      <c r="N189" s="120"/>
      <c r="O189" s="11"/>
    </row>
    <row r="190" spans="14:15" ht="12.75" customHeight="1">
      <c r="N190" s="30"/>
      <c r="O190" s="11"/>
    </row>
    <row r="191" spans="14:15" ht="12.75" customHeight="1">
      <c r="N191" s="120"/>
      <c r="O191" s="11"/>
    </row>
    <row r="192" spans="14:15" ht="12.75" customHeight="1">
      <c r="N192" s="30"/>
      <c r="O192" s="11"/>
    </row>
    <row r="193" spans="14:15" ht="12.75" customHeight="1">
      <c r="N193" s="120"/>
      <c r="O193" s="11"/>
    </row>
    <row r="194" spans="14:15" ht="12.75" customHeight="1">
      <c r="N194" s="30"/>
      <c r="O194" s="11"/>
    </row>
    <row r="195" spans="14:15" ht="12.75" customHeight="1">
      <c r="N195" s="120"/>
      <c r="O195" s="11"/>
    </row>
    <row r="196" spans="14:15" ht="12.75" customHeight="1">
      <c r="N196" s="30"/>
      <c r="O196" s="11"/>
    </row>
    <row r="197" spans="14:15" ht="12.75" customHeight="1">
      <c r="N197" s="120"/>
      <c r="O197" s="11"/>
    </row>
    <row r="198" spans="14:15" ht="12.75" customHeight="1">
      <c r="N198" s="30"/>
      <c r="O198" s="11"/>
    </row>
    <row r="199" spans="14:15" ht="12.75" customHeight="1">
      <c r="N199" s="120"/>
      <c r="O199" s="11"/>
    </row>
    <row r="200" spans="14:15" ht="12.75" customHeight="1">
      <c r="N200" s="30"/>
      <c r="O200" s="11"/>
    </row>
    <row r="201" spans="14:15" ht="12.75" customHeight="1">
      <c r="N201" s="120"/>
      <c r="O201" s="11"/>
    </row>
    <row r="202" spans="14:15" ht="12.75" customHeight="1">
      <c r="N202" s="30"/>
      <c r="O202" s="11"/>
    </row>
    <row r="203" spans="14:15" ht="12.75" customHeight="1">
      <c r="N203" s="120"/>
      <c r="O203" s="11"/>
    </row>
    <row r="204" spans="14:15" ht="12.75" customHeight="1">
      <c r="N204" s="30"/>
      <c r="O204" s="11"/>
    </row>
    <row r="205" spans="14:15" ht="12.75" customHeight="1">
      <c r="N205" s="120"/>
      <c r="O205" s="11"/>
    </row>
    <row r="206" spans="14:15" ht="12.75" customHeight="1">
      <c r="N206" s="30"/>
      <c r="O206" s="11"/>
    </row>
    <row r="207" spans="14:15" ht="12.75" customHeight="1">
      <c r="N207" s="120"/>
      <c r="O207" s="11"/>
    </row>
    <row r="208" spans="14:15" ht="12.75" customHeight="1">
      <c r="N208" s="30"/>
      <c r="O208" s="11"/>
    </row>
    <row r="209" spans="14:15" ht="12.75" customHeight="1">
      <c r="N209" s="120"/>
      <c r="O209" s="11"/>
    </row>
    <row r="210" spans="14:15" ht="12.75" customHeight="1">
      <c r="N210" s="30"/>
      <c r="O210" s="11"/>
    </row>
    <row r="211" spans="14:15" ht="12.75" customHeight="1">
      <c r="N211" s="120"/>
      <c r="O211" s="11"/>
    </row>
    <row r="212" spans="14:15" ht="12.75" customHeight="1">
      <c r="N212" s="30"/>
      <c r="O212" s="11"/>
    </row>
    <row r="213" spans="14:15" ht="12.75" customHeight="1">
      <c r="N213" s="120"/>
      <c r="O213" s="11"/>
    </row>
    <row r="214" spans="14:15" ht="12.75" customHeight="1">
      <c r="N214" s="30"/>
      <c r="O214" s="11"/>
    </row>
    <row r="215" spans="14:15" ht="12.75" customHeight="1">
      <c r="N215" s="120"/>
      <c r="O215" s="11"/>
    </row>
    <row r="216" spans="14:15" ht="12.75" customHeight="1">
      <c r="N216" s="30"/>
      <c r="O216" s="11"/>
    </row>
    <row r="217" spans="14:15" ht="12.75" customHeight="1">
      <c r="N217" s="120"/>
      <c r="O217" s="11"/>
    </row>
    <row r="218" spans="14:15" ht="12.75" customHeight="1">
      <c r="N218" s="30"/>
      <c r="O218" s="11"/>
    </row>
    <row r="219" spans="14:15" ht="12.75" customHeight="1">
      <c r="N219" s="120"/>
      <c r="O219" s="11"/>
    </row>
    <row r="220" spans="14:15" ht="12.75" customHeight="1">
      <c r="N220" s="30"/>
      <c r="O220" s="11"/>
    </row>
    <row r="221" spans="14:15" ht="12.75" customHeight="1">
      <c r="N221" s="120"/>
      <c r="O221" s="11"/>
    </row>
    <row r="222" spans="14:15" ht="12.75" customHeight="1">
      <c r="N222" s="30"/>
      <c r="O222" s="11"/>
    </row>
    <row r="223" spans="14:15" ht="12.75" customHeight="1">
      <c r="N223" s="120"/>
      <c r="O223" s="11"/>
    </row>
    <row r="224" spans="14:15" ht="12.75" customHeight="1">
      <c r="N224" s="30"/>
      <c r="O224" s="11"/>
    </row>
    <row r="225" spans="14:15" ht="12.75" customHeight="1">
      <c r="N225" s="120"/>
      <c r="O225" s="11"/>
    </row>
    <row r="226" spans="14:15" ht="12.75" customHeight="1">
      <c r="N226" s="30"/>
      <c r="O226" s="11"/>
    </row>
    <row r="227" spans="14:15" ht="12.75" customHeight="1">
      <c r="N227" s="120"/>
      <c r="O227" s="11"/>
    </row>
    <row r="228" spans="14:15" ht="12.75" customHeight="1">
      <c r="N228" s="30"/>
      <c r="O228" s="11"/>
    </row>
    <row r="229" spans="14:15" ht="12.75" customHeight="1">
      <c r="N229" s="120"/>
      <c r="O229" s="11"/>
    </row>
    <row r="230" spans="14:15" ht="12.75" customHeight="1">
      <c r="N230" s="30"/>
      <c r="O230" s="11"/>
    </row>
    <row r="231" spans="14:15" ht="12.75" customHeight="1">
      <c r="N231" s="120"/>
      <c r="O231" s="11"/>
    </row>
    <row r="232" spans="14:15" ht="12.75" customHeight="1">
      <c r="N232" s="30"/>
      <c r="O232" s="11"/>
    </row>
    <row r="233" spans="14:15" ht="12.75" customHeight="1">
      <c r="N233" s="120"/>
      <c r="O233" s="11"/>
    </row>
    <row r="234" spans="14:15" ht="12.75" customHeight="1">
      <c r="N234" s="30"/>
      <c r="O234" s="11"/>
    </row>
    <row r="235" spans="14:15" ht="12.75" customHeight="1">
      <c r="N235" s="120"/>
      <c r="O235" s="11"/>
    </row>
    <row r="236" spans="14:15" ht="12.75" customHeight="1">
      <c r="N236" s="30"/>
      <c r="O236" s="11"/>
    </row>
    <row r="237" spans="14:15" ht="12.75" customHeight="1">
      <c r="N237" s="120"/>
      <c r="O237" s="11"/>
    </row>
    <row r="238" spans="14:15" ht="12.75" customHeight="1">
      <c r="N238" s="30"/>
      <c r="O238" s="11"/>
    </row>
    <row r="239" spans="14:15" ht="12.75" customHeight="1">
      <c r="N239" s="120"/>
      <c r="O239" s="11"/>
    </row>
    <row r="240" spans="14:15" ht="12.75" customHeight="1">
      <c r="N240" s="30"/>
      <c r="O240" s="11"/>
    </row>
    <row r="241" spans="14:15" ht="12.75" customHeight="1">
      <c r="N241" s="120"/>
      <c r="O241" s="11"/>
    </row>
    <row r="242" spans="14:15" ht="12.75" customHeight="1">
      <c r="N242" s="30"/>
      <c r="O242" s="11"/>
    </row>
    <row r="243" spans="14:15" ht="12.75" customHeight="1">
      <c r="N243" s="120"/>
      <c r="O243" s="11"/>
    </row>
    <row r="244" spans="14:15" ht="12.75" customHeight="1">
      <c r="N244" s="30"/>
      <c r="O244" s="11"/>
    </row>
    <row r="245" spans="14:15" ht="12.75" customHeight="1">
      <c r="N245" s="120"/>
      <c r="O245" s="11"/>
    </row>
    <row r="246" spans="14:15" ht="12.75" customHeight="1">
      <c r="N246" s="30"/>
      <c r="O246" s="11"/>
    </row>
    <row r="247" spans="14:15" ht="12.75" customHeight="1">
      <c r="N247" s="120"/>
      <c r="O247" s="11"/>
    </row>
    <row r="248" spans="14:15" ht="12.75" customHeight="1">
      <c r="N248" s="30"/>
      <c r="O248" s="11"/>
    </row>
    <row r="249" spans="14:15" ht="12.75" customHeight="1">
      <c r="N249" s="120"/>
      <c r="O249" s="11"/>
    </row>
    <row r="250" spans="14:15" ht="12.75" customHeight="1">
      <c r="N250" s="30"/>
      <c r="O250" s="11"/>
    </row>
    <row r="251" spans="14:15" ht="12.75" customHeight="1">
      <c r="N251" s="120"/>
      <c r="O251" s="11"/>
    </row>
    <row r="252" spans="14:15" ht="12.75" customHeight="1">
      <c r="N252" s="30"/>
      <c r="O252" s="11"/>
    </row>
    <row r="253" spans="14:15" ht="12.75" customHeight="1">
      <c r="N253" s="120"/>
      <c r="O253" s="11"/>
    </row>
    <row r="254" spans="14:15" ht="12.75" customHeight="1">
      <c r="N254" s="30"/>
      <c r="O254" s="11"/>
    </row>
    <row r="255" spans="14:15" ht="12.75" customHeight="1">
      <c r="N255" s="120"/>
      <c r="O255" s="11"/>
    </row>
    <row r="256" spans="14:15" ht="12.75" customHeight="1">
      <c r="N256" s="30"/>
      <c r="O256" s="11"/>
    </row>
    <row r="257" spans="14:15" ht="12.75" customHeight="1">
      <c r="N257" s="120"/>
      <c r="O257" s="11"/>
    </row>
    <row r="258" spans="14:15" ht="12.75" customHeight="1">
      <c r="N258" s="30"/>
      <c r="O258" s="11"/>
    </row>
    <row r="259" spans="14:15" ht="12.75" customHeight="1">
      <c r="N259" s="120"/>
      <c r="O259" s="11"/>
    </row>
    <row r="260" spans="14:15" ht="12.75" customHeight="1">
      <c r="N260" s="30"/>
      <c r="O260" s="11"/>
    </row>
    <row r="261" spans="14:15" ht="12.75" customHeight="1">
      <c r="N261" s="120"/>
      <c r="O261" s="11"/>
    </row>
    <row r="262" spans="14:15" ht="12.75" customHeight="1">
      <c r="N262" s="30"/>
      <c r="O262" s="11"/>
    </row>
    <row r="263" spans="14:15" ht="12.75" customHeight="1">
      <c r="N263" s="120"/>
      <c r="O263" s="11"/>
    </row>
    <row r="264" spans="14:15" ht="12.75" customHeight="1">
      <c r="N264" s="30"/>
      <c r="O264" s="11"/>
    </row>
    <row r="265" spans="14:15" ht="12.75" customHeight="1">
      <c r="N265" s="120"/>
      <c r="O265" s="11"/>
    </row>
    <row r="266" spans="14:15" ht="12.75" customHeight="1">
      <c r="N266" s="30"/>
      <c r="O266" s="11"/>
    </row>
    <row r="267" spans="14:15" ht="12.75" customHeight="1">
      <c r="N267" s="120"/>
      <c r="O267" s="11"/>
    </row>
    <row r="268" spans="14:15" ht="12.75" customHeight="1">
      <c r="N268" s="30"/>
      <c r="O268" s="11"/>
    </row>
    <row r="269" spans="14:15" ht="12.75" customHeight="1">
      <c r="N269" s="120"/>
      <c r="O269" s="11"/>
    </row>
    <row r="270" spans="14:15" ht="12.75" customHeight="1">
      <c r="N270" s="30"/>
      <c r="O270" s="11"/>
    </row>
    <row r="271" spans="14:15" ht="12.75" customHeight="1">
      <c r="N271" s="120"/>
      <c r="O271" s="11"/>
    </row>
    <row r="272" spans="14:15" ht="12.75" customHeight="1">
      <c r="N272" s="30"/>
      <c r="O272" s="11"/>
    </row>
    <row r="273" spans="14:15" ht="12.75" customHeight="1">
      <c r="N273" s="120"/>
      <c r="O273" s="11"/>
    </row>
    <row r="274" spans="14:15" ht="12.75" customHeight="1">
      <c r="N274" s="30"/>
      <c r="O274" s="11"/>
    </row>
    <row r="275" spans="14:15" ht="12.75" customHeight="1">
      <c r="N275" s="120"/>
      <c r="O275" s="11"/>
    </row>
    <row r="276" spans="14:15" ht="12.75" customHeight="1">
      <c r="N276" s="30"/>
      <c r="O276" s="11"/>
    </row>
    <row r="277" spans="14:15" ht="12.75" customHeight="1">
      <c r="N277" s="120"/>
      <c r="O277" s="11"/>
    </row>
    <row r="278" spans="14:15" ht="12.75" customHeight="1">
      <c r="N278" s="30"/>
      <c r="O278" s="11"/>
    </row>
    <row r="279" spans="14:15" ht="12.75" customHeight="1">
      <c r="N279" s="120"/>
      <c r="O279" s="11"/>
    </row>
    <row r="280" spans="14:15" ht="12.75" customHeight="1">
      <c r="N280" s="30"/>
      <c r="O280" s="11"/>
    </row>
    <row r="281" spans="14:15" ht="12.75" customHeight="1">
      <c r="N281" s="120"/>
      <c r="O281" s="11"/>
    </row>
    <row r="282" spans="14:15" ht="12.75" customHeight="1">
      <c r="N282" s="30"/>
      <c r="O282" s="11"/>
    </row>
    <row r="283" spans="14:15" ht="12.75" customHeight="1">
      <c r="N283" s="120"/>
      <c r="O283" s="11"/>
    </row>
    <row r="284" spans="14:15" ht="12.75" customHeight="1">
      <c r="N284" s="30"/>
      <c r="O284" s="11"/>
    </row>
    <row r="285" spans="14:15" ht="12.75" customHeight="1">
      <c r="N285" s="120"/>
      <c r="O285" s="11"/>
    </row>
    <row r="286" spans="14:15" ht="12.95" customHeight="1">
      <c r="N286" s="30"/>
      <c r="O286" s="11"/>
    </row>
    <row r="287" spans="14:15" ht="12.95" customHeight="1">
      <c r="N287" s="120"/>
      <c r="O287" s="11"/>
    </row>
    <row r="288" spans="14:15" ht="12.95" customHeight="1">
      <c r="N288" s="30"/>
      <c r="O288" s="11"/>
    </row>
    <row r="289" spans="14:15" ht="12.95" customHeight="1">
      <c r="N289" s="120"/>
      <c r="O289" s="11"/>
    </row>
    <row r="290" spans="14:15" ht="12.95" customHeight="1">
      <c r="N290" s="30"/>
      <c r="O290" s="11"/>
    </row>
    <row r="291" spans="14:15" ht="12.95" customHeight="1">
      <c r="N291" s="120"/>
      <c r="O291" s="11"/>
    </row>
  </sheetData>
  <mergeCells count="2">
    <mergeCell ref="D3:E3"/>
    <mergeCell ref="J3:L3"/>
  </mergeCells>
  <phoneticPr fontId="3"/>
  <conditionalFormatting sqref="H4:H147">
    <cfRule type="expression" dxfId="4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明朝,標準"&amp;U(2)細目S0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B3:O398"/>
  <sheetViews>
    <sheetView showZeros="0" view="pageBreakPreview" zoomScaleNormal="100" zoomScaleSheetLayoutView="100" workbookViewId="0">
      <selection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256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/>
      <c r="C4" s="14" t="s">
        <v>257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249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258</v>
      </c>
      <c r="E8" s="16" t="s">
        <v>259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249</v>
      </c>
      <c r="D9" s="24" t="s">
        <v>260</v>
      </c>
      <c r="E9" s="25" t="s">
        <v>244</v>
      </c>
      <c r="F9" s="26">
        <v>703</v>
      </c>
      <c r="G9" s="27" t="s">
        <v>245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258</v>
      </c>
      <c r="E10" s="16" t="s">
        <v>259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249</v>
      </c>
      <c r="D11" s="24" t="s">
        <v>260</v>
      </c>
      <c r="E11" s="25" t="s">
        <v>246</v>
      </c>
      <c r="F11" s="26">
        <v>3</v>
      </c>
      <c r="G11" s="27" t="s">
        <v>245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258</v>
      </c>
      <c r="E12" s="16" t="s">
        <v>259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249</v>
      </c>
      <c r="D13" s="24" t="s">
        <v>260</v>
      </c>
      <c r="E13" s="25" t="s">
        <v>247</v>
      </c>
      <c r="F13" s="26">
        <v>3</v>
      </c>
      <c r="G13" s="27" t="s">
        <v>245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19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14" t="s">
        <v>261</v>
      </c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250</v>
      </c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262</v>
      </c>
      <c r="E24" s="16" t="s">
        <v>241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242</v>
      </c>
      <c r="D25" s="24" t="s">
        <v>243</v>
      </c>
      <c r="E25" s="25" t="s">
        <v>263</v>
      </c>
      <c r="F25" s="26">
        <v>703</v>
      </c>
      <c r="G25" s="27" t="s">
        <v>264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 t="s">
        <v>262</v>
      </c>
      <c r="E26" s="16" t="s">
        <v>241</v>
      </c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 t="s">
        <v>242</v>
      </c>
      <c r="D27" s="24" t="s">
        <v>243</v>
      </c>
      <c r="E27" s="25" t="s">
        <v>265</v>
      </c>
      <c r="F27" s="26">
        <v>3</v>
      </c>
      <c r="G27" s="27" t="s">
        <v>264</v>
      </c>
      <c r="H27" s="118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 t="s">
        <v>262</v>
      </c>
      <c r="E28" s="16" t="s">
        <v>241</v>
      </c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 t="s">
        <v>242</v>
      </c>
      <c r="D29" s="24" t="s">
        <v>243</v>
      </c>
      <c r="E29" s="25" t="s">
        <v>266</v>
      </c>
      <c r="F29" s="26">
        <v>3</v>
      </c>
      <c r="G29" s="27" t="s">
        <v>264</v>
      </c>
      <c r="H29" s="118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 t="s">
        <v>262</v>
      </c>
      <c r="E30" s="16" t="s">
        <v>241</v>
      </c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 t="s">
        <v>248</v>
      </c>
      <c r="D31" s="24" t="s">
        <v>243</v>
      </c>
      <c r="E31" s="25" t="s">
        <v>263</v>
      </c>
      <c r="F31" s="26">
        <v>39</v>
      </c>
      <c r="G31" s="27" t="s">
        <v>264</v>
      </c>
      <c r="H31" s="118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7" t="s">
        <v>267</v>
      </c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7" t="s">
        <v>19</v>
      </c>
      <c r="D35" s="156">
        <v>3</v>
      </c>
      <c r="E35" s="25"/>
      <c r="F35" s="26"/>
      <c r="G35" s="27"/>
      <c r="H35" s="127"/>
      <c r="I35" s="119"/>
      <c r="J35" s="153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14" t="s">
        <v>268</v>
      </c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251</v>
      </c>
      <c r="D39" s="24"/>
      <c r="E39" s="25"/>
      <c r="F39" s="36">
        <v>1</v>
      </c>
      <c r="G39" s="27" t="s">
        <v>18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 t="s">
        <v>251</v>
      </c>
      <c r="D43" s="24" t="s">
        <v>269</v>
      </c>
      <c r="E43" s="25" t="s">
        <v>270</v>
      </c>
      <c r="F43" s="26">
        <v>249</v>
      </c>
      <c r="G43" s="27" t="s">
        <v>271</v>
      </c>
      <c r="H43" s="127"/>
      <c r="I43" s="119"/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 t="s">
        <v>251</v>
      </c>
      <c r="D45" s="24" t="s">
        <v>269</v>
      </c>
      <c r="E45" s="25" t="s">
        <v>270</v>
      </c>
      <c r="F45" s="26">
        <v>14</v>
      </c>
      <c r="G45" s="27" t="s">
        <v>271</v>
      </c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272</v>
      </c>
      <c r="D47" s="24" t="s">
        <v>273</v>
      </c>
      <c r="E47" s="25"/>
      <c r="F47" s="26">
        <f>SUM(F42:F45)</f>
        <v>263</v>
      </c>
      <c r="G47" s="27" t="s">
        <v>274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7" t="s">
        <v>19</v>
      </c>
      <c r="D51" s="24"/>
      <c r="E51" s="25"/>
      <c r="F51" s="26"/>
      <c r="G51" s="27"/>
      <c r="H51" s="127"/>
      <c r="I51" s="119"/>
      <c r="J51" s="153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/>
      <c r="J53" s="24"/>
      <c r="K53" s="25"/>
      <c r="L53" s="25"/>
      <c r="N53" s="120"/>
      <c r="O53" s="11"/>
    </row>
    <row r="54" spans="2:15" ht="12.95" customHeight="1">
      <c r="B54" s="13"/>
      <c r="C54" s="14" t="s">
        <v>275</v>
      </c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252</v>
      </c>
      <c r="D55" s="24"/>
      <c r="E55" s="25"/>
      <c r="F55" s="36">
        <v>1</v>
      </c>
      <c r="G55" s="27" t="s">
        <v>18</v>
      </c>
      <c r="H55" s="127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50"/>
      <c r="C58" s="21"/>
      <c r="D58" s="15" t="s">
        <v>240</v>
      </c>
      <c r="E58" s="16" t="s">
        <v>241</v>
      </c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 t="s">
        <v>242</v>
      </c>
      <c r="D59" s="24" t="s">
        <v>243</v>
      </c>
      <c r="E59" s="25" t="s">
        <v>244</v>
      </c>
      <c r="F59" s="36">
        <v>703</v>
      </c>
      <c r="G59" s="27" t="s">
        <v>245</v>
      </c>
      <c r="H59" s="118"/>
      <c r="I59" s="119"/>
      <c r="J59" s="24"/>
      <c r="K59" s="25"/>
      <c r="L59" s="25"/>
      <c r="N59" s="120"/>
      <c r="O59" s="11"/>
    </row>
    <row r="60" spans="2:15" ht="12.95" customHeight="1">
      <c r="B60" s="150"/>
      <c r="C60" s="21"/>
      <c r="D60" s="15" t="s">
        <v>240</v>
      </c>
      <c r="E60" s="16" t="s">
        <v>241</v>
      </c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 t="s">
        <v>242</v>
      </c>
      <c r="D61" s="24" t="s">
        <v>243</v>
      </c>
      <c r="E61" s="25" t="s">
        <v>246</v>
      </c>
      <c r="F61" s="36">
        <v>3</v>
      </c>
      <c r="G61" s="27" t="s">
        <v>245</v>
      </c>
      <c r="H61" s="118"/>
      <c r="I61" s="119"/>
      <c r="J61" s="24"/>
      <c r="K61" s="25"/>
      <c r="L61" s="25"/>
      <c r="N61" s="120"/>
      <c r="O61" s="11"/>
    </row>
    <row r="62" spans="2:15" ht="12.95" customHeight="1">
      <c r="B62" s="150"/>
      <c r="C62" s="21"/>
      <c r="D62" s="15" t="s">
        <v>240</v>
      </c>
      <c r="E62" s="16" t="s">
        <v>241</v>
      </c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 t="s">
        <v>242</v>
      </c>
      <c r="D63" s="24" t="s">
        <v>243</v>
      </c>
      <c r="E63" s="25" t="s">
        <v>247</v>
      </c>
      <c r="F63" s="36">
        <v>3</v>
      </c>
      <c r="G63" s="27" t="s">
        <v>245</v>
      </c>
      <c r="H63" s="118"/>
      <c r="I63" s="119"/>
      <c r="J63" s="24"/>
      <c r="K63" s="25"/>
      <c r="L63" s="25"/>
      <c r="N63" s="120"/>
      <c r="O63" s="11"/>
    </row>
    <row r="64" spans="2:15" ht="12.95" customHeight="1">
      <c r="B64" s="150"/>
      <c r="C64" s="21"/>
      <c r="D64" s="15" t="s">
        <v>240</v>
      </c>
      <c r="E64" s="16" t="s">
        <v>241</v>
      </c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 t="s">
        <v>248</v>
      </c>
      <c r="D65" s="24" t="s">
        <v>243</v>
      </c>
      <c r="E65" s="25" t="s">
        <v>244</v>
      </c>
      <c r="F65" s="36">
        <v>39</v>
      </c>
      <c r="G65" s="27" t="s">
        <v>245</v>
      </c>
      <c r="H65" s="118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7" t="s">
        <v>267</v>
      </c>
      <c r="D67" s="24"/>
      <c r="E67" s="25"/>
      <c r="F67" s="26"/>
      <c r="G67" s="27"/>
      <c r="H67" s="127"/>
      <c r="I67" s="119"/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7" t="s">
        <v>19</v>
      </c>
      <c r="D69" s="156">
        <v>10</v>
      </c>
      <c r="E69" s="25"/>
      <c r="F69" s="26"/>
      <c r="G69" s="27"/>
      <c r="H69" s="127"/>
      <c r="I69" s="119"/>
      <c r="J69" s="153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/>
      <c r="J71" s="24"/>
      <c r="K71" s="25"/>
      <c r="L71" s="25"/>
      <c r="N71" s="120"/>
      <c r="O71" s="11"/>
    </row>
    <row r="72" spans="2:15" ht="12.95" customHeight="1">
      <c r="B72" s="13"/>
      <c r="C72" s="14" t="s">
        <v>276</v>
      </c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 t="s">
        <v>253</v>
      </c>
      <c r="D73" s="24"/>
      <c r="E73" s="25"/>
      <c r="F73" s="36">
        <v>1</v>
      </c>
      <c r="G73" s="27" t="s">
        <v>18</v>
      </c>
      <c r="H73" s="127"/>
      <c r="I73" s="119"/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/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 t="s">
        <v>253</v>
      </c>
      <c r="D77" s="24" t="s">
        <v>273</v>
      </c>
      <c r="E77" s="25"/>
      <c r="F77" s="26">
        <v>2</v>
      </c>
      <c r="G77" s="27" t="s">
        <v>274</v>
      </c>
      <c r="H77" s="127"/>
      <c r="I77" s="119"/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/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7" t="s">
        <v>19</v>
      </c>
      <c r="D81" s="24"/>
      <c r="E81" s="25"/>
      <c r="F81" s="26"/>
      <c r="G81" s="27"/>
      <c r="H81" s="127"/>
      <c r="I81" s="119"/>
      <c r="J81" s="153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/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B257" s="32"/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C260" s="31"/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B271" s="32"/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6:11" ht="12.95" customHeight="1">
      <c r="F273" s="28"/>
      <c r="H273" s="128"/>
      <c r="I273" s="120">
        <f>ROUNDDOWN(F273*H273,0)</f>
        <v>0</v>
      </c>
    </row>
    <row r="274" spans="6:11" ht="12.95" customHeight="1">
      <c r="F274" s="28"/>
      <c r="H274" s="128"/>
      <c r="I274" s="120"/>
    </row>
    <row r="275" spans="6:11" ht="12.95" customHeight="1">
      <c r="F275" s="28"/>
      <c r="H275" s="128"/>
      <c r="I275" s="120">
        <f>ROUNDDOWN(F275*H275,0)</f>
        <v>0</v>
      </c>
    </row>
    <row r="276" spans="6:11" ht="12.95" customHeight="1">
      <c r="F276" s="28"/>
      <c r="H276" s="128"/>
      <c r="I276" s="120"/>
    </row>
    <row r="277" spans="6:11" ht="12.95" customHeight="1">
      <c r="F277" s="28"/>
      <c r="H277" s="128"/>
      <c r="I277" s="120">
        <f>ROUNDDOWN(F277*H277,0)</f>
        <v>0</v>
      </c>
    </row>
    <row r="278" spans="6:11" ht="12.95" customHeight="1">
      <c r="F278" s="28"/>
      <c r="H278" s="128"/>
      <c r="I278" s="120"/>
    </row>
    <row r="279" spans="6:11" ht="12.95" customHeight="1">
      <c r="F279" s="28"/>
      <c r="H279" s="128"/>
      <c r="I279" s="120">
        <f>ROUNDDOWN(F279*H279,0)</f>
        <v>0</v>
      </c>
    </row>
    <row r="280" spans="6:11" ht="12.95" customHeight="1">
      <c r="F280" s="28"/>
      <c r="H280" s="128"/>
      <c r="I280" s="120"/>
    </row>
    <row r="281" spans="6:11" ht="12.95" customHeight="1">
      <c r="F281" s="28"/>
      <c r="H281" s="128"/>
      <c r="I281" s="120">
        <f>ROUNDDOWN(F281*H281,0)</f>
        <v>0</v>
      </c>
    </row>
    <row r="282" spans="6:11" ht="12.95" customHeight="1">
      <c r="F282" s="28"/>
      <c r="H282" s="128"/>
      <c r="I282" s="120"/>
    </row>
    <row r="283" spans="6:11" ht="12.95" customHeight="1">
      <c r="F283" s="28"/>
      <c r="H283" s="128"/>
      <c r="I283" s="120">
        <f>ROUNDDOWN(F283*H283,0)</f>
        <v>0</v>
      </c>
    </row>
    <row r="284" spans="6:11" ht="12.95" customHeight="1">
      <c r="F284" s="28"/>
      <c r="H284" s="128"/>
      <c r="I284" s="120"/>
    </row>
    <row r="285" spans="6:11" ht="12.95" customHeight="1">
      <c r="F285" s="28"/>
      <c r="H285" s="128"/>
      <c r="I285" s="120">
        <f>ROUNDDOWN(F285*H285,0)</f>
        <v>0</v>
      </c>
    </row>
    <row r="286" spans="6:11" ht="12.95" customHeight="1">
      <c r="F286" s="28"/>
      <c r="H286" s="128"/>
      <c r="I286" s="120"/>
    </row>
    <row r="287" spans="6:11" ht="12.95" customHeight="1">
      <c r="F287" s="28"/>
      <c r="H287" s="128"/>
      <c r="I287" s="120">
        <f>ROUNDDOWN(F287*H287,0)</f>
        <v>0</v>
      </c>
    </row>
    <row r="288" spans="6:11" ht="12.95" customHeight="1">
      <c r="F288" s="28"/>
      <c r="H288" s="128"/>
      <c r="I288" s="120"/>
      <c r="J288" s="33"/>
      <c r="K288" s="33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C290" s="31"/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  <c r="J360" s="35"/>
      <c r="K360" s="35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C362" s="31"/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B373" s="32"/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B377" s="32"/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B381" s="32"/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B385" s="32"/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B389" s="32"/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H396" s="128"/>
      <c r="I396" s="120"/>
      <c r="J396" s="35"/>
      <c r="K396" s="35"/>
    </row>
    <row r="397" spans="2:11" ht="12.95" customHeight="1">
      <c r="F397" s="28"/>
      <c r="H397" s="128"/>
      <c r="I397" s="120">
        <f>ROUNDDOWN(F397*H397,0)</f>
        <v>0</v>
      </c>
    </row>
    <row r="398" spans="2:11" ht="12.95" customHeight="1">
      <c r="F398" s="28"/>
      <c r="I398" s="120"/>
    </row>
  </sheetData>
  <mergeCells count="2">
    <mergeCell ref="D3:E3"/>
    <mergeCell ref="J3:L3"/>
  </mergeCells>
  <phoneticPr fontId="3"/>
  <conditionalFormatting sqref="H4:H245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B3:O370"/>
  <sheetViews>
    <sheetView showZeros="0" view="pageBreakPreview" zoomScaleNormal="100" zoomScaleSheetLayoutView="100" workbookViewId="0">
      <selection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256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/>
      <c r="C4" s="14" t="s">
        <v>277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255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278</v>
      </c>
      <c r="D9" s="24"/>
      <c r="E9" s="25"/>
      <c r="F9" s="26"/>
      <c r="G9" s="27"/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262</v>
      </c>
      <c r="E10" s="16" t="s">
        <v>241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279</v>
      </c>
      <c r="D11" s="24" t="s">
        <v>243</v>
      </c>
      <c r="E11" s="25" t="s">
        <v>263</v>
      </c>
      <c r="F11" s="26">
        <v>703</v>
      </c>
      <c r="G11" s="27" t="s">
        <v>245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262</v>
      </c>
      <c r="E12" s="16" t="s">
        <v>241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279</v>
      </c>
      <c r="D13" s="24" t="s">
        <v>243</v>
      </c>
      <c r="E13" s="25" t="s">
        <v>246</v>
      </c>
      <c r="F13" s="26">
        <v>23</v>
      </c>
      <c r="G13" s="27" t="s">
        <v>245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262</v>
      </c>
      <c r="E14" s="16" t="s">
        <v>241</v>
      </c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279</v>
      </c>
      <c r="D15" s="24" t="s">
        <v>243</v>
      </c>
      <c r="E15" s="25" t="s">
        <v>247</v>
      </c>
      <c r="F15" s="26">
        <v>14</v>
      </c>
      <c r="G15" s="27" t="s">
        <v>245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262</v>
      </c>
      <c r="E16" s="16" t="s">
        <v>241</v>
      </c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280</v>
      </c>
      <c r="D17" s="24" t="s">
        <v>243</v>
      </c>
      <c r="E17" s="25" t="s">
        <v>263</v>
      </c>
      <c r="F17" s="26">
        <v>67</v>
      </c>
      <c r="G17" s="27" t="s">
        <v>245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 t="s">
        <v>258</v>
      </c>
      <c r="E18" s="16" t="s">
        <v>259</v>
      </c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 t="s">
        <v>281</v>
      </c>
      <c r="D19" s="24" t="s">
        <v>282</v>
      </c>
      <c r="E19" s="25" t="s">
        <v>244</v>
      </c>
      <c r="F19" s="26">
        <v>703</v>
      </c>
      <c r="G19" s="27" t="s">
        <v>264</v>
      </c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 t="s">
        <v>258</v>
      </c>
      <c r="E20" s="16" t="s">
        <v>259</v>
      </c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281</v>
      </c>
      <c r="D21" s="24" t="s">
        <v>282</v>
      </c>
      <c r="E21" s="25" t="s">
        <v>246</v>
      </c>
      <c r="F21" s="26">
        <v>23</v>
      </c>
      <c r="G21" s="27" t="s">
        <v>264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 t="s">
        <v>258</v>
      </c>
      <c r="E22" s="16" t="s">
        <v>259</v>
      </c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 t="s">
        <v>281</v>
      </c>
      <c r="D23" s="24" t="s">
        <v>282</v>
      </c>
      <c r="E23" s="25" t="s">
        <v>247</v>
      </c>
      <c r="F23" s="26">
        <v>14</v>
      </c>
      <c r="G23" s="27" t="s">
        <v>264</v>
      </c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7" t="s">
        <v>19</v>
      </c>
      <c r="D27" s="24"/>
      <c r="E27" s="25"/>
      <c r="F27" s="26"/>
      <c r="G27" s="27"/>
      <c r="H27" s="127"/>
      <c r="I27" s="119"/>
      <c r="J27" s="153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/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F218" s="28"/>
      <c r="H218" s="128"/>
      <c r="I218" s="120"/>
    </row>
    <row r="219" spans="2:15" ht="12.95" customHeight="1">
      <c r="F219" s="28"/>
      <c r="H219" s="128"/>
      <c r="I219" s="120">
        <f>ROUNDDOWN(F219*H219,0)</f>
        <v>0</v>
      </c>
    </row>
    <row r="220" spans="2:15" ht="12.95" customHeight="1">
      <c r="F220" s="28"/>
      <c r="H220" s="128"/>
      <c r="I220" s="120"/>
    </row>
    <row r="221" spans="2:15" ht="12.95" customHeight="1">
      <c r="F221" s="28"/>
      <c r="H221" s="128"/>
      <c r="I221" s="120">
        <f>ROUNDDOWN(F221*H221,0)</f>
        <v>0</v>
      </c>
    </row>
    <row r="222" spans="2:15" ht="12.95" customHeight="1">
      <c r="F222" s="28"/>
      <c r="H222" s="128"/>
      <c r="I222" s="120"/>
    </row>
    <row r="223" spans="2:15" ht="12.95" customHeight="1">
      <c r="F223" s="28"/>
      <c r="H223" s="128"/>
      <c r="I223" s="120">
        <f>ROUNDDOWN(F223*H223,0)</f>
        <v>0</v>
      </c>
    </row>
    <row r="224" spans="2:15" ht="12.95" customHeight="1">
      <c r="F224" s="28"/>
      <c r="H224" s="128"/>
      <c r="I224" s="120"/>
    </row>
    <row r="225" spans="2:9" ht="12.95" customHeight="1">
      <c r="F225" s="28"/>
      <c r="H225" s="128"/>
      <c r="I225" s="120">
        <f>ROUNDDOWN(F225*H225,0)</f>
        <v>0</v>
      </c>
    </row>
    <row r="226" spans="2:9" ht="12.95" customHeight="1">
      <c r="F226" s="28"/>
      <c r="H226" s="128"/>
      <c r="I226" s="120"/>
    </row>
    <row r="227" spans="2:9" ht="12.95" customHeight="1">
      <c r="F227" s="28"/>
      <c r="H227" s="128"/>
      <c r="I227" s="120">
        <f>ROUNDDOWN(F227*H227,0)</f>
        <v>0</v>
      </c>
    </row>
    <row r="228" spans="2:9" ht="12.95" customHeight="1">
      <c r="C228" s="31"/>
      <c r="F228" s="28"/>
      <c r="H228" s="128"/>
      <c r="I228" s="120"/>
    </row>
    <row r="229" spans="2:9" ht="12.95" customHeight="1">
      <c r="B229" s="32"/>
      <c r="F229" s="28"/>
      <c r="H229" s="128"/>
      <c r="I229" s="120">
        <f>ROUNDDOWN(F229*H229,0)</f>
        <v>0</v>
      </c>
    </row>
    <row r="230" spans="2:9" ht="12.95" customHeight="1">
      <c r="C230" s="31"/>
      <c r="F230" s="28"/>
      <c r="H230" s="128"/>
      <c r="I230" s="120"/>
    </row>
    <row r="231" spans="2:9" ht="12.95" customHeight="1">
      <c r="F231" s="28"/>
      <c r="H231" s="128"/>
      <c r="I231" s="120">
        <f>ROUNDDOWN(F231*H231,0)</f>
        <v>0</v>
      </c>
    </row>
    <row r="232" spans="2:9" ht="12.95" customHeight="1">
      <c r="C232" s="31"/>
      <c r="F232" s="28"/>
      <c r="H232" s="128"/>
      <c r="I232" s="120"/>
    </row>
    <row r="233" spans="2:9" ht="12.95" customHeight="1">
      <c r="F233" s="28"/>
      <c r="H233" s="128"/>
      <c r="I233" s="120">
        <f>ROUNDDOWN(F233*H233,0)</f>
        <v>0</v>
      </c>
    </row>
    <row r="234" spans="2:9" ht="12.95" customHeight="1">
      <c r="F234" s="28"/>
      <c r="H234" s="128"/>
      <c r="I234" s="120"/>
    </row>
    <row r="235" spans="2:9" ht="12.95" customHeight="1">
      <c r="F235" s="28"/>
      <c r="H235" s="128"/>
      <c r="I235" s="120">
        <f>ROUNDDOWN(F235*H235,0)</f>
        <v>0</v>
      </c>
    </row>
    <row r="236" spans="2:9" ht="12.95" customHeight="1">
      <c r="F236" s="28"/>
      <c r="H236" s="128"/>
      <c r="I236" s="120"/>
    </row>
    <row r="237" spans="2:9" ht="12.95" customHeight="1">
      <c r="F237" s="28"/>
      <c r="H237" s="128"/>
      <c r="I237" s="120">
        <f>ROUNDDOWN(F237*H237,0)</f>
        <v>0</v>
      </c>
    </row>
    <row r="238" spans="2:9" ht="12.95" customHeight="1">
      <c r="F238" s="28"/>
      <c r="H238" s="128"/>
      <c r="I238" s="120"/>
    </row>
    <row r="239" spans="2:9" ht="12.95" customHeight="1">
      <c r="B239" s="32"/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2:9" ht="12.95" customHeight="1">
      <c r="B241" s="32"/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B243" s="32"/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11" ht="12.95" customHeight="1">
      <c r="F257" s="28"/>
      <c r="H257" s="128"/>
      <c r="I257" s="120">
        <f>ROUNDDOWN(F257*H257,0)</f>
        <v>0</v>
      </c>
    </row>
    <row r="258" spans="2:11" ht="12.95" customHeight="1">
      <c r="F258" s="28"/>
      <c r="H258" s="128"/>
      <c r="I258" s="120"/>
    </row>
    <row r="259" spans="2:11" ht="12.95" customHeight="1">
      <c r="F259" s="28"/>
      <c r="H259" s="128"/>
      <c r="I259" s="120">
        <f>ROUNDDOWN(F259*H259,0)</f>
        <v>0</v>
      </c>
    </row>
    <row r="260" spans="2:11" ht="12.95" customHeight="1">
      <c r="F260" s="28"/>
      <c r="H260" s="128"/>
      <c r="I260" s="120"/>
      <c r="J260" s="33"/>
      <c r="K260" s="33"/>
    </row>
    <row r="261" spans="2:11" ht="12.95" customHeight="1">
      <c r="F261" s="28"/>
      <c r="H261" s="128"/>
      <c r="I261" s="120">
        <f>ROUNDDOWN(F261*H261,0)</f>
        <v>0</v>
      </c>
    </row>
    <row r="262" spans="2:11" ht="12.95" customHeight="1">
      <c r="C262" s="31"/>
      <c r="F262" s="28"/>
      <c r="H262" s="128"/>
      <c r="I262" s="120"/>
    </row>
    <row r="263" spans="2:11" ht="12.95" customHeight="1">
      <c r="F263" s="28"/>
      <c r="H263" s="128"/>
      <c r="I263" s="120">
        <f>ROUNDDOWN(F263*H263,0)</f>
        <v>0</v>
      </c>
    </row>
    <row r="264" spans="2:11" ht="12.95" customHeight="1">
      <c r="F264" s="28"/>
      <c r="H264" s="128"/>
      <c r="I264" s="120"/>
    </row>
    <row r="265" spans="2:11" ht="12.95" customHeight="1">
      <c r="F265" s="28"/>
      <c r="H265" s="128"/>
      <c r="I265" s="120">
        <f>ROUNDDOWN(F265*H265,0)</f>
        <v>0</v>
      </c>
    </row>
    <row r="266" spans="2:11" ht="12.95" customHeight="1">
      <c r="F266" s="28"/>
      <c r="H266" s="128"/>
      <c r="I266" s="120"/>
    </row>
    <row r="267" spans="2:11" ht="12.95" customHeight="1">
      <c r="F267" s="28"/>
      <c r="H267" s="128"/>
      <c r="I267" s="120">
        <f>ROUNDDOWN(F267*H267,0)</f>
        <v>0</v>
      </c>
    </row>
    <row r="268" spans="2:11" ht="12.95" customHeight="1">
      <c r="F268" s="28"/>
      <c r="H268" s="128"/>
      <c r="I268" s="120"/>
    </row>
    <row r="269" spans="2:11" ht="12.95" customHeight="1">
      <c r="B269" s="32"/>
      <c r="F269" s="28"/>
      <c r="H269" s="128"/>
      <c r="I269" s="120">
        <f>ROUNDDOWN(F269*H269,0)</f>
        <v>0</v>
      </c>
    </row>
    <row r="270" spans="2:11" ht="12.95" customHeight="1">
      <c r="F270" s="28"/>
      <c r="H270" s="128"/>
      <c r="I270" s="120"/>
    </row>
    <row r="271" spans="2:11" ht="12.95" customHeight="1">
      <c r="B271" s="32"/>
      <c r="F271" s="28"/>
      <c r="H271" s="128"/>
      <c r="I271" s="120">
        <f>ROUNDDOWN(F271*H271,0)</f>
        <v>0</v>
      </c>
    </row>
    <row r="272" spans="2:11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B279" s="32"/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D301" s="6"/>
      <c r="E301" s="6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D303" s="6"/>
      <c r="E303" s="6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D305" s="6"/>
      <c r="E305" s="6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11" ht="12.95" customHeight="1">
      <c r="B321" s="32"/>
      <c r="D321" s="34"/>
      <c r="E321" s="34"/>
      <c r="F321" s="28"/>
      <c r="H321" s="128"/>
      <c r="I321" s="120">
        <f>ROUNDDOWN(F321*H321,0)</f>
        <v>0</v>
      </c>
    </row>
    <row r="322" spans="2:11" ht="12.95" customHeight="1">
      <c r="F322" s="28"/>
      <c r="H322" s="128"/>
      <c r="I322" s="120"/>
    </row>
    <row r="323" spans="2:11" ht="12.95" customHeight="1">
      <c r="B323" s="32"/>
      <c r="D323" s="34"/>
      <c r="E323" s="34"/>
      <c r="F323" s="28"/>
      <c r="H323" s="128"/>
      <c r="I323" s="120">
        <f>ROUNDDOWN(F323*H323,0)</f>
        <v>0</v>
      </c>
    </row>
    <row r="324" spans="2:11" ht="12.95" customHeight="1">
      <c r="F324" s="28"/>
      <c r="H324" s="128"/>
      <c r="I324" s="120"/>
    </row>
    <row r="325" spans="2:11" ht="12.95" customHeight="1">
      <c r="B325" s="32"/>
      <c r="D325" s="34"/>
      <c r="E325" s="34"/>
      <c r="F325" s="28"/>
      <c r="H325" s="128"/>
      <c r="I325" s="120">
        <f>ROUNDDOWN(F325*H325,0)</f>
        <v>0</v>
      </c>
    </row>
    <row r="326" spans="2:11" ht="12.95" customHeight="1">
      <c r="F326" s="28"/>
      <c r="H326" s="128"/>
      <c r="I326" s="120"/>
    </row>
    <row r="327" spans="2:11" ht="12.95" customHeight="1">
      <c r="B327" s="32"/>
      <c r="D327" s="34"/>
      <c r="E327" s="34"/>
      <c r="F327" s="28"/>
      <c r="H327" s="128"/>
      <c r="I327" s="120">
        <f>ROUNDDOWN(F327*H327,0)</f>
        <v>0</v>
      </c>
    </row>
    <row r="328" spans="2:11" ht="12.95" customHeight="1">
      <c r="F328" s="28"/>
      <c r="H328" s="128"/>
      <c r="I328" s="120"/>
    </row>
    <row r="329" spans="2:11" ht="12.95" customHeight="1">
      <c r="B329" s="32"/>
      <c r="D329" s="34"/>
      <c r="E329" s="34"/>
      <c r="F329" s="28"/>
      <c r="H329" s="128"/>
      <c r="I329" s="120">
        <f>ROUNDDOWN(F329*H329,0)</f>
        <v>0</v>
      </c>
    </row>
    <row r="330" spans="2:11" ht="12.95" customHeight="1">
      <c r="F330" s="28"/>
      <c r="H330" s="128"/>
      <c r="I330" s="120"/>
    </row>
    <row r="331" spans="2:11" ht="12.95" customHeight="1">
      <c r="F331" s="28"/>
      <c r="H331" s="128"/>
      <c r="I331" s="120">
        <f>ROUNDDOWN(F331*H331,0)</f>
        <v>0</v>
      </c>
    </row>
    <row r="332" spans="2:11" ht="12.95" customHeight="1">
      <c r="F332" s="28"/>
      <c r="H332" s="128"/>
      <c r="I332" s="120"/>
      <c r="J332" s="35"/>
      <c r="K332" s="35"/>
    </row>
    <row r="333" spans="2:11" ht="12.95" customHeight="1">
      <c r="F333" s="28"/>
      <c r="H333" s="128"/>
      <c r="I333" s="120">
        <f>ROUNDDOWN(F333*H333,0)</f>
        <v>0</v>
      </c>
    </row>
    <row r="334" spans="2:11" ht="12.95" customHeight="1">
      <c r="C334" s="31"/>
      <c r="F334" s="28"/>
      <c r="H334" s="128"/>
      <c r="I334" s="120"/>
    </row>
    <row r="335" spans="2:11" ht="12.95" customHeight="1">
      <c r="F335" s="28"/>
      <c r="H335" s="128"/>
      <c r="I335" s="120">
        <f>ROUNDDOWN(F335*H335,0)</f>
        <v>0</v>
      </c>
    </row>
    <row r="336" spans="2:11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  <c r="J368" s="35"/>
      <c r="K368" s="35"/>
    </row>
    <row r="369" spans="6:9" ht="12.95" customHeight="1">
      <c r="F369" s="28"/>
      <c r="H369" s="128"/>
      <c r="I369" s="120">
        <f>ROUNDDOWN(F369*H369,0)</f>
        <v>0</v>
      </c>
    </row>
    <row r="370" spans="6:9" ht="12.95" customHeight="1">
      <c r="F370" s="28"/>
      <c r="I370" s="120"/>
    </row>
  </sheetData>
  <mergeCells count="2">
    <mergeCell ref="D3:E3"/>
    <mergeCell ref="J3:L3"/>
  </mergeCells>
  <phoneticPr fontId="3"/>
  <conditionalFormatting sqref="H4:H217">
    <cfRule type="expression" dxfId="2" priority="2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  <pageSetUpPr fitToPage="1"/>
  </sheetPr>
  <dimension ref="B3:O370"/>
  <sheetViews>
    <sheetView showZeros="0" view="pageBreakPreview" zoomScaleNormal="100" zoomScaleSheetLayoutView="100" workbookViewId="0">
      <selection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256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/>
      <c r="C4" s="14" t="s">
        <v>283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284</v>
      </c>
      <c r="D9" s="24"/>
      <c r="E9" s="25"/>
      <c r="F9" s="26">
        <v>1</v>
      </c>
      <c r="G9" s="27" t="s">
        <v>18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/>
      <c r="E10" s="16"/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/>
      <c r="D11" s="24"/>
      <c r="E11" s="25"/>
      <c r="F11" s="26"/>
      <c r="G11" s="27"/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7" t="s">
        <v>19</v>
      </c>
      <c r="D13" s="24"/>
      <c r="E13" s="25"/>
      <c r="F13" s="26"/>
      <c r="G13" s="27"/>
      <c r="H13" s="127"/>
      <c r="I13" s="119"/>
      <c r="J13" s="153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F218" s="28"/>
      <c r="H218" s="128"/>
      <c r="I218" s="120"/>
    </row>
    <row r="219" spans="2:15" ht="12.95" customHeight="1">
      <c r="F219" s="28"/>
      <c r="H219" s="128"/>
      <c r="I219" s="120">
        <f>ROUNDDOWN(F219*H219,0)</f>
        <v>0</v>
      </c>
    </row>
    <row r="220" spans="2:15" ht="12.95" customHeight="1">
      <c r="F220" s="28"/>
      <c r="H220" s="128"/>
      <c r="I220" s="120"/>
    </row>
    <row r="221" spans="2:15" ht="12.95" customHeight="1">
      <c r="F221" s="28"/>
      <c r="H221" s="128"/>
      <c r="I221" s="120">
        <f>ROUNDDOWN(F221*H221,0)</f>
        <v>0</v>
      </c>
    </row>
    <row r="222" spans="2:15" ht="12.95" customHeight="1">
      <c r="F222" s="28"/>
      <c r="H222" s="128"/>
      <c r="I222" s="120"/>
    </row>
    <row r="223" spans="2:15" ht="12.95" customHeight="1">
      <c r="F223" s="28"/>
      <c r="H223" s="128"/>
      <c r="I223" s="120">
        <f>ROUNDDOWN(F223*H223,0)</f>
        <v>0</v>
      </c>
    </row>
    <row r="224" spans="2:15" ht="12.95" customHeight="1">
      <c r="F224" s="28"/>
      <c r="H224" s="128"/>
      <c r="I224" s="120"/>
    </row>
    <row r="225" spans="2:9" ht="12.95" customHeight="1">
      <c r="F225" s="28"/>
      <c r="H225" s="128"/>
      <c r="I225" s="120">
        <f>ROUNDDOWN(F225*H225,0)</f>
        <v>0</v>
      </c>
    </row>
    <row r="226" spans="2:9" ht="12.95" customHeight="1">
      <c r="F226" s="28"/>
      <c r="H226" s="128"/>
      <c r="I226" s="120"/>
    </row>
    <row r="227" spans="2:9" ht="12.95" customHeight="1">
      <c r="F227" s="28"/>
      <c r="H227" s="128"/>
      <c r="I227" s="120">
        <f>ROUNDDOWN(F227*H227,0)</f>
        <v>0</v>
      </c>
    </row>
    <row r="228" spans="2:9" ht="12.95" customHeight="1">
      <c r="C228" s="31"/>
      <c r="F228" s="28"/>
      <c r="H228" s="128"/>
      <c r="I228" s="120"/>
    </row>
    <row r="229" spans="2:9" ht="12.95" customHeight="1">
      <c r="B229" s="32"/>
      <c r="F229" s="28"/>
      <c r="H229" s="128"/>
      <c r="I229" s="120">
        <f>ROUNDDOWN(F229*H229,0)</f>
        <v>0</v>
      </c>
    </row>
    <row r="230" spans="2:9" ht="12.95" customHeight="1">
      <c r="C230" s="31"/>
      <c r="F230" s="28"/>
      <c r="H230" s="128"/>
      <c r="I230" s="120"/>
    </row>
    <row r="231" spans="2:9" ht="12.95" customHeight="1">
      <c r="F231" s="28"/>
      <c r="H231" s="128"/>
      <c r="I231" s="120">
        <f>ROUNDDOWN(F231*H231,0)</f>
        <v>0</v>
      </c>
    </row>
    <row r="232" spans="2:9" ht="12.95" customHeight="1">
      <c r="C232" s="31"/>
      <c r="F232" s="28"/>
      <c r="H232" s="128"/>
      <c r="I232" s="120"/>
    </row>
    <row r="233" spans="2:9" ht="12.95" customHeight="1">
      <c r="F233" s="28"/>
      <c r="H233" s="128"/>
      <c r="I233" s="120">
        <f>ROUNDDOWN(F233*H233,0)</f>
        <v>0</v>
      </c>
    </row>
    <row r="234" spans="2:9" ht="12.95" customHeight="1">
      <c r="F234" s="28"/>
      <c r="H234" s="128"/>
      <c r="I234" s="120"/>
    </row>
    <row r="235" spans="2:9" ht="12.95" customHeight="1">
      <c r="F235" s="28"/>
      <c r="H235" s="128"/>
      <c r="I235" s="120">
        <f>ROUNDDOWN(F235*H235,0)</f>
        <v>0</v>
      </c>
    </row>
    <row r="236" spans="2:9" ht="12.95" customHeight="1">
      <c r="F236" s="28"/>
      <c r="H236" s="128"/>
      <c r="I236" s="120"/>
    </row>
    <row r="237" spans="2:9" ht="12.95" customHeight="1">
      <c r="F237" s="28"/>
      <c r="H237" s="128"/>
      <c r="I237" s="120">
        <f>ROUNDDOWN(F237*H237,0)</f>
        <v>0</v>
      </c>
    </row>
    <row r="238" spans="2:9" ht="12.95" customHeight="1">
      <c r="F238" s="28"/>
      <c r="H238" s="128"/>
      <c r="I238" s="120"/>
    </row>
    <row r="239" spans="2:9" ht="12.95" customHeight="1">
      <c r="B239" s="32"/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2:9" ht="12.95" customHeight="1">
      <c r="B241" s="32"/>
      <c r="F241" s="28"/>
      <c r="H241" s="128"/>
      <c r="I241" s="120">
        <f>ROUNDDOWN(F241*H241,0)</f>
        <v>0</v>
      </c>
    </row>
    <row r="242" spans="2:9" ht="12.95" customHeight="1">
      <c r="F242" s="28"/>
      <c r="H242" s="128"/>
      <c r="I242" s="120"/>
    </row>
    <row r="243" spans="2:9" ht="12.95" customHeight="1">
      <c r="B243" s="32"/>
      <c r="F243" s="28"/>
      <c r="H243" s="128"/>
      <c r="I243" s="120">
        <f>ROUNDDOWN(F243*H243,0)</f>
        <v>0</v>
      </c>
    </row>
    <row r="244" spans="2:9" ht="12.95" customHeight="1">
      <c r="F244" s="28"/>
      <c r="H244" s="128"/>
      <c r="I244" s="120"/>
    </row>
    <row r="245" spans="2:9" ht="12.95" customHeight="1">
      <c r="F245" s="28"/>
      <c r="H245" s="128"/>
      <c r="I245" s="120">
        <f>ROUNDDOWN(F245*H245,0)</f>
        <v>0</v>
      </c>
    </row>
    <row r="246" spans="2:9" ht="12.95" customHeight="1">
      <c r="F246" s="28"/>
      <c r="H246" s="128"/>
      <c r="I246" s="120"/>
    </row>
    <row r="247" spans="2:9" ht="12.95" customHeight="1">
      <c r="F247" s="28"/>
      <c r="H247" s="128"/>
      <c r="I247" s="120">
        <f>ROUNDDOWN(F247*H247,0)</f>
        <v>0</v>
      </c>
    </row>
    <row r="248" spans="2:9" ht="12.95" customHeight="1">
      <c r="F248" s="28"/>
      <c r="H248" s="128"/>
      <c r="I248" s="120"/>
    </row>
    <row r="249" spans="2:9" ht="12.95" customHeight="1">
      <c r="F249" s="28"/>
      <c r="H249" s="128"/>
      <c r="I249" s="120">
        <f>ROUNDDOWN(F249*H249,0)</f>
        <v>0</v>
      </c>
    </row>
    <row r="250" spans="2:9" ht="12.95" customHeight="1">
      <c r="F250" s="28"/>
      <c r="H250" s="128"/>
      <c r="I250" s="120"/>
    </row>
    <row r="251" spans="2:9" ht="12.95" customHeight="1">
      <c r="F251" s="28"/>
      <c r="H251" s="128"/>
      <c r="I251" s="120">
        <f>ROUNDDOWN(F251*H251,0)</f>
        <v>0</v>
      </c>
    </row>
    <row r="252" spans="2:9" ht="12.95" customHeight="1">
      <c r="F252" s="28"/>
      <c r="H252" s="128"/>
      <c r="I252" s="120"/>
    </row>
    <row r="253" spans="2:9" ht="12.95" customHeight="1">
      <c r="F253" s="28"/>
      <c r="H253" s="128"/>
      <c r="I253" s="120">
        <f>ROUNDDOWN(F253*H253,0)</f>
        <v>0</v>
      </c>
    </row>
    <row r="254" spans="2:9" ht="12.95" customHeight="1">
      <c r="F254" s="28"/>
      <c r="H254" s="128"/>
      <c r="I254" s="120"/>
    </row>
    <row r="255" spans="2:9" ht="12.95" customHeight="1">
      <c r="F255" s="28"/>
      <c r="H255" s="128"/>
      <c r="I255" s="120">
        <f>ROUNDDOWN(F255*H255,0)</f>
        <v>0</v>
      </c>
    </row>
    <row r="256" spans="2:9" ht="12.95" customHeight="1">
      <c r="F256" s="28"/>
      <c r="H256" s="128"/>
      <c r="I256" s="120"/>
    </row>
    <row r="257" spans="2:11" ht="12.95" customHeight="1">
      <c r="F257" s="28"/>
      <c r="H257" s="128"/>
      <c r="I257" s="120">
        <f>ROUNDDOWN(F257*H257,0)</f>
        <v>0</v>
      </c>
    </row>
    <row r="258" spans="2:11" ht="12.95" customHeight="1">
      <c r="F258" s="28"/>
      <c r="H258" s="128"/>
      <c r="I258" s="120"/>
    </row>
    <row r="259" spans="2:11" ht="12.95" customHeight="1">
      <c r="F259" s="28"/>
      <c r="H259" s="128"/>
      <c r="I259" s="120">
        <f>ROUNDDOWN(F259*H259,0)</f>
        <v>0</v>
      </c>
    </row>
    <row r="260" spans="2:11" ht="12.95" customHeight="1">
      <c r="F260" s="28"/>
      <c r="H260" s="128"/>
      <c r="I260" s="120"/>
      <c r="J260" s="33"/>
      <c r="K260" s="33"/>
    </row>
    <row r="261" spans="2:11" ht="12.95" customHeight="1">
      <c r="F261" s="28"/>
      <c r="H261" s="128"/>
      <c r="I261" s="120">
        <f>ROUNDDOWN(F261*H261,0)</f>
        <v>0</v>
      </c>
    </row>
    <row r="262" spans="2:11" ht="12.95" customHeight="1">
      <c r="C262" s="31"/>
      <c r="F262" s="28"/>
      <c r="H262" s="128"/>
      <c r="I262" s="120"/>
    </row>
    <row r="263" spans="2:11" ht="12.95" customHeight="1">
      <c r="F263" s="28"/>
      <c r="H263" s="128"/>
      <c r="I263" s="120">
        <f>ROUNDDOWN(F263*H263,0)</f>
        <v>0</v>
      </c>
    </row>
    <row r="264" spans="2:11" ht="12.95" customHeight="1">
      <c r="F264" s="28"/>
      <c r="H264" s="128"/>
      <c r="I264" s="120"/>
    </row>
    <row r="265" spans="2:11" ht="12.95" customHeight="1">
      <c r="F265" s="28"/>
      <c r="H265" s="128"/>
      <c r="I265" s="120">
        <f>ROUNDDOWN(F265*H265,0)</f>
        <v>0</v>
      </c>
    </row>
    <row r="266" spans="2:11" ht="12.95" customHeight="1">
      <c r="F266" s="28"/>
      <c r="H266" s="128"/>
      <c r="I266" s="120"/>
    </row>
    <row r="267" spans="2:11" ht="12.95" customHeight="1">
      <c r="F267" s="28"/>
      <c r="H267" s="128"/>
      <c r="I267" s="120">
        <f>ROUNDDOWN(F267*H267,0)</f>
        <v>0</v>
      </c>
    </row>
    <row r="268" spans="2:11" ht="12.95" customHeight="1">
      <c r="F268" s="28"/>
      <c r="H268" s="128"/>
      <c r="I268" s="120"/>
    </row>
    <row r="269" spans="2:11" ht="12.95" customHeight="1">
      <c r="B269" s="32"/>
      <c r="F269" s="28"/>
      <c r="H269" s="128"/>
      <c r="I269" s="120">
        <f>ROUNDDOWN(F269*H269,0)</f>
        <v>0</v>
      </c>
    </row>
    <row r="270" spans="2:11" ht="12.95" customHeight="1">
      <c r="F270" s="28"/>
      <c r="H270" s="128"/>
      <c r="I270" s="120"/>
    </row>
    <row r="271" spans="2:11" ht="12.95" customHeight="1">
      <c r="B271" s="32"/>
      <c r="F271" s="28"/>
      <c r="H271" s="128"/>
      <c r="I271" s="120">
        <f>ROUNDDOWN(F271*H271,0)</f>
        <v>0</v>
      </c>
    </row>
    <row r="272" spans="2:11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B279" s="32"/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D301" s="6"/>
      <c r="E301" s="6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D303" s="6"/>
      <c r="E303" s="6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D305" s="6"/>
      <c r="E305" s="6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6"/>
      <c r="E317" s="6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6"/>
      <c r="E319" s="6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11" ht="12.95" customHeight="1">
      <c r="B321" s="32"/>
      <c r="D321" s="34"/>
      <c r="E321" s="34"/>
      <c r="F321" s="28"/>
      <c r="H321" s="128"/>
      <c r="I321" s="120">
        <f>ROUNDDOWN(F321*H321,0)</f>
        <v>0</v>
      </c>
    </row>
    <row r="322" spans="2:11" ht="12.95" customHeight="1">
      <c r="F322" s="28"/>
      <c r="H322" s="128"/>
      <c r="I322" s="120"/>
    </row>
    <row r="323" spans="2:11" ht="12.95" customHeight="1">
      <c r="B323" s="32"/>
      <c r="D323" s="34"/>
      <c r="E323" s="34"/>
      <c r="F323" s="28"/>
      <c r="H323" s="128"/>
      <c r="I323" s="120">
        <f>ROUNDDOWN(F323*H323,0)</f>
        <v>0</v>
      </c>
    </row>
    <row r="324" spans="2:11" ht="12.95" customHeight="1">
      <c r="F324" s="28"/>
      <c r="H324" s="128"/>
      <c r="I324" s="120"/>
    </row>
    <row r="325" spans="2:11" ht="12.95" customHeight="1">
      <c r="B325" s="32"/>
      <c r="D325" s="34"/>
      <c r="E325" s="34"/>
      <c r="F325" s="28"/>
      <c r="H325" s="128"/>
      <c r="I325" s="120">
        <f>ROUNDDOWN(F325*H325,0)</f>
        <v>0</v>
      </c>
    </row>
    <row r="326" spans="2:11" ht="12.95" customHeight="1">
      <c r="F326" s="28"/>
      <c r="H326" s="128"/>
      <c r="I326" s="120"/>
    </row>
    <row r="327" spans="2:11" ht="12.95" customHeight="1">
      <c r="B327" s="32"/>
      <c r="D327" s="34"/>
      <c r="E327" s="34"/>
      <c r="F327" s="28"/>
      <c r="H327" s="128"/>
      <c r="I327" s="120">
        <f>ROUNDDOWN(F327*H327,0)</f>
        <v>0</v>
      </c>
    </row>
    <row r="328" spans="2:11" ht="12.95" customHeight="1">
      <c r="F328" s="28"/>
      <c r="H328" s="128"/>
      <c r="I328" s="120"/>
    </row>
    <row r="329" spans="2:11" ht="12.95" customHeight="1">
      <c r="B329" s="32"/>
      <c r="D329" s="34"/>
      <c r="E329" s="34"/>
      <c r="F329" s="28"/>
      <c r="H329" s="128"/>
      <c r="I329" s="120">
        <f>ROUNDDOWN(F329*H329,0)</f>
        <v>0</v>
      </c>
    </row>
    <row r="330" spans="2:11" ht="12.95" customHeight="1">
      <c r="F330" s="28"/>
      <c r="H330" s="128"/>
      <c r="I330" s="120"/>
    </row>
    <row r="331" spans="2:11" ht="12.95" customHeight="1">
      <c r="F331" s="28"/>
      <c r="H331" s="128"/>
      <c r="I331" s="120">
        <f>ROUNDDOWN(F331*H331,0)</f>
        <v>0</v>
      </c>
    </row>
    <row r="332" spans="2:11" ht="12.95" customHeight="1">
      <c r="F332" s="28"/>
      <c r="H332" s="128"/>
      <c r="I332" s="120"/>
      <c r="J332" s="35"/>
      <c r="K332" s="35"/>
    </row>
    <row r="333" spans="2:11" ht="12.95" customHeight="1">
      <c r="F333" s="28"/>
      <c r="H333" s="128"/>
      <c r="I333" s="120">
        <f>ROUNDDOWN(F333*H333,0)</f>
        <v>0</v>
      </c>
    </row>
    <row r="334" spans="2:11" ht="12.95" customHeight="1">
      <c r="C334" s="31"/>
      <c r="F334" s="28"/>
      <c r="H334" s="128"/>
      <c r="I334" s="120"/>
    </row>
    <row r="335" spans="2:11" ht="12.95" customHeight="1">
      <c r="F335" s="28"/>
      <c r="H335" s="128"/>
      <c r="I335" s="120">
        <f>ROUNDDOWN(F335*H335,0)</f>
        <v>0</v>
      </c>
    </row>
    <row r="336" spans="2:11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B361" s="32"/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  <c r="J368" s="35"/>
      <c r="K368" s="35"/>
    </row>
    <row r="369" spans="6:9" ht="12.95" customHeight="1">
      <c r="F369" s="28"/>
      <c r="H369" s="128"/>
      <c r="I369" s="120">
        <f>ROUNDDOWN(F369*H369,0)</f>
        <v>0</v>
      </c>
    </row>
    <row r="370" spans="6:9" ht="12.95" customHeight="1">
      <c r="F370" s="28"/>
      <c r="I370" s="120"/>
    </row>
  </sheetData>
  <mergeCells count="2">
    <mergeCell ref="D3:E3"/>
    <mergeCell ref="J3:L3"/>
  </mergeCells>
  <phoneticPr fontId="3"/>
  <conditionalFormatting sqref="H4:H217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N19" sqref="N19"/>
      <selection pane="bottomLeft" activeCell="N19" sqref="N19"/>
      <selection pane="topRight" activeCell="N19" sqref="N19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256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/>
      <c r="C4" s="14" t="s">
        <v>285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25</v>
      </c>
      <c r="D5" s="24"/>
      <c r="E5" s="25"/>
      <c r="F5" s="36">
        <v>1</v>
      </c>
      <c r="G5" s="27" t="s">
        <v>18</v>
      </c>
      <c r="H5" s="127"/>
      <c r="I5" s="119"/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286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25</v>
      </c>
      <c r="D9" s="24" t="s">
        <v>287</v>
      </c>
      <c r="E9" s="25" t="s">
        <v>288</v>
      </c>
      <c r="F9" s="26">
        <v>7.35</v>
      </c>
      <c r="G9" s="27" t="s">
        <v>289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</v>
      </c>
      <c r="D11" s="24" t="s">
        <v>290</v>
      </c>
      <c r="E11" s="25"/>
      <c r="F11" s="26">
        <v>10.6</v>
      </c>
      <c r="G11" s="27" t="s">
        <v>291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>
        <f>IF(C19&lt;&gt;"計",ROUNDDOWN(F19*H19,0),SUM(I$3:I18))</f>
        <v>0</v>
      </c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>
        <f>IF(C21&lt;&gt;"計",ROUNDDOWN(F21*H21,0),SUM(I$3:I20))</f>
        <v>0</v>
      </c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>
        <f>IF(C23&lt;&gt;"計",ROUNDDOWN(F23*H23,0),SUM(I$3:I22))</f>
        <v>0</v>
      </c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5CF58-66F4-4AD1-9ECC-FCE39F990EBC}"/>
</file>

<file path=customXml/itemProps2.xml><?xml version="1.0" encoding="utf-8"?>
<ds:datastoreItem xmlns:ds="http://schemas.openxmlformats.org/officeDocument/2006/customXml" ds:itemID="{FF08C5F6-7EEC-4392-88DC-A28A83179EA1}"/>
</file>

<file path=customXml/itemProps3.xml><?xml version="1.0" encoding="utf-8"?>
<ds:datastoreItem xmlns:ds="http://schemas.openxmlformats.org/officeDocument/2006/customXml" ds:itemID="{18D52F29-9687-4176-89CE-006D9AC423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