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drawings/drawing6.xml" ContentType="application/vnd.openxmlformats-officedocument.drawing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drawings/drawing7.xml" ContentType="application/vnd.openxmlformats-officedocument.drawing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35" documentId="11_3DD0D82AD1A2A88393088B08227DFC7B852AC22E" xr6:coauthVersionLast="47" xr6:coauthVersionMax="47" xr10:uidLastSave="{FDC84A17-1689-4598-BDBD-D6EBE70D50A0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2)小科目S1" sheetId="120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2-1-1" sheetId="114" r:id="rId19"/>
    <sheet name="2-2-2-1" sheetId="99" r:id="rId20"/>
    <sheet name="2-2-3-1" sheetId="115" r:id="rId21"/>
    <sheet name="2-2-4-1" sheetId="116" r:id="rId22"/>
    <sheet name="2-2-5-1" sheetId="121" r:id="rId23"/>
    <sheet name="2-2-6-1" sheetId="101" r:id="rId24"/>
    <sheet name="2-2-7-1" sheetId="122" r:id="rId25"/>
    <sheet name="別紙明細2-2-2-1" sheetId="110" r:id="rId26"/>
    <sheet name="別紙明細2-2-3-1" sheetId="117" r:id="rId27"/>
    <sheet name="別紙明細2-2-4-1" sheetId="118" r:id="rId28"/>
    <sheet name="別紙明細2-2-6-1" sheetId="111" r:id="rId29"/>
    <sheet name="別紙明細2-2-7-1" sheetId="123" r:id="rId30"/>
  </sheets>
  <definedNames>
    <definedName name="_xlnm.Print_Area" localSheetId="3">'（1）建築'!$A$1:$K$73</definedName>
    <definedName name="_xlnm.Print_Area" localSheetId="2">'(2)小科目S1'!$A$1:$K$98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'2-2-1-1'!$B$3:$L$39</definedName>
    <definedName name="_xlnm.Print_Area" localSheetId="19">'2-2-2-1'!$B$3:$L$39</definedName>
    <definedName name="_xlnm.Print_Area" localSheetId="20">'2-2-3-1'!$B$3:$L$75</definedName>
    <definedName name="_xlnm.Print_Area" localSheetId="21">'2-2-4-1'!$B$3:$L$39</definedName>
    <definedName name="_xlnm.Print_Area" localSheetId="22">'2-2-5-1'!$B$3:$L$39</definedName>
    <definedName name="_xlnm.Print_Area" localSheetId="23">'2-2-6-1'!$B$3:$L$39</definedName>
    <definedName name="_xlnm.Print_Area" localSheetId="24">'2-2-7-1'!$B$3:$L$39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5">'別紙明細2-2-2-1'!$B$3:$L$75</definedName>
    <definedName name="_xlnm.Print_Area" localSheetId="26">'別紙明細2-2-3-1'!$B$3:$L$111</definedName>
    <definedName name="_xlnm.Print_Area" localSheetId="27">'別紙明細2-2-4-1'!$B$3:$L$75</definedName>
    <definedName name="_xlnm.Print_Area" localSheetId="28">'別紙明細2-2-6-1'!$B$3:$L$75</definedName>
    <definedName name="_xlnm.Print_Area" localSheetId="29">'別紙明細2-2-7-1'!$B$3:$L$39</definedName>
    <definedName name="_xlnm.Print_Titles" localSheetId="3">'（1）建築'!$1:$1</definedName>
    <definedName name="_xlnm.Print_Titles" localSheetId="2">'(2)小科目S1'!$1:$1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'2-2-1-1'!$3:$3</definedName>
    <definedName name="_xlnm.Print_Titles" localSheetId="19">'2-2-2-1'!$3:$3</definedName>
    <definedName name="_xlnm.Print_Titles" localSheetId="20">'2-2-3-1'!$3:$3</definedName>
    <definedName name="_xlnm.Print_Titles" localSheetId="21">'2-2-4-1'!$3:$3</definedName>
    <definedName name="_xlnm.Print_Titles" localSheetId="22">'2-2-5-1'!$3:$3</definedName>
    <definedName name="_xlnm.Print_Titles" localSheetId="23">'2-2-6-1'!$3:$3</definedName>
    <definedName name="_xlnm.Print_Titles" localSheetId="24">'2-2-7-1'!$3:$3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5">'別紙明細2-2-2-1'!$3:$3</definedName>
    <definedName name="_xlnm.Print_Titles" localSheetId="26">'別紙明細2-2-3-1'!$3:$3</definedName>
    <definedName name="_xlnm.Print_Titles" localSheetId="27">'別紙明細2-2-4-1'!$3:$3</definedName>
    <definedName name="_xlnm.Print_Titles" localSheetId="28">'別紙明細2-2-6-1'!$3:$3</definedName>
    <definedName name="_xlnm.Print_Titles" localSheetId="29">'別紙明細2-2-7-1'!$3:$3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2" l="1"/>
  <c r="I395" i="123"/>
  <c r="I393" i="123"/>
  <c r="I391" i="123"/>
  <c r="I389" i="123"/>
  <c r="I387" i="123"/>
  <c r="I385" i="123"/>
  <c r="I383" i="123"/>
  <c r="I381" i="123"/>
  <c r="I379" i="123"/>
  <c r="I377" i="123"/>
  <c r="I375" i="123"/>
  <c r="I373" i="123"/>
  <c r="I371" i="123"/>
  <c r="I369" i="123"/>
  <c r="I367" i="123"/>
  <c r="I365" i="123"/>
  <c r="I363" i="123"/>
  <c r="I361" i="123"/>
  <c r="I359" i="123"/>
  <c r="I357" i="123"/>
  <c r="I355" i="123"/>
  <c r="I353" i="123"/>
  <c r="I351" i="123"/>
  <c r="I349" i="123"/>
  <c r="I347" i="123"/>
  <c r="I345" i="123"/>
  <c r="I343" i="123"/>
  <c r="I341" i="123"/>
  <c r="I339" i="123"/>
  <c r="I337" i="123"/>
  <c r="I335" i="123"/>
  <c r="I333" i="123"/>
  <c r="I331" i="123"/>
  <c r="I329" i="123"/>
  <c r="I327" i="123"/>
  <c r="I325" i="123"/>
  <c r="I323" i="123"/>
  <c r="I321" i="123"/>
  <c r="I319" i="123"/>
  <c r="I317" i="123"/>
  <c r="I315" i="123"/>
  <c r="I313" i="123"/>
  <c r="I311" i="123"/>
  <c r="I309" i="123"/>
  <c r="I307" i="123"/>
  <c r="I305" i="123"/>
  <c r="I303" i="123"/>
  <c r="I301" i="123"/>
  <c r="I299" i="123"/>
  <c r="I297" i="123"/>
  <c r="I295" i="123"/>
  <c r="I293" i="123"/>
  <c r="I291" i="123"/>
  <c r="I289" i="123"/>
  <c r="I287" i="123"/>
  <c r="I285" i="123"/>
  <c r="I283" i="123"/>
  <c r="I281" i="123"/>
  <c r="I279" i="123"/>
  <c r="I277" i="123"/>
  <c r="I275" i="123"/>
  <c r="I273" i="123"/>
  <c r="I271" i="123"/>
  <c r="I269" i="123"/>
  <c r="I267" i="123"/>
  <c r="I265" i="123"/>
  <c r="I263" i="123"/>
  <c r="I261" i="123"/>
  <c r="I259" i="123"/>
  <c r="I257" i="123"/>
  <c r="I255" i="123"/>
  <c r="I253" i="123"/>
  <c r="I251" i="123"/>
  <c r="I249" i="123"/>
  <c r="I247" i="123"/>
  <c r="I245" i="123"/>
  <c r="I243" i="123"/>
  <c r="I241" i="123"/>
  <c r="I239" i="123"/>
  <c r="I237" i="123"/>
  <c r="I235" i="123"/>
  <c r="I233" i="123"/>
  <c r="I231" i="123"/>
  <c r="I229" i="123"/>
  <c r="I227" i="123"/>
  <c r="I225" i="123"/>
  <c r="I223" i="123"/>
  <c r="I221" i="123"/>
  <c r="I219" i="123"/>
  <c r="I217" i="123"/>
  <c r="I215" i="123"/>
  <c r="I213" i="123"/>
  <c r="I211" i="123"/>
  <c r="I209" i="123"/>
  <c r="I207" i="123"/>
  <c r="I205" i="123"/>
  <c r="I203" i="123"/>
  <c r="I201" i="123"/>
  <c r="I199" i="123"/>
  <c r="I197" i="123"/>
  <c r="I195" i="123"/>
  <c r="I193" i="123"/>
  <c r="I191" i="123"/>
  <c r="I189" i="123"/>
  <c r="I187" i="123"/>
  <c r="I185" i="123"/>
  <c r="I183" i="123"/>
  <c r="I181" i="123"/>
  <c r="I179" i="123"/>
  <c r="I177" i="123"/>
  <c r="I175" i="123"/>
  <c r="I173" i="123"/>
  <c r="I171" i="123"/>
  <c r="I169" i="123"/>
  <c r="I167" i="123"/>
  <c r="I165" i="123"/>
  <c r="I163" i="123"/>
  <c r="I161" i="123"/>
  <c r="I159" i="123"/>
  <c r="I157" i="123"/>
  <c r="I155" i="123"/>
  <c r="I153" i="123"/>
  <c r="I151" i="123"/>
  <c r="I149" i="123"/>
  <c r="I147" i="123"/>
  <c r="I145" i="123"/>
  <c r="I143" i="123"/>
  <c r="I141" i="123"/>
  <c r="I139" i="123"/>
  <c r="I137" i="123"/>
  <c r="I135" i="123"/>
  <c r="I133" i="123"/>
  <c r="I131" i="123"/>
  <c r="I129" i="123"/>
  <c r="I127" i="123"/>
  <c r="I125" i="123"/>
  <c r="I123" i="123"/>
  <c r="I121" i="123"/>
  <c r="I119" i="123"/>
  <c r="I117" i="123"/>
  <c r="I115" i="123"/>
  <c r="I113" i="123"/>
  <c r="I111" i="123"/>
  <c r="I109" i="123"/>
  <c r="I107" i="123"/>
  <c r="I105" i="123"/>
  <c r="I103" i="123"/>
  <c r="I101" i="123"/>
  <c r="I99" i="123"/>
  <c r="I97" i="123"/>
  <c r="I95" i="123"/>
  <c r="I93" i="123"/>
  <c r="I91" i="123"/>
  <c r="I89" i="123"/>
  <c r="I87" i="123"/>
  <c r="I85" i="123"/>
  <c r="I83" i="123"/>
  <c r="I81" i="123"/>
  <c r="I79" i="123"/>
  <c r="I77" i="123"/>
  <c r="I75" i="123"/>
  <c r="I73" i="123"/>
  <c r="I71" i="123"/>
  <c r="I69" i="123"/>
  <c r="I67" i="123"/>
  <c r="I65" i="123"/>
  <c r="I63" i="123"/>
  <c r="I61" i="123"/>
  <c r="I59" i="123"/>
  <c r="I57" i="123"/>
  <c r="I55" i="123"/>
  <c r="I53" i="123"/>
  <c r="I51" i="123"/>
  <c r="I49" i="123"/>
  <c r="I47" i="123"/>
  <c r="I45" i="123"/>
  <c r="I43" i="123"/>
  <c r="I41" i="123"/>
  <c r="I39" i="123"/>
  <c r="I37" i="123"/>
  <c r="I35" i="123"/>
  <c r="I31" i="123"/>
  <c r="I29" i="123"/>
  <c r="I27" i="123"/>
  <c r="I25" i="123"/>
  <c r="I23" i="123"/>
  <c r="I21" i="123"/>
  <c r="I5" i="123"/>
  <c r="I385" i="122"/>
  <c r="I383" i="122"/>
  <c r="I381" i="122"/>
  <c r="I379" i="122"/>
  <c r="I377" i="122"/>
  <c r="I375" i="122"/>
  <c r="I373" i="122"/>
  <c r="I371" i="122"/>
  <c r="I369" i="122"/>
  <c r="I367" i="122"/>
  <c r="I365" i="122"/>
  <c r="I363" i="122"/>
  <c r="I361" i="122"/>
  <c r="I359" i="122"/>
  <c r="I357" i="122"/>
  <c r="I355" i="122"/>
  <c r="I353" i="122"/>
  <c r="I351" i="122"/>
  <c r="I349" i="122"/>
  <c r="I347" i="122"/>
  <c r="I345" i="122"/>
  <c r="I343" i="122"/>
  <c r="I341" i="122"/>
  <c r="I339" i="122"/>
  <c r="I337" i="122"/>
  <c r="I335" i="122"/>
  <c r="I333" i="122"/>
  <c r="I331" i="122"/>
  <c r="I329" i="122"/>
  <c r="I327" i="122"/>
  <c r="I325" i="122"/>
  <c r="I323" i="122"/>
  <c r="I321" i="122"/>
  <c r="I319" i="122"/>
  <c r="I317" i="122"/>
  <c r="I315" i="122"/>
  <c r="I313" i="122"/>
  <c r="I311" i="122"/>
  <c r="I309" i="122"/>
  <c r="I307" i="122"/>
  <c r="I305" i="122"/>
  <c r="I303" i="122"/>
  <c r="I301" i="122"/>
  <c r="I299" i="122"/>
  <c r="I297" i="122"/>
  <c r="I295" i="122"/>
  <c r="I293" i="122"/>
  <c r="I291" i="122"/>
  <c r="I289" i="122"/>
  <c r="I287" i="122"/>
  <c r="I285" i="122"/>
  <c r="I283" i="122"/>
  <c r="I281" i="122"/>
  <c r="I279" i="122"/>
  <c r="I277" i="122"/>
  <c r="I275" i="122"/>
  <c r="I273" i="122"/>
  <c r="I271" i="122"/>
  <c r="I269" i="122"/>
  <c r="I267" i="122"/>
  <c r="I265" i="122"/>
  <c r="I263" i="122"/>
  <c r="I261" i="122"/>
  <c r="I259" i="122"/>
  <c r="I257" i="122"/>
  <c r="I255" i="122"/>
  <c r="I253" i="122"/>
  <c r="I251" i="122"/>
  <c r="I249" i="122"/>
  <c r="I247" i="122"/>
  <c r="I245" i="122"/>
  <c r="I243" i="122"/>
  <c r="I241" i="122"/>
  <c r="I239" i="122"/>
  <c r="I237" i="122"/>
  <c r="I235" i="122"/>
  <c r="I233" i="122"/>
  <c r="I231" i="122"/>
  <c r="I229" i="122"/>
  <c r="I227" i="122"/>
  <c r="I225" i="122"/>
  <c r="I223" i="122"/>
  <c r="I221" i="122"/>
  <c r="I219" i="122"/>
  <c r="I217" i="122"/>
  <c r="I215" i="122"/>
  <c r="I213" i="122"/>
  <c r="I211" i="122"/>
  <c r="I209" i="122"/>
  <c r="I207" i="122"/>
  <c r="I205" i="122"/>
  <c r="I203" i="122"/>
  <c r="I201" i="122"/>
  <c r="I199" i="122"/>
  <c r="I197" i="122"/>
  <c r="I195" i="122"/>
  <c r="I193" i="122"/>
  <c r="I191" i="122"/>
  <c r="I189" i="122"/>
  <c r="I187" i="122"/>
  <c r="I185" i="122"/>
  <c r="I183" i="122"/>
  <c r="I181" i="122"/>
  <c r="I179" i="122"/>
  <c r="I177" i="122"/>
  <c r="I175" i="122"/>
  <c r="I173" i="122"/>
  <c r="I171" i="122"/>
  <c r="I169" i="122"/>
  <c r="I167" i="122"/>
  <c r="I165" i="122"/>
  <c r="I163" i="122"/>
  <c r="I161" i="122"/>
  <c r="I159" i="122"/>
  <c r="I157" i="122"/>
  <c r="I155" i="122"/>
  <c r="I153" i="122"/>
  <c r="I151" i="122"/>
  <c r="I149" i="122"/>
  <c r="I147" i="122"/>
  <c r="I145" i="122"/>
  <c r="I143" i="122"/>
  <c r="I141" i="122"/>
  <c r="I139" i="122"/>
  <c r="I137" i="122"/>
  <c r="I135" i="122"/>
  <c r="I133" i="122"/>
  <c r="I131" i="122"/>
  <c r="I129" i="122"/>
  <c r="I127" i="122"/>
  <c r="I125" i="122"/>
  <c r="I123" i="122"/>
  <c r="I121" i="122"/>
  <c r="I119" i="122"/>
  <c r="I117" i="122"/>
  <c r="I115" i="122"/>
  <c r="I113" i="122"/>
  <c r="I111" i="122"/>
  <c r="I109" i="122"/>
  <c r="I107" i="122"/>
  <c r="I105" i="122"/>
  <c r="I103" i="122"/>
  <c r="I101" i="122"/>
  <c r="I99" i="122"/>
  <c r="I97" i="122"/>
  <c r="I95" i="122"/>
  <c r="I93" i="122"/>
  <c r="I91" i="122"/>
  <c r="I89" i="122"/>
  <c r="I87" i="122"/>
  <c r="I85" i="122"/>
  <c r="I83" i="122"/>
  <c r="I81" i="122"/>
  <c r="I79" i="122"/>
  <c r="I77" i="122"/>
  <c r="I75" i="122"/>
  <c r="I73" i="122"/>
  <c r="I71" i="122"/>
  <c r="I69" i="122"/>
  <c r="I67" i="122"/>
  <c r="I65" i="122"/>
  <c r="I63" i="122"/>
  <c r="I61" i="122"/>
  <c r="I59" i="122"/>
  <c r="I57" i="122"/>
  <c r="I55" i="122"/>
  <c r="I53" i="122"/>
  <c r="I51" i="122"/>
  <c r="I49" i="122"/>
  <c r="I47" i="122"/>
  <c r="I45" i="122"/>
  <c r="I43" i="122"/>
  <c r="I41" i="122"/>
  <c r="I39" i="122"/>
  <c r="I37" i="122"/>
  <c r="I35" i="122"/>
  <c r="I33" i="122"/>
  <c r="I31" i="122"/>
  <c r="I29" i="122"/>
  <c r="I27" i="122"/>
  <c r="I25" i="122"/>
  <c r="I23" i="122"/>
  <c r="I7" i="122"/>
  <c r="I5" i="122"/>
  <c r="C2" i="122"/>
  <c r="B2" i="122"/>
  <c r="C1" i="122"/>
  <c r="B1" i="122"/>
  <c r="F25" i="118" l="1"/>
  <c r="F51" i="117"/>
  <c r="F25" i="110"/>
  <c r="I1" i="122" l="1"/>
  <c r="I419" i="121"/>
  <c r="I417" i="121"/>
  <c r="I415" i="121"/>
  <c r="I413" i="121"/>
  <c r="I411" i="121"/>
  <c r="I409" i="121"/>
  <c r="I407" i="121"/>
  <c r="I405" i="121"/>
  <c r="I403" i="121"/>
  <c r="I401" i="121"/>
  <c r="I399" i="121"/>
  <c r="I397" i="121"/>
  <c r="I395" i="121"/>
  <c r="I393" i="121"/>
  <c r="I391" i="121"/>
  <c r="I389" i="121"/>
  <c r="I387" i="121"/>
  <c r="I385" i="121"/>
  <c r="I383" i="121"/>
  <c r="I381" i="121"/>
  <c r="I379" i="121"/>
  <c r="I377" i="121"/>
  <c r="I375" i="121"/>
  <c r="I373" i="121"/>
  <c r="I371" i="121"/>
  <c r="I369" i="121"/>
  <c r="I367" i="121"/>
  <c r="I365" i="121"/>
  <c r="I363" i="121"/>
  <c r="I361" i="121"/>
  <c r="I359" i="121"/>
  <c r="I357" i="121"/>
  <c r="I355" i="121"/>
  <c r="I353" i="121"/>
  <c r="I351" i="121"/>
  <c r="I349" i="121"/>
  <c r="I347" i="121"/>
  <c r="I345" i="121"/>
  <c r="I343" i="121"/>
  <c r="I341" i="121"/>
  <c r="I339" i="121"/>
  <c r="I337" i="121"/>
  <c r="I335" i="121"/>
  <c r="I333" i="121"/>
  <c r="I331" i="121"/>
  <c r="I329" i="121"/>
  <c r="I327" i="121"/>
  <c r="I325" i="121"/>
  <c r="I323" i="121"/>
  <c r="I321" i="121"/>
  <c r="I319" i="121"/>
  <c r="I317" i="121"/>
  <c r="I315" i="121"/>
  <c r="I313" i="121"/>
  <c r="I311" i="121"/>
  <c r="I309" i="121"/>
  <c r="I307" i="121"/>
  <c r="I305" i="121"/>
  <c r="I303" i="121"/>
  <c r="I301" i="121"/>
  <c r="I299" i="121"/>
  <c r="I297" i="121"/>
  <c r="I295" i="121"/>
  <c r="I293" i="121"/>
  <c r="I291" i="121"/>
  <c r="I289" i="121"/>
  <c r="I287" i="121"/>
  <c r="I285" i="121"/>
  <c r="I283" i="121"/>
  <c r="I281" i="121"/>
  <c r="I279" i="121"/>
  <c r="I277" i="121"/>
  <c r="I275" i="121"/>
  <c r="I273" i="121"/>
  <c r="I271" i="121"/>
  <c r="I269" i="121"/>
  <c r="I267" i="121"/>
  <c r="I265" i="121"/>
  <c r="I263" i="121"/>
  <c r="I261" i="121"/>
  <c r="I259" i="121"/>
  <c r="I257" i="121"/>
  <c r="I255" i="121"/>
  <c r="I253" i="121"/>
  <c r="I251" i="121"/>
  <c r="I249" i="121"/>
  <c r="I247" i="121"/>
  <c r="I245" i="121"/>
  <c r="I243" i="121"/>
  <c r="I241" i="121"/>
  <c r="I239" i="121"/>
  <c r="I237" i="121"/>
  <c r="I235" i="121"/>
  <c r="I233" i="121"/>
  <c r="I231" i="121"/>
  <c r="I229" i="121"/>
  <c r="I227" i="121"/>
  <c r="I225" i="121"/>
  <c r="I223" i="121"/>
  <c r="I221" i="121"/>
  <c r="I219" i="121"/>
  <c r="I217" i="121"/>
  <c r="I215" i="121"/>
  <c r="I213" i="121"/>
  <c r="I211" i="121"/>
  <c r="I209" i="121"/>
  <c r="I207" i="121"/>
  <c r="I205" i="121"/>
  <c r="I203" i="121"/>
  <c r="I201" i="121"/>
  <c r="I199" i="121"/>
  <c r="I197" i="121"/>
  <c r="I195" i="121"/>
  <c r="I193" i="121"/>
  <c r="I191" i="121"/>
  <c r="I189" i="121"/>
  <c r="I187" i="121"/>
  <c r="I185" i="121"/>
  <c r="I183" i="121"/>
  <c r="I181" i="121"/>
  <c r="I179" i="121"/>
  <c r="I177" i="121"/>
  <c r="I175" i="121"/>
  <c r="I173" i="121"/>
  <c r="I171" i="121"/>
  <c r="I169" i="121"/>
  <c r="I167" i="121"/>
  <c r="I165" i="121"/>
  <c r="I163" i="121"/>
  <c r="I161" i="121"/>
  <c r="I159" i="121"/>
  <c r="I157" i="121"/>
  <c r="I155" i="121"/>
  <c r="I153" i="121"/>
  <c r="I151" i="121"/>
  <c r="I149" i="121"/>
  <c r="I147" i="121"/>
  <c r="I145" i="121"/>
  <c r="I143" i="121"/>
  <c r="I141" i="121"/>
  <c r="I139" i="121"/>
  <c r="I137" i="121"/>
  <c r="I135" i="121"/>
  <c r="I133" i="121"/>
  <c r="I131" i="121"/>
  <c r="I129" i="121"/>
  <c r="I127" i="121"/>
  <c r="I125" i="121"/>
  <c r="I123" i="121"/>
  <c r="I121" i="121"/>
  <c r="I119" i="121"/>
  <c r="I117" i="121"/>
  <c r="I115" i="121"/>
  <c r="I113" i="121"/>
  <c r="I111" i="121"/>
  <c r="I109" i="121"/>
  <c r="I107" i="121"/>
  <c r="I105" i="121"/>
  <c r="I103" i="121"/>
  <c r="I101" i="121"/>
  <c r="I99" i="121"/>
  <c r="I97" i="121"/>
  <c r="I95" i="121"/>
  <c r="I93" i="121"/>
  <c r="I91" i="121"/>
  <c r="I89" i="121"/>
  <c r="I87" i="121"/>
  <c r="I85" i="121"/>
  <c r="I83" i="121"/>
  <c r="I81" i="121"/>
  <c r="I79" i="121"/>
  <c r="I77" i="121"/>
  <c r="I75" i="121"/>
  <c r="I73" i="121"/>
  <c r="I71" i="121"/>
  <c r="I69" i="121"/>
  <c r="I67" i="121"/>
  <c r="I65" i="121"/>
  <c r="I63" i="121"/>
  <c r="I61" i="121"/>
  <c r="I59" i="121"/>
  <c r="I57" i="121"/>
  <c r="I55" i="121"/>
  <c r="I53" i="121"/>
  <c r="I51" i="121"/>
  <c r="I49" i="121"/>
  <c r="I47" i="121"/>
  <c r="I45" i="121"/>
  <c r="I43" i="121"/>
  <c r="I41" i="121"/>
  <c r="I39" i="121"/>
  <c r="I37" i="121"/>
  <c r="I35" i="121"/>
  <c r="I7" i="121"/>
  <c r="I5" i="121"/>
  <c r="C2" i="121"/>
  <c r="B2" i="121"/>
  <c r="C1" i="121"/>
  <c r="B1" i="121"/>
  <c r="J21" i="116"/>
  <c r="J19" i="116"/>
  <c r="J51" i="115"/>
  <c r="J21" i="99"/>
  <c r="J19" i="99"/>
  <c r="I1" i="121" l="1"/>
  <c r="H109" i="120" l="1"/>
  <c r="H107" i="120"/>
  <c r="H105" i="120"/>
  <c r="H103" i="120"/>
  <c r="H101" i="120"/>
  <c r="H99" i="120"/>
  <c r="H97" i="120"/>
  <c r="H95" i="120"/>
  <c r="H3" i="120"/>
  <c r="J17" i="116" l="1"/>
  <c r="J15" i="116"/>
  <c r="I385" i="118"/>
  <c r="I383" i="118"/>
  <c r="I381" i="118"/>
  <c r="I379" i="118"/>
  <c r="I377" i="118"/>
  <c r="I375" i="118"/>
  <c r="I373" i="118"/>
  <c r="I371" i="118"/>
  <c r="I369" i="118"/>
  <c r="I367" i="118"/>
  <c r="I365" i="118"/>
  <c r="I363" i="118"/>
  <c r="I361" i="118"/>
  <c r="I359" i="118"/>
  <c r="I357" i="118"/>
  <c r="I355" i="118"/>
  <c r="I353" i="118"/>
  <c r="I351" i="118"/>
  <c r="I349" i="118"/>
  <c r="I347" i="118"/>
  <c r="I345" i="118"/>
  <c r="I343" i="118"/>
  <c r="I341" i="118"/>
  <c r="I339" i="118"/>
  <c r="I337" i="118"/>
  <c r="I335" i="118"/>
  <c r="I333" i="118"/>
  <c r="I331" i="118"/>
  <c r="I329" i="118"/>
  <c r="I327" i="118"/>
  <c r="I325" i="118"/>
  <c r="I323" i="118"/>
  <c r="I321" i="118"/>
  <c r="I319" i="118"/>
  <c r="I317" i="118"/>
  <c r="I315" i="118"/>
  <c r="I313" i="118"/>
  <c r="I311" i="118"/>
  <c r="I309" i="118"/>
  <c r="I307" i="118"/>
  <c r="I305" i="118"/>
  <c r="I303" i="118"/>
  <c r="I301" i="118"/>
  <c r="I299" i="118"/>
  <c r="I297" i="118"/>
  <c r="I295" i="118"/>
  <c r="I293" i="118"/>
  <c r="I291" i="118"/>
  <c r="I289" i="118"/>
  <c r="I287" i="118"/>
  <c r="I285" i="118"/>
  <c r="I283" i="118"/>
  <c r="I281" i="118"/>
  <c r="I279" i="118"/>
  <c r="I277" i="118"/>
  <c r="I275" i="118"/>
  <c r="I273" i="118"/>
  <c r="I271" i="118"/>
  <c r="I269" i="118"/>
  <c r="I267" i="118"/>
  <c r="I265" i="118"/>
  <c r="I263" i="118"/>
  <c r="I261" i="118"/>
  <c r="I259" i="118"/>
  <c r="I257" i="118"/>
  <c r="I255" i="118"/>
  <c r="I253" i="118"/>
  <c r="I251" i="118"/>
  <c r="I249" i="118"/>
  <c r="I247" i="118"/>
  <c r="I245" i="118"/>
  <c r="I243" i="118"/>
  <c r="I241" i="118"/>
  <c r="I239" i="118"/>
  <c r="I237" i="118"/>
  <c r="I235" i="118"/>
  <c r="I233" i="118"/>
  <c r="I231" i="118"/>
  <c r="I229" i="118"/>
  <c r="I227" i="118"/>
  <c r="I225" i="118"/>
  <c r="I223" i="118"/>
  <c r="I221" i="118"/>
  <c r="I219" i="118"/>
  <c r="I217" i="118"/>
  <c r="I215" i="118"/>
  <c r="I213" i="118"/>
  <c r="I211" i="118"/>
  <c r="I209" i="118"/>
  <c r="I207" i="118"/>
  <c r="I205" i="118"/>
  <c r="I203" i="118"/>
  <c r="I201" i="118"/>
  <c r="I199" i="118"/>
  <c r="I197" i="118"/>
  <c r="I195" i="118"/>
  <c r="I193" i="118"/>
  <c r="I191" i="118"/>
  <c r="I189" i="118"/>
  <c r="I187" i="118"/>
  <c r="I185" i="118"/>
  <c r="I183" i="118"/>
  <c r="I181" i="118"/>
  <c r="I179" i="118"/>
  <c r="I177" i="118"/>
  <c r="I175" i="118"/>
  <c r="I173" i="118"/>
  <c r="I171" i="118"/>
  <c r="I169" i="118"/>
  <c r="I167" i="118"/>
  <c r="I165" i="118"/>
  <c r="I163" i="118"/>
  <c r="I161" i="118"/>
  <c r="I159" i="118"/>
  <c r="I157" i="118"/>
  <c r="I155" i="118"/>
  <c r="I153" i="118"/>
  <c r="I151" i="118"/>
  <c r="I149" i="118"/>
  <c r="I147" i="118"/>
  <c r="I145" i="118"/>
  <c r="I143" i="118"/>
  <c r="I141" i="118"/>
  <c r="I139" i="118"/>
  <c r="I137" i="118"/>
  <c r="I135" i="118"/>
  <c r="I133" i="118"/>
  <c r="I131" i="118"/>
  <c r="I129" i="118"/>
  <c r="I127" i="118"/>
  <c r="I125" i="118"/>
  <c r="I123" i="118"/>
  <c r="I121" i="118"/>
  <c r="I119" i="118"/>
  <c r="I117" i="118"/>
  <c r="I115" i="118"/>
  <c r="I113" i="118"/>
  <c r="I111" i="118"/>
  <c r="I109" i="118"/>
  <c r="I107" i="118"/>
  <c r="I105" i="118"/>
  <c r="I103" i="118"/>
  <c r="I101" i="118"/>
  <c r="I99" i="118"/>
  <c r="I97" i="118"/>
  <c r="I95" i="118"/>
  <c r="I93" i="118"/>
  <c r="I91" i="118"/>
  <c r="I89" i="118"/>
  <c r="I87" i="118"/>
  <c r="I85" i="118"/>
  <c r="I83" i="118"/>
  <c r="I81" i="118"/>
  <c r="I79" i="118"/>
  <c r="I77" i="118"/>
  <c r="I75" i="118"/>
  <c r="I73" i="118"/>
  <c r="I71" i="118"/>
  <c r="I69" i="118"/>
  <c r="I67" i="118"/>
  <c r="I65" i="118"/>
  <c r="I63" i="118"/>
  <c r="I47" i="118"/>
  <c r="I5" i="118"/>
  <c r="J49" i="115"/>
  <c r="J47" i="115"/>
  <c r="J45" i="115" l="1"/>
  <c r="I411" i="117"/>
  <c r="I409" i="117"/>
  <c r="I407" i="117"/>
  <c r="I405" i="117"/>
  <c r="I403" i="117"/>
  <c r="I401" i="117"/>
  <c r="I399" i="117"/>
  <c r="I397" i="117"/>
  <c r="I395" i="117"/>
  <c r="I393" i="117"/>
  <c r="I391" i="117"/>
  <c r="I389" i="117"/>
  <c r="I387" i="117"/>
  <c r="I385" i="117"/>
  <c r="I383" i="117"/>
  <c r="I381" i="117"/>
  <c r="I379" i="117"/>
  <c r="I377" i="117"/>
  <c r="I375" i="117"/>
  <c r="I373" i="117"/>
  <c r="I371" i="117"/>
  <c r="I369" i="117"/>
  <c r="I367" i="117"/>
  <c r="I365" i="117"/>
  <c r="I363" i="117"/>
  <c r="I361" i="117"/>
  <c r="I359" i="117"/>
  <c r="I357" i="117"/>
  <c r="I355" i="117"/>
  <c r="I353" i="117"/>
  <c r="I351" i="117"/>
  <c r="I349" i="117"/>
  <c r="I347" i="117"/>
  <c r="I345" i="117"/>
  <c r="I343" i="117"/>
  <c r="I341" i="117"/>
  <c r="I339" i="117"/>
  <c r="I337" i="117"/>
  <c r="I335" i="117"/>
  <c r="I333" i="117"/>
  <c r="I331" i="117"/>
  <c r="I329" i="117"/>
  <c r="I327" i="117"/>
  <c r="I325" i="117"/>
  <c r="I323" i="117"/>
  <c r="I321" i="117"/>
  <c r="I319" i="117"/>
  <c r="I317" i="117"/>
  <c r="I315" i="117"/>
  <c r="I313" i="117"/>
  <c r="I311" i="117"/>
  <c r="I309" i="117"/>
  <c r="I307" i="117"/>
  <c r="I305" i="117"/>
  <c r="I303" i="117"/>
  <c r="I301" i="117"/>
  <c r="I299" i="117"/>
  <c r="I297" i="117"/>
  <c r="I295" i="117"/>
  <c r="I293" i="117"/>
  <c r="I291" i="117"/>
  <c r="I289" i="117"/>
  <c r="I287" i="117"/>
  <c r="I285" i="117"/>
  <c r="I283" i="117"/>
  <c r="I281" i="117"/>
  <c r="I279" i="117"/>
  <c r="I277" i="117"/>
  <c r="I275" i="117"/>
  <c r="I273" i="117"/>
  <c r="I271" i="117"/>
  <c r="I269" i="117"/>
  <c r="I267" i="117"/>
  <c r="I265" i="117"/>
  <c r="I263" i="117"/>
  <c r="I261" i="117"/>
  <c r="I259" i="117"/>
  <c r="I257" i="117"/>
  <c r="I255" i="117"/>
  <c r="I253" i="117"/>
  <c r="I251" i="117"/>
  <c r="I249" i="117"/>
  <c r="I247" i="117"/>
  <c r="I245" i="117"/>
  <c r="I243" i="117"/>
  <c r="I241" i="117"/>
  <c r="I239" i="117"/>
  <c r="I237" i="117"/>
  <c r="I235" i="117"/>
  <c r="I233" i="117"/>
  <c r="I231" i="117"/>
  <c r="I229" i="117"/>
  <c r="I227" i="117"/>
  <c r="I225" i="117"/>
  <c r="I223" i="117"/>
  <c r="I221" i="117"/>
  <c r="I219" i="117"/>
  <c r="I217" i="117"/>
  <c r="I215" i="117"/>
  <c r="I213" i="117"/>
  <c r="I211" i="117"/>
  <c r="I209" i="117"/>
  <c r="I207" i="117"/>
  <c r="I205" i="117"/>
  <c r="I203" i="117"/>
  <c r="I201" i="117"/>
  <c r="I199" i="117"/>
  <c r="I197" i="117"/>
  <c r="I195" i="117"/>
  <c r="I193" i="117"/>
  <c r="I191" i="117"/>
  <c r="I189" i="117"/>
  <c r="I187" i="117"/>
  <c r="I185" i="117"/>
  <c r="I183" i="117"/>
  <c r="I181" i="117"/>
  <c r="I179" i="117"/>
  <c r="I177" i="117"/>
  <c r="I175" i="117"/>
  <c r="I173" i="117"/>
  <c r="I171" i="117"/>
  <c r="I169" i="117"/>
  <c r="I167" i="117"/>
  <c r="I165" i="117"/>
  <c r="I163" i="117"/>
  <c r="I161" i="117"/>
  <c r="I159" i="117"/>
  <c r="I157" i="117"/>
  <c r="I155" i="117"/>
  <c r="I153" i="117"/>
  <c r="I151" i="117"/>
  <c r="I149" i="117"/>
  <c r="I147" i="117"/>
  <c r="I145" i="117"/>
  <c r="I143" i="117"/>
  <c r="I141" i="117"/>
  <c r="I139" i="117"/>
  <c r="I137" i="117"/>
  <c r="I135" i="117"/>
  <c r="I133" i="117"/>
  <c r="I131" i="117"/>
  <c r="I129" i="117"/>
  <c r="I127" i="117"/>
  <c r="I125" i="117"/>
  <c r="I123" i="117"/>
  <c r="I121" i="117"/>
  <c r="I119" i="117"/>
  <c r="I117" i="117"/>
  <c r="I115" i="117"/>
  <c r="I113" i="117"/>
  <c r="I111" i="117"/>
  <c r="I109" i="117"/>
  <c r="I107" i="117"/>
  <c r="I105" i="117"/>
  <c r="I103" i="117"/>
  <c r="I101" i="117"/>
  <c r="I99" i="117"/>
  <c r="I97" i="117"/>
  <c r="I95" i="117"/>
  <c r="I93" i="117"/>
  <c r="I91" i="117"/>
  <c r="I5" i="117"/>
  <c r="J17" i="99" l="1"/>
  <c r="J15" i="99"/>
  <c r="I419" i="116"/>
  <c r="I417" i="116"/>
  <c r="I415" i="116"/>
  <c r="I413" i="116"/>
  <c r="I411" i="116"/>
  <c r="I409" i="116"/>
  <c r="I407" i="116"/>
  <c r="I405" i="116"/>
  <c r="I403" i="116"/>
  <c r="I401" i="116"/>
  <c r="I399" i="116"/>
  <c r="I397" i="116"/>
  <c r="I395" i="116"/>
  <c r="I393" i="116"/>
  <c r="I391" i="116"/>
  <c r="I389" i="116"/>
  <c r="I387" i="116"/>
  <c r="I385" i="116"/>
  <c r="I383" i="116"/>
  <c r="I381" i="116"/>
  <c r="I379" i="116"/>
  <c r="I377" i="116"/>
  <c r="I375" i="116"/>
  <c r="I373" i="116"/>
  <c r="I371" i="116"/>
  <c r="I369" i="116"/>
  <c r="I367" i="116"/>
  <c r="I365" i="116"/>
  <c r="I363" i="116"/>
  <c r="I361" i="116"/>
  <c r="I359" i="116"/>
  <c r="I357" i="116"/>
  <c r="I355" i="116"/>
  <c r="I353" i="116"/>
  <c r="I351" i="116"/>
  <c r="I349" i="116"/>
  <c r="I347" i="116"/>
  <c r="I345" i="116"/>
  <c r="I343" i="116"/>
  <c r="I341" i="116"/>
  <c r="I339" i="116"/>
  <c r="I337" i="116"/>
  <c r="I335" i="116"/>
  <c r="I333" i="116"/>
  <c r="I331" i="116"/>
  <c r="I329" i="116"/>
  <c r="I327" i="116"/>
  <c r="I325" i="116"/>
  <c r="I323" i="116"/>
  <c r="I321" i="116"/>
  <c r="I319" i="116"/>
  <c r="I317" i="116"/>
  <c r="I315" i="116"/>
  <c r="I313" i="116"/>
  <c r="I311" i="116"/>
  <c r="I309" i="116"/>
  <c r="I307" i="116"/>
  <c r="I305" i="116"/>
  <c r="I303" i="116"/>
  <c r="I301" i="116"/>
  <c r="I299" i="116"/>
  <c r="I297" i="116"/>
  <c r="I295" i="116"/>
  <c r="I293" i="116"/>
  <c r="I291" i="116"/>
  <c r="I289" i="116"/>
  <c r="I287" i="116"/>
  <c r="I285" i="116"/>
  <c r="I283" i="116"/>
  <c r="I281" i="116"/>
  <c r="I279" i="116"/>
  <c r="I277" i="116"/>
  <c r="I275" i="116"/>
  <c r="I273" i="116"/>
  <c r="I271" i="116"/>
  <c r="I269" i="116"/>
  <c r="I267" i="116"/>
  <c r="I265" i="116"/>
  <c r="I263" i="116"/>
  <c r="I261" i="116"/>
  <c r="I259" i="116"/>
  <c r="I257" i="116"/>
  <c r="I255" i="116"/>
  <c r="I253" i="116"/>
  <c r="I251" i="116"/>
  <c r="I249" i="116"/>
  <c r="I247" i="116"/>
  <c r="I245" i="116"/>
  <c r="I243" i="116"/>
  <c r="I241" i="116"/>
  <c r="I239" i="116"/>
  <c r="I237" i="116"/>
  <c r="I235" i="116"/>
  <c r="I233" i="116"/>
  <c r="I231" i="116"/>
  <c r="I229" i="116"/>
  <c r="I227" i="116"/>
  <c r="I225" i="116"/>
  <c r="I223" i="116"/>
  <c r="I221" i="116"/>
  <c r="I219" i="116"/>
  <c r="I217" i="116"/>
  <c r="I215" i="116"/>
  <c r="I213" i="116"/>
  <c r="I211" i="116"/>
  <c r="I209" i="116"/>
  <c r="I207" i="116"/>
  <c r="I205" i="116"/>
  <c r="I203" i="116"/>
  <c r="I201" i="116"/>
  <c r="I199" i="116"/>
  <c r="I197" i="116"/>
  <c r="I195" i="116"/>
  <c r="I193" i="116"/>
  <c r="I191" i="116"/>
  <c r="I189" i="116"/>
  <c r="I187" i="116"/>
  <c r="I185" i="116"/>
  <c r="I183" i="116"/>
  <c r="I181" i="116"/>
  <c r="I179" i="116"/>
  <c r="I177" i="116"/>
  <c r="I175" i="116"/>
  <c r="I173" i="116"/>
  <c r="I171" i="116"/>
  <c r="I169" i="116"/>
  <c r="I167" i="116"/>
  <c r="I165" i="116"/>
  <c r="I163" i="116"/>
  <c r="I161" i="116"/>
  <c r="I159" i="116"/>
  <c r="I157" i="116"/>
  <c r="I155" i="116"/>
  <c r="I153" i="116"/>
  <c r="I151" i="116"/>
  <c r="I149" i="116"/>
  <c r="I147" i="116"/>
  <c r="I145" i="116"/>
  <c r="I143" i="116"/>
  <c r="I141" i="116"/>
  <c r="I139" i="116"/>
  <c r="I137" i="116"/>
  <c r="I135" i="116"/>
  <c r="I133" i="116"/>
  <c r="I131" i="116"/>
  <c r="I129" i="116"/>
  <c r="I127" i="116"/>
  <c r="I125" i="116"/>
  <c r="I123" i="116"/>
  <c r="I121" i="116"/>
  <c r="I119" i="116"/>
  <c r="I117" i="116"/>
  <c r="I115" i="116"/>
  <c r="I113" i="116"/>
  <c r="I111" i="116"/>
  <c r="I109" i="116"/>
  <c r="I107" i="116"/>
  <c r="I105" i="116"/>
  <c r="I103" i="116"/>
  <c r="I101" i="116"/>
  <c r="I99" i="116"/>
  <c r="I97" i="116"/>
  <c r="I95" i="116"/>
  <c r="I93" i="116"/>
  <c r="I91" i="116"/>
  <c r="I89" i="116"/>
  <c r="I87" i="116"/>
  <c r="I85" i="116"/>
  <c r="I83" i="116"/>
  <c r="I81" i="116"/>
  <c r="I79" i="116"/>
  <c r="I77" i="116"/>
  <c r="I75" i="116"/>
  <c r="I73" i="116"/>
  <c r="I71" i="116"/>
  <c r="I69" i="116"/>
  <c r="I67" i="116"/>
  <c r="I65" i="116"/>
  <c r="I63" i="116"/>
  <c r="I61" i="116"/>
  <c r="I59" i="116"/>
  <c r="I57" i="116"/>
  <c r="I55" i="116"/>
  <c r="I53" i="116"/>
  <c r="I51" i="116"/>
  <c r="I49" i="116"/>
  <c r="I47" i="116"/>
  <c r="I45" i="116"/>
  <c r="I43" i="116"/>
  <c r="I41" i="116"/>
  <c r="I39" i="116"/>
  <c r="I37" i="116"/>
  <c r="I35" i="116"/>
  <c r="I7" i="116"/>
  <c r="I5" i="116"/>
  <c r="C2" i="116"/>
  <c r="B2" i="116"/>
  <c r="C1" i="116"/>
  <c r="B1" i="116"/>
  <c r="I451" i="115"/>
  <c r="I449" i="115"/>
  <c r="I447" i="115"/>
  <c r="I445" i="115"/>
  <c r="I443" i="115"/>
  <c r="I441" i="115"/>
  <c r="I439" i="115"/>
  <c r="I437" i="115"/>
  <c r="I435" i="115"/>
  <c r="I433" i="115"/>
  <c r="I431" i="115"/>
  <c r="I429" i="115"/>
  <c r="I427" i="115"/>
  <c r="I425" i="115"/>
  <c r="I423" i="115"/>
  <c r="I421" i="115"/>
  <c r="I419" i="115"/>
  <c r="I417" i="115"/>
  <c r="I415" i="115"/>
  <c r="I413" i="115"/>
  <c r="I411" i="115"/>
  <c r="I409" i="115"/>
  <c r="I407" i="115"/>
  <c r="I405" i="115"/>
  <c r="I403" i="115"/>
  <c r="I401" i="115"/>
  <c r="I399" i="115"/>
  <c r="I397" i="115"/>
  <c r="I395" i="115"/>
  <c r="I393" i="115"/>
  <c r="I391" i="115"/>
  <c r="I389" i="115"/>
  <c r="I387" i="115"/>
  <c r="I385" i="115"/>
  <c r="I383" i="115"/>
  <c r="I381" i="115"/>
  <c r="I379" i="115"/>
  <c r="I377" i="115"/>
  <c r="I375" i="115"/>
  <c r="I373" i="115"/>
  <c r="I371" i="115"/>
  <c r="I369" i="115"/>
  <c r="I367" i="115"/>
  <c r="I365" i="115"/>
  <c r="I363" i="115"/>
  <c r="I361" i="115"/>
  <c r="I359" i="115"/>
  <c r="I357" i="115"/>
  <c r="I355" i="115"/>
  <c r="I353" i="115"/>
  <c r="I351" i="115"/>
  <c r="I349" i="115"/>
  <c r="I347" i="115"/>
  <c r="I345" i="115"/>
  <c r="I343" i="115"/>
  <c r="I341" i="115"/>
  <c r="I339" i="115"/>
  <c r="I337" i="115"/>
  <c r="I335" i="115"/>
  <c r="I333" i="115"/>
  <c r="I331" i="115"/>
  <c r="I329" i="115"/>
  <c r="I327" i="115"/>
  <c r="I325" i="115"/>
  <c r="I323" i="115"/>
  <c r="I321" i="115"/>
  <c r="I319" i="115"/>
  <c r="I317" i="115"/>
  <c r="I315" i="115"/>
  <c r="I313" i="115"/>
  <c r="I311" i="115"/>
  <c r="I309" i="115"/>
  <c r="I307" i="115"/>
  <c r="I305" i="115"/>
  <c r="I303" i="115"/>
  <c r="I301" i="115"/>
  <c r="I299" i="115"/>
  <c r="I297" i="115"/>
  <c r="I295" i="115"/>
  <c r="I293" i="115"/>
  <c r="I291" i="115"/>
  <c r="I289" i="115"/>
  <c r="I287" i="115"/>
  <c r="I285" i="115"/>
  <c r="I283" i="115"/>
  <c r="I281" i="115"/>
  <c r="I279" i="115"/>
  <c r="I277" i="115"/>
  <c r="I275" i="115"/>
  <c r="I273" i="115"/>
  <c r="I271" i="115"/>
  <c r="I269" i="115"/>
  <c r="I267" i="115"/>
  <c r="I265" i="115"/>
  <c r="I263" i="115"/>
  <c r="I261" i="115"/>
  <c r="I259" i="115"/>
  <c r="I257" i="115"/>
  <c r="I255" i="115"/>
  <c r="I253" i="115"/>
  <c r="I251" i="115"/>
  <c r="I249" i="115"/>
  <c r="I247" i="115"/>
  <c r="I245" i="115"/>
  <c r="I243" i="115"/>
  <c r="I241" i="115"/>
  <c r="I239" i="115"/>
  <c r="I237" i="115"/>
  <c r="I235" i="115"/>
  <c r="I233" i="115"/>
  <c r="I231" i="115"/>
  <c r="I229" i="115"/>
  <c r="I227" i="115"/>
  <c r="I225" i="115"/>
  <c r="I223" i="115"/>
  <c r="I221" i="115"/>
  <c r="I219" i="115"/>
  <c r="I217" i="115"/>
  <c r="I215" i="115"/>
  <c r="I213" i="115"/>
  <c r="I211" i="115"/>
  <c r="I209" i="115"/>
  <c r="I207" i="115"/>
  <c r="I205" i="115"/>
  <c r="I203" i="115"/>
  <c r="I201" i="115"/>
  <c r="I199" i="115"/>
  <c r="I197" i="115"/>
  <c r="I195" i="115"/>
  <c r="I193" i="115"/>
  <c r="I191" i="115"/>
  <c r="I189" i="115"/>
  <c r="I187" i="115"/>
  <c r="I185" i="115"/>
  <c r="I183" i="115"/>
  <c r="I181" i="115"/>
  <c r="I179" i="115"/>
  <c r="I177" i="115"/>
  <c r="I175" i="115"/>
  <c r="I173" i="115"/>
  <c r="I171" i="115"/>
  <c r="I169" i="115"/>
  <c r="I167" i="115"/>
  <c r="I165" i="115"/>
  <c r="I163" i="115"/>
  <c r="I161" i="115"/>
  <c r="I159" i="115"/>
  <c r="I157" i="115"/>
  <c r="I155" i="115"/>
  <c r="I153" i="115"/>
  <c r="I151" i="115"/>
  <c r="I149" i="115"/>
  <c r="I147" i="115"/>
  <c r="I145" i="115"/>
  <c r="I143" i="115"/>
  <c r="I141" i="115"/>
  <c r="I139" i="115"/>
  <c r="I137" i="115"/>
  <c r="I135" i="115"/>
  <c r="I133" i="115"/>
  <c r="I131" i="115"/>
  <c r="I129" i="115"/>
  <c r="I127" i="115"/>
  <c r="I125" i="115"/>
  <c r="I123" i="115"/>
  <c r="I121" i="115"/>
  <c r="I119" i="115"/>
  <c r="I117" i="115"/>
  <c r="I115" i="115"/>
  <c r="I113" i="115"/>
  <c r="I111" i="115"/>
  <c r="I109" i="115"/>
  <c r="I107" i="115"/>
  <c r="I105" i="115"/>
  <c r="I103" i="115"/>
  <c r="I101" i="115"/>
  <c r="I99" i="115"/>
  <c r="I97" i="115"/>
  <c r="I95" i="115"/>
  <c r="I93" i="115"/>
  <c r="I91" i="115"/>
  <c r="I89" i="115"/>
  <c r="I87" i="115"/>
  <c r="I85" i="115"/>
  <c r="I83" i="115"/>
  <c r="I81" i="115"/>
  <c r="I79" i="115"/>
  <c r="I77" i="115"/>
  <c r="I75" i="115"/>
  <c r="I73" i="115"/>
  <c r="I71" i="115"/>
  <c r="I69" i="115"/>
  <c r="I67" i="115"/>
  <c r="I65" i="115"/>
  <c r="I63" i="115"/>
  <c r="C2" i="115"/>
  <c r="B2" i="115"/>
  <c r="C1" i="115"/>
  <c r="B1" i="115"/>
  <c r="I1" i="115" l="1"/>
  <c r="I1" i="116"/>
  <c r="I5" i="110"/>
  <c r="H15" i="99" l="1"/>
  <c r="I415" i="114" l="1"/>
  <c r="I413" i="114"/>
  <c r="I411" i="114"/>
  <c r="I409" i="114"/>
  <c r="I407" i="114"/>
  <c r="I405" i="114"/>
  <c r="I403" i="114"/>
  <c r="I401" i="114"/>
  <c r="I399" i="114"/>
  <c r="I397" i="114"/>
  <c r="I395" i="114"/>
  <c r="I393" i="114"/>
  <c r="I391" i="114"/>
  <c r="I389" i="114"/>
  <c r="I387" i="114"/>
  <c r="I385" i="114"/>
  <c r="I383" i="114"/>
  <c r="I381" i="114"/>
  <c r="I379" i="114"/>
  <c r="I377" i="114"/>
  <c r="I375" i="114"/>
  <c r="I373" i="114"/>
  <c r="I371" i="114"/>
  <c r="I369" i="114"/>
  <c r="I367" i="114"/>
  <c r="I365" i="114"/>
  <c r="I363" i="114"/>
  <c r="I361" i="114"/>
  <c r="I359" i="114"/>
  <c r="I357" i="114"/>
  <c r="I355" i="114"/>
  <c r="I353" i="114"/>
  <c r="I351" i="114"/>
  <c r="I349" i="114"/>
  <c r="I347" i="114"/>
  <c r="I345" i="114"/>
  <c r="I343" i="114"/>
  <c r="I341" i="114"/>
  <c r="I339" i="114"/>
  <c r="I337" i="114"/>
  <c r="I335" i="114"/>
  <c r="I333" i="114"/>
  <c r="I331" i="114"/>
  <c r="I329" i="114"/>
  <c r="I327" i="114"/>
  <c r="I325" i="114"/>
  <c r="I323" i="114"/>
  <c r="I321" i="114"/>
  <c r="I319" i="114"/>
  <c r="I317" i="114"/>
  <c r="I315" i="114"/>
  <c r="I313" i="114"/>
  <c r="I311" i="114"/>
  <c r="I309" i="114"/>
  <c r="I307" i="114"/>
  <c r="I305" i="114"/>
  <c r="I303" i="114"/>
  <c r="I301" i="114"/>
  <c r="I299" i="114"/>
  <c r="I297" i="114"/>
  <c r="I295" i="114"/>
  <c r="I293" i="114"/>
  <c r="I291" i="114"/>
  <c r="I289" i="114"/>
  <c r="I287" i="114"/>
  <c r="I285" i="114"/>
  <c r="I283" i="114"/>
  <c r="I281" i="114"/>
  <c r="I279" i="114"/>
  <c r="I277" i="114"/>
  <c r="I275" i="114"/>
  <c r="I273" i="114"/>
  <c r="I271" i="114"/>
  <c r="I269" i="114"/>
  <c r="I267" i="114"/>
  <c r="I265" i="114"/>
  <c r="I263" i="114"/>
  <c r="I261" i="114"/>
  <c r="I259" i="114"/>
  <c r="I257" i="114"/>
  <c r="I255" i="114"/>
  <c r="I253" i="114"/>
  <c r="I251" i="114"/>
  <c r="I249" i="114"/>
  <c r="I247" i="114"/>
  <c r="I245" i="114"/>
  <c r="I243" i="114"/>
  <c r="I241" i="114"/>
  <c r="I239" i="114"/>
  <c r="I237" i="114"/>
  <c r="I235" i="114"/>
  <c r="I233" i="114"/>
  <c r="I231" i="114"/>
  <c r="I229" i="114"/>
  <c r="I227" i="114"/>
  <c r="I225" i="114"/>
  <c r="I223" i="114"/>
  <c r="I221" i="114"/>
  <c r="I219" i="114"/>
  <c r="I217" i="114"/>
  <c r="I215" i="114"/>
  <c r="I213" i="114"/>
  <c r="I211" i="114"/>
  <c r="I209" i="114"/>
  <c r="I207" i="114"/>
  <c r="I205" i="114"/>
  <c r="I203" i="114"/>
  <c r="I201" i="114"/>
  <c r="I199" i="114"/>
  <c r="I197" i="114"/>
  <c r="I195" i="114"/>
  <c r="I193" i="114"/>
  <c r="I191" i="114"/>
  <c r="I189" i="114"/>
  <c r="I187" i="114"/>
  <c r="I185" i="114"/>
  <c r="I183" i="114"/>
  <c r="I181" i="114"/>
  <c r="I179" i="114"/>
  <c r="I177" i="114"/>
  <c r="I175" i="114"/>
  <c r="I173" i="114"/>
  <c r="I171" i="114"/>
  <c r="I169" i="114"/>
  <c r="I167" i="114"/>
  <c r="I165" i="114"/>
  <c r="I163" i="114"/>
  <c r="I161" i="114"/>
  <c r="I159" i="114"/>
  <c r="I157" i="114"/>
  <c r="I155" i="114"/>
  <c r="I153" i="114"/>
  <c r="I151" i="114"/>
  <c r="I149" i="114"/>
  <c r="I147" i="114"/>
  <c r="I145" i="114"/>
  <c r="I143" i="114"/>
  <c r="I141" i="114"/>
  <c r="I139" i="114"/>
  <c r="I137" i="114"/>
  <c r="I135" i="114"/>
  <c r="I133" i="114"/>
  <c r="I131" i="114"/>
  <c r="I129" i="114"/>
  <c r="I127" i="114"/>
  <c r="I125" i="114"/>
  <c r="I123" i="114"/>
  <c r="I121" i="114"/>
  <c r="I119" i="114"/>
  <c r="I117" i="114"/>
  <c r="I115" i="114"/>
  <c r="I113" i="114"/>
  <c r="I111" i="114"/>
  <c r="I109" i="114"/>
  <c r="I107" i="114"/>
  <c r="I105" i="114"/>
  <c r="I103" i="114"/>
  <c r="I101" i="114"/>
  <c r="I99" i="114"/>
  <c r="I97" i="114"/>
  <c r="I95" i="114"/>
  <c r="I93" i="114"/>
  <c r="I91" i="114"/>
  <c r="I89" i="114"/>
  <c r="I87" i="114"/>
  <c r="I85" i="114"/>
  <c r="I83" i="114"/>
  <c r="I81" i="114"/>
  <c r="I79" i="114"/>
  <c r="I77" i="114"/>
  <c r="I75" i="114"/>
  <c r="I73" i="114"/>
  <c r="I71" i="114"/>
  <c r="I69" i="114"/>
  <c r="I67" i="114"/>
  <c r="I65" i="114"/>
  <c r="I63" i="114"/>
  <c r="I61" i="114"/>
  <c r="I59" i="114"/>
  <c r="I57" i="114"/>
  <c r="I55" i="114"/>
  <c r="I53" i="114"/>
  <c r="I51" i="114"/>
  <c r="I49" i="114"/>
  <c r="I47" i="114"/>
  <c r="I45" i="114"/>
  <c r="I43" i="114"/>
  <c r="I41" i="114"/>
  <c r="I39" i="114"/>
  <c r="I37" i="114"/>
  <c r="I35" i="114"/>
  <c r="I33" i="114"/>
  <c r="I31" i="114"/>
  <c r="I29" i="114"/>
  <c r="I9" i="114"/>
  <c r="I7" i="114"/>
  <c r="I5" i="114"/>
  <c r="C2" i="114"/>
  <c r="B2" i="114"/>
  <c r="C1" i="114"/>
  <c r="B1" i="114"/>
  <c r="I1" i="114" l="1"/>
  <c r="I171" i="99" l="1"/>
  <c r="I169" i="99"/>
  <c r="I167" i="99"/>
  <c r="I165" i="99"/>
  <c r="I163" i="99"/>
  <c r="I161" i="99"/>
  <c r="I159" i="99"/>
  <c r="I157" i="99"/>
  <c r="I155" i="99"/>
  <c r="I153" i="99"/>
  <c r="I151" i="99"/>
  <c r="I149" i="99"/>
  <c r="I147" i="99"/>
  <c r="I145" i="99"/>
  <c r="I143" i="99"/>
  <c r="I141" i="99"/>
  <c r="I139" i="99"/>
  <c r="I137" i="99"/>
  <c r="I135" i="99"/>
  <c r="I133" i="99"/>
  <c r="I131" i="99"/>
  <c r="I129" i="99"/>
  <c r="I127" i="99"/>
  <c r="I125" i="99"/>
  <c r="I123" i="99"/>
  <c r="I121" i="99"/>
  <c r="I119" i="99"/>
  <c r="I117" i="99"/>
  <c r="I115" i="99"/>
  <c r="I113" i="99"/>
  <c r="I111" i="99"/>
  <c r="I109" i="99"/>
  <c r="I107" i="99"/>
  <c r="I105" i="99"/>
  <c r="I103" i="99"/>
  <c r="I101" i="99"/>
  <c r="I99" i="99"/>
  <c r="I97" i="99"/>
  <c r="I95" i="99"/>
  <c r="I93" i="99"/>
  <c r="I91" i="99"/>
  <c r="I89" i="99"/>
  <c r="I87" i="99"/>
  <c r="I85" i="99"/>
  <c r="I83" i="99"/>
  <c r="I81" i="99"/>
  <c r="I79" i="99"/>
  <c r="I77" i="99"/>
  <c r="I75" i="99"/>
  <c r="I73" i="99"/>
  <c r="I71" i="99"/>
  <c r="I69" i="99"/>
  <c r="I67" i="99"/>
  <c r="I65" i="99"/>
  <c r="I63" i="99"/>
  <c r="I61" i="99"/>
  <c r="I59" i="99"/>
  <c r="I57" i="99"/>
  <c r="I55" i="99"/>
  <c r="I53" i="99"/>
  <c r="I51" i="99"/>
  <c r="I49" i="99"/>
  <c r="I47" i="99"/>
  <c r="I45" i="99"/>
  <c r="I43" i="99"/>
  <c r="I41" i="99"/>
  <c r="I39" i="99"/>
  <c r="I37" i="99"/>
  <c r="I35" i="99"/>
  <c r="I33" i="99"/>
  <c r="H21" i="99" l="1"/>
  <c r="H17" i="99" l="1"/>
  <c r="J11" i="101" l="1"/>
  <c r="I5" i="111"/>
  <c r="I71" i="111"/>
  <c r="I69" i="111"/>
  <c r="I67" i="111"/>
  <c r="I65" i="111"/>
  <c r="I403" i="111"/>
  <c r="I401" i="111"/>
  <c r="I399" i="111"/>
  <c r="I397" i="111"/>
  <c r="I395" i="111"/>
  <c r="I393" i="111"/>
  <c r="I391" i="111"/>
  <c r="I389" i="111"/>
  <c r="I387" i="111"/>
  <c r="I385" i="111"/>
  <c r="I383" i="111"/>
  <c r="I381" i="111"/>
  <c r="I379" i="111"/>
  <c r="I377" i="111"/>
  <c r="I375" i="111"/>
  <c r="I373" i="111"/>
  <c r="I371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I79" i="111"/>
  <c r="I77" i="111"/>
  <c r="I75" i="111"/>
  <c r="I73" i="111"/>
  <c r="I385" i="110"/>
  <c r="I383" i="110"/>
  <c r="I381" i="110"/>
  <c r="I379" i="110"/>
  <c r="I377" i="110"/>
  <c r="I375" i="110"/>
  <c r="I373" i="110"/>
  <c r="I371" i="110"/>
  <c r="I369" i="110"/>
  <c r="I367" i="110"/>
  <c r="I365" i="110"/>
  <c r="I363" i="110"/>
  <c r="I361" i="110"/>
  <c r="I359" i="110"/>
  <c r="I357" i="110"/>
  <c r="I355" i="110"/>
  <c r="I353" i="110"/>
  <c r="I351" i="110"/>
  <c r="I349" i="110"/>
  <c r="I347" i="110"/>
  <c r="I345" i="110"/>
  <c r="I343" i="110"/>
  <c r="I341" i="110"/>
  <c r="I339" i="110"/>
  <c r="I337" i="110"/>
  <c r="I335" i="110"/>
  <c r="I333" i="110"/>
  <c r="I331" i="110"/>
  <c r="I329" i="110"/>
  <c r="I327" i="110"/>
  <c r="I325" i="110"/>
  <c r="I323" i="110"/>
  <c r="I321" i="110"/>
  <c r="I319" i="110"/>
  <c r="I317" i="110"/>
  <c r="I315" i="110"/>
  <c r="I313" i="110"/>
  <c r="I311" i="110"/>
  <c r="I309" i="110"/>
  <c r="I307" i="110"/>
  <c r="I305" i="110"/>
  <c r="I303" i="110"/>
  <c r="I301" i="110"/>
  <c r="I299" i="110"/>
  <c r="I297" i="110"/>
  <c r="I295" i="110"/>
  <c r="I293" i="110"/>
  <c r="I291" i="110"/>
  <c r="I289" i="110"/>
  <c r="I287" i="110"/>
  <c r="I285" i="110"/>
  <c r="I283" i="110"/>
  <c r="I281" i="110"/>
  <c r="I279" i="110"/>
  <c r="I277" i="110"/>
  <c r="I275" i="110"/>
  <c r="I273" i="110"/>
  <c r="I271" i="110"/>
  <c r="I269" i="110"/>
  <c r="I267" i="110"/>
  <c r="I265" i="110"/>
  <c r="I263" i="110"/>
  <c r="I261" i="110"/>
  <c r="I259" i="110"/>
  <c r="I257" i="110"/>
  <c r="I255" i="110"/>
  <c r="I253" i="110"/>
  <c r="I251" i="110"/>
  <c r="I249" i="110"/>
  <c r="I247" i="110"/>
  <c r="I245" i="110"/>
  <c r="I243" i="110"/>
  <c r="I241" i="110"/>
  <c r="I239" i="110"/>
  <c r="I237" i="110"/>
  <c r="I235" i="110"/>
  <c r="I233" i="110"/>
  <c r="I231" i="110"/>
  <c r="I229" i="110"/>
  <c r="I227" i="110"/>
  <c r="I225" i="110"/>
  <c r="I223" i="110"/>
  <c r="I221" i="110"/>
  <c r="I219" i="110"/>
  <c r="I217" i="110"/>
  <c r="I215" i="110"/>
  <c r="I213" i="110"/>
  <c r="I211" i="110"/>
  <c r="I209" i="110"/>
  <c r="I207" i="110"/>
  <c r="I205" i="110"/>
  <c r="I203" i="110"/>
  <c r="I201" i="110"/>
  <c r="I199" i="110"/>
  <c r="I197" i="110"/>
  <c r="I195" i="110"/>
  <c r="I193" i="110"/>
  <c r="I191" i="110"/>
  <c r="I189" i="110"/>
  <c r="I187" i="110"/>
  <c r="I185" i="110"/>
  <c r="I183" i="110"/>
  <c r="I181" i="110"/>
  <c r="I179" i="110"/>
  <c r="I177" i="110"/>
  <c r="I175" i="110"/>
  <c r="I173" i="110"/>
  <c r="I171" i="110"/>
  <c r="I169" i="110"/>
  <c r="I167" i="110"/>
  <c r="I165" i="110"/>
  <c r="I163" i="110"/>
  <c r="I161" i="110"/>
  <c r="I159" i="110"/>
  <c r="I157" i="110"/>
  <c r="I155" i="110"/>
  <c r="I153" i="110"/>
  <c r="I151" i="110"/>
  <c r="I149" i="110"/>
  <c r="I147" i="110"/>
  <c r="I145" i="110"/>
  <c r="I143" i="110"/>
  <c r="I141" i="110"/>
  <c r="I139" i="110"/>
  <c r="I137" i="110"/>
  <c r="I135" i="110"/>
  <c r="I133" i="110"/>
  <c r="I131" i="110"/>
  <c r="I129" i="110"/>
  <c r="I127" i="110"/>
  <c r="I125" i="110"/>
  <c r="I123" i="110"/>
  <c r="I121" i="110"/>
  <c r="I119" i="110"/>
  <c r="I117" i="110"/>
  <c r="I115" i="110"/>
  <c r="I113" i="110"/>
  <c r="I111" i="110"/>
  <c r="I109" i="110"/>
  <c r="I107" i="110"/>
  <c r="I105" i="110"/>
  <c r="I103" i="110"/>
  <c r="I101" i="110"/>
  <c r="I99" i="110"/>
  <c r="I97" i="110"/>
  <c r="I95" i="110"/>
  <c r="I93" i="110"/>
  <c r="I91" i="110"/>
  <c r="I89" i="110"/>
  <c r="I87" i="110"/>
  <c r="I85" i="110"/>
  <c r="I83" i="110"/>
  <c r="I81" i="110"/>
  <c r="I79" i="110"/>
  <c r="I77" i="110"/>
  <c r="I75" i="110"/>
  <c r="I73" i="110"/>
  <c r="I71" i="110"/>
  <c r="I69" i="110"/>
  <c r="I67" i="110"/>
  <c r="I65" i="110"/>
  <c r="H19" i="99" l="1"/>
  <c r="C2" i="99"/>
  <c r="B2" i="99"/>
  <c r="C1" i="99"/>
  <c r="B1" i="99"/>
  <c r="C2" i="101"/>
  <c r="B2" i="101"/>
  <c r="C1" i="101"/>
  <c r="B1" i="101"/>
  <c r="I385" i="101" l="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1" i="101"/>
  <c r="I29" i="101"/>
  <c r="I27" i="101"/>
  <c r="I25" i="101"/>
  <c r="I23" i="101"/>
  <c r="I9" i="101"/>
  <c r="I7" i="101"/>
  <c r="I5" i="101"/>
  <c r="I419" i="99"/>
  <c r="I417" i="99"/>
  <c r="I415" i="99"/>
  <c r="I413" i="99"/>
  <c r="I411" i="99"/>
  <c r="I409" i="99"/>
  <c r="I407" i="99"/>
  <c r="I405" i="99"/>
  <c r="I403" i="99"/>
  <c r="I401" i="99"/>
  <c r="I399" i="99"/>
  <c r="I397" i="99"/>
  <c r="I395" i="99"/>
  <c r="I393" i="99"/>
  <c r="I391" i="99"/>
  <c r="I389" i="99"/>
  <c r="I387" i="99"/>
  <c r="I385" i="99"/>
  <c r="I383" i="99"/>
  <c r="I381" i="99"/>
  <c r="I379" i="99"/>
  <c r="I377" i="99"/>
  <c r="I375" i="99"/>
  <c r="I373" i="99"/>
  <c r="I371" i="99"/>
  <c r="I369" i="99"/>
  <c r="I367" i="99"/>
  <c r="I365" i="99"/>
  <c r="I363" i="99"/>
  <c r="I361" i="99"/>
  <c r="I359" i="99"/>
  <c r="I357" i="99"/>
  <c r="I355" i="99"/>
  <c r="I353" i="99"/>
  <c r="I351" i="99"/>
  <c r="I349" i="99"/>
  <c r="I347" i="99"/>
  <c r="I345" i="99"/>
  <c r="I343" i="99"/>
  <c r="I341" i="99"/>
  <c r="I339" i="99"/>
  <c r="I337" i="99"/>
  <c r="I335" i="99"/>
  <c r="I333" i="99"/>
  <c r="I331" i="99"/>
  <c r="I329" i="99"/>
  <c r="I327" i="99"/>
  <c r="I325" i="99"/>
  <c r="I323" i="99"/>
  <c r="I321" i="99"/>
  <c r="I319" i="99"/>
  <c r="I317" i="99"/>
  <c r="I315" i="99"/>
  <c r="I313" i="99"/>
  <c r="I311" i="99"/>
  <c r="I309" i="99"/>
  <c r="I307" i="99"/>
  <c r="I305" i="99"/>
  <c r="I303" i="99"/>
  <c r="I301" i="99"/>
  <c r="I299" i="99"/>
  <c r="I297" i="99"/>
  <c r="I295" i="99"/>
  <c r="I293" i="99"/>
  <c r="I291" i="99"/>
  <c r="I289" i="99"/>
  <c r="I287" i="99"/>
  <c r="I285" i="99"/>
  <c r="I283" i="99"/>
  <c r="I281" i="99"/>
  <c r="I279" i="99"/>
  <c r="I277" i="99"/>
  <c r="I275" i="99"/>
  <c r="I273" i="99"/>
  <c r="I271" i="99"/>
  <c r="I269" i="99"/>
  <c r="I267" i="99"/>
  <c r="I265" i="99"/>
  <c r="I263" i="99"/>
  <c r="I261" i="99"/>
  <c r="I259" i="99"/>
  <c r="I257" i="99"/>
  <c r="I255" i="99"/>
  <c r="I253" i="99"/>
  <c r="I251" i="99"/>
  <c r="I249" i="99"/>
  <c r="I247" i="99"/>
  <c r="I245" i="99"/>
  <c r="I243" i="99"/>
  <c r="I241" i="99"/>
  <c r="I239" i="99"/>
  <c r="I237" i="99"/>
  <c r="I235" i="99"/>
  <c r="I233" i="99"/>
  <c r="I231" i="99"/>
  <c r="I229" i="99"/>
  <c r="I227" i="99"/>
  <c r="I225" i="99"/>
  <c r="I223" i="99"/>
  <c r="I221" i="99"/>
  <c r="I219" i="99"/>
  <c r="I217" i="99"/>
  <c r="I215" i="99"/>
  <c r="I213" i="99"/>
  <c r="I211" i="99"/>
  <c r="I209" i="99"/>
  <c r="I207" i="99"/>
  <c r="I205" i="99"/>
  <c r="I203" i="99"/>
  <c r="I201" i="99"/>
  <c r="I199" i="99"/>
  <c r="I197" i="99"/>
  <c r="I195" i="99"/>
  <c r="I193" i="99"/>
  <c r="I191" i="99"/>
  <c r="I189" i="99"/>
  <c r="I187" i="99"/>
  <c r="I185" i="99"/>
  <c r="I183" i="99"/>
  <c r="I181" i="99"/>
  <c r="I179" i="99"/>
  <c r="I177" i="99"/>
  <c r="I175" i="99"/>
  <c r="I5" i="99"/>
  <c r="I173" i="99" l="1"/>
  <c r="I21" i="101"/>
  <c r="M139" i="69" l="1"/>
  <c r="N139" i="69" s="1"/>
  <c r="H139" i="69"/>
  <c r="H13" i="78"/>
  <c r="H15" i="78"/>
  <c r="H17" i="78"/>
  <c r="N17" i="78" s="1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N11" i="78" s="1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M71" i="61"/>
  <c r="H71" i="61"/>
  <c r="M69" i="61"/>
  <c r="H69" i="6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N13" i="71" s="1"/>
  <c r="M13" i="71"/>
  <c r="H15" i="7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N71" i="71" s="1"/>
  <c r="M71" i="71"/>
  <c r="H73" i="71"/>
  <c r="M73" i="71"/>
  <c r="H75" i="71"/>
  <c r="N75" i="71" s="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M121" i="71"/>
  <c r="H123" i="71"/>
  <c r="M123" i="7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N141" i="71" s="1"/>
  <c r="M141" i="71"/>
  <c r="H143" i="71"/>
  <c r="M143" i="71"/>
  <c r="H145" i="71"/>
  <c r="M145" i="7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N159" i="71" s="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N89" i="70" s="1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N71" i="70" s="1"/>
  <c r="M71" i="70"/>
  <c r="H69" i="70"/>
  <c r="M69" i="70"/>
  <c r="H67" i="70"/>
  <c r="N67" i="70" s="1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H47" i="70"/>
  <c r="M47" i="70"/>
  <c r="H45" i="70"/>
  <c r="N45" i="70" s="1"/>
  <c r="M45" i="70"/>
  <c r="H43" i="70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M37" i="70"/>
  <c r="H3" i="61"/>
  <c r="M3" i="61"/>
  <c r="H5" i="61"/>
  <c r="M5" i="61"/>
  <c r="H7" i="61"/>
  <c r="M7" i="61"/>
  <c r="H9" i="61"/>
  <c r="M9" i="61"/>
  <c r="H11" i="61"/>
  <c r="M11" i="61"/>
  <c r="H13" i="61"/>
  <c r="H35" i="61" s="1"/>
  <c r="M13" i="61"/>
  <c r="N13" i="61" s="1"/>
  <c r="H15" i="61"/>
  <c r="M15" i="61"/>
  <c r="H17" i="61"/>
  <c r="M17" i="61"/>
  <c r="H19" i="61"/>
  <c r="N19" i="61" s="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N7" i="62" s="1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N17" i="65" s="1"/>
  <c r="M17" i="65"/>
  <c r="H19" i="65"/>
  <c r="M19" i="65"/>
  <c r="N19" i="65" s="1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M33" i="53"/>
  <c r="H35" i="53"/>
  <c r="N35" i="53" s="1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M55" i="53"/>
  <c r="N55" i="53"/>
  <c r="H57" i="53"/>
  <c r="N57" i="53" s="1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M75" i="53"/>
  <c r="N75" i="53" s="1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N97" i="53" s="1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N119" i="53" s="1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N141" i="53" s="1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N163" i="53" s="1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N87" i="40" s="1"/>
  <c r="M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N69" i="40" s="1"/>
  <c r="M69" i="40"/>
  <c r="H67" i="40"/>
  <c r="M67" i="40"/>
  <c r="H65" i="40"/>
  <c r="N65" i="40" s="1"/>
  <c r="M65" i="40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N49" i="40"/>
  <c r="M49" i="40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N7" i="40" s="1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M163" i="39"/>
  <c r="H161" i="39"/>
  <c r="N161" i="39" s="1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N141" i="39" s="1"/>
  <c r="H139" i="39"/>
  <c r="N139" i="39" s="1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N121" i="39" s="1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N99" i="39" s="1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N51" i="39" s="1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N33" i="39" s="1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N11" i="39" s="1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/>
  <c r="H15" i="43"/>
  <c r="N15" i="43" s="1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M19" i="43"/>
  <c r="M21" i="43"/>
  <c r="M23" i="43"/>
  <c r="M25" i="43"/>
  <c r="M27" i="43"/>
  <c r="M29" i="43"/>
  <c r="M31" i="43"/>
  <c r="N31" i="43" s="1"/>
  <c r="M33" i="43"/>
  <c r="M73" i="34"/>
  <c r="H71" i="34"/>
  <c r="N71" i="34" s="1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H15" i="34"/>
  <c r="H17" i="34"/>
  <c r="H19" i="34"/>
  <c r="H21" i="34"/>
  <c r="H23" i="34"/>
  <c r="N23" i="34" s="1"/>
  <c r="H25" i="34"/>
  <c r="H27" i="34"/>
  <c r="H29" i="34"/>
  <c r="N29" i="34" s="1"/>
  <c r="H31" i="34"/>
  <c r="H33" i="34"/>
  <c r="M3" i="34"/>
  <c r="M5" i="34"/>
  <c r="M7" i="34"/>
  <c r="M9" i="34"/>
  <c r="M11" i="34"/>
  <c r="N11" i="34" s="1"/>
  <c r="M13" i="34"/>
  <c r="M15" i="34"/>
  <c r="N15" i="34" s="1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N67" i="35" s="1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M27" i="35"/>
  <c r="M29" i="35"/>
  <c r="M31" i="35"/>
  <c r="N31" i="35"/>
  <c r="M33" i="35"/>
  <c r="N15" i="35"/>
  <c r="N7" i="35"/>
  <c r="H3" i="52"/>
  <c r="H5" i="52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M19" i="69"/>
  <c r="N19" i="69" s="1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N55" i="69" s="1"/>
  <c r="M55" i="69"/>
  <c r="H57" i="69"/>
  <c r="M57" i="69"/>
  <c r="H59" i="69"/>
  <c r="M59" i="69"/>
  <c r="H61" i="69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52"/>
  <c r="N73" i="34"/>
  <c r="N3" i="61"/>
  <c r="N7" i="70"/>
  <c r="N125" i="70"/>
  <c r="N175" i="71"/>
  <c r="N157" i="70"/>
  <c r="N73" i="69" l="1"/>
  <c r="N53" i="69"/>
  <c r="N35" i="39"/>
  <c r="N123" i="39"/>
  <c r="N145" i="39"/>
  <c r="N175" i="40"/>
  <c r="N51" i="53"/>
  <c r="N147" i="39"/>
  <c r="N5" i="53"/>
  <c r="N115" i="40"/>
  <c r="N51" i="35"/>
  <c r="N83" i="39"/>
  <c r="N33" i="65"/>
  <c r="N121" i="70"/>
  <c r="N25" i="35"/>
  <c r="N17" i="43"/>
  <c r="N55" i="40"/>
  <c r="N151" i="53"/>
  <c r="N165" i="70"/>
  <c r="N15" i="40"/>
  <c r="N129" i="69"/>
  <c r="N65" i="69"/>
  <c r="N131" i="39"/>
  <c r="N59" i="70"/>
  <c r="N67" i="39"/>
  <c r="N113" i="39"/>
  <c r="N41" i="40"/>
  <c r="N111" i="40"/>
  <c r="N57" i="39"/>
  <c r="N9" i="78"/>
  <c r="N93" i="69"/>
  <c r="N59" i="39"/>
  <c r="N169" i="39"/>
  <c r="N97" i="70"/>
  <c r="N115" i="71"/>
  <c r="N105" i="39"/>
  <c r="N33" i="40"/>
  <c r="N47" i="69"/>
  <c r="N107" i="39"/>
  <c r="N35" i="40"/>
  <c r="N65" i="53"/>
  <c r="N7" i="61"/>
  <c r="N123" i="70"/>
  <c r="N67" i="71"/>
  <c r="N43" i="39"/>
  <c r="N63" i="53"/>
  <c r="N5" i="61"/>
  <c r="N81" i="70"/>
  <c r="N85" i="69"/>
  <c r="N43" i="34"/>
  <c r="N155" i="39"/>
  <c r="N105" i="70"/>
  <c r="N61" i="40"/>
  <c r="N167" i="53"/>
  <c r="N125" i="69"/>
  <c r="N3" i="39"/>
  <c r="N81" i="69"/>
  <c r="N63" i="40"/>
  <c r="N103" i="40"/>
  <c r="N37" i="71"/>
  <c r="N33" i="34"/>
  <c r="N69" i="34"/>
  <c r="N27" i="39"/>
  <c r="N49" i="39"/>
  <c r="N115" i="39"/>
  <c r="N137" i="39"/>
  <c r="N37" i="53"/>
  <c r="N23" i="65"/>
  <c r="N43" i="70"/>
  <c r="N155" i="40"/>
  <c r="N33" i="70"/>
  <c r="N117" i="71"/>
  <c r="N51" i="71"/>
  <c r="N75" i="70"/>
  <c r="N137" i="71"/>
  <c r="N7" i="69"/>
  <c r="N129" i="39"/>
  <c r="N161" i="40"/>
  <c r="N9" i="65"/>
  <c r="N109" i="69"/>
  <c r="N119" i="40"/>
  <c r="N19" i="35"/>
  <c r="N37" i="40"/>
  <c r="N43" i="53"/>
  <c r="N27" i="61"/>
  <c r="N43" i="71"/>
  <c r="N43" i="69"/>
  <c r="N169" i="53"/>
  <c r="N81" i="40"/>
  <c r="N127" i="70"/>
  <c r="N59" i="35"/>
  <c r="N25" i="39"/>
  <c r="N91" i="39"/>
  <c r="N83" i="40"/>
  <c r="N63" i="70"/>
  <c r="N149" i="71"/>
  <c r="N43" i="61"/>
  <c r="N61" i="69"/>
  <c r="N59" i="53"/>
  <c r="N31" i="62"/>
  <c r="N15" i="71"/>
  <c r="N123" i="69"/>
  <c r="N121" i="69"/>
  <c r="N101" i="69"/>
  <c r="N37" i="69"/>
  <c r="N11" i="52"/>
  <c r="N31" i="34"/>
  <c r="N13" i="53"/>
  <c r="N145" i="71"/>
  <c r="N123" i="71"/>
  <c r="N69" i="61"/>
  <c r="N157" i="53"/>
  <c r="N9" i="40"/>
  <c r="N71" i="69"/>
  <c r="N9" i="69"/>
  <c r="N5" i="71"/>
  <c r="N81" i="39"/>
  <c r="N73" i="40"/>
  <c r="N53" i="70"/>
  <c r="N9" i="70"/>
  <c r="N13" i="40"/>
  <c r="N55" i="70"/>
  <c r="N111" i="69"/>
  <c r="N17" i="62"/>
  <c r="N5" i="34"/>
  <c r="N19" i="39"/>
  <c r="N23" i="53"/>
  <c r="N41" i="34"/>
  <c r="N3" i="69"/>
  <c r="N65" i="39"/>
  <c r="N21" i="53"/>
  <c r="N7" i="65"/>
  <c r="N89" i="39"/>
  <c r="N177" i="39"/>
  <c r="N25" i="61"/>
  <c r="N61" i="70"/>
  <c r="N145" i="40"/>
  <c r="N23" i="70"/>
  <c r="N57" i="69"/>
  <c r="N25" i="40"/>
  <c r="N129" i="40"/>
  <c r="N161" i="53"/>
  <c r="N117" i="53"/>
  <c r="N17" i="70"/>
  <c r="N5" i="52"/>
  <c r="N13" i="34"/>
  <c r="N9" i="39"/>
  <c r="N75" i="39"/>
  <c r="N97" i="39"/>
  <c r="N163" i="39"/>
  <c r="N67" i="40"/>
  <c r="N95" i="53"/>
  <c r="N33" i="53"/>
  <c r="N11" i="53"/>
  <c r="N17" i="61"/>
  <c r="N37" i="70"/>
  <c r="N47" i="70"/>
  <c r="N69" i="70"/>
  <c r="N121" i="71"/>
  <c r="N37" i="61"/>
  <c r="N51" i="70"/>
  <c r="N139" i="71"/>
  <c r="N113" i="40"/>
  <c r="N11" i="61"/>
  <c r="N53" i="40"/>
  <c r="N137" i="40"/>
  <c r="N141" i="70"/>
  <c r="M35" i="65"/>
  <c r="N17" i="39"/>
  <c r="N171" i="39"/>
  <c r="N9" i="61"/>
  <c r="N77" i="70"/>
  <c r="N67" i="69"/>
  <c r="N41" i="39"/>
  <c r="N45" i="53"/>
  <c r="N87" i="69"/>
  <c r="N15" i="62"/>
  <c r="N153" i="39"/>
  <c r="N17" i="35"/>
  <c r="N5" i="58"/>
  <c r="N37" i="43"/>
  <c r="N129" i="71"/>
  <c r="N77" i="69"/>
  <c r="N139" i="53"/>
  <c r="N89" i="40"/>
  <c r="N109" i="40"/>
  <c r="N131" i="40"/>
  <c r="N153" i="40"/>
  <c r="N159" i="53"/>
  <c r="N115" i="53"/>
  <c r="N15" i="61"/>
  <c r="N49" i="70"/>
  <c r="N53" i="71"/>
  <c r="N73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I1" i="99" l="1"/>
  <c r="N71" i="58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D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<sst xmlns="http://schemas.openxmlformats.org/spreadsheetml/2006/main" count="1408" uniqueCount="344">
  <si>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</si>
  <si>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</si>
  <si>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</si>
  <si>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</si>
  <si>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</si>
  <si>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</si>
  <si>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</si>
  <si>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</si>
  <si>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</si>
  <si>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</si>
  <si>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</si>
  <si>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</si>
  <si>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</si>
  <si>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Ⅰ-(2)-1</t>
    <phoneticPr fontId="3"/>
  </si>
  <si>
    <t>ステップＳ１（宿泊棟）</t>
    <rPh sb="7" eb="9">
      <t>シュクハク</t>
    </rPh>
    <rPh sb="9" eb="10">
      <t>トウ</t>
    </rPh>
    <phoneticPr fontId="3"/>
  </si>
  <si>
    <t>2-1</t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</si>
  <si>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</si>
  <si>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</si>
  <si>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</si>
  <si>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</si>
  <si>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2-2</t>
    <phoneticPr fontId="3"/>
  </si>
  <si>
    <t>給水設備</t>
    <rPh sb="0" eb="2">
      <t>キュウスイ</t>
    </rPh>
    <rPh sb="2" eb="4">
      <t>セツビ</t>
    </rPh>
    <phoneticPr fontId="3"/>
  </si>
  <si>
    <t>2-3</t>
    <phoneticPr fontId="3"/>
  </si>
  <si>
    <t>排水設備</t>
    <rPh sb="0" eb="2">
      <t>ハイスイ</t>
    </rPh>
    <rPh sb="2" eb="4">
      <t>セツビ</t>
    </rPh>
    <phoneticPr fontId="3"/>
  </si>
  <si>
    <t>2-4</t>
    <phoneticPr fontId="3"/>
  </si>
  <si>
    <t>給湯設備</t>
    <rPh sb="0" eb="2">
      <t>キュウトウ</t>
    </rPh>
    <rPh sb="2" eb="4">
      <t>セツビ</t>
    </rPh>
    <phoneticPr fontId="3"/>
  </si>
  <si>
    <t>2-5</t>
    <phoneticPr fontId="3"/>
  </si>
  <si>
    <t>消火設備</t>
    <rPh sb="0" eb="2">
      <t>ショウカ</t>
    </rPh>
    <rPh sb="2" eb="4">
      <t>セツビ</t>
    </rPh>
    <phoneticPr fontId="3"/>
  </si>
  <si>
    <t>2-6</t>
    <phoneticPr fontId="3"/>
  </si>
  <si>
    <t>撤去工事</t>
    <rPh sb="0" eb="2">
      <t>テッキョ</t>
    </rPh>
    <rPh sb="2" eb="4">
      <t>コウジ</t>
    </rPh>
    <phoneticPr fontId="3"/>
  </si>
  <si>
    <t>2-7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</si>
  <si>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</si>
  <si>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</si>
  <si>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</si>
  <si>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</si>
  <si>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</si>
  <si>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</si>
  <si>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</si>
  <si>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</si>
  <si>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</si>
  <si>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</si>
  <si>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</si>
  <si>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</si>
  <si>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</si>
  <si>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</si>
  <si>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</si>
  <si>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</si>
  <si>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</si>
  <si>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</si>
  <si>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</si>
  <si>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</si>
  <si>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</si>
  <si>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</si>
  <si>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</si>
  <si>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</si>
  <si>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</si>
  <si>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</si>
  <si>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</si>
  <si>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</si>
  <si>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</si>
  <si>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</si>
  <si>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</si>
  <si>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</si>
  <si>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</si>
  <si>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</si>
  <si>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</si>
  <si>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</si>
  <si>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</si>
  <si>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</si>
  <si>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</si>
  <si>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</si>
  <si>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</si>
  <si>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</si>
  <si>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</si>
  <si>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</si>
  <si>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</si>
  <si>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</si>
  <si>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</si>
  <si>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</si>
  <si>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</si>
  <si>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</si>
  <si>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</si>
  <si>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</si>
  <si>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</si>
  <si>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</si>
  <si>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</si>
  <si>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</si>
  <si>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</si>
  <si>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</si>
  <si>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</si>
  <si>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</si>
  <si>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</si>
  <si>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</si>
  <si>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</si>
  <si>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</si>
  <si>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</si>
  <si>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</si>
  <si>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</si>
  <si>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</si>
  <si>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</si>
  <si>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</si>
  <si>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</si>
  <si>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</si>
  <si>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</si>
  <si>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</si>
  <si>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</si>
  <si>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</si>
  <si>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</si>
  <si>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</si>
  <si>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</si>
  <si>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</si>
  <si>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</si>
  <si>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</si>
  <si>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</si>
  <si>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</si>
  <si>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</si>
  <si>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</si>
  <si>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</si>
  <si>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</si>
  <si>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</si>
  <si>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</si>
  <si>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</si>
  <si>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</si>
  <si>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</si>
  <si>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</si>
  <si>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</si>
  <si>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</si>
  <si>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</si>
  <si>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</si>
  <si>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</si>
  <si>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</si>
  <si>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</si>
  <si>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</si>
  <si>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</si>
  <si>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</si>
  <si>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</si>
  <si>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</si>
  <si>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</si>
  <si>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</si>
  <si>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</si>
  <si>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</si>
  <si>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</si>
  <si>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</si>
  <si>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</si>
  <si>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</si>
  <si>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</si>
  <si>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</si>
  <si>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</si>
  <si>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</si>
  <si>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</si>
  <si>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</si>
  <si>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</si>
  <si>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</si>
  <si>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</si>
  <si>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</si>
  <si>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</si>
  <si>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</si>
  <si>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</si>
  <si>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</si>
  <si>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</si>
  <si>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</si>
  <si>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</si>
  <si>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</si>
  <si>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</si>
  <si>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</si>
  <si>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</si>
  <si>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</si>
  <si>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</si>
  <si>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</si>
  <si>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</si>
  <si>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</si>
  <si>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</si>
  <si>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</si>
  <si>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</si>
  <si>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</si>
  <si>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</si>
  <si>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</si>
  <si>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</si>
  <si>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</si>
  <si>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</si>
  <si>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</si>
  <si>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</si>
  <si>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</si>
  <si>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</si>
  <si>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</si>
  <si>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</si>
  <si>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</si>
  <si>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</si>
  <si>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</si>
  <si>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</si>
  <si>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</si>
  <si>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</si>
  <si>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</si>
  <si>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</si>
  <si>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</si>
  <si>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</si>
  <si>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</si>
  <si>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</si>
  <si>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</si>
  <si>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</si>
  <si>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</si>
  <si>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</si>
  <si>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</si>
  <si>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</si>
  <si>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</si>
  <si>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</si>
  <si>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</si>
  <si>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</si>
  <si>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</si>
  <si>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</si>
  <si>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</si>
  <si>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</si>
  <si>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</si>
  <si>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</si>
  <si>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</si>
  <si>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</si>
  <si>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</si>
  <si>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</si>
  <si>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</si>
  <si>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</si>
  <si>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</si>
  <si>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</si>
  <si>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</si>
  <si>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</si>
  <si>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</si>
  <si>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</si>
  <si>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</si>
  <si>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</si>
  <si>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</si>
  <si>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</si>
  <si>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</si>
  <si>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</si>
  <si>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</si>
  <si>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</si>
  <si>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</si>
  <si>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</si>
  <si>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</si>
  <si>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</si>
  <si>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</si>
  <si>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</si>
  <si>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</si>
  <si>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</si>
  <si>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C-3</t>
    <phoneticPr fontId="3"/>
  </si>
  <si>
    <t>洋風大便器</t>
  </si>
  <si>
    <t>BC-Z30P</t>
  </si>
  <si>
    <t>組</t>
    <rPh sb="0" eb="1">
      <t>クミ</t>
    </rPh>
    <phoneticPr fontId="3"/>
  </si>
  <si>
    <t>L-4</t>
    <phoneticPr fontId="3"/>
  </si>
  <si>
    <t>洗面カウンター</t>
    <rPh sb="0" eb="2">
      <t>センメン</t>
    </rPh>
    <phoneticPr fontId="2"/>
  </si>
  <si>
    <t>MB-600S</t>
  </si>
  <si>
    <t>L-5</t>
    <phoneticPr fontId="3"/>
  </si>
  <si>
    <t>手洗器</t>
    <rPh sb="0" eb="3">
      <t>テアライキ</t>
    </rPh>
    <phoneticPr fontId="2"/>
  </si>
  <si>
    <t>L-35/BW1</t>
    <phoneticPr fontId="3"/>
  </si>
  <si>
    <t>L-6</t>
  </si>
  <si>
    <t>タオル掛</t>
  </si>
  <si>
    <t>FKF-AD71C</t>
  </si>
  <si>
    <t>個</t>
    <rPh sb="0" eb="1">
      <t>コ</t>
    </rPh>
    <phoneticPr fontId="3"/>
  </si>
  <si>
    <t>一般配管用SUS</t>
    <rPh sb="0" eb="2">
      <t>イッパン</t>
    </rPh>
    <rPh sb="2" eb="3">
      <t>ハイ</t>
    </rPh>
    <rPh sb="3" eb="4">
      <t>カン</t>
    </rPh>
    <rPh sb="4" eb="5">
      <t>ヨウ</t>
    </rPh>
    <phoneticPr fontId="3"/>
  </si>
  <si>
    <t>拡管式接合</t>
    <rPh sb="0" eb="1">
      <t>カク</t>
    </rPh>
    <rPh sb="1" eb="2">
      <t>カン</t>
    </rPh>
    <rPh sb="2" eb="3">
      <t>シキ</t>
    </rPh>
    <rPh sb="3" eb="5">
      <t>セツゴウ</t>
    </rPh>
    <phoneticPr fontId="3"/>
  </si>
  <si>
    <t>給水管</t>
    <rPh sb="0" eb="2">
      <t>キュウスイ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</si>
  <si>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</si>
  <si>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20SU</t>
    <phoneticPr fontId="3"/>
  </si>
  <si>
    <t>ｍ</t>
    <phoneticPr fontId="3"/>
  </si>
  <si>
    <t>25SU</t>
    <phoneticPr fontId="3"/>
  </si>
  <si>
    <t>保温</t>
    <rPh sb="0" eb="2">
      <t>ホオン</t>
    </rPh>
    <phoneticPr fontId="3"/>
  </si>
  <si>
    <t>あと施工アンカー</t>
    <rPh sb="2" eb="4">
      <t>セコウ</t>
    </rPh>
    <phoneticPr fontId="3"/>
  </si>
  <si>
    <t>総合調整</t>
    <rPh sb="0" eb="2">
      <t>ソウゴウ</t>
    </rPh>
    <rPh sb="2" eb="4">
      <t>チョウセイ</t>
    </rPh>
    <phoneticPr fontId="3"/>
  </si>
  <si>
    <t>スリーブ</t>
    <phoneticPr fontId="3"/>
  </si>
  <si>
    <t>DVLP</t>
    <phoneticPr fontId="3"/>
  </si>
  <si>
    <t>MD継手</t>
    <rPh sb="2" eb="4">
      <t>ツギテ</t>
    </rPh>
    <phoneticPr fontId="3"/>
  </si>
  <si>
    <t>排水管</t>
    <rPh sb="0" eb="2">
      <t>ハイスイ</t>
    </rPh>
    <rPh sb="2" eb="3">
      <t>カン</t>
    </rPh>
    <phoneticPr fontId="3"/>
  </si>
  <si>
    <t>40A</t>
    <phoneticPr fontId="3"/>
  </si>
  <si>
    <t>50A</t>
    <phoneticPr fontId="3"/>
  </si>
  <si>
    <t>100A</t>
    <phoneticPr fontId="3"/>
  </si>
  <si>
    <t>FDP-VU</t>
    <phoneticPr fontId="3"/>
  </si>
  <si>
    <t>75A</t>
    <phoneticPr fontId="3"/>
  </si>
  <si>
    <t>通気管</t>
    <rPh sb="0" eb="2">
      <t>ツウキ</t>
    </rPh>
    <rPh sb="2" eb="3">
      <t>カン</t>
    </rPh>
    <phoneticPr fontId="3"/>
  </si>
  <si>
    <t>125A</t>
    <phoneticPr fontId="3"/>
  </si>
  <si>
    <t>機械室・便所</t>
    <rPh sb="0" eb="3">
      <t>キカイシツ</t>
    </rPh>
    <rPh sb="4" eb="6">
      <t>ベンジョ</t>
    </rPh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</si>
  <si>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</si>
  <si>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床排水トラップ</t>
    <rPh sb="0" eb="1">
      <t>ユカ</t>
    </rPh>
    <rPh sb="1" eb="3">
      <t>ハイスイ</t>
    </rPh>
    <phoneticPr fontId="3"/>
  </si>
  <si>
    <t>T5B</t>
    <phoneticPr fontId="3"/>
  </si>
  <si>
    <t>P型トラップ</t>
    <rPh sb="1" eb="2">
      <t>カタ</t>
    </rPh>
    <phoneticPr fontId="3"/>
  </si>
  <si>
    <t>ねじ込型</t>
    <rPh sb="2" eb="3">
      <t>コ</t>
    </rPh>
    <rPh sb="3" eb="4">
      <t>カタ</t>
    </rPh>
    <phoneticPr fontId="3"/>
  </si>
  <si>
    <t>通気金物</t>
    <rPh sb="0" eb="2">
      <t>ツウキ</t>
    </rPh>
    <rPh sb="2" eb="4">
      <t>カナモノ</t>
    </rPh>
    <phoneticPr fontId="3"/>
  </si>
  <si>
    <t>埋込型</t>
    <rPh sb="0" eb="1">
      <t>ウ</t>
    </rPh>
    <rPh sb="1" eb="2">
      <t>コミ</t>
    </rPh>
    <rPh sb="2" eb="3">
      <t>カタ</t>
    </rPh>
    <phoneticPr fontId="3"/>
  </si>
  <si>
    <t>形鋼振れ止め支持</t>
    <rPh sb="0" eb="2">
      <t>カタコウ</t>
    </rPh>
    <rPh sb="2" eb="3">
      <t>フ</t>
    </rPh>
    <rPh sb="4" eb="5">
      <t>ト</t>
    </rPh>
    <rPh sb="6" eb="8">
      <t>シジ</t>
    </rPh>
    <phoneticPr fontId="3"/>
  </si>
  <si>
    <t>給湯管</t>
    <rPh sb="0" eb="2">
      <t>キュウトウ</t>
    </rPh>
    <rPh sb="2" eb="3">
      <t>カン</t>
    </rPh>
    <phoneticPr fontId="3"/>
  </si>
  <si>
    <t>スプリンクラー消火設備</t>
    <rPh sb="7" eb="9">
      <t>ショウカ</t>
    </rPh>
    <rPh sb="9" eb="11">
      <t>セツビ</t>
    </rPh>
    <phoneticPr fontId="3"/>
  </si>
  <si>
    <t>機器</t>
    <rPh sb="0" eb="2">
      <t>キキ</t>
    </rPh>
    <phoneticPr fontId="3"/>
  </si>
  <si>
    <t>材料</t>
    <rPh sb="0" eb="2">
      <t>ザイリョウ</t>
    </rPh>
    <phoneticPr fontId="3"/>
  </si>
  <si>
    <t>工事費</t>
    <rPh sb="0" eb="2">
      <t>コウジ</t>
    </rPh>
    <rPh sb="2" eb="3">
      <t>ヒ</t>
    </rPh>
    <phoneticPr fontId="3"/>
  </si>
  <si>
    <t>共通費</t>
    <rPh sb="0" eb="2">
      <t>キョウツウ</t>
    </rPh>
    <rPh sb="2" eb="3">
      <t>ヒ</t>
    </rPh>
    <phoneticPr fontId="3"/>
  </si>
  <si>
    <t>新設工事</t>
    <rPh sb="0" eb="2">
      <t>シンセツ</t>
    </rPh>
    <rPh sb="2" eb="4">
      <t>コウジ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</si>
  <si>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</si>
  <si>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名　　　　　　称</t>
    <phoneticPr fontId="3"/>
  </si>
  <si>
    <t>別紙明細2-2-2-1-1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</si>
  <si>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</si>
  <si>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</si>
  <si>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</si>
  <si>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20A</t>
    <phoneticPr fontId="3"/>
  </si>
  <si>
    <t>25A</t>
    <phoneticPr fontId="3"/>
  </si>
  <si>
    <t>別紙明細2-2-2-1-2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</si>
  <si>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</si>
  <si>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</si>
  <si>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</si>
  <si>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</si>
  <si>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</si>
  <si>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</si>
  <si>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別紙明細2-2-2-1-3</t>
    <rPh sb="0" eb="1">
      <t>ベッシ</t>
    </rPh>
    <rPh sb="1" eb="3">
      <t>メイサイ</t>
    </rPh>
    <phoneticPr fontId="3"/>
  </si>
  <si>
    <t>水質検査</t>
    <rPh sb="0" eb="2">
      <t>スイシツ</t>
    </rPh>
    <rPh sb="2" eb="4">
      <t>ケンサ</t>
    </rPh>
    <phoneticPr fontId="3"/>
  </si>
  <si>
    <t>回</t>
    <rPh sb="0" eb="1">
      <t>カイ</t>
    </rPh>
    <phoneticPr fontId="3"/>
  </si>
  <si>
    <t>別紙明細2-2-2-1-4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</si>
  <si>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</si>
  <si>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別紙明細2-2-3-1-1</t>
    <rPh sb="0" eb="1">
      <t>ベッシ</t>
    </rPh>
    <rPh sb="1" eb="3">
      <t>メイサイ</t>
    </rPh>
    <phoneticPr fontId="3"/>
  </si>
  <si>
    <t>別紙明細2-2-3-1-2</t>
    <rPh sb="0" eb="1">
      <t>ベッシ</t>
    </rPh>
    <rPh sb="1" eb="3">
      <t>メイサイ</t>
    </rPh>
    <phoneticPr fontId="3"/>
  </si>
  <si>
    <t>別紙明細2-2-3-1-3</t>
    <rPh sb="0" eb="1">
      <t>ベッシ</t>
    </rPh>
    <rPh sb="1" eb="3">
      <t>メイサイ</t>
    </rPh>
    <phoneticPr fontId="3"/>
  </si>
  <si>
    <t>別紙明細2-2-3-1-4</t>
    <rPh sb="0" eb="1">
      <t>ベッシ</t>
    </rPh>
    <rPh sb="1" eb="3">
      <t>メイサイ</t>
    </rPh>
    <phoneticPr fontId="3"/>
  </si>
  <si>
    <t>別紙明細2-2-4-1-1</t>
    <rPh sb="0" eb="1">
      <t>ベッシ</t>
    </rPh>
    <rPh sb="1" eb="3">
      <t>メイサイ</t>
    </rPh>
    <phoneticPr fontId="3"/>
  </si>
  <si>
    <t>GW　給湯管</t>
    <rPh sb="3" eb="5">
      <t>キュウトウ</t>
    </rPh>
    <rPh sb="5" eb="6">
      <t>カン</t>
    </rPh>
    <phoneticPr fontId="3"/>
  </si>
  <si>
    <t>別紙明細2-2-4-1-2</t>
    <rPh sb="0" eb="1">
      <t>ベッシ</t>
    </rPh>
    <rPh sb="1" eb="3">
      <t>メイサイ</t>
    </rPh>
    <phoneticPr fontId="3"/>
  </si>
  <si>
    <t>別紙明細2-2-4-1-3</t>
    <rPh sb="0" eb="1">
      <t>ベッシ</t>
    </rPh>
    <rPh sb="1" eb="3">
      <t>メイサイ</t>
    </rPh>
    <phoneticPr fontId="3"/>
  </si>
  <si>
    <t>別紙明細2-2-4-1-4</t>
    <rPh sb="0" eb="1">
      <t>ベッシ</t>
    </rPh>
    <rPh sb="1" eb="3">
      <t>メイサイ</t>
    </rPh>
    <phoneticPr fontId="3"/>
  </si>
  <si>
    <t>別紙明細2-2-6-1-1</t>
    <rPh sb="0" eb="1">
      <t>ベッシ</t>
    </rPh>
    <rPh sb="1" eb="3">
      <t>メイサイ</t>
    </rPh>
    <phoneticPr fontId="3"/>
  </si>
  <si>
    <t>＜衛生配管＞</t>
    <rPh sb="1" eb="3">
      <t>エイセイ</t>
    </rPh>
    <rPh sb="3" eb="4">
      <t>ハイ</t>
    </rPh>
    <rPh sb="4" eb="5">
      <t>カン</t>
    </rPh>
    <phoneticPr fontId="3"/>
  </si>
  <si>
    <t>給水管　撤去</t>
    <rPh sb="0" eb="2">
      <t>キュウスイ</t>
    </rPh>
    <rPh sb="2" eb="3">
      <t>カン</t>
    </rPh>
    <rPh sb="4" eb="6">
      <t>テッキョ</t>
    </rPh>
    <phoneticPr fontId="3"/>
  </si>
  <si>
    <t>DVLP</t>
  </si>
  <si>
    <t>排水管　撤去</t>
    <rPh sb="0" eb="2">
      <t>ハイスイ</t>
    </rPh>
    <rPh sb="3" eb="4">
      <t>キカン</t>
    </rPh>
    <rPh sb="4" eb="6">
      <t>テッキョ</t>
    </rPh>
    <phoneticPr fontId="3"/>
  </si>
  <si>
    <t>80A</t>
    <phoneticPr fontId="3"/>
  </si>
  <si>
    <t>通気管　撤去</t>
    <rPh sb="0" eb="2">
      <t>ツウキ</t>
    </rPh>
    <rPh sb="2" eb="3">
      <t>カン</t>
    </rPh>
    <rPh sb="4" eb="6">
      <t>テッキョ</t>
    </rPh>
    <phoneticPr fontId="3"/>
  </si>
  <si>
    <t>100A</t>
  </si>
  <si>
    <t>給湯管　撤去</t>
    <rPh sb="0" eb="2">
      <t>キュウトウ</t>
    </rPh>
    <rPh sb="2" eb="3">
      <t>カン</t>
    </rPh>
    <rPh sb="4" eb="6">
      <t>テッキョ</t>
    </rPh>
    <phoneticPr fontId="3"/>
  </si>
  <si>
    <t>配管切断</t>
    <rPh sb="0" eb="2">
      <t>ハイカン</t>
    </rPh>
    <rPh sb="2" eb="4">
      <t>セツダン</t>
    </rPh>
    <phoneticPr fontId="3"/>
  </si>
  <si>
    <t>鋼管類</t>
    <rPh sb="0" eb="2">
      <t>コウカン</t>
    </rPh>
    <rPh sb="2" eb="3">
      <t>ルイ</t>
    </rPh>
    <phoneticPr fontId="3"/>
  </si>
  <si>
    <t>保温　撤去　</t>
    <rPh sb="0" eb="2">
      <t>ホオン</t>
    </rPh>
    <phoneticPr fontId="3"/>
  </si>
  <si>
    <t>ｍ</t>
  </si>
  <si>
    <t>GW　排水管</t>
    <rPh sb="3" eb="5">
      <t>ハイスイ</t>
    </rPh>
    <rPh sb="5" eb="6">
      <t>スイカン</t>
    </rPh>
    <phoneticPr fontId="3"/>
  </si>
  <si>
    <t>GW　給湯管</t>
    <rPh sb="3" eb="5">
      <t>キュウトウ</t>
    </rPh>
    <rPh sb="5" eb="6">
      <t>スイカン</t>
    </rPh>
    <phoneticPr fontId="3"/>
  </si>
  <si>
    <t>別紙明細2-2-7-1-1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</si>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</sst>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3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28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1">
        <v>2021</v>
      </c>
      <c r="F1" s="162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53"/>
  <sheetViews>
    <sheetView showZeros="0" tabSelected="1" view="pageBreakPreview" zoomScaleNormal="100" zoomScaleSheetLayoutView="100" workbookViewId="0">
      <pane xSplit="11" ySplit="1" topLeftCell="L2" activePane="bottomRight" state="frozen"/>
      <selection pane="bottomRight" activeCell="N29" sqref="N29:N30"/>
      <selection pane="bottomLeft" activeCell="G7" sqref="G7"/>
      <selection pane="topRight" activeCell="G7" sqref="G7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</row>
    <row r="2" spans="1:14" ht="12.95" customHeight="1">
      <c r="A2" s="150" t="s">
        <v>13</v>
      </c>
      <c r="B2" s="21" t="s">
        <v>14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15</v>
      </c>
      <c r="B3" s="23" t="s">
        <v>16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17</v>
      </c>
      <c r="B7" s="23" t="s">
        <v>16</v>
      </c>
      <c r="C7" s="24"/>
      <c r="D7" s="25"/>
      <c r="E7" s="36">
        <v>1</v>
      </c>
      <c r="F7" s="27" t="s">
        <v>18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19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7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 t="s">
        <v>13</v>
      </c>
      <c r="B14" s="21" t="s">
        <v>14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20</v>
      </c>
      <c r="B15" s="23" t="s">
        <v>21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17</v>
      </c>
      <c r="B19" s="23" t="s">
        <v>21</v>
      </c>
      <c r="C19" s="24"/>
      <c r="D19" s="25"/>
      <c r="E19" s="36">
        <v>1</v>
      </c>
      <c r="F19" s="27" t="s">
        <v>18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19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 t="s">
        <v>13</v>
      </c>
      <c r="B26" s="21" t="s">
        <v>14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22</v>
      </c>
      <c r="B27" s="23" t="s">
        <v>23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17</v>
      </c>
      <c r="B31" s="23" t="s">
        <v>23</v>
      </c>
      <c r="C31" s="24"/>
      <c r="D31" s="25"/>
      <c r="E31" s="36">
        <v>1</v>
      </c>
      <c r="F31" s="27" t="s">
        <v>18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19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 t="s">
        <v>13</v>
      </c>
      <c r="B38" s="21" t="s">
        <v>14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24</v>
      </c>
      <c r="B39" s="23" t="s">
        <v>25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17</v>
      </c>
      <c r="B43" s="23" t="s">
        <v>25</v>
      </c>
      <c r="C43" s="24"/>
      <c r="D43" s="25"/>
      <c r="E43" s="36">
        <v>1</v>
      </c>
      <c r="F43" s="27" t="s">
        <v>18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19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 t="s">
        <v>13</v>
      </c>
      <c r="B50" s="21" t="s">
        <v>14</v>
      </c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 t="s">
        <v>26</v>
      </c>
      <c r="B51" s="23" t="s">
        <v>27</v>
      </c>
      <c r="C51" s="24"/>
      <c r="D51" s="25"/>
      <c r="E51" s="2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2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 t="s">
        <v>17</v>
      </c>
      <c r="B55" s="23" t="s">
        <v>27</v>
      </c>
      <c r="C55" s="24"/>
      <c r="D55" s="25"/>
      <c r="E55" s="36">
        <v>1</v>
      </c>
      <c r="F55" s="27" t="s">
        <v>18</v>
      </c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7" t="s">
        <v>19</v>
      </c>
      <c r="C59" s="24"/>
      <c r="D59" s="25"/>
      <c r="E59" s="2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 t="s">
        <v>13</v>
      </c>
      <c r="B62" s="21" t="s">
        <v>14</v>
      </c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 t="s">
        <v>28</v>
      </c>
      <c r="B63" s="23" t="s">
        <v>29</v>
      </c>
      <c r="C63" s="24"/>
      <c r="D63" s="25"/>
      <c r="E63" s="2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2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 t="s">
        <v>17</v>
      </c>
      <c r="B67" s="23" t="s">
        <v>29</v>
      </c>
      <c r="C67" s="24"/>
      <c r="D67" s="25"/>
      <c r="E67" s="36">
        <v>1</v>
      </c>
      <c r="F67" s="27" t="s">
        <v>18</v>
      </c>
      <c r="G67" s="118"/>
      <c r="H67" s="119"/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26"/>
      <c r="F69" s="27"/>
      <c r="G69" s="118"/>
      <c r="H69" s="119"/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7" t="s">
        <v>19</v>
      </c>
      <c r="C71" s="24"/>
      <c r="D71" s="25"/>
      <c r="E71" s="26"/>
      <c r="F71" s="27"/>
      <c r="G71" s="118"/>
      <c r="H71" s="119"/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/>
      <c r="I73" s="24"/>
      <c r="J73" s="25"/>
      <c r="K73" s="25"/>
      <c r="M73" s="120"/>
      <c r="N73" s="11"/>
    </row>
    <row r="74" spans="1:14" ht="12.95" customHeight="1">
      <c r="A74" s="150" t="s">
        <v>13</v>
      </c>
      <c r="B74" s="21" t="s">
        <v>14</v>
      </c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 t="s">
        <v>30</v>
      </c>
      <c r="B75" s="23" t="s">
        <v>31</v>
      </c>
      <c r="C75" s="24"/>
      <c r="D75" s="25"/>
      <c r="E75" s="26"/>
      <c r="F75" s="27"/>
      <c r="G75" s="118"/>
      <c r="H75" s="119"/>
      <c r="I75" s="24"/>
      <c r="J75" s="25"/>
      <c r="K75" s="25"/>
      <c r="M75" s="120"/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26"/>
      <c r="F77" s="27"/>
      <c r="G77" s="118"/>
      <c r="H77" s="119"/>
      <c r="I77" s="24"/>
      <c r="J77" s="25"/>
      <c r="K77" s="25"/>
      <c r="M77" s="120"/>
      <c r="N77" s="11"/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 t="s">
        <v>17</v>
      </c>
      <c r="B79" s="23" t="s">
        <v>31</v>
      </c>
      <c r="C79" s="24"/>
      <c r="D79" s="25"/>
      <c r="E79" s="36">
        <v>1</v>
      </c>
      <c r="F79" s="27" t="s">
        <v>18</v>
      </c>
      <c r="G79" s="118"/>
      <c r="H79" s="119"/>
      <c r="I79" s="24"/>
      <c r="J79" s="25"/>
      <c r="K79" s="25"/>
      <c r="M79" s="120"/>
      <c r="N79" s="11"/>
    </row>
    <row r="80" spans="1:14" ht="12.95" customHeight="1">
      <c r="A80" s="150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26"/>
      <c r="F81" s="27"/>
      <c r="G81" s="118"/>
      <c r="H81" s="119"/>
      <c r="I81" s="24"/>
      <c r="J81" s="25"/>
      <c r="K81" s="25"/>
      <c r="M81" s="120"/>
      <c r="N81" s="11"/>
    </row>
    <row r="82" spans="1:14" ht="12.95" customHeight="1">
      <c r="A82" s="150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7" t="s">
        <v>19</v>
      </c>
      <c r="C83" s="24"/>
      <c r="D83" s="25"/>
      <c r="E83" s="26"/>
      <c r="F83" s="27"/>
      <c r="G83" s="118"/>
      <c r="H83" s="119"/>
      <c r="I83" s="24"/>
      <c r="J83" s="25"/>
      <c r="K83" s="25"/>
      <c r="M83" s="120"/>
      <c r="N83" s="11"/>
    </row>
    <row r="84" spans="1:14" ht="12.95" customHeight="1">
      <c r="A84" s="150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/>
      <c r="I85" s="24"/>
      <c r="J85" s="25"/>
      <c r="K85" s="25"/>
      <c r="M85" s="120"/>
      <c r="N85" s="11"/>
    </row>
    <row r="86" spans="1:14" ht="12.95" customHeight="1">
      <c r="A86" s="150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/>
      <c r="I87" s="24"/>
      <c r="J87" s="25"/>
      <c r="K87" s="25"/>
      <c r="M87" s="120"/>
      <c r="N87" s="11"/>
    </row>
    <row r="88" spans="1:14" ht="12.95" customHeight="1">
      <c r="A88" s="150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/>
      <c r="I89" s="24"/>
      <c r="J89" s="25"/>
      <c r="K89" s="25"/>
      <c r="M89" s="120"/>
      <c r="N89" s="11"/>
    </row>
    <row r="90" spans="1:14" ht="12.95" customHeight="1">
      <c r="A90" s="150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/>
      <c r="I91" s="24"/>
      <c r="J91" s="25"/>
      <c r="K91" s="25"/>
      <c r="M91" s="120"/>
      <c r="N91" s="11"/>
    </row>
    <row r="92" spans="1:14" ht="12.95" customHeight="1">
      <c r="A92" s="150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/>
      <c r="I93" s="24"/>
      <c r="J93" s="25"/>
      <c r="K93" s="25"/>
      <c r="M93" s="120"/>
      <c r="N93" s="11"/>
    </row>
    <row r="94" spans="1:14" ht="12.95" customHeight="1">
      <c r="A94" s="150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/>
      <c r="N95" s="11"/>
    </row>
    <row r="96" spans="1:14" ht="12.95" customHeight="1">
      <c r="A96" s="150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/>
      <c r="N97" s="11"/>
    </row>
    <row r="98" spans="1:14" ht="12.95" customHeight="1">
      <c r="A98" s="150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/>
      <c r="N99" s="11"/>
    </row>
    <row r="100" spans="1:14" ht="12.95" customHeight="1">
      <c r="A100" s="150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/>
      <c r="N101" s="11"/>
    </row>
    <row r="102" spans="1:14" ht="12.95" customHeight="1">
      <c r="A102" s="150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/>
      <c r="N103" s="11"/>
    </row>
    <row r="104" spans="1:14" ht="12.95" customHeight="1">
      <c r="A104" s="150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/>
      <c r="N105" s="11"/>
    </row>
    <row r="106" spans="1:14" ht="12.95" customHeight="1">
      <c r="A106" s="150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/>
      <c r="N107" s="11"/>
    </row>
    <row r="108" spans="1:14" ht="12.95" customHeight="1">
      <c r="A108" s="150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52"/>
      <c r="E110" s="28"/>
      <c r="M110" s="30"/>
      <c r="N110" s="11"/>
    </row>
    <row r="111" spans="1:14" ht="12.95" customHeight="1">
      <c r="A111" s="152"/>
      <c r="E111" s="28"/>
      <c r="M111" s="120"/>
      <c r="N111" s="11"/>
    </row>
    <row r="112" spans="1:14" ht="12.95" customHeight="1">
      <c r="A112" s="152"/>
      <c r="E112" s="28"/>
      <c r="M112" s="30"/>
      <c r="N112" s="11"/>
    </row>
    <row r="113" spans="1:14" ht="12.95" customHeight="1">
      <c r="A113" s="152"/>
      <c r="E113" s="28"/>
      <c r="M113" s="120"/>
      <c r="N113" s="11"/>
    </row>
    <row r="114" spans="1:14" ht="12.95" customHeight="1">
      <c r="A114" s="152"/>
      <c r="E114" s="28"/>
      <c r="M114" s="30"/>
      <c r="N114" s="11"/>
    </row>
    <row r="115" spans="1:14" ht="12.95" customHeight="1">
      <c r="A115" s="152"/>
      <c r="E115" s="28"/>
      <c r="M115" s="120"/>
      <c r="N115" s="11"/>
    </row>
    <row r="116" spans="1:14" ht="12.95" customHeight="1">
      <c r="A116" s="152"/>
      <c r="E116" s="28"/>
      <c r="M116" s="30"/>
      <c r="N116" s="11"/>
    </row>
    <row r="117" spans="1:14" ht="12.95" customHeight="1">
      <c r="A117" s="152"/>
      <c r="M117" s="120"/>
      <c r="N117" s="11"/>
    </row>
    <row r="118" spans="1:14" ht="12.95" customHeight="1">
      <c r="A118" s="152"/>
      <c r="M118" s="30"/>
      <c r="N118" s="11"/>
    </row>
    <row r="119" spans="1:14" ht="12.95" customHeight="1">
      <c r="M119" s="120"/>
      <c r="N119" s="11"/>
    </row>
    <row r="120" spans="1:14" ht="12.95" customHeight="1">
      <c r="M120" s="30"/>
      <c r="N120" s="11"/>
    </row>
    <row r="121" spans="1:14" ht="12.95" customHeight="1">
      <c r="M121" s="120"/>
      <c r="N121" s="11"/>
    </row>
    <row r="122" spans="1:14" ht="12.95" customHeight="1">
      <c r="M122" s="30"/>
      <c r="N122" s="11"/>
    </row>
    <row r="123" spans="1:14" ht="12.95" customHeight="1">
      <c r="M123" s="120"/>
      <c r="N123" s="11"/>
    </row>
    <row r="124" spans="1:14" ht="12.95" customHeight="1">
      <c r="M124" s="30"/>
      <c r="N124" s="11"/>
    </row>
    <row r="125" spans="1:14" ht="12.95" customHeight="1">
      <c r="M125" s="120"/>
      <c r="N125" s="11"/>
    </row>
    <row r="126" spans="1:14" ht="12.95" customHeight="1">
      <c r="M126" s="30"/>
      <c r="N126" s="11"/>
    </row>
    <row r="127" spans="1:14" ht="12.95" customHeight="1">
      <c r="M127" s="120"/>
      <c r="N127" s="11"/>
    </row>
    <row r="128" spans="1:14" ht="12.95" customHeight="1">
      <c r="M128" s="30"/>
      <c r="N128" s="11"/>
    </row>
    <row r="129" spans="13:14" ht="12.9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95" customHeight="1">
      <c r="M248" s="30"/>
      <c r="N248" s="11"/>
    </row>
    <row r="249" spans="13:14" ht="12.95" customHeight="1">
      <c r="M249" s="120"/>
      <c r="N249" s="11"/>
    </row>
    <row r="250" spans="13:14" ht="12.95" customHeight="1">
      <c r="M250" s="30"/>
      <c r="N250" s="11"/>
    </row>
    <row r="251" spans="13:14" ht="12.95" customHeight="1">
      <c r="M251" s="120"/>
      <c r="N251" s="11"/>
    </row>
    <row r="252" spans="13:14" ht="12.95" customHeight="1">
      <c r="M252" s="30"/>
      <c r="N252" s="11"/>
    </row>
    <row r="253" spans="13:14" ht="12.95" customHeight="1">
      <c r="M253" s="120"/>
      <c r="N253" s="11"/>
    </row>
  </sheetData>
  <mergeCells count="2">
    <mergeCell ref="C1:D1"/>
    <mergeCell ref="I1:K1"/>
  </mergeCells>
  <phoneticPr fontId="3"/>
  <conditionalFormatting sqref="G2:G109">
    <cfRule type="expression" dxfId="27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32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37</v>
      </c>
      <c r="B3" s="23" t="s">
        <v>38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39</v>
      </c>
      <c r="C7" s="24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40</v>
      </c>
      <c r="B9" s="23" t="s">
        <v>41</v>
      </c>
      <c r="C9" s="24"/>
      <c r="D9" s="25"/>
      <c r="E9" s="36">
        <v>1</v>
      </c>
      <c r="F9" s="27" t="s">
        <v>18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42</v>
      </c>
      <c r="B11" s="23" t="s">
        <v>43</v>
      </c>
      <c r="C11" s="24"/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44</v>
      </c>
      <c r="B13" s="23" t="s">
        <v>45</v>
      </c>
      <c r="C13" s="24"/>
      <c r="D13" s="25"/>
      <c r="E13" s="36">
        <v>1</v>
      </c>
      <c r="F13" s="27" t="s">
        <v>18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47</v>
      </c>
      <c r="C15" s="24"/>
      <c r="D15" s="25"/>
      <c r="E15" s="36">
        <v>1</v>
      </c>
      <c r="F15" s="27" t="s">
        <v>18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48</v>
      </c>
      <c r="B17" s="23" t="s">
        <v>49</v>
      </c>
      <c r="C17" s="24"/>
      <c r="D17" s="25"/>
      <c r="E17" s="36">
        <v>1</v>
      </c>
      <c r="F17" s="27" t="s">
        <v>18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50</v>
      </c>
      <c r="B19" s="23" t="s">
        <v>51</v>
      </c>
      <c r="C19" s="24"/>
      <c r="D19" s="25"/>
      <c r="E19" s="36">
        <v>1</v>
      </c>
      <c r="F19" s="27" t="s">
        <v>18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52</v>
      </c>
      <c r="B21" s="23" t="s">
        <v>53</v>
      </c>
      <c r="C21" s="24"/>
      <c r="D21" s="25"/>
      <c r="E21" s="36">
        <v>1</v>
      </c>
      <c r="F21" s="27" t="s">
        <v>18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54</v>
      </c>
      <c r="B23" s="23" t="s">
        <v>55</v>
      </c>
      <c r="C23" s="24"/>
      <c r="D23" s="25"/>
      <c r="E23" s="36">
        <v>1</v>
      </c>
      <c r="F23" s="27" t="s">
        <v>18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56</v>
      </c>
      <c r="B25" s="23" t="s">
        <v>57</v>
      </c>
      <c r="C25" s="24"/>
      <c r="D25" s="25"/>
      <c r="E25" s="36">
        <v>1</v>
      </c>
      <c r="F25" s="27" t="s">
        <v>18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58</v>
      </c>
      <c r="B27" s="23" t="s">
        <v>59</v>
      </c>
      <c r="C27" s="24"/>
      <c r="D27" s="25"/>
      <c r="E27" s="36">
        <v>1</v>
      </c>
      <c r="F27" s="27" t="s">
        <v>18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60</v>
      </c>
      <c r="B29" s="23" t="s">
        <v>61</v>
      </c>
      <c r="C29" s="24"/>
      <c r="D29" s="25"/>
      <c r="E29" s="36">
        <v>1</v>
      </c>
      <c r="F29" s="27" t="s">
        <v>18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62</v>
      </c>
      <c r="B31" s="23" t="s">
        <v>63</v>
      </c>
      <c r="C31" s="24"/>
      <c r="D31" s="25"/>
      <c r="E31" s="36">
        <v>1</v>
      </c>
      <c r="F31" s="27" t="s">
        <v>18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64</v>
      </c>
      <c r="B33" s="23" t="s">
        <v>65</v>
      </c>
      <c r="C33" s="24"/>
      <c r="D33" s="25"/>
      <c r="E33" s="36">
        <v>1</v>
      </c>
      <c r="F33" s="27" t="s">
        <v>18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66</v>
      </c>
      <c r="B35" s="23" t="s">
        <v>67</v>
      </c>
      <c r="C35" s="24"/>
      <c r="D35" s="25"/>
      <c r="E35" s="36">
        <v>1</v>
      </c>
      <c r="F35" s="27" t="s">
        <v>18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68</v>
      </c>
      <c r="B37" s="23" t="s">
        <v>69</v>
      </c>
      <c r="C37" s="24"/>
      <c r="D37" s="25"/>
      <c r="E37" s="36">
        <v>1</v>
      </c>
      <c r="F37" s="27" t="s">
        <v>18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70</v>
      </c>
      <c r="B39" s="23" t="s">
        <v>71</v>
      </c>
      <c r="C39" s="24"/>
      <c r="D39" s="25"/>
      <c r="E39" s="36">
        <v>1</v>
      </c>
      <c r="F39" s="27" t="s">
        <v>18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72</v>
      </c>
      <c r="B41" s="23" t="s">
        <v>73</v>
      </c>
      <c r="C41" s="24"/>
      <c r="D41" s="25"/>
      <c r="E41" s="36">
        <v>1</v>
      </c>
      <c r="F41" s="27" t="s">
        <v>18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74</v>
      </c>
      <c r="B43" s="23" t="s">
        <v>75</v>
      </c>
      <c r="C43" s="24"/>
      <c r="D43" s="25"/>
      <c r="E43" s="36">
        <v>1</v>
      </c>
      <c r="F43" s="27" t="s">
        <v>18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76</v>
      </c>
      <c r="B45" s="23" t="s">
        <v>77</v>
      </c>
      <c r="C45" s="24"/>
      <c r="D45" s="25"/>
      <c r="E45" s="36">
        <v>1</v>
      </c>
      <c r="F45" s="27" t="s">
        <v>18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78</v>
      </c>
      <c r="B47" s="23" t="s">
        <v>31</v>
      </c>
      <c r="C47" s="24"/>
      <c r="D47" s="25"/>
      <c r="E47" s="36">
        <v>1</v>
      </c>
      <c r="F47" s="27" t="s">
        <v>18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19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5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L1" s="130" t="s">
        <v>79</v>
      </c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80</v>
      </c>
      <c r="B3" s="23" t="s">
        <v>81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82</v>
      </c>
      <c r="C7" s="82"/>
      <c r="D7" s="83"/>
      <c r="E7" s="84">
        <v>1</v>
      </c>
      <c r="F7" s="85" t="s">
        <v>18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83</v>
      </c>
      <c r="B9" s="57" t="s">
        <v>84</v>
      </c>
      <c r="C9" s="39"/>
      <c r="D9" s="40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85</v>
      </c>
      <c r="B11" s="57" t="s">
        <v>86</v>
      </c>
      <c r="C11" s="39"/>
      <c r="D11" s="40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87</v>
      </c>
      <c r="B13" s="57" t="s">
        <v>88</v>
      </c>
      <c r="C13" s="39"/>
      <c r="D13" s="40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40</v>
      </c>
      <c r="B15" s="81" t="s">
        <v>89</v>
      </c>
      <c r="C15" s="82"/>
      <c r="D15" s="83"/>
      <c r="E15" s="84">
        <v>1</v>
      </c>
      <c r="F15" s="85" t="s">
        <v>18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42</v>
      </c>
      <c r="B17" s="81" t="s">
        <v>90</v>
      </c>
      <c r="C17" s="82"/>
      <c r="D17" s="83"/>
      <c r="E17" s="84">
        <v>1</v>
      </c>
      <c r="F17" s="85" t="s">
        <v>18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44</v>
      </c>
      <c r="B19" s="81" t="s">
        <v>91</v>
      </c>
      <c r="C19" s="82"/>
      <c r="D19" s="83"/>
      <c r="E19" s="84">
        <v>1</v>
      </c>
      <c r="F19" s="85" t="s">
        <v>18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46</v>
      </c>
      <c r="B21" s="81" t="s">
        <v>92</v>
      </c>
      <c r="C21" s="82"/>
      <c r="D21" s="83"/>
      <c r="E21" s="84">
        <v>1</v>
      </c>
      <c r="F21" s="85" t="s">
        <v>18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93</v>
      </c>
      <c r="B23" s="57" t="s">
        <v>94</v>
      </c>
      <c r="C23" s="39"/>
      <c r="D23" s="40"/>
      <c r="E23" s="36">
        <v>1</v>
      </c>
      <c r="F23" s="27" t="s">
        <v>18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95</v>
      </c>
      <c r="B25" s="57" t="s">
        <v>96</v>
      </c>
      <c r="C25" s="39"/>
      <c r="D25" s="40"/>
      <c r="E25" s="36">
        <v>1</v>
      </c>
      <c r="F25" s="27" t="s">
        <v>18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48</v>
      </c>
      <c r="B27" s="81" t="s">
        <v>97</v>
      </c>
      <c r="C27" s="82"/>
      <c r="D27" s="94"/>
      <c r="E27" s="84">
        <v>1</v>
      </c>
      <c r="F27" s="85" t="s">
        <v>18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50</v>
      </c>
      <c r="B29" s="81" t="s">
        <v>98</v>
      </c>
      <c r="C29" s="82"/>
      <c r="D29" s="83"/>
      <c r="E29" s="84">
        <v>1</v>
      </c>
      <c r="F29" s="85" t="s">
        <v>18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99</v>
      </c>
      <c r="B31" s="57" t="s">
        <v>98</v>
      </c>
      <c r="C31" s="39"/>
      <c r="D31" s="44"/>
      <c r="E31" s="36">
        <v>1</v>
      </c>
      <c r="F31" s="27" t="s">
        <v>18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100</v>
      </c>
      <c r="B33" s="57" t="s">
        <v>101</v>
      </c>
      <c r="C33" s="39"/>
      <c r="D33" s="44"/>
      <c r="E33" s="36">
        <v>1</v>
      </c>
      <c r="F33" s="27" t="s">
        <v>18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52</v>
      </c>
      <c r="B35" s="81" t="s">
        <v>102</v>
      </c>
      <c r="C35" s="95"/>
      <c r="D35" s="94"/>
      <c r="E35" s="84">
        <v>1</v>
      </c>
      <c r="F35" s="85" t="s">
        <v>18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103</v>
      </c>
      <c r="B37" s="57" t="s">
        <v>104</v>
      </c>
      <c r="C37" s="38"/>
      <c r="D37" s="44"/>
      <c r="E37" s="36">
        <v>1</v>
      </c>
      <c r="F37" s="27" t="s">
        <v>18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105</v>
      </c>
      <c r="B39" s="57" t="s">
        <v>102</v>
      </c>
      <c r="C39" s="38"/>
      <c r="D39" s="40"/>
      <c r="E39" s="36">
        <v>1</v>
      </c>
      <c r="F39" s="27" t="s">
        <v>18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54</v>
      </c>
      <c r="B41" s="81" t="s">
        <v>106</v>
      </c>
      <c r="C41" s="95"/>
      <c r="D41" s="97"/>
      <c r="E41" s="84">
        <v>1</v>
      </c>
      <c r="F41" s="85" t="s">
        <v>18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107</v>
      </c>
      <c r="B43" s="57" t="s">
        <v>108</v>
      </c>
      <c r="C43" s="38"/>
      <c r="D43" s="40"/>
      <c r="E43" s="36">
        <v>1</v>
      </c>
      <c r="F43" s="27" t="s">
        <v>18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109</v>
      </c>
      <c r="B45" s="57" t="s">
        <v>110</v>
      </c>
      <c r="C45" s="39"/>
      <c r="D45" s="40"/>
      <c r="E45" s="36">
        <v>1</v>
      </c>
      <c r="F45" s="27" t="s">
        <v>18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111</v>
      </c>
      <c r="B47" s="57" t="s">
        <v>112</v>
      </c>
      <c r="C47" s="39"/>
      <c r="D47" s="40"/>
      <c r="E47" s="36">
        <v>1</v>
      </c>
      <c r="F47" s="27" t="s">
        <v>18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56</v>
      </c>
      <c r="B49" s="81" t="s">
        <v>113</v>
      </c>
      <c r="C49" s="82"/>
      <c r="D49" s="83"/>
      <c r="E49" s="84">
        <v>1</v>
      </c>
      <c r="F49" s="85" t="s">
        <v>18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114</v>
      </c>
      <c r="B51" s="57" t="s">
        <v>115</v>
      </c>
      <c r="C51" s="47"/>
      <c r="D51" s="40"/>
      <c r="E51" s="36">
        <v>1</v>
      </c>
      <c r="F51" s="27" t="s">
        <v>18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116</v>
      </c>
      <c r="B53" s="57" t="s">
        <v>117</v>
      </c>
      <c r="C53" s="49"/>
      <c r="D53" s="40"/>
      <c r="E53" s="36">
        <v>1</v>
      </c>
      <c r="F53" s="27" t="s">
        <v>18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58</v>
      </c>
      <c r="B55" s="81" t="s">
        <v>118</v>
      </c>
      <c r="C55" s="99"/>
      <c r="D55" s="83"/>
      <c r="E55" s="84">
        <v>1</v>
      </c>
      <c r="F55" s="85" t="s">
        <v>18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60</v>
      </c>
      <c r="B57" s="81" t="s">
        <v>119</v>
      </c>
      <c r="C57" s="99"/>
      <c r="D57" s="83"/>
      <c r="E57" s="84">
        <v>1</v>
      </c>
      <c r="F57" s="85" t="s">
        <v>18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120</v>
      </c>
      <c r="B59" s="57" t="s">
        <v>121</v>
      </c>
      <c r="C59" s="49"/>
      <c r="D59" s="40"/>
      <c r="E59" s="36">
        <v>1</v>
      </c>
      <c r="F59" s="27" t="s">
        <v>18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122</v>
      </c>
      <c r="B61" s="57" t="s">
        <v>123</v>
      </c>
      <c r="C61" s="49"/>
      <c r="D61" s="40"/>
      <c r="E61" s="36">
        <v>1</v>
      </c>
      <c r="F61" s="27" t="s">
        <v>18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62</v>
      </c>
      <c r="B63" s="105" t="s">
        <v>124</v>
      </c>
      <c r="C63" s="86"/>
      <c r="D63" s="87"/>
      <c r="E63" s="84">
        <v>1</v>
      </c>
      <c r="F63" s="85" t="s">
        <v>18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125</v>
      </c>
      <c r="B65" s="23" t="s">
        <v>126</v>
      </c>
      <c r="C65" s="24"/>
      <c r="D65" s="25"/>
      <c r="E65" s="36">
        <v>1</v>
      </c>
      <c r="F65" s="70" t="s">
        <v>18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127</v>
      </c>
      <c r="B67" s="23" t="s">
        <v>128</v>
      </c>
      <c r="C67" s="24"/>
      <c r="D67" s="25"/>
      <c r="E67" s="36">
        <v>1</v>
      </c>
      <c r="F67" s="70" t="s">
        <v>18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64</v>
      </c>
      <c r="B69" s="105" t="s">
        <v>129</v>
      </c>
      <c r="C69" s="86"/>
      <c r="D69" s="87"/>
      <c r="E69" s="84">
        <v>1</v>
      </c>
      <c r="F69" s="108" t="s">
        <v>18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130</v>
      </c>
      <c r="B71" s="23" t="s">
        <v>131</v>
      </c>
      <c r="C71" s="24"/>
      <c r="D71" s="25"/>
      <c r="E71" s="36">
        <v>1</v>
      </c>
      <c r="F71" s="70" t="s">
        <v>18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132</v>
      </c>
      <c r="B73" s="23" t="s">
        <v>133</v>
      </c>
      <c r="C73" s="24"/>
      <c r="D73" s="25"/>
      <c r="E73" s="36">
        <v>1</v>
      </c>
      <c r="F73" s="70" t="s">
        <v>18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66</v>
      </c>
      <c r="B75" s="105" t="s">
        <v>134</v>
      </c>
      <c r="C75" s="86"/>
      <c r="D75" s="87"/>
      <c r="E75" s="84">
        <v>1</v>
      </c>
      <c r="F75" s="108" t="s">
        <v>18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135</v>
      </c>
      <c r="B77" s="23" t="s">
        <v>136</v>
      </c>
      <c r="C77" s="24"/>
      <c r="D77" s="25"/>
      <c r="E77" s="36">
        <v>1</v>
      </c>
      <c r="F77" s="70" t="s">
        <v>18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137</v>
      </c>
      <c r="B79" s="57" t="s">
        <v>138</v>
      </c>
      <c r="C79" s="52"/>
      <c r="D79" s="25"/>
      <c r="E79" s="36">
        <v>1</v>
      </c>
      <c r="F79" s="70" t="s">
        <v>18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68</v>
      </c>
      <c r="B81" s="81" t="s">
        <v>139</v>
      </c>
      <c r="C81" s="110"/>
      <c r="D81" s="87"/>
      <c r="E81" s="84">
        <v>1</v>
      </c>
      <c r="F81" s="108" t="s">
        <v>18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70</v>
      </c>
      <c r="B83" s="81" t="s">
        <v>140</v>
      </c>
      <c r="C83" s="110"/>
      <c r="D83" s="87"/>
      <c r="E83" s="84">
        <v>1</v>
      </c>
      <c r="F83" s="108" t="s">
        <v>18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72</v>
      </c>
      <c r="B85" s="81" t="s">
        <v>141</v>
      </c>
      <c r="C85" s="110"/>
      <c r="D85" s="87"/>
      <c r="E85" s="84">
        <v>1</v>
      </c>
      <c r="F85" s="108" t="s">
        <v>18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74</v>
      </c>
      <c r="B87" s="105" t="s">
        <v>142</v>
      </c>
      <c r="C87" s="86"/>
      <c r="D87" s="87"/>
      <c r="E87" s="84">
        <v>1</v>
      </c>
      <c r="F87" s="108" t="s">
        <v>18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76</v>
      </c>
      <c r="B89" s="81" t="s">
        <v>143</v>
      </c>
      <c r="C89" s="110"/>
      <c r="D89" s="87"/>
      <c r="E89" s="84">
        <v>1</v>
      </c>
      <c r="F89" s="108" t="s">
        <v>18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78</v>
      </c>
      <c r="B91" s="81" t="s">
        <v>144</v>
      </c>
      <c r="C91" s="110"/>
      <c r="D91" s="87"/>
      <c r="E91" s="84">
        <v>1</v>
      </c>
      <c r="F91" s="108" t="s">
        <v>18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145</v>
      </c>
      <c r="B93" s="81" t="s">
        <v>146</v>
      </c>
      <c r="C93" s="110"/>
      <c r="D93" s="87"/>
      <c r="E93" s="84">
        <v>1</v>
      </c>
      <c r="F93" s="108" t="s">
        <v>18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147</v>
      </c>
      <c r="B95" s="105" t="s">
        <v>148</v>
      </c>
      <c r="C95" s="86"/>
      <c r="D95" s="87"/>
      <c r="E95" s="84">
        <v>1</v>
      </c>
      <c r="F95" s="108" t="s">
        <v>18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149</v>
      </c>
      <c r="B97" s="105" t="s">
        <v>150</v>
      </c>
      <c r="C97" s="86"/>
      <c r="D97" s="87"/>
      <c r="E97" s="84">
        <v>1</v>
      </c>
      <c r="F97" s="108" t="s">
        <v>18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151</v>
      </c>
      <c r="B99" s="23" t="s">
        <v>152</v>
      </c>
      <c r="C99" s="24"/>
      <c r="D99" s="25"/>
      <c r="E99" s="112">
        <v>1</v>
      </c>
      <c r="F99" s="70" t="s">
        <v>18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153</v>
      </c>
      <c r="B101" s="23" t="s">
        <v>154</v>
      </c>
      <c r="C101" s="24"/>
      <c r="D101" s="25"/>
      <c r="E101" s="112">
        <v>1</v>
      </c>
      <c r="F101" s="70" t="s">
        <v>18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155</v>
      </c>
      <c r="B103" s="105" t="s">
        <v>156</v>
      </c>
      <c r="C103" s="86"/>
      <c r="D103" s="87"/>
      <c r="E103" s="84">
        <v>1</v>
      </c>
      <c r="F103" s="108" t="s">
        <v>18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157</v>
      </c>
      <c r="B105" s="105" t="s">
        <v>158</v>
      </c>
      <c r="C105" s="86"/>
      <c r="D105" s="87"/>
      <c r="E105" s="84">
        <v>1</v>
      </c>
      <c r="F105" s="85" t="s">
        <v>18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159</v>
      </c>
      <c r="B107" s="105" t="s">
        <v>160</v>
      </c>
      <c r="C107" s="86"/>
      <c r="D107" s="87"/>
      <c r="E107" s="84">
        <v>1</v>
      </c>
      <c r="F107" s="85" t="s">
        <v>18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161</v>
      </c>
      <c r="B109" s="105" t="s">
        <v>162</v>
      </c>
      <c r="C109" s="86"/>
      <c r="D109" s="87"/>
      <c r="E109" s="84">
        <v>1</v>
      </c>
      <c r="F109" s="85" t="s">
        <v>18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163</v>
      </c>
      <c r="B111" s="23" t="s">
        <v>164</v>
      </c>
      <c r="C111" s="24"/>
      <c r="D111" s="25"/>
      <c r="E111" s="112">
        <v>1</v>
      </c>
      <c r="F111" s="27" t="s">
        <v>18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19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2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167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40</v>
      </c>
      <c r="B9" s="57" t="s">
        <v>168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42</v>
      </c>
      <c r="B11" s="57" t="s">
        <v>169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44</v>
      </c>
      <c r="B13" s="57" t="s">
        <v>170</v>
      </c>
      <c r="C13" s="52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164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171</v>
      </c>
      <c r="B3" s="23" t="s">
        <v>172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40</v>
      </c>
      <c r="B9" s="57" t="s">
        <v>21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42</v>
      </c>
      <c r="B11" s="57" t="s">
        <v>23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44</v>
      </c>
      <c r="B13" s="57" t="s">
        <v>25</v>
      </c>
      <c r="C13" s="51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46</v>
      </c>
      <c r="B15" s="57" t="s">
        <v>27</v>
      </c>
      <c r="C15" s="51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48</v>
      </c>
      <c r="B17" s="57" t="s">
        <v>173</v>
      </c>
      <c r="C17" s="51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50</v>
      </c>
      <c r="B19" s="57" t="s">
        <v>174</v>
      </c>
      <c r="C19" s="51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52</v>
      </c>
      <c r="B21" s="23" t="s">
        <v>164</v>
      </c>
      <c r="C21" s="24"/>
      <c r="D21" s="25"/>
      <c r="E21" s="36">
        <v>1</v>
      </c>
      <c r="F21" s="27" t="s">
        <v>18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175</v>
      </c>
      <c r="B3" s="23" t="s">
        <v>176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177</v>
      </c>
      <c r="B7" s="23" t="s">
        <v>178</v>
      </c>
      <c r="C7" s="60" t="s">
        <v>179</v>
      </c>
      <c r="D7" s="25"/>
      <c r="E7" s="26">
        <v>1</v>
      </c>
      <c r="F7" s="27" t="s">
        <v>180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181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182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183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184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185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186</v>
      </c>
      <c r="D13" s="25"/>
      <c r="E13" s="26">
        <v>1</v>
      </c>
      <c r="F13" s="27" t="s">
        <v>180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187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188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189</v>
      </c>
      <c r="B19" s="62" t="s">
        <v>190</v>
      </c>
      <c r="C19" s="60" t="s">
        <v>191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192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193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194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184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187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195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196</v>
      </c>
      <c r="C29" s="24"/>
      <c r="D29" s="25"/>
      <c r="E29" s="26">
        <v>1</v>
      </c>
      <c r="F29" s="27" t="s">
        <v>18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35</v>
      </c>
      <c r="N2" s="5" t="s">
        <v>36</v>
      </c>
    </row>
    <row r="3" spans="1:14" ht="12.95" customHeight="1">
      <c r="A3" s="22" t="s">
        <v>197</v>
      </c>
      <c r="B3" s="23" t="s">
        <v>198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199</v>
      </c>
      <c r="C7" s="64" t="s">
        <v>200</v>
      </c>
      <c r="D7" s="25"/>
      <c r="E7" s="36">
        <v>1</v>
      </c>
      <c r="F7" s="27" t="s">
        <v>18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201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199</v>
      </c>
      <c r="C11" s="64" t="s">
        <v>200</v>
      </c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202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35</v>
      </c>
      <c r="N2" s="5" t="s">
        <v>36</v>
      </c>
    </row>
    <row r="3" spans="1:14" ht="12.95" customHeight="1">
      <c r="A3" s="22" t="s">
        <v>203</v>
      </c>
      <c r="B3" s="23" t="s">
        <v>204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205</v>
      </c>
      <c r="B7" s="62" t="s">
        <v>206</v>
      </c>
      <c r="C7" s="68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40</v>
      </c>
      <c r="B9" s="62" t="s">
        <v>207</v>
      </c>
      <c r="C9" s="68"/>
      <c r="D9" s="25"/>
      <c r="E9" s="36">
        <v>1</v>
      </c>
      <c r="F9" s="27" t="s">
        <v>18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42</v>
      </c>
      <c r="B11" s="62" t="s">
        <v>208</v>
      </c>
      <c r="C11" s="68"/>
      <c r="D11" s="25"/>
      <c r="E11" s="36">
        <v>1</v>
      </c>
      <c r="F11" s="27" t="s">
        <v>18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44</v>
      </c>
      <c r="B13" s="62" t="s">
        <v>209</v>
      </c>
      <c r="C13" s="68"/>
      <c r="D13" s="25"/>
      <c r="E13" s="36">
        <v>1</v>
      </c>
      <c r="F13" s="27" t="s">
        <v>18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46</v>
      </c>
      <c r="B15" s="62" t="s">
        <v>210</v>
      </c>
      <c r="C15" s="68"/>
      <c r="D15" s="25"/>
      <c r="E15" s="36">
        <v>1</v>
      </c>
      <c r="F15" s="27" t="s">
        <v>18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48</v>
      </c>
      <c r="B17" s="62" t="s">
        <v>211</v>
      </c>
      <c r="C17" s="24"/>
      <c r="D17" s="25"/>
      <c r="E17" s="36">
        <v>1</v>
      </c>
      <c r="F17" s="27" t="s">
        <v>18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 t="s">
        <v>212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213</v>
      </c>
      <c r="B5" s="23" t="s">
        <v>214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215</v>
      </c>
      <c r="B7" s="23" t="s">
        <v>38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216</v>
      </c>
      <c r="B9" s="23" t="s">
        <v>217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222</v>
      </c>
      <c r="B15" s="23" t="s">
        <v>176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223</v>
      </c>
      <c r="B17" s="23" t="s">
        <v>198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226</v>
      </c>
      <c r="B23" s="23" t="s">
        <v>227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215</v>
      </c>
      <c r="B25" s="23" t="s">
        <v>228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216</v>
      </c>
      <c r="B27" s="23" t="s">
        <v>229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232</v>
      </c>
      <c r="B33" s="23" t="s">
        <v>233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 t="s">
        <v>37</v>
      </c>
      <c r="B3" s="23" t="s">
        <v>235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236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40</v>
      </c>
      <c r="B9" s="23" t="s">
        <v>237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42</v>
      </c>
      <c r="B11" s="23" t="s">
        <v>238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44</v>
      </c>
      <c r="B13" s="23" t="s">
        <v>239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46</v>
      </c>
      <c r="B15" s="23" t="s">
        <v>240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33</v>
      </c>
      <c r="N1" s="12" t="s">
        <v>34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35</v>
      </c>
      <c r="N2" s="5" t="s">
        <v>36</v>
      </c>
    </row>
    <row r="3" spans="1:14" ht="12.95" customHeight="1">
      <c r="A3" s="22"/>
      <c r="B3" s="23" t="s">
        <v>212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213</v>
      </c>
      <c r="B5" s="23" t="s">
        <v>214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215</v>
      </c>
      <c r="B7" s="23" t="s">
        <v>38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216</v>
      </c>
      <c r="B9" s="23" t="s">
        <v>217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218</v>
      </c>
      <c r="B11" s="23" t="s">
        <v>219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220</v>
      </c>
      <c r="B13" s="23" t="s">
        <v>221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222</v>
      </c>
      <c r="B15" s="23" t="s">
        <v>176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223</v>
      </c>
      <c r="B17" s="23" t="s">
        <v>198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224</v>
      </c>
      <c r="B19" s="23" t="s">
        <v>225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226</v>
      </c>
      <c r="B23" s="23" t="s">
        <v>227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215</v>
      </c>
      <c r="B25" s="23" t="s">
        <v>228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216</v>
      </c>
      <c r="B27" s="23" t="s">
        <v>229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230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231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232</v>
      </c>
      <c r="B33" s="23" t="s">
        <v>233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234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5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P45" sqref="P45"/>
      <selection pane="bottomLeft" activeCell="H36" sqref="H36"/>
      <selection pane="topRight" activeCell="H36" sqref="H36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2-1</v>
      </c>
      <c r="C1" s="5" t="str">
        <f>C5</f>
        <v>衛生器具設備</v>
      </c>
      <c r="H1" s="155" t="s">
        <v>241</v>
      </c>
      <c r="I1" s="11">
        <f>MAX(I4:I413)</f>
        <v>0</v>
      </c>
    </row>
    <row r="2" spans="2:15" ht="12.95" customHeight="1">
      <c r="B2" s="6" t="str">
        <f>B7</f>
        <v>1.</v>
      </c>
      <c r="C2" s="5" t="str">
        <f>C7</f>
        <v>衛生器具設備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15</v>
      </c>
      <c r="C5" s="23" t="s">
        <v>16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16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>
        <f>IF(C9&lt;&gt;"計",ROUNDDOWN(F9*H9,0),SUM(I$3:I8))</f>
        <v>0</v>
      </c>
      <c r="J9" s="24"/>
      <c r="K9" s="25"/>
      <c r="L9" s="25"/>
      <c r="N9" s="120"/>
      <c r="O9" s="11"/>
    </row>
    <row r="10" spans="2:15" ht="12.95" customHeight="1">
      <c r="B10" s="150"/>
      <c r="C10" s="14"/>
      <c r="D10" s="15" t="s">
        <v>242</v>
      </c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243</v>
      </c>
      <c r="D11" s="24" t="s">
        <v>244</v>
      </c>
      <c r="E11" s="25"/>
      <c r="F11" s="36">
        <v>8</v>
      </c>
      <c r="G11" s="27" t="s">
        <v>245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14"/>
      <c r="D12" s="15" t="s">
        <v>246</v>
      </c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247</v>
      </c>
      <c r="D13" s="24" t="s">
        <v>248</v>
      </c>
      <c r="E13" s="25"/>
      <c r="F13" s="36">
        <v>8</v>
      </c>
      <c r="G13" s="27" t="s">
        <v>245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14"/>
      <c r="D14" s="15" t="s">
        <v>249</v>
      </c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250</v>
      </c>
      <c r="D15" s="24" t="s">
        <v>251</v>
      </c>
      <c r="E15" s="25"/>
      <c r="F15" s="36">
        <v>8</v>
      </c>
      <c r="G15" s="27" t="s">
        <v>245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252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253</v>
      </c>
      <c r="D17" s="24" t="s">
        <v>254</v>
      </c>
      <c r="E17" s="25"/>
      <c r="F17" s="36">
        <v>8</v>
      </c>
      <c r="G17" s="27" t="s">
        <v>255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 t="s">
        <v>19</v>
      </c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7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2"/>
      <c r="F416" s="28"/>
      <c r="N416" s="30"/>
      <c r="O416" s="11"/>
    </row>
    <row r="417" spans="2:15" ht="12.95" customHeight="1">
      <c r="B417" s="152"/>
      <c r="F417" s="28"/>
      <c r="N417" s="120"/>
      <c r="O417" s="11"/>
    </row>
    <row r="418" spans="2:15" ht="12.95" customHeight="1">
      <c r="B418" s="152"/>
      <c r="F418" s="28"/>
      <c r="N418" s="30"/>
      <c r="O418" s="11"/>
    </row>
    <row r="419" spans="2:15" ht="12.95" customHeight="1">
      <c r="B419" s="152"/>
      <c r="F419" s="28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F421" s="28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N423" s="120"/>
      <c r="O423" s="11"/>
    </row>
    <row r="424" spans="2:15" ht="12.95" customHeight="1">
      <c r="B424" s="152"/>
      <c r="N424" s="30"/>
      <c r="O424" s="11"/>
    </row>
    <row r="425" spans="2:15" ht="12.95" customHeight="1">
      <c r="N425" s="120"/>
      <c r="O425" s="11"/>
    </row>
    <row r="426" spans="2:15" ht="12.95" customHeight="1">
      <c r="N426" s="30"/>
      <c r="O426" s="11"/>
    </row>
    <row r="427" spans="2:15" ht="12.95" customHeight="1">
      <c r="N427" s="120"/>
      <c r="O427" s="11"/>
    </row>
    <row r="428" spans="2:15" ht="12.95" customHeight="1"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B435" s="5"/>
      <c r="C435" s="5"/>
      <c r="F435" s="5"/>
      <c r="G435" s="5"/>
      <c r="H435" s="5"/>
      <c r="I435" s="5"/>
      <c r="N435" s="120"/>
      <c r="O435" s="11"/>
    </row>
    <row r="436" spans="2:15" ht="12.75" customHeight="1">
      <c r="B436" s="5"/>
      <c r="C436" s="5"/>
      <c r="F436" s="5"/>
      <c r="G436" s="5"/>
      <c r="H436" s="5"/>
      <c r="I436" s="5"/>
      <c r="N436" s="30"/>
      <c r="O436" s="11"/>
    </row>
    <row r="437" spans="2:15" ht="12.75" customHeight="1">
      <c r="B437" s="5"/>
      <c r="C437" s="5"/>
      <c r="F437" s="5"/>
      <c r="G437" s="5"/>
      <c r="H437" s="5"/>
      <c r="I437" s="5"/>
      <c r="N437" s="120"/>
      <c r="O437" s="11"/>
    </row>
    <row r="438" spans="2:15" ht="12.75" customHeight="1">
      <c r="B438" s="5"/>
      <c r="C438" s="5"/>
      <c r="F438" s="5"/>
      <c r="G438" s="5"/>
      <c r="H438" s="5"/>
      <c r="I438" s="5"/>
      <c r="N438" s="30"/>
      <c r="O438" s="11"/>
    </row>
    <row r="439" spans="2:15" ht="12.75" customHeight="1">
      <c r="B439" s="5"/>
      <c r="C439" s="5"/>
      <c r="F439" s="5"/>
      <c r="G439" s="5"/>
      <c r="H439" s="5"/>
      <c r="I439" s="5"/>
      <c r="N439" s="120"/>
      <c r="O439" s="11"/>
    </row>
    <row r="440" spans="2:15" ht="12.75" customHeight="1">
      <c r="B440" s="5"/>
      <c r="C440" s="5"/>
      <c r="F440" s="5"/>
      <c r="G440" s="5"/>
      <c r="H440" s="5"/>
      <c r="I440" s="5"/>
      <c r="N440" s="30"/>
      <c r="O440" s="11"/>
    </row>
    <row r="441" spans="2:15" ht="12.75" customHeight="1">
      <c r="B441" s="5"/>
      <c r="C441" s="5"/>
      <c r="F441" s="5"/>
      <c r="G441" s="5"/>
      <c r="H441" s="5"/>
      <c r="I441" s="5"/>
      <c r="N441" s="120"/>
      <c r="O441" s="11"/>
    </row>
    <row r="442" spans="2:15" ht="12.75" customHeight="1">
      <c r="B442" s="5"/>
      <c r="C442" s="5"/>
      <c r="F442" s="5"/>
      <c r="G442" s="5"/>
      <c r="H442" s="5"/>
      <c r="I442" s="5"/>
      <c r="N442" s="30"/>
      <c r="O442" s="11"/>
    </row>
    <row r="443" spans="2:15" ht="12.7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95" customHeight="1">
      <c r="B554" s="5"/>
      <c r="C554" s="5"/>
      <c r="F554" s="5"/>
      <c r="G554" s="5"/>
      <c r="H554" s="5"/>
      <c r="I554" s="5"/>
      <c r="N554" s="30"/>
      <c r="O554" s="11"/>
    </row>
    <row r="555" spans="2:15" ht="12.9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95" customHeight="1">
      <c r="B556" s="5"/>
      <c r="C556" s="5"/>
      <c r="F556" s="5"/>
      <c r="G556" s="5"/>
      <c r="H556" s="5"/>
      <c r="I556" s="5"/>
      <c r="N556" s="30"/>
      <c r="O556" s="11"/>
    </row>
    <row r="557" spans="2:15" ht="12.9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95" customHeight="1">
      <c r="B558" s="5"/>
      <c r="C558" s="5"/>
      <c r="F558" s="5"/>
      <c r="G558" s="5"/>
      <c r="H558" s="5"/>
      <c r="I558" s="5"/>
      <c r="N558" s="30"/>
      <c r="O558" s="11"/>
    </row>
    <row r="559" spans="2:15" ht="12.95" customHeight="1">
      <c r="B559" s="5"/>
      <c r="C559" s="5"/>
      <c r="F559" s="5"/>
      <c r="G559" s="5"/>
      <c r="H559" s="5"/>
      <c r="I559" s="5"/>
      <c r="N559" s="120"/>
      <c r="O559" s="11"/>
    </row>
  </sheetData>
  <mergeCells count="2">
    <mergeCell ref="D3:E3"/>
    <mergeCell ref="J3:L3"/>
  </mergeCells>
  <phoneticPr fontId="3"/>
  <conditionalFormatting sqref="H4:H415">
    <cfRule type="expression" dxfId="11" priority="3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6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2-2</v>
      </c>
      <c r="C1" s="5" t="str">
        <f>C5</f>
        <v>給水設備</v>
      </c>
      <c r="H1" s="155" t="s">
        <v>241</v>
      </c>
      <c r="I1" s="11">
        <f>MAX(I4:I417)</f>
        <v>0</v>
      </c>
    </row>
    <row r="2" spans="2:15" ht="12.95" customHeight="1">
      <c r="B2" s="6" t="str">
        <f>B7</f>
        <v>1.</v>
      </c>
      <c r="C2" s="5" t="str">
        <f>C7</f>
        <v>給水設備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20</v>
      </c>
      <c r="C5" s="23" t="s">
        <v>21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256</v>
      </c>
      <c r="E10" s="16" t="s">
        <v>257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258</v>
      </c>
      <c r="D11" s="24" t="s">
        <v>259</v>
      </c>
      <c r="E11" s="25" t="s">
        <v>260</v>
      </c>
      <c r="F11" s="36">
        <v>64</v>
      </c>
      <c r="G11" s="27" t="s">
        <v>261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256</v>
      </c>
      <c r="E12" s="16" t="s">
        <v>257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258</v>
      </c>
      <c r="D13" s="24" t="s">
        <v>259</v>
      </c>
      <c r="E13" s="25" t="s">
        <v>262</v>
      </c>
      <c r="F13" s="36">
        <v>4</v>
      </c>
      <c r="G13" s="27" t="s">
        <v>261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263</v>
      </c>
      <c r="D15" s="24"/>
      <c r="E15" s="25"/>
      <c r="F15" s="36">
        <v>1</v>
      </c>
      <c r="G15" s="27" t="s">
        <v>18</v>
      </c>
      <c r="H15" s="118">
        <f>'別紙明細2-2-2-1'!J15</f>
        <v>0</v>
      </c>
      <c r="I15" s="119"/>
      <c r="J15" s="24" t="str">
        <f>'別紙明細2-2-2-1'!C4</f>
        <v>別紙明細2-2-2-1-1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264</v>
      </c>
      <c r="D17" s="24"/>
      <c r="E17" s="25"/>
      <c r="F17" s="36">
        <v>1</v>
      </c>
      <c r="G17" s="27" t="s">
        <v>18</v>
      </c>
      <c r="H17" s="118">
        <f>'別紙明細2-2-2-1'!J29</f>
        <v>0</v>
      </c>
      <c r="I17" s="119"/>
      <c r="J17" s="24" t="str">
        <f>'別紙明細2-2-2-1'!C18</f>
        <v>別紙明細2-2-2-1-2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265</v>
      </c>
      <c r="D19" s="24"/>
      <c r="E19" s="25"/>
      <c r="F19" s="36">
        <v>1</v>
      </c>
      <c r="G19" s="27" t="s">
        <v>18</v>
      </c>
      <c r="H19" s="118">
        <f>'別紙明細2-2-2-1'!J45</f>
        <v>0</v>
      </c>
      <c r="I19" s="119"/>
      <c r="J19" s="24" t="str">
        <f>'別紙明細2-2-2-1'!C32</f>
        <v>別紙明細2-2-2-1-3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266</v>
      </c>
      <c r="D21" s="24"/>
      <c r="E21" s="25"/>
      <c r="F21" s="36">
        <v>1</v>
      </c>
      <c r="G21" s="27" t="s">
        <v>18</v>
      </c>
      <c r="H21" s="118">
        <f>'別紙明細2-2-2-1'!J59</f>
        <v>0</v>
      </c>
      <c r="I21" s="119"/>
      <c r="J21" s="24" t="str">
        <f>'別紙明細2-2-2-1'!C48</f>
        <v>別紙明細2-2-2-1-4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 t="s">
        <v>19</v>
      </c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F421" s="28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N427" s="120"/>
      <c r="O427" s="11"/>
    </row>
    <row r="428" spans="2:15" ht="12.95" customHeight="1">
      <c r="B428" s="152"/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75" customHeight="1">
      <c r="N440" s="30"/>
      <c r="O440" s="11"/>
    </row>
    <row r="441" spans="2:15" ht="12.7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95" customHeight="1">
      <c r="B558" s="5"/>
      <c r="C558" s="5"/>
      <c r="F558" s="5"/>
      <c r="G558" s="5"/>
      <c r="H558" s="5"/>
      <c r="I558" s="5"/>
      <c r="N558" s="30"/>
      <c r="O558" s="11"/>
    </row>
    <row r="559" spans="2:15" ht="12.9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</sheetData>
  <mergeCells count="2">
    <mergeCell ref="D3:E3"/>
    <mergeCell ref="J3:L3"/>
  </mergeCells>
  <phoneticPr fontId="3"/>
  <conditionalFormatting sqref="H4:H419">
    <cfRule type="expression" dxfId="1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9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2-3</v>
      </c>
      <c r="C1" s="5" t="str">
        <f>C5</f>
        <v>排水設備</v>
      </c>
      <c r="H1" s="155" t="s">
        <v>241</v>
      </c>
      <c r="I1" s="11">
        <f>MAX(I4:I449)</f>
        <v>0</v>
      </c>
    </row>
    <row r="2" spans="2:15" ht="12.95" customHeight="1">
      <c r="B2" s="6" t="str">
        <f>B7</f>
        <v>1.</v>
      </c>
      <c r="C2" s="5" t="str">
        <f>C7</f>
        <v>排水設備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22</v>
      </c>
      <c r="C5" s="23" t="s">
        <v>23</v>
      </c>
      <c r="D5" s="24"/>
      <c r="E5" s="25"/>
      <c r="F5" s="36"/>
      <c r="G5" s="27"/>
      <c r="H5" s="118"/>
      <c r="I5" s="119"/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23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267</v>
      </c>
      <c r="E10" s="16" t="s">
        <v>268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269</v>
      </c>
      <c r="D11" s="24" t="s">
        <v>259</v>
      </c>
      <c r="E11" s="25" t="s">
        <v>270</v>
      </c>
      <c r="F11" s="36">
        <v>16</v>
      </c>
      <c r="G11" s="27" t="s">
        <v>261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267</v>
      </c>
      <c r="E12" s="16" t="s">
        <v>268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269</v>
      </c>
      <c r="D13" s="24" t="s">
        <v>259</v>
      </c>
      <c r="E13" s="25" t="s">
        <v>271</v>
      </c>
      <c r="F13" s="36">
        <v>82</v>
      </c>
      <c r="G13" s="27" t="s">
        <v>261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267</v>
      </c>
      <c r="E14" s="16" t="s">
        <v>268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269</v>
      </c>
      <c r="D15" s="24" t="s">
        <v>259</v>
      </c>
      <c r="E15" s="25" t="s">
        <v>272</v>
      </c>
      <c r="F15" s="36">
        <v>14</v>
      </c>
      <c r="G15" s="27" t="s">
        <v>261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273</v>
      </c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269</v>
      </c>
      <c r="D17" s="24" t="s">
        <v>259</v>
      </c>
      <c r="E17" s="25" t="s">
        <v>270</v>
      </c>
      <c r="F17" s="36">
        <v>37</v>
      </c>
      <c r="G17" s="27" t="s">
        <v>261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 t="s">
        <v>273</v>
      </c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269</v>
      </c>
      <c r="D19" s="24" t="s">
        <v>259</v>
      </c>
      <c r="E19" s="25" t="s">
        <v>271</v>
      </c>
      <c r="F19" s="36">
        <v>5</v>
      </c>
      <c r="G19" s="27" t="s">
        <v>261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 t="s">
        <v>273</v>
      </c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269</v>
      </c>
      <c r="D21" s="24" t="s">
        <v>259</v>
      </c>
      <c r="E21" s="25" t="s">
        <v>274</v>
      </c>
      <c r="F21" s="36">
        <v>14</v>
      </c>
      <c r="G21" s="27" t="s">
        <v>261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 t="s">
        <v>273</v>
      </c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269</v>
      </c>
      <c r="D23" s="24" t="s">
        <v>259</v>
      </c>
      <c r="E23" s="25" t="s">
        <v>272</v>
      </c>
      <c r="F23" s="36">
        <v>5</v>
      </c>
      <c r="G23" s="27" t="s">
        <v>261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 t="s">
        <v>267</v>
      </c>
      <c r="E24" s="16" t="s">
        <v>268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275</v>
      </c>
      <c r="D25" s="24" t="s">
        <v>259</v>
      </c>
      <c r="E25" s="25" t="s">
        <v>270</v>
      </c>
      <c r="F25" s="36">
        <v>1</v>
      </c>
      <c r="G25" s="27" t="s">
        <v>261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 t="s">
        <v>267</v>
      </c>
      <c r="E26" s="16" t="s">
        <v>268</v>
      </c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275</v>
      </c>
      <c r="D27" s="24" t="s">
        <v>259</v>
      </c>
      <c r="E27" s="25" t="s">
        <v>271</v>
      </c>
      <c r="F27" s="36">
        <v>9</v>
      </c>
      <c r="G27" s="27" t="s">
        <v>261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 t="s">
        <v>267</v>
      </c>
      <c r="E28" s="16" t="s">
        <v>268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275</v>
      </c>
      <c r="D29" s="24" t="s">
        <v>259</v>
      </c>
      <c r="E29" s="25" t="s">
        <v>272</v>
      </c>
      <c r="F29" s="36">
        <v>21</v>
      </c>
      <c r="G29" s="27" t="s">
        <v>261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 t="s">
        <v>267</v>
      </c>
      <c r="E30" s="16" t="s">
        <v>268</v>
      </c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 t="s">
        <v>275</v>
      </c>
      <c r="D31" s="24" t="s">
        <v>259</v>
      </c>
      <c r="E31" s="25" t="s">
        <v>276</v>
      </c>
      <c r="F31" s="36">
        <v>36</v>
      </c>
      <c r="G31" s="27" t="s">
        <v>261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 t="s">
        <v>267</v>
      </c>
      <c r="E32" s="16" t="s">
        <v>268</v>
      </c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 t="s">
        <v>275</v>
      </c>
      <c r="D33" s="24" t="s">
        <v>277</v>
      </c>
      <c r="E33" s="25" t="s">
        <v>272</v>
      </c>
      <c r="F33" s="36">
        <v>3</v>
      </c>
      <c r="G33" s="27" t="s">
        <v>261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 t="s">
        <v>278</v>
      </c>
      <c r="D35" s="24"/>
      <c r="E35" s="25" t="s">
        <v>271</v>
      </c>
      <c r="F35" s="36">
        <v>9</v>
      </c>
      <c r="G35" s="27" t="s">
        <v>255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 t="s">
        <v>279</v>
      </c>
      <c r="D37" s="24" t="s">
        <v>280</v>
      </c>
      <c r="E37" s="25" t="s">
        <v>271</v>
      </c>
      <c r="F37" s="36">
        <v>18</v>
      </c>
      <c r="G37" s="27" t="s">
        <v>255</v>
      </c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 t="s">
        <v>281</v>
      </c>
      <c r="D39" s="24" t="s">
        <v>282</v>
      </c>
      <c r="E39" s="25" t="s">
        <v>270</v>
      </c>
      <c r="F39" s="36">
        <v>9</v>
      </c>
      <c r="G39" s="27" t="s">
        <v>255</v>
      </c>
      <c r="H39" s="118"/>
      <c r="I39" s="119"/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 t="s">
        <v>283</v>
      </c>
      <c r="D41" s="24" t="s">
        <v>284</v>
      </c>
      <c r="E41" s="25" t="s">
        <v>272</v>
      </c>
      <c r="F41" s="36">
        <v>1</v>
      </c>
      <c r="G41" s="27" t="s">
        <v>255</v>
      </c>
      <c r="H41" s="118"/>
      <c r="I41" s="119"/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 t="s">
        <v>283</v>
      </c>
      <c r="D43" s="24" t="s">
        <v>284</v>
      </c>
      <c r="E43" s="25" t="s">
        <v>276</v>
      </c>
      <c r="F43" s="36">
        <v>2</v>
      </c>
      <c r="G43" s="27" t="s">
        <v>255</v>
      </c>
      <c r="H43" s="118"/>
      <c r="I43" s="119"/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 t="s">
        <v>263</v>
      </c>
      <c r="D45" s="24"/>
      <c r="E45" s="25"/>
      <c r="F45" s="36">
        <v>1</v>
      </c>
      <c r="G45" s="27" t="s">
        <v>18</v>
      </c>
      <c r="H45" s="118"/>
      <c r="I45" s="119"/>
      <c r="J45" s="24" t="str">
        <f>'別紙明細2-2-3-1'!C4</f>
        <v>別紙明細2-2-3-1-1</v>
      </c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 t="s">
        <v>285</v>
      </c>
      <c r="D47" s="24"/>
      <c r="E47" s="25"/>
      <c r="F47" s="36">
        <v>1</v>
      </c>
      <c r="G47" s="27" t="s">
        <v>18</v>
      </c>
      <c r="H47" s="118"/>
      <c r="I47" s="119"/>
      <c r="J47" s="24" t="str">
        <f>'別紙明細2-2-3-1'!C20</f>
        <v>別紙明細2-2-3-1-2</v>
      </c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 t="s">
        <v>264</v>
      </c>
      <c r="D49" s="24"/>
      <c r="E49" s="25"/>
      <c r="F49" s="36">
        <v>1</v>
      </c>
      <c r="G49" s="27" t="s">
        <v>18</v>
      </c>
      <c r="H49" s="118"/>
      <c r="I49" s="119"/>
      <c r="J49" s="24" t="str">
        <f>'別紙明細2-2-3-1'!C42</f>
        <v>別紙明細2-2-3-1-3</v>
      </c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266</v>
      </c>
      <c r="D51" s="24"/>
      <c r="E51" s="25"/>
      <c r="F51" s="36">
        <v>1</v>
      </c>
      <c r="G51" s="27" t="s">
        <v>18</v>
      </c>
      <c r="H51" s="118"/>
      <c r="I51" s="119"/>
      <c r="J51" s="24" t="str">
        <f>'別紙明細2-2-3-1'!C58</f>
        <v>別紙明細2-2-3-1-4</v>
      </c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 t="s">
        <v>19</v>
      </c>
      <c r="D55" s="24"/>
      <c r="E55" s="25"/>
      <c r="F55" s="36"/>
      <c r="G55" s="27"/>
      <c r="H55" s="118"/>
      <c r="I55" s="119"/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7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7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7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7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7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7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7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7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7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7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7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0"/>
      <c r="C430" s="21"/>
      <c r="D430" s="15"/>
      <c r="E430" s="16"/>
      <c r="F430" s="17"/>
      <c r="G430" s="18"/>
      <c r="H430" s="116"/>
      <c r="I430" s="117"/>
      <c r="J430" s="15"/>
      <c r="K430" s="16"/>
      <c r="L430" s="16"/>
      <c r="N430" s="30"/>
      <c r="O430" s="11"/>
    </row>
    <row r="431" spans="2:15" ht="12.95" customHeight="1">
      <c r="B431" s="151"/>
      <c r="C431" s="23"/>
      <c r="D431" s="24"/>
      <c r="E431" s="25"/>
      <c r="F431" s="36"/>
      <c r="G431" s="27"/>
      <c r="H431" s="118"/>
      <c r="I431" s="119">
        <f>IF(C431&lt;&gt;"計",ROUNDDOWN(F431*H431,0),SUM(I$3:I430))</f>
        <v>0</v>
      </c>
      <c r="J431" s="24"/>
      <c r="K431" s="25"/>
      <c r="L431" s="25"/>
      <c r="N431" s="120"/>
      <c r="O431" s="11"/>
    </row>
    <row r="432" spans="2:15" ht="12.95" customHeight="1">
      <c r="B432" s="150"/>
      <c r="C432" s="21"/>
      <c r="D432" s="15"/>
      <c r="E432" s="16"/>
      <c r="F432" s="17"/>
      <c r="G432" s="18"/>
      <c r="H432" s="116"/>
      <c r="I432" s="117"/>
      <c r="J432" s="15"/>
      <c r="K432" s="16"/>
      <c r="L432" s="16"/>
      <c r="N432" s="30"/>
      <c r="O432" s="11"/>
    </row>
    <row r="433" spans="2:15" ht="12.95" customHeight="1">
      <c r="B433" s="151"/>
      <c r="C433" s="23"/>
      <c r="D433" s="24"/>
      <c r="E433" s="25"/>
      <c r="F433" s="36"/>
      <c r="G433" s="27"/>
      <c r="H433" s="118"/>
      <c r="I433" s="119">
        <f>IF(C433&lt;&gt;"計",ROUNDDOWN(F433*H433,0),SUM(I$3:I432))</f>
        <v>0</v>
      </c>
      <c r="J433" s="24"/>
      <c r="K433" s="25"/>
      <c r="L433" s="25"/>
      <c r="N433" s="120"/>
      <c r="O433" s="11"/>
    </row>
    <row r="434" spans="2:15" ht="12.95" customHeight="1">
      <c r="B434" s="150"/>
      <c r="C434" s="21"/>
      <c r="D434" s="15"/>
      <c r="E434" s="16"/>
      <c r="F434" s="17"/>
      <c r="G434" s="18"/>
      <c r="H434" s="116"/>
      <c r="I434" s="117"/>
      <c r="J434" s="15"/>
      <c r="K434" s="16"/>
      <c r="L434" s="16"/>
      <c r="N434" s="30"/>
      <c r="O434" s="11"/>
    </row>
    <row r="435" spans="2:15" ht="12.95" customHeight="1">
      <c r="B435" s="151"/>
      <c r="C435" s="23"/>
      <c r="D435" s="24"/>
      <c r="E435" s="25"/>
      <c r="F435" s="36"/>
      <c r="G435" s="27"/>
      <c r="H435" s="118"/>
      <c r="I435" s="119">
        <f>IF(C435&lt;&gt;"計",ROUNDDOWN(F435*H435,0),SUM(I$3:I434))</f>
        <v>0</v>
      </c>
      <c r="J435" s="24"/>
      <c r="K435" s="25"/>
      <c r="L435" s="25"/>
      <c r="N435" s="120"/>
      <c r="O435" s="11"/>
    </row>
    <row r="436" spans="2:15" ht="12.95" customHeight="1">
      <c r="B436" s="150"/>
      <c r="C436" s="21"/>
      <c r="D436" s="15"/>
      <c r="E436" s="16"/>
      <c r="F436" s="17"/>
      <c r="G436" s="18"/>
      <c r="H436" s="116"/>
      <c r="I436" s="117"/>
      <c r="J436" s="15"/>
      <c r="K436" s="16"/>
      <c r="L436" s="16"/>
      <c r="N436" s="30"/>
      <c r="O436" s="11"/>
    </row>
    <row r="437" spans="2:15" ht="12.95" customHeight="1">
      <c r="B437" s="151"/>
      <c r="C437" s="23"/>
      <c r="D437" s="24"/>
      <c r="E437" s="25"/>
      <c r="F437" s="36"/>
      <c r="G437" s="27"/>
      <c r="H437" s="118"/>
      <c r="I437" s="119">
        <f>IF(C437&lt;&gt;"計",ROUNDDOWN(F437*H437,0),SUM(I$3:I436))</f>
        <v>0</v>
      </c>
      <c r="J437" s="24"/>
      <c r="K437" s="25"/>
      <c r="L437" s="25"/>
      <c r="N437" s="120"/>
      <c r="O437" s="11"/>
    </row>
    <row r="438" spans="2:15" ht="12.95" customHeight="1">
      <c r="B438" s="150"/>
      <c r="C438" s="21"/>
      <c r="D438" s="15"/>
      <c r="E438" s="16"/>
      <c r="F438" s="17"/>
      <c r="G438" s="18"/>
      <c r="H438" s="116"/>
      <c r="I438" s="117"/>
      <c r="J438" s="15"/>
      <c r="K438" s="16"/>
      <c r="L438" s="16"/>
      <c r="N438" s="30"/>
      <c r="O438" s="11"/>
    </row>
    <row r="439" spans="2:15" ht="12.95" customHeight="1">
      <c r="B439" s="151"/>
      <c r="C439" s="23"/>
      <c r="D439" s="24"/>
      <c r="E439" s="25"/>
      <c r="F439" s="36"/>
      <c r="G439" s="27"/>
      <c r="H439" s="118"/>
      <c r="I439" s="119">
        <f>IF(C439&lt;&gt;"計",ROUNDDOWN(F439*H439,0),SUM(I$3:I438))</f>
        <v>0</v>
      </c>
      <c r="J439" s="24"/>
      <c r="K439" s="25"/>
      <c r="L439" s="25"/>
      <c r="N439" s="120"/>
      <c r="O439" s="11"/>
    </row>
    <row r="440" spans="2:15" ht="12.95" customHeight="1">
      <c r="B440" s="150"/>
      <c r="C440" s="21"/>
      <c r="D440" s="15"/>
      <c r="E440" s="16"/>
      <c r="F440" s="17"/>
      <c r="G440" s="18"/>
      <c r="H440" s="116"/>
      <c r="I440" s="117"/>
      <c r="J440" s="15"/>
      <c r="K440" s="16"/>
      <c r="L440" s="16"/>
      <c r="N440" s="30"/>
      <c r="O440" s="11"/>
    </row>
    <row r="441" spans="2:15" ht="12.95" customHeight="1">
      <c r="B441" s="151"/>
      <c r="C441" s="23"/>
      <c r="D441" s="24"/>
      <c r="E441" s="25"/>
      <c r="F441" s="36"/>
      <c r="G441" s="27"/>
      <c r="H441" s="118"/>
      <c r="I441" s="119">
        <f>IF(C441&lt;&gt;"計",ROUNDDOWN(F441*H441,0),SUM(I$3:I440))</f>
        <v>0</v>
      </c>
      <c r="J441" s="24"/>
      <c r="K441" s="25"/>
      <c r="L441" s="25"/>
      <c r="N441" s="120"/>
      <c r="O441" s="11"/>
    </row>
    <row r="442" spans="2:15" ht="12.95" customHeight="1">
      <c r="B442" s="150"/>
      <c r="C442" s="21"/>
      <c r="D442" s="15"/>
      <c r="E442" s="16"/>
      <c r="F442" s="17"/>
      <c r="G442" s="18"/>
      <c r="H442" s="116"/>
      <c r="I442" s="117"/>
      <c r="J442" s="15"/>
      <c r="K442" s="16"/>
      <c r="L442" s="16"/>
      <c r="N442" s="30"/>
      <c r="O442" s="11"/>
    </row>
    <row r="443" spans="2:15" ht="12.95" customHeight="1">
      <c r="B443" s="151"/>
      <c r="C443" s="23"/>
      <c r="D443" s="24"/>
      <c r="E443" s="25"/>
      <c r="F443" s="36"/>
      <c r="G443" s="27"/>
      <c r="H443" s="118"/>
      <c r="I443" s="119">
        <f>IF(C443&lt;&gt;"計",ROUNDDOWN(F443*H443,0),SUM(I$3:I442))</f>
        <v>0</v>
      </c>
      <c r="J443" s="24"/>
      <c r="K443" s="25"/>
      <c r="L443" s="25"/>
      <c r="N443" s="120"/>
      <c r="O443" s="11"/>
    </row>
    <row r="444" spans="2:15" ht="12.95" customHeight="1">
      <c r="B444" s="150"/>
      <c r="C444" s="21"/>
      <c r="D444" s="15"/>
      <c r="E444" s="16"/>
      <c r="F444" s="17"/>
      <c r="G444" s="18"/>
      <c r="H444" s="116"/>
      <c r="I444" s="117"/>
      <c r="J444" s="15"/>
      <c r="K444" s="16"/>
      <c r="L444" s="16"/>
      <c r="N444" s="30"/>
      <c r="O444" s="11"/>
    </row>
    <row r="445" spans="2:15" ht="12.95" customHeight="1">
      <c r="B445" s="151"/>
      <c r="C445" s="23"/>
      <c r="D445" s="24"/>
      <c r="E445" s="25"/>
      <c r="F445" s="36"/>
      <c r="G445" s="27"/>
      <c r="H445" s="118"/>
      <c r="I445" s="119">
        <f>IF(C445&lt;&gt;"計",ROUNDDOWN(F445*H445,0),SUM(I$3:I444))</f>
        <v>0</v>
      </c>
      <c r="J445" s="24"/>
      <c r="K445" s="25"/>
      <c r="L445" s="25"/>
      <c r="N445" s="120"/>
      <c r="O445" s="11"/>
    </row>
    <row r="446" spans="2:15" ht="12.95" customHeight="1">
      <c r="B446" s="150"/>
      <c r="C446" s="21"/>
      <c r="D446" s="15"/>
      <c r="E446" s="16"/>
      <c r="F446" s="17"/>
      <c r="G446" s="18"/>
      <c r="H446" s="116"/>
      <c r="I446" s="117"/>
      <c r="J446" s="15"/>
      <c r="K446" s="16"/>
      <c r="L446" s="16"/>
      <c r="N446" s="30"/>
      <c r="O446" s="11"/>
    </row>
    <row r="447" spans="2:15" ht="12.95" customHeight="1">
      <c r="B447" s="151"/>
      <c r="C447" s="23"/>
      <c r="D447" s="24"/>
      <c r="E447" s="25"/>
      <c r="F447" s="36"/>
      <c r="G447" s="27"/>
      <c r="H447" s="118"/>
      <c r="I447" s="119">
        <f>IF(C447&lt;&gt;"計",ROUNDDOWN(F447*H447,0),SUM(I$3:I446))</f>
        <v>0</v>
      </c>
      <c r="J447" s="24"/>
      <c r="K447" s="25"/>
      <c r="L447" s="25"/>
      <c r="N447" s="120"/>
      <c r="O447" s="11"/>
    </row>
    <row r="448" spans="2:15" ht="12.95" customHeight="1">
      <c r="B448" s="150"/>
      <c r="C448" s="21"/>
      <c r="D448" s="15"/>
      <c r="E448" s="16"/>
      <c r="F448" s="17"/>
      <c r="G448" s="18"/>
      <c r="H448" s="116"/>
      <c r="I448" s="117"/>
      <c r="J448" s="15"/>
      <c r="K448" s="16"/>
      <c r="L448" s="16"/>
      <c r="N448" s="30"/>
      <c r="O448" s="11"/>
    </row>
    <row r="449" spans="2:15" ht="12.95" customHeight="1">
      <c r="B449" s="151"/>
      <c r="C449" s="23"/>
      <c r="D449" s="24"/>
      <c r="E449" s="25"/>
      <c r="F449" s="36"/>
      <c r="G449" s="27"/>
      <c r="H449" s="118"/>
      <c r="I449" s="119">
        <f>IF(C449&lt;&gt;"計",ROUNDDOWN(F449*H449,0),SUM(I$3:I448))</f>
        <v>0</v>
      </c>
      <c r="J449" s="24"/>
      <c r="K449" s="25"/>
      <c r="L449" s="25"/>
      <c r="N449" s="120"/>
      <c r="O449" s="11"/>
    </row>
    <row r="450" spans="2:15" ht="12.95" customHeight="1">
      <c r="B450" s="150"/>
      <c r="C450" s="21"/>
      <c r="D450" s="15"/>
      <c r="E450" s="16"/>
      <c r="F450" s="17"/>
      <c r="G450" s="18"/>
      <c r="H450" s="116"/>
      <c r="I450" s="117"/>
      <c r="J450" s="15"/>
      <c r="K450" s="16"/>
      <c r="L450" s="16"/>
      <c r="N450" s="30"/>
      <c r="O450" s="11"/>
    </row>
    <row r="451" spans="2:15" ht="12.95" customHeight="1">
      <c r="B451" s="151"/>
      <c r="C451" s="23"/>
      <c r="D451" s="24"/>
      <c r="E451" s="25"/>
      <c r="F451" s="36"/>
      <c r="G451" s="27"/>
      <c r="H451" s="118"/>
      <c r="I451" s="119">
        <f>IF(C451&lt;&gt;"計",ROUNDDOWN(F451*H451,0),SUM(I$3:I450))</f>
        <v>0</v>
      </c>
      <c r="J451" s="24"/>
      <c r="K451" s="25"/>
      <c r="L451" s="25"/>
      <c r="N451" s="120"/>
      <c r="O451" s="11"/>
    </row>
    <row r="452" spans="2:15" ht="12.95" customHeight="1">
      <c r="B452" s="152"/>
      <c r="F452" s="28"/>
      <c r="N452" s="30"/>
      <c r="O452" s="11"/>
    </row>
    <row r="453" spans="2:15" ht="12.95" customHeight="1">
      <c r="B453" s="152"/>
      <c r="F453" s="28"/>
      <c r="N453" s="120"/>
      <c r="O453" s="11"/>
    </row>
    <row r="454" spans="2:15" ht="12.95" customHeight="1">
      <c r="B454" s="152"/>
      <c r="F454" s="28"/>
      <c r="N454" s="30"/>
      <c r="O454" s="11"/>
    </row>
    <row r="455" spans="2:15" ht="12.95" customHeight="1">
      <c r="B455" s="152"/>
      <c r="F455" s="28"/>
      <c r="N455" s="120"/>
      <c r="O455" s="11"/>
    </row>
    <row r="456" spans="2:15" ht="12.95" customHeight="1">
      <c r="B456" s="152"/>
      <c r="F456" s="28"/>
      <c r="N456" s="30"/>
      <c r="O456" s="11"/>
    </row>
    <row r="457" spans="2:15" ht="12.95" customHeight="1">
      <c r="B457" s="152"/>
      <c r="F457" s="28"/>
      <c r="N457" s="120"/>
      <c r="O457" s="11"/>
    </row>
    <row r="458" spans="2:15" ht="12.95" customHeight="1">
      <c r="B458" s="152"/>
      <c r="F458" s="28"/>
      <c r="N458" s="30"/>
      <c r="O458" s="11"/>
    </row>
    <row r="459" spans="2:15" ht="12.95" customHeight="1">
      <c r="B459" s="152"/>
      <c r="N459" s="120"/>
      <c r="O459" s="11"/>
    </row>
    <row r="460" spans="2:15" ht="12.95" customHeight="1">
      <c r="B460" s="152"/>
      <c r="N460" s="30"/>
      <c r="O460" s="11"/>
    </row>
    <row r="461" spans="2:15" ht="12.95" customHeight="1">
      <c r="N461" s="120"/>
      <c r="O461" s="11"/>
    </row>
    <row r="462" spans="2:15" ht="12.95" customHeight="1">
      <c r="N462" s="30"/>
      <c r="O462" s="11"/>
    </row>
    <row r="463" spans="2:15" ht="12.95" customHeight="1">
      <c r="N463" s="120"/>
      <c r="O463" s="11"/>
    </row>
    <row r="464" spans="2:15" ht="12.95" customHeight="1">
      <c r="N464" s="30"/>
      <c r="O464" s="11"/>
    </row>
    <row r="465" spans="2:15" ht="12.95" customHeight="1">
      <c r="N465" s="120"/>
      <c r="O465" s="11"/>
    </row>
    <row r="466" spans="2:15" ht="12.95" customHeight="1">
      <c r="N466" s="30"/>
      <c r="O466" s="11"/>
    </row>
    <row r="467" spans="2:15" ht="12.95" customHeight="1">
      <c r="N467" s="120"/>
      <c r="O467" s="11"/>
    </row>
    <row r="468" spans="2:15" ht="12.95" customHeight="1">
      <c r="N468" s="30"/>
      <c r="O468" s="11"/>
    </row>
    <row r="469" spans="2:15" ht="12.95" customHeight="1">
      <c r="N469" s="120"/>
      <c r="O469" s="11"/>
    </row>
    <row r="470" spans="2:15" ht="12.95" customHeight="1">
      <c r="N470" s="30"/>
      <c r="O470" s="11"/>
    </row>
    <row r="471" spans="2:15" ht="12.95" customHeight="1">
      <c r="N471" s="120"/>
      <c r="O471" s="11"/>
    </row>
    <row r="472" spans="2:15" ht="12.75" customHeight="1">
      <c r="N472" s="30"/>
      <c r="O472" s="11"/>
    </row>
    <row r="473" spans="2:15" ht="12.75" customHeight="1">
      <c r="N473" s="120"/>
      <c r="O473" s="11"/>
    </row>
    <row r="474" spans="2:15" ht="12.75" customHeight="1"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75" customHeight="1">
      <c r="B568" s="5"/>
      <c r="C568" s="5"/>
      <c r="F568" s="5"/>
      <c r="G568" s="5"/>
      <c r="H568" s="5"/>
      <c r="I568" s="5"/>
      <c r="N568" s="30"/>
      <c r="O568" s="11"/>
    </row>
    <row r="569" spans="2:15" ht="12.7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75" customHeight="1">
      <c r="B570" s="5"/>
      <c r="C570" s="5"/>
      <c r="F570" s="5"/>
      <c r="G570" s="5"/>
      <c r="H570" s="5"/>
      <c r="I570" s="5"/>
      <c r="N570" s="30"/>
      <c r="O570" s="11"/>
    </row>
    <row r="571" spans="2:15" ht="12.7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75" customHeight="1">
      <c r="B572" s="5"/>
      <c r="C572" s="5"/>
      <c r="F572" s="5"/>
      <c r="G572" s="5"/>
      <c r="H572" s="5"/>
      <c r="I572" s="5"/>
      <c r="N572" s="30"/>
      <c r="O572" s="11"/>
    </row>
    <row r="573" spans="2:15" ht="12.75" customHeight="1">
      <c r="B573" s="5"/>
      <c r="C573" s="5"/>
      <c r="F573" s="5"/>
      <c r="G573" s="5"/>
      <c r="H573" s="5"/>
      <c r="I573" s="5"/>
      <c r="N573" s="120"/>
      <c r="O573" s="11"/>
    </row>
    <row r="574" spans="2:15" ht="12.75" customHeight="1">
      <c r="B574" s="5"/>
      <c r="C574" s="5"/>
      <c r="F574" s="5"/>
      <c r="G574" s="5"/>
      <c r="H574" s="5"/>
      <c r="I574" s="5"/>
      <c r="N574" s="30"/>
      <c r="O574" s="11"/>
    </row>
    <row r="575" spans="2:15" ht="12.75" customHeight="1">
      <c r="B575" s="5"/>
      <c r="C575" s="5"/>
      <c r="F575" s="5"/>
      <c r="G575" s="5"/>
      <c r="H575" s="5"/>
      <c r="I575" s="5"/>
      <c r="N575" s="120"/>
      <c r="O575" s="11"/>
    </row>
    <row r="576" spans="2:15" ht="12.75" customHeight="1">
      <c r="B576" s="5"/>
      <c r="C576" s="5"/>
      <c r="F576" s="5"/>
      <c r="G576" s="5"/>
      <c r="H576" s="5"/>
      <c r="I576" s="5"/>
      <c r="N576" s="30"/>
      <c r="O576" s="11"/>
    </row>
    <row r="577" spans="2:15" ht="12.75" customHeight="1">
      <c r="B577" s="5"/>
      <c r="C577" s="5"/>
      <c r="F577" s="5"/>
      <c r="G577" s="5"/>
      <c r="H577" s="5"/>
      <c r="I577" s="5"/>
      <c r="N577" s="120"/>
      <c r="O577" s="11"/>
    </row>
    <row r="578" spans="2:15" ht="12.75" customHeight="1">
      <c r="B578" s="5"/>
      <c r="C578" s="5"/>
      <c r="F578" s="5"/>
      <c r="G578" s="5"/>
      <c r="H578" s="5"/>
      <c r="I578" s="5"/>
      <c r="N578" s="30"/>
      <c r="O578" s="11"/>
    </row>
    <row r="579" spans="2:15" ht="12.75" customHeight="1">
      <c r="B579" s="5"/>
      <c r="C579" s="5"/>
      <c r="F579" s="5"/>
      <c r="G579" s="5"/>
      <c r="H579" s="5"/>
      <c r="I579" s="5"/>
      <c r="N579" s="120"/>
      <c r="O579" s="11"/>
    </row>
    <row r="580" spans="2:15" ht="12.75" customHeight="1">
      <c r="B580" s="5"/>
      <c r="C580" s="5"/>
      <c r="F580" s="5"/>
      <c r="G580" s="5"/>
      <c r="H580" s="5"/>
      <c r="I580" s="5"/>
      <c r="N580" s="30"/>
      <c r="O580" s="11"/>
    </row>
    <row r="581" spans="2:15" ht="12.75" customHeight="1">
      <c r="B581" s="5"/>
      <c r="C581" s="5"/>
      <c r="F581" s="5"/>
      <c r="G581" s="5"/>
      <c r="H581" s="5"/>
      <c r="I581" s="5"/>
      <c r="N581" s="120"/>
      <c r="O581" s="11"/>
    </row>
    <row r="582" spans="2:15" ht="12.75" customHeight="1">
      <c r="B582" s="5"/>
      <c r="C582" s="5"/>
      <c r="F582" s="5"/>
      <c r="G582" s="5"/>
      <c r="H582" s="5"/>
      <c r="I582" s="5"/>
      <c r="N582" s="30"/>
      <c r="O582" s="11"/>
    </row>
    <row r="583" spans="2:15" ht="12.75" customHeight="1">
      <c r="B583" s="5"/>
      <c r="C583" s="5"/>
      <c r="F583" s="5"/>
      <c r="G583" s="5"/>
      <c r="H583" s="5"/>
      <c r="I583" s="5"/>
      <c r="N583" s="120"/>
      <c r="O583" s="11"/>
    </row>
    <row r="584" spans="2:15" ht="12.75" customHeight="1">
      <c r="B584" s="5"/>
      <c r="C584" s="5"/>
      <c r="F584" s="5"/>
      <c r="G584" s="5"/>
      <c r="H584" s="5"/>
      <c r="I584" s="5"/>
      <c r="N584" s="30"/>
      <c r="O584" s="11"/>
    </row>
    <row r="585" spans="2:15" ht="12.75" customHeight="1">
      <c r="B585" s="5"/>
      <c r="C585" s="5"/>
      <c r="F585" s="5"/>
      <c r="G585" s="5"/>
      <c r="H585" s="5"/>
      <c r="I585" s="5"/>
      <c r="N585" s="120"/>
      <c r="O585" s="11"/>
    </row>
    <row r="586" spans="2:15" ht="12.75" customHeight="1">
      <c r="B586" s="5"/>
      <c r="C586" s="5"/>
      <c r="F586" s="5"/>
      <c r="G586" s="5"/>
      <c r="H586" s="5"/>
      <c r="I586" s="5"/>
      <c r="N586" s="30"/>
      <c r="O586" s="11"/>
    </row>
    <row r="587" spans="2:15" ht="12.75" customHeight="1">
      <c r="B587" s="5"/>
      <c r="C587" s="5"/>
      <c r="F587" s="5"/>
      <c r="G587" s="5"/>
      <c r="H587" s="5"/>
      <c r="I587" s="5"/>
      <c r="N587" s="120"/>
      <c r="O587" s="11"/>
    </row>
    <row r="588" spans="2:15" ht="12.75" customHeight="1">
      <c r="B588" s="5"/>
      <c r="C588" s="5"/>
      <c r="F588" s="5"/>
      <c r="G588" s="5"/>
      <c r="H588" s="5"/>
      <c r="I588" s="5"/>
      <c r="N588" s="30"/>
      <c r="O588" s="11"/>
    </row>
    <row r="589" spans="2:15" ht="12.75" customHeight="1">
      <c r="B589" s="5"/>
      <c r="C589" s="5"/>
      <c r="F589" s="5"/>
      <c r="G589" s="5"/>
      <c r="H589" s="5"/>
      <c r="I589" s="5"/>
      <c r="N589" s="120"/>
      <c r="O589" s="11"/>
    </row>
    <row r="590" spans="2:15" ht="12.95" customHeight="1">
      <c r="B590" s="5"/>
      <c r="C590" s="5"/>
      <c r="F590" s="5"/>
      <c r="G590" s="5"/>
      <c r="H590" s="5"/>
      <c r="I590" s="5"/>
      <c r="N590" s="30"/>
      <c r="O590" s="11"/>
    </row>
    <row r="591" spans="2:15" ht="12.95" customHeight="1">
      <c r="B591" s="5"/>
      <c r="C591" s="5"/>
      <c r="F591" s="5"/>
      <c r="G591" s="5"/>
      <c r="H591" s="5"/>
      <c r="I591" s="5"/>
      <c r="N591" s="120"/>
      <c r="O591" s="11"/>
    </row>
    <row r="592" spans="2:15" ht="12.95" customHeight="1">
      <c r="B592" s="5"/>
      <c r="C592" s="5"/>
      <c r="F592" s="5"/>
      <c r="G592" s="5"/>
      <c r="H592" s="5"/>
      <c r="I592" s="5"/>
      <c r="N592" s="30"/>
      <c r="O592" s="11"/>
    </row>
    <row r="593" spans="2:15" ht="12.95" customHeight="1">
      <c r="B593" s="5"/>
      <c r="C593" s="5"/>
      <c r="F593" s="5"/>
      <c r="G593" s="5"/>
      <c r="H593" s="5"/>
      <c r="I593" s="5"/>
      <c r="N593" s="120"/>
      <c r="O593" s="11"/>
    </row>
    <row r="594" spans="2:15" ht="12.95" customHeight="1">
      <c r="B594" s="5"/>
      <c r="C594" s="5"/>
      <c r="F594" s="5"/>
      <c r="G594" s="5"/>
      <c r="H594" s="5"/>
      <c r="I594" s="5"/>
      <c r="N594" s="30"/>
      <c r="O594" s="11"/>
    </row>
    <row r="595" spans="2:15" ht="12.95" customHeight="1">
      <c r="B595" s="5"/>
      <c r="C595" s="5"/>
      <c r="F595" s="5"/>
      <c r="G595" s="5"/>
      <c r="H595" s="5"/>
      <c r="I595" s="5"/>
      <c r="N595" s="120"/>
      <c r="O595" s="11"/>
    </row>
  </sheetData>
  <mergeCells count="2">
    <mergeCell ref="D3:E3"/>
    <mergeCell ref="J3:L3"/>
  </mergeCells>
  <phoneticPr fontId="3"/>
  <conditionalFormatting sqref="H4:H451">
    <cfRule type="expression" dxfId="9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6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2-4</v>
      </c>
      <c r="C1" s="5" t="str">
        <f>C5</f>
        <v>給湯設備</v>
      </c>
      <c r="H1" s="155" t="s">
        <v>241</v>
      </c>
      <c r="I1" s="11">
        <f>MAX(I4:I417)</f>
        <v>0</v>
      </c>
    </row>
    <row r="2" spans="2:15" ht="12.95" customHeight="1">
      <c r="B2" s="6" t="str">
        <f>B7</f>
        <v>1.</v>
      </c>
      <c r="C2" s="5" t="str">
        <f>C7</f>
        <v>給湯設備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</v>
      </c>
      <c r="C5" s="23" t="s">
        <v>25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25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256</v>
      </c>
      <c r="E10" s="16" t="s">
        <v>257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286</v>
      </c>
      <c r="D11" s="24" t="s">
        <v>259</v>
      </c>
      <c r="E11" s="25" t="s">
        <v>260</v>
      </c>
      <c r="F11" s="36">
        <v>29</v>
      </c>
      <c r="G11" s="27" t="s">
        <v>261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256</v>
      </c>
      <c r="E12" s="16" t="s">
        <v>257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286</v>
      </c>
      <c r="D13" s="24" t="s">
        <v>259</v>
      </c>
      <c r="E13" s="25" t="s">
        <v>262</v>
      </c>
      <c r="F13" s="36">
        <v>6</v>
      </c>
      <c r="G13" s="27" t="s">
        <v>261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263</v>
      </c>
      <c r="D15" s="24"/>
      <c r="E15" s="25"/>
      <c r="F15" s="36">
        <v>1</v>
      </c>
      <c r="G15" s="27" t="s">
        <v>18</v>
      </c>
      <c r="H15" s="118"/>
      <c r="I15" s="119"/>
      <c r="J15" s="24" t="str">
        <f>'別紙明細2-2-4-1'!C4</f>
        <v>別紙明細2-2-4-1-1</v>
      </c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264</v>
      </c>
      <c r="D17" s="24"/>
      <c r="E17" s="25"/>
      <c r="F17" s="36">
        <v>1</v>
      </c>
      <c r="G17" s="27" t="s">
        <v>18</v>
      </c>
      <c r="H17" s="118"/>
      <c r="I17" s="119"/>
      <c r="J17" s="24" t="str">
        <f>'別紙明細2-2-4-1'!C18</f>
        <v>別紙明細2-2-4-1-2</v>
      </c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265</v>
      </c>
      <c r="D19" s="24"/>
      <c r="E19" s="25"/>
      <c r="F19" s="36">
        <v>1</v>
      </c>
      <c r="G19" s="27" t="s">
        <v>18</v>
      </c>
      <c r="H19" s="118"/>
      <c r="I19" s="119"/>
      <c r="J19" s="24" t="str">
        <f>'別紙明細2-2-4-1'!C32</f>
        <v>別紙明細2-2-4-1-3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266</v>
      </c>
      <c r="D21" s="24"/>
      <c r="E21" s="25"/>
      <c r="F21" s="36">
        <v>1</v>
      </c>
      <c r="G21" s="27" t="s">
        <v>18</v>
      </c>
      <c r="H21" s="118"/>
      <c r="I21" s="119"/>
      <c r="J21" s="24" t="str">
        <f>'別紙明細2-2-4-1'!C46</f>
        <v>別紙明細2-2-4-1-4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7" t="s">
        <v>19</v>
      </c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F421" s="28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N427" s="120"/>
      <c r="O427" s="11"/>
    </row>
    <row r="428" spans="2:15" ht="12.95" customHeight="1">
      <c r="B428" s="152"/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75" customHeight="1">
      <c r="N440" s="30"/>
      <c r="O440" s="11"/>
    </row>
    <row r="441" spans="2:15" ht="12.7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95" customHeight="1">
      <c r="B558" s="5"/>
      <c r="C558" s="5"/>
      <c r="F558" s="5"/>
      <c r="G558" s="5"/>
      <c r="H558" s="5"/>
      <c r="I558" s="5"/>
      <c r="N558" s="30"/>
      <c r="O558" s="11"/>
    </row>
    <row r="559" spans="2:15" ht="12.9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</sheetData>
  <mergeCells count="2">
    <mergeCell ref="D3:E3"/>
    <mergeCell ref="J3:L3"/>
  </mergeCells>
  <phoneticPr fontId="3"/>
  <conditionalFormatting sqref="H4:H419">
    <cfRule type="expression" dxfId="8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B1:O563"/>
  <sheetViews>
    <sheetView showZeros="0" view="pageBreakPreview" zoomScale="85" zoomScaleNormal="100" zoomScaleSheetLayoutView="85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2-5</v>
      </c>
      <c r="C1" s="5" t="str">
        <f>C5</f>
        <v>消火設備</v>
      </c>
      <c r="H1" s="155" t="s">
        <v>241</v>
      </c>
      <c r="I1" s="11">
        <f>MAX(I4:I417)</f>
        <v>0</v>
      </c>
    </row>
    <row r="2" spans="2:15" ht="12.95" customHeight="1">
      <c r="B2" s="6" t="str">
        <f>B7</f>
        <v>1.</v>
      </c>
      <c r="C2" s="5" t="str">
        <f>C7</f>
        <v>消火設備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26</v>
      </c>
      <c r="C5" s="23" t="s">
        <v>27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27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287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</v>
      </c>
      <c r="D11" s="24" t="s">
        <v>288</v>
      </c>
      <c r="E11" s="25"/>
      <c r="F11" s="36">
        <v>1</v>
      </c>
      <c r="G11" s="27" t="s">
        <v>18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287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29</v>
      </c>
      <c r="D13" s="24" t="s">
        <v>289</v>
      </c>
      <c r="E13" s="25"/>
      <c r="F13" s="36">
        <v>1</v>
      </c>
      <c r="G13" s="27" t="s">
        <v>18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287</v>
      </c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29</v>
      </c>
      <c r="D15" s="24" t="s">
        <v>290</v>
      </c>
      <c r="E15" s="25"/>
      <c r="F15" s="36">
        <v>1</v>
      </c>
      <c r="G15" s="27" t="s">
        <v>18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287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29</v>
      </c>
      <c r="D17" s="24" t="s">
        <v>291</v>
      </c>
      <c r="E17" s="25"/>
      <c r="F17" s="36">
        <v>1</v>
      </c>
      <c r="G17" s="27" t="s">
        <v>18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287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292</v>
      </c>
      <c r="D19" s="24" t="s">
        <v>288</v>
      </c>
      <c r="E19" s="25"/>
      <c r="F19" s="36">
        <v>1</v>
      </c>
      <c r="G19" s="27" t="s">
        <v>18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287</v>
      </c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292</v>
      </c>
      <c r="D21" s="24" t="s">
        <v>289</v>
      </c>
      <c r="E21" s="25"/>
      <c r="F21" s="36">
        <v>1</v>
      </c>
      <c r="G21" s="27" t="s">
        <v>18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287</v>
      </c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292</v>
      </c>
      <c r="D23" s="24" t="s">
        <v>290</v>
      </c>
      <c r="E23" s="25"/>
      <c r="F23" s="36">
        <v>1</v>
      </c>
      <c r="G23" s="27" t="s">
        <v>18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287</v>
      </c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292</v>
      </c>
      <c r="D25" s="24" t="s">
        <v>291</v>
      </c>
      <c r="E25" s="25"/>
      <c r="F25" s="36">
        <v>1</v>
      </c>
      <c r="G25" s="27" t="s">
        <v>18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 t="s">
        <v>19</v>
      </c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7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7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7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2"/>
      <c r="F420" s="28"/>
      <c r="N420" s="30"/>
      <c r="O420" s="11"/>
    </row>
    <row r="421" spans="2:15" ht="12.95" customHeight="1">
      <c r="B421" s="152"/>
      <c r="F421" s="28"/>
      <c r="N421" s="120"/>
      <c r="O421" s="11"/>
    </row>
    <row r="422" spans="2:15" ht="12.95" customHeight="1">
      <c r="B422" s="152"/>
      <c r="F422" s="28"/>
      <c r="N422" s="30"/>
      <c r="O422" s="11"/>
    </row>
    <row r="423" spans="2:15" ht="12.95" customHeight="1">
      <c r="B423" s="152"/>
      <c r="F423" s="28"/>
      <c r="N423" s="120"/>
      <c r="O423" s="11"/>
    </row>
    <row r="424" spans="2:15" ht="12.95" customHeight="1">
      <c r="B424" s="152"/>
      <c r="F424" s="28"/>
      <c r="N424" s="30"/>
      <c r="O424" s="11"/>
    </row>
    <row r="425" spans="2:15" ht="12.95" customHeight="1">
      <c r="B425" s="152"/>
      <c r="F425" s="28"/>
      <c r="N425" s="120"/>
      <c r="O425" s="11"/>
    </row>
    <row r="426" spans="2:15" ht="12.95" customHeight="1">
      <c r="B426" s="152"/>
      <c r="F426" s="28"/>
      <c r="N426" s="30"/>
      <c r="O426" s="11"/>
    </row>
    <row r="427" spans="2:15" ht="12.95" customHeight="1">
      <c r="B427" s="152"/>
      <c r="N427" s="120"/>
      <c r="O427" s="11"/>
    </row>
    <row r="428" spans="2:15" ht="12.95" customHeight="1">
      <c r="B428" s="152"/>
      <c r="N428" s="30"/>
      <c r="O428" s="11"/>
    </row>
    <row r="429" spans="2:15" ht="12.95" customHeight="1">
      <c r="N429" s="120"/>
      <c r="O429" s="11"/>
    </row>
    <row r="430" spans="2:15" ht="12.95" customHeight="1">
      <c r="N430" s="30"/>
      <c r="O430" s="11"/>
    </row>
    <row r="431" spans="2:15" ht="12.95" customHeight="1">
      <c r="N431" s="120"/>
      <c r="O431" s="11"/>
    </row>
    <row r="432" spans="2:15" ht="12.95" customHeight="1">
      <c r="N432" s="30"/>
      <c r="O432" s="11"/>
    </row>
    <row r="433" spans="2:15" ht="12.95" customHeight="1">
      <c r="N433" s="120"/>
      <c r="O433" s="11"/>
    </row>
    <row r="434" spans="2:15" ht="12.95" customHeight="1">
      <c r="N434" s="30"/>
      <c r="O434" s="11"/>
    </row>
    <row r="435" spans="2:15" ht="12.95" customHeight="1">
      <c r="N435" s="120"/>
      <c r="O435" s="11"/>
    </row>
    <row r="436" spans="2:15" ht="12.95" customHeight="1">
      <c r="N436" s="30"/>
      <c r="O436" s="11"/>
    </row>
    <row r="437" spans="2:15" ht="12.95" customHeight="1">
      <c r="N437" s="120"/>
      <c r="O437" s="11"/>
    </row>
    <row r="438" spans="2:15" ht="12.95" customHeight="1">
      <c r="N438" s="30"/>
      <c r="O438" s="11"/>
    </row>
    <row r="439" spans="2:15" ht="12.95" customHeight="1">
      <c r="N439" s="120"/>
      <c r="O439" s="11"/>
    </row>
    <row r="440" spans="2:15" ht="12.75" customHeight="1">
      <c r="N440" s="30"/>
      <c r="O440" s="11"/>
    </row>
    <row r="441" spans="2:15" ht="12.75" customHeight="1">
      <c r="N441" s="120"/>
      <c r="O441" s="11"/>
    </row>
    <row r="442" spans="2:15" ht="12.75" customHeight="1">
      <c r="N442" s="30"/>
      <c r="O442" s="11"/>
    </row>
    <row r="443" spans="2:15" ht="12.75" customHeight="1">
      <c r="B443" s="5"/>
      <c r="C443" s="5"/>
      <c r="F443" s="5"/>
      <c r="G443" s="5"/>
      <c r="H443" s="5"/>
      <c r="I443" s="5"/>
      <c r="N443" s="120"/>
      <c r="O443" s="11"/>
    </row>
    <row r="444" spans="2:15" ht="12.75" customHeight="1">
      <c r="B444" s="5"/>
      <c r="C444" s="5"/>
      <c r="F444" s="5"/>
      <c r="G444" s="5"/>
      <c r="H444" s="5"/>
      <c r="I444" s="5"/>
      <c r="N444" s="30"/>
      <c r="O444" s="11"/>
    </row>
    <row r="445" spans="2:15" ht="12.75" customHeight="1">
      <c r="B445" s="5"/>
      <c r="C445" s="5"/>
      <c r="F445" s="5"/>
      <c r="G445" s="5"/>
      <c r="H445" s="5"/>
      <c r="I445" s="5"/>
      <c r="N445" s="120"/>
      <c r="O445" s="11"/>
    </row>
    <row r="446" spans="2:15" ht="12.75" customHeight="1">
      <c r="B446" s="5"/>
      <c r="C446" s="5"/>
      <c r="F446" s="5"/>
      <c r="G446" s="5"/>
      <c r="H446" s="5"/>
      <c r="I446" s="5"/>
      <c r="N446" s="30"/>
      <c r="O446" s="11"/>
    </row>
    <row r="447" spans="2:15" ht="12.75" customHeight="1">
      <c r="B447" s="5"/>
      <c r="C447" s="5"/>
      <c r="F447" s="5"/>
      <c r="G447" s="5"/>
      <c r="H447" s="5"/>
      <c r="I447" s="5"/>
      <c r="N447" s="120"/>
      <c r="O447" s="11"/>
    </row>
    <row r="448" spans="2:15" ht="12.75" customHeight="1">
      <c r="B448" s="5"/>
      <c r="C448" s="5"/>
      <c r="F448" s="5"/>
      <c r="G448" s="5"/>
      <c r="H448" s="5"/>
      <c r="I448" s="5"/>
      <c r="N448" s="30"/>
      <c r="O448" s="11"/>
    </row>
    <row r="449" spans="2:15" ht="12.75" customHeight="1">
      <c r="B449" s="5"/>
      <c r="C449" s="5"/>
      <c r="F449" s="5"/>
      <c r="G449" s="5"/>
      <c r="H449" s="5"/>
      <c r="I449" s="5"/>
      <c r="N449" s="120"/>
      <c r="O449" s="11"/>
    </row>
    <row r="450" spans="2:15" ht="12.75" customHeight="1">
      <c r="B450" s="5"/>
      <c r="C450" s="5"/>
      <c r="F450" s="5"/>
      <c r="G450" s="5"/>
      <c r="H450" s="5"/>
      <c r="I450" s="5"/>
      <c r="N450" s="30"/>
      <c r="O450" s="11"/>
    </row>
    <row r="451" spans="2:15" ht="12.75" customHeight="1">
      <c r="B451" s="5"/>
      <c r="C451" s="5"/>
      <c r="F451" s="5"/>
      <c r="G451" s="5"/>
      <c r="H451" s="5"/>
      <c r="I451" s="5"/>
      <c r="N451" s="120"/>
      <c r="O451" s="11"/>
    </row>
    <row r="452" spans="2:15" ht="12.75" customHeight="1">
      <c r="B452" s="5"/>
      <c r="C452" s="5"/>
      <c r="F452" s="5"/>
      <c r="G452" s="5"/>
      <c r="H452" s="5"/>
      <c r="I452" s="5"/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95" customHeight="1">
      <c r="B558" s="5"/>
      <c r="C558" s="5"/>
      <c r="F558" s="5"/>
      <c r="G558" s="5"/>
      <c r="H558" s="5"/>
      <c r="I558" s="5"/>
      <c r="N558" s="30"/>
      <c r="O558" s="11"/>
    </row>
    <row r="559" spans="2:15" ht="12.9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95" customHeight="1">
      <c r="B560" s="5"/>
      <c r="C560" s="5"/>
      <c r="F560" s="5"/>
      <c r="G560" s="5"/>
      <c r="H560" s="5"/>
      <c r="I560" s="5"/>
      <c r="N560" s="30"/>
      <c r="O560" s="11"/>
    </row>
    <row r="561" spans="2:15" ht="12.9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95" customHeight="1">
      <c r="B562" s="5"/>
      <c r="C562" s="5"/>
      <c r="F562" s="5"/>
      <c r="G562" s="5"/>
      <c r="H562" s="5"/>
      <c r="I562" s="5"/>
      <c r="N562" s="30"/>
      <c r="O562" s="11"/>
    </row>
    <row r="563" spans="2:15" ht="12.95" customHeight="1">
      <c r="B563" s="5"/>
      <c r="C563" s="5"/>
      <c r="F563" s="5"/>
      <c r="G563" s="5"/>
      <c r="H563" s="5"/>
      <c r="I563" s="5"/>
      <c r="N563" s="120"/>
      <c r="O563" s="11"/>
    </row>
  </sheetData>
  <mergeCells count="2">
    <mergeCell ref="D3:E3"/>
    <mergeCell ref="J3:L3"/>
  </mergeCells>
  <phoneticPr fontId="3"/>
  <conditionalFormatting sqref="H4:H419">
    <cfRule type="expression" dxfId="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2-6</v>
      </c>
      <c r="C1" s="5" t="str">
        <f>C5</f>
        <v>撤去工事</v>
      </c>
      <c r="H1" s="155" t="s">
        <v>241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28</v>
      </c>
      <c r="C5" s="23" t="s">
        <v>29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29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>
        <f>IF(C9&lt;&gt;"計",ROUNDDOWN(F9*H9,0),SUM(I$3:I8))</f>
        <v>0</v>
      </c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293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'別紙明細2-2-6-1'!C4</f>
        <v>別紙明細2-2-6-1-1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6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2-7</v>
      </c>
      <c r="C1" s="5" t="str">
        <f>C5</f>
        <v>発生材処理</v>
      </c>
      <c r="H1" s="155" t="s">
        <v>241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30</v>
      </c>
      <c r="C5" s="23" t="s">
        <v>31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31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'別紙明細2-2-7-1'!C4</f>
        <v>別紙明細2-2-7-1-1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明朝,標準"&amp;U(2)細目S1 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B3:O386"/>
  <sheetViews>
    <sheetView showZeros="0" view="pageBreakPreview" topLeftCell="A31" zoomScaleNormal="100" zoomScaleSheetLayoutView="100" workbookViewId="0">
      <selection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294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295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263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296</v>
      </c>
      <c r="E8" s="16" t="s">
        <v>297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263</v>
      </c>
      <c r="D9" s="24" t="s">
        <v>298</v>
      </c>
      <c r="E9" s="25" t="s">
        <v>299</v>
      </c>
      <c r="F9" s="26">
        <v>64</v>
      </c>
      <c r="G9" s="27" t="s">
        <v>261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296</v>
      </c>
      <c r="E10" s="16" t="s">
        <v>297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263</v>
      </c>
      <c r="D11" s="24" t="s">
        <v>298</v>
      </c>
      <c r="E11" s="25" t="s">
        <v>300</v>
      </c>
      <c r="F11" s="26">
        <v>4</v>
      </c>
      <c r="G11" s="27" t="s">
        <v>261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301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264</v>
      </c>
      <c r="D19" s="24"/>
      <c r="E19" s="25"/>
      <c r="F19" s="36">
        <v>1</v>
      </c>
      <c r="G19" s="27" t="s">
        <v>18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264</v>
      </c>
      <c r="D23" s="24" t="s">
        <v>302</v>
      </c>
      <c r="E23" s="25" t="s">
        <v>303</v>
      </c>
      <c r="F23" s="26">
        <v>24</v>
      </c>
      <c r="G23" s="27" t="s">
        <v>304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305</v>
      </c>
      <c r="D25" s="24" t="s">
        <v>306</v>
      </c>
      <c r="E25" s="25"/>
      <c r="F25" s="26">
        <f>SUM(F22:F23)</f>
        <v>24</v>
      </c>
      <c r="G25" s="27" t="s">
        <v>307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19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308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265</v>
      </c>
      <c r="D33" s="24"/>
      <c r="E33" s="25"/>
      <c r="F33" s="36">
        <v>1</v>
      </c>
      <c r="G33" s="27" t="s">
        <v>18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256</v>
      </c>
      <c r="E36" s="16" t="s">
        <v>257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258</v>
      </c>
      <c r="D37" s="24" t="s">
        <v>259</v>
      </c>
      <c r="E37" s="25" t="s">
        <v>260</v>
      </c>
      <c r="F37" s="26">
        <v>64</v>
      </c>
      <c r="G37" s="27" t="s">
        <v>261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256</v>
      </c>
      <c r="E38" s="16" t="s">
        <v>257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258</v>
      </c>
      <c r="D39" s="24" t="s">
        <v>259</v>
      </c>
      <c r="E39" s="25" t="s">
        <v>262</v>
      </c>
      <c r="F39" s="26">
        <v>4</v>
      </c>
      <c r="G39" s="27" t="s">
        <v>261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309</v>
      </c>
      <c r="D41" s="24"/>
      <c r="E41" s="25"/>
      <c r="F41" s="26">
        <v>1</v>
      </c>
      <c r="G41" s="27" t="s">
        <v>310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7" t="s">
        <v>19</v>
      </c>
      <c r="D45" s="24"/>
      <c r="E45" s="25"/>
      <c r="F45" s="26"/>
      <c r="G45" s="27"/>
      <c r="H45" s="127"/>
      <c r="I45" s="119"/>
      <c r="J45" s="153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14" t="s">
        <v>311</v>
      </c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266</v>
      </c>
      <c r="D49" s="24"/>
      <c r="E49" s="25"/>
      <c r="F49" s="36">
        <v>1</v>
      </c>
      <c r="G49" s="27" t="s">
        <v>18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256</v>
      </c>
      <c r="E52" s="16" t="s">
        <v>257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258</v>
      </c>
      <c r="D53" s="24" t="s">
        <v>259</v>
      </c>
      <c r="E53" s="25" t="s">
        <v>260</v>
      </c>
      <c r="F53" s="36">
        <v>64</v>
      </c>
      <c r="G53" s="27" t="s">
        <v>261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50"/>
      <c r="C54" s="21"/>
      <c r="D54" s="15" t="s">
        <v>256</v>
      </c>
      <c r="E54" s="16" t="s">
        <v>257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 t="s">
        <v>258</v>
      </c>
      <c r="D55" s="24" t="s">
        <v>259</v>
      </c>
      <c r="E55" s="25" t="s">
        <v>262</v>
      </c>
      <c r="F55" s="36">
        <v>4</v>
      </c>
      <c r="G55" s="27" t="s">
        <v>261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312</v>
      </c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19</v>
      </c>
      <c r="D59" s="156">
        <v>10</v>
      </c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B383" s="5"/>
      <c r="C383" s="5"/>
      <c r="F383" s="28"/>
      <c r="H383" s="128"/>
      <c r="I383" s="120">
        <f>ROUNDDOWN(F383*H383,0)</f>
        <v>0</v>
      </c>
    </row>
    <row r="384" spans="2:11" ht="12.95" customHeight="1">
      <c r="B384" s="5"/>
      <c r="C384" s="5"/>
      <c r="F384" s="28"/>
      <c r="H384" s="128"/>
      <c r="I384" s="120"/>
      <c r="J384" s="35"/>
      <c r="K384" s="35"/>
    </row>
    <row r="385" spans="2:9" ht="12.95" customHeight="1">
      <c r="B385" s="5"/>
      <c r="C385" s="5"/>
      <c r="F385" s="28"/>
      <c r="H385" s="128"/>
      <c r="I385" s="120">
        <f>ROUNDDOWN(F385*H385,0)</f>
        <v>0</v>
      </c>
    </row>
    <row r="386" spans="2:9" ht="12.95" customHeight="1">
      <c r="B386" s="5"/>
      <c r="C386" s="5"/>
      <c r="F386" s="28"/>
      <c r="I386" s="120"/>
    </row>
  </sheetData>
  <mergeCells count="2">
    <mergeCell ref="D3:E3"/>
    <mergeCell ref="J3:L3"/>
  </mergeCells>
  <phoneticPr fontId="3"/>
  <conditionalFormatting sqref="H4:H233">
    <cfRule type="expression" dxfId="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  <pageSetUpPr fitToPage="1"/>
  </sheetPr>
  <dimension ref="B3:O412"/>
  <sheetViews>
    <sheetView showZeros="0" view="pageBreakPreview" topLeftCell="A13" zoomScaleNormal="100" zoomScaleSheetLayoutView="100" workbookViewId="0">
      <selection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294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313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263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296</v>
      </c>
      <c r="E8" s="16" t="s">
        <v>297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263</v>
      </c>
      <c r="D9" s="24" t="s">
        <v>298</v>
      </c>
      <c r="E9" s="25" t="s">
        <v>270</v>
      </c>
      <c r="F9" s="26">
        <v>16</v>
      </c>
      <c r="G9" s="27" t="s">
        <v>261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296</v>
      </c>
      <c r="E10" s="16" t="s">
        <v>297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263</v>
      </c>
      <c r="D11" s="24" t="s">
        <v>298</v>
      </c>
      <c r="E11" s="25" t="s">
        <v>271</v>
      </c>
      <c r="F11" s="26">
        <v>82</v>
      </c>
      <c r="G11" s="27" t="s">
        <v>261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296</v>
      </c>
      <c r="E12" s="16" t="s">
        <v>297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263</v>
      </c>
      <c r="D13" s="24" t="s">
        <v>298</v>
      </c>
      <c r="E13" s="25" t="s">
        <v>272</v>
      </c>
      <c r="F13" s="26">
        <v>14</v>
      </c>
      <c r="G13" s="27" t="s">
        <v>261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19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14" t="s">
        <v>314</v>
      </c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285</v>
      </c>
      <c r="D21" s="24"/>
      <c r="E21" s="25"/>
      <c r="F21" s="36">
        <v>1</v>
      </c>
      <c r="G21" s="27" t="s">
        <v>18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267</v>
      </c>
      <c r="E24" s="16" t="s">
        <v>268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269</v>
      </c>
      <c r="D25" s="24" t="s">
        <v>259</v>
      </c>
      <c r="E25" s="25" t="s">
        <v>272</v>
      </c>
      <c r="F25" s="36">
        <v>14</v>
      </c>
      <c r="G25" s="27" t="s">
        <v>261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273</v>
      </c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269</v>
      </c>
      <c r="D27" s="24" t="s">
        <v>259</v>
      </c>
      <c r="E27" s="25" t="s">
        <v>274</v>
      </c>
      <c r="F27" s="36">
        <v>14</v>
      </c>
      <c r="G27" s="27" t="s">
        <v>261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273</v>
      </c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269</v>
      </c>
      <c r="D29" s="24" t="s">
        <v>259</v>
      </c>
      <c r="E29" s="25" t="s">
        <v>272</v>
      </c>
      <c r="F29" s="36">
        <v>5</v>
      </c>
      <c r="G29" s="27" t="s">
        <v>261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267</v>
      </c>
      <c r="E30" s="16" t="s">
        <v>268</v>
      </c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275</v>
      </c>
      <c r="D31" s="24" t="s">
        <v>259</v>
      </c>
      <c r="E31" s="25" t="s">
        <v>272</v>
      </c>
      <c r="F31" s="36">
        <v>21</v>
      </c>
      <c r="G31" s="27" t="s">
        <v>261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 t="s">
        <v>267</v>
      </c>
      <c r="E32" s="16" t="s">
        <v>268</v>
      </c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275</v>
      </c>
      <c r="D33" s="24" t="s">
        <v>259</v>
      </c>
      <c r="E33" s="25" t="s">
        <v>276</v>
      </c>
      <c r="F33" s="36">
        <v>36</v>
      </c>
      <c r="G33" s="27" t="s">
        <v>261</v>
      </c>
      <c r="H33" s="118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 t="s">
        <v>267</v>
      </c>
      <c r="E34" s="16" t="s">
        <v>268</v>
      </c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275</v>
      </c>
      <c r="D35" s="24" t="s">
        <v>277</v>
      </c>
      <c r="E35" s="25" t="s">
        <v>272</v>
      </c>
      <c r="F35" s="36">
        <v>3</v>
      </c>
      <c r="G35" s="27" t="s">
        <v>261</v>
      </c>
      <c r="H35" s="118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7" t="s">
        <v>312</v>
      </c>
      <c r="D37" s="24"/>
      <c r="E37" s="25"/>
      <c r="F37" s="26"/>
      <c r="G37" s="27"/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7" t="s">
        <v>19</v>
      </c>
      <c r="D39" s="156">
        <v>3</v>
      </c>
      <c r="E39" s="25"/>
      <c r="F39" s="26"/>
      <c r="G39" s="27"/>
      <c r="H39" s="127"/>
      <c r="I39" s="119"/>
      <c r="J39" s="153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14" t="s">
        <v>315</v>
      </c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264</v>
      </c>
      <c r="D43" s="24"/>
      <c r="E43" s="25"/>
      <c r="F43" s="36">
        <v>1</v>
      </c>
      <c r="G43" s="27" t="s">
        <v>18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264</v>
      </c>
      <c r="D47" s="24" t="s">
        <v>302</v>
      </c>
      <c r="E47" s="25" t="s">
        <v>303</v>
      </c>
      <c r="F47" s="26">
        <v>61</v>
      </c>
      <c r="G47" s="27" t="s">
        <v>304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264</v>
      </c>
      <c r="D49" s="24" t="s">
        <v>302</v>
      </c>
      <c r="E49" s="25" t="s">
        <v>303</v>
      </c>
      <c r="F49" s="26">
        <v>24</v>
      </c>
      <c r="G49" s="27" t="s">
        <v>304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305</v>
      </c>
      <c r="D51" s="24" t="s">
        <v>306</v>
      </c>
      <c r="E51" s="25"/>
      <c r="F51" s="26">
        <f>SUM(F46:F49)</f>
        <v>85</v>
      </c>
      <c r="G51" s="27" t="s">
        <v>307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7" t="s">
        <v>19</v>
      </c>
      <c r="D55" s="24"/>
      <c r="E55" s="25"/>
      <c r="F55" s="26"/>
      <c r="G55" s="27"/>
      <c r="H55" s="127"/>
      <c r="I55" s="119"/>
      <c r="J55" s="153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14" t="s">
        <v>316</v>
      </c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 t="s">
        <v>266</v>
      </c>
      <c r="D59" s="24"/>
      <c r="E59" s="25"/>
      <c r="F59" s="36">
        <v>1</v>
      </c>
      <c r="G59" s="27" t="s">
        <v>18</v>
      </c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 t="s">
        <v>267</v>
      </c>
      <c r="E62" s="16" t="s">
        <v>268</v>
      </c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269</v>
      </c>
      <c r="D63" s="24" t="s">
        <v>259</v>
      </c>
      <c r="E63" s="25" t="s">
        <v>270</v>
      </c>
      <c r="F63" s="36">
        <v>16</v>
      </c>
      <c r="G63" s="27" t="s">
        <v>261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 t="s">
        <v>267</v>
      </c>
      <c r="E64" s="16" t="s">
        <v>268</v>
      </c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 t="s">
        <v>269</v>
      </c>
      <c r="D65" s="24" t="s">
        <v>259</v>
      </c>
      <c r="E65" s="25" t="s">
        <v>271</v>
      </c>
      <c r="F65" s="36">
        <v>82</v>
      </c>
      <c r="G65" s="27" t="s">
        <v>261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50"/>
      <c r="C66" s="21"/>
      <c r="D66" s="15" t="s">
        <v>267</v>
      </c>
      <c r="E66" s="16" t="s">
        <v>268</v>
      </c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 t="s">
        <v>269</v>
      </c>
      <c r="D67" s="24" t="s">
        <v>259</v>
      </c>
      <c r="E67" s="25" t="s">
        <v>272</v>
      </c>
      <c r="F67" s="36">
        <v>14</v>
      </c>
      <c r="G67" s="27" t="s">
        <v>261</v>
      </c>
      <c r="H67" s="118"/>
      <c r="I67" s="119"/>
      <c r="J67" s="24"/>
      <c r="K67" s="25"/>
      <c r="L67" s="25"/>
      <c r="N67" s="120"/>
      <c r="O67" s="11"/>
    </row>
    <row r="68" spans="2:15" ht="12.95" customHeight="1">
      <c r="B68" s="150"/>
      <c r="C68" s="21"/>
      <c r="D68" s="15" t="s">
        <v>273</v>
      </c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 t="s">
        <v>269</v>
      </c>
      <c r="D69" s="24" t="s">
        <v>259</v>
      </c>
      <c r="E69" s="25" t="s">
        <v>270</v>
      </c>
      <c r="F69" s="36">
        <v>37</v>
      </c>
      <c r="G69" s="27" t="s">
        <v>261</v>
      </c>
      <c r="H69" s="118"/>
      <c r="I69" s="119"/>
      <c r="J69" s="24"/>
      <c r="K69" s="25"/>
      <c r="L69" s="25"/>
      <c r="N69" s="120"/>
      <c r="O69" s="11"/>
    </row>
    <row r="70" spans="2:15" ht="12.95" customHeight="1">
      <c r="B70" s="150"/>
      <c r="C70" s="21"/>
      <c r="D70" s="15" t="s">
        <v>273</v>
      </c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 t="s">
        <v>269</v>
      </c>
      <c r="D71" s="24" t="s">
        <v>259</v>
      </c>
      <c r="E71" s="25" t="s">
        <v>271</v>
      </c>
      <c r="F71" s="36">
        <v>5</v>
      </c>
      <c r="G71" s="27" t="s">
        <v>261</v>
      </c>
      <c r="H71" s="118"/>
      <c r="I71" s="119"/>
      <c r="J71" s="24"/>
      <c r="K71" s="25"/>
      <c r="L71" s="25"/>
      <c r="N71" s="120"/>
      <c r="O71" s="11"/>
    </row>
    <row r="72" spans="2:15" ht="12.95" customHeight="1">
      <c r="B72" s="150"/>
      <c r="C72" s="21"/>
      <c r="D72" s="15" t="s">
        <v>273</v>
      </c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 t="s">
        <v>269</v>
      </c>
      <c r="D73" s="24" t="s">
        <v>259</v>
      </c>
      <c r="E73" s="25" t="s">
        <v>274</v>
      </c>
      <c r="F73" s="36">
        <v>14</v>
      </c>
      <c r="G73" s="27" t="s">
        <v>261</v>
      </c>
      <c r="H73" s="118"/>
      <c r="I73" s="119"/>
      <c r="J73" s="24"/>
      <c r="K73" s="25"/>
      <c r="L73" s="25"/>
      <c r="N73" s="120"/>
      <c r="O73" s="11"/>
    </row>
    <row r="74" spans="2:15" ht="12.95" customHeight="1">
      <c r="B74" s="150"/>
      <c r="C74" s="21"/>
      <c r="D74" s="15" t="s">
        <v>273</v>
      </c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 t="s">
        <v>269</v>
      </c>
      <c r="D75" s="24" t="s">
        <v>259</v>
      </c>
      <c r="E75" s="25" t="s">
        <v>272</v>
      </c>
      <c r="F75" s="36">
        <v>5</v>
      </c>
      <c r="G75" s="27" t="s">
        <v>261</v>
      </c>
      <c r="H75" s="118"/>
      <c r="I75" s="119"/>
      <c r="J75" s="24"/>
      <c r="K75" s="25"/>
      <c r="L75" s="25"/>
      <c r="N75" s="120"/>
      <c r="O75" s="11"/>
    </row>
    <row r="76" spans="2:15" ht="12.95" customHeight="1">
      <c r="B76" s="150"/>
      <c r="C76" s="21"/>
      <c r="D76" s="15" t="s">
        <v>267</v>
      </c>
      <c r="E76" s="16" t="s">
        <v>268</v>
      </c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 t="s">
        <v>275</v>
      </c>
      <c r="D77" s="24" t="s">
        <v>259</v>
      </c>
      <c r="E77" s="25" t="s">
        <v>270</v>
      </c>
      <c r="F77" s="36">
        <v>1</v>
      </c>
      <c r="G77" s="27" t="s">
        <v>261</v>
      </c>
      <c r="H77" s="118"/>
      <c r="I77" s="119"/>
      <c r="J77" s="24"/>
      <c r="K77" s="25"/>
      <c r="L77" s="25"/>
      <c r="N77" s="120"/>
      <c r="O77" s="11"/>
    </row>
    <row r="78" spans="2:15" ht="12.95" customHeight="1">
      <c r="B78" s="150"/>
      <c r="C78" s="21"/>
      <c r="D78" s="15" t="s">
        <v>267</v>
      </c>
      <c r="E78" s="16" t="s">
        <v>268</v>
      </c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 t="s">
        <v>275</v>
      </c>
      <c r="D79" s="24" t="s">
        <v>259</v>
      </c>
      <c r="E79" s="25" t="s">
        <v>271</v>
      </c>
      <c r="F79" s="36">
        <v>9</v>
      </c>
      <c r="G79" s="27" t="s">
        <v>261</v>
      </c>
      <c r="H79" s="118"/>
      <c r="I79" s="119"/>
      <c r="J79" s="24"/>
      <c r="K79" s="25"/>
      <c r="L79" s="25"/>
      <c r="N79" s="120"/>
      <c r="O79" s="11"/>
    </row>
    <row r="80" spans="2:15" ht="12.95" customHeight="1">
      <c r="B80" s="150"/>
      <c r="C80" s="21"/>
      <c r="D80" s="15" t="s">
        <v>267</v>
      </c>
      <c r="E80" s="16" t="s">
        <v>268</v>
      </c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 t="s">
        <v>275</v>
      </c>
      <c r="D81" s="24" t="s">
        <v>259</v>
      </c>
      <c r="E81" s="25" t="s">
        <v>272</v>
      </c>
      <c r="F81" s="36">
        <v>21</v>
      </c>
      <c r="G81" s="27" t="s">
        <v>261</v>
      </c>
      <c r="H81" s="118"/>
      <c r="I81" s="119"/>
      <c r="J81" s="24"/>
      <c r="K81" s="25"/>
      <c r="L81" s="25"/>
      <c r="N81" s="120"/>
      <c r="O81" s="11"/>
    </row>
    <row r="82" spans="2:15" ht="12.95" customHeight="1">
      <c r="B82" s="150"/>
      <c r="C82" s="21"/>
      <c r="D82" s="15" t="s">
        <v>267</v>
      </c>
      <c r="E82" s="16" t="s">
        <v>268</v>
      </c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 t="s">
        <v>275</v>
      </c>
      <c r="D83" s="24" t="s">
        <v>259</v>
      </c>
      <c r="E83" s="25" t="s">
        <v>276</v>
      </c>
      <c r="F83" s="36">
        <v>36</v>
      </c>
      <c r="G83" s="27" t="s">
        <v>261</v>
      </c>
      <c r="H83" s="118"/>
      <c r="I83" s="119"/>
      <c r="J83" s="24"/>
      <c r="K83" s="25"/>
      <c r="L83" s="25"/>
      <c r="N83" s="120"/>
      <c r="O83" s="11"/>
    </row>
    <row r="84" spans="2:15" ht="12.95" customHeight="1">
      <c r="B84" s="150"/>
      <c r="C84" s="21"/>
      <c r="D84" s="15" t="s">
        <v>267</v>
      </c>
      <c r="E84" s="16" t="s">
        <v>268</v>
      </c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 t="s">
        <v>275</v>
      </c>
      <c r="D85" s="24" t="s">
        <v>277</v>
      </c>
      <c r="E85" s="25" t="s">
        <v>272</v>
      </c>
      <c r="F85" s="36">
        <v>3</v>
      </c>
      <c r="G85" s="27" t="s">
        <v>261</v>
      </c>
      <c r="H85" s="118"/>
      <c r="I85" s="119"/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7" t="s">
        <v>312</v>
      </c>
      <c r="D87" s="24"/>
      <c r="E87" s="25"/>
      <c r="F87" s="26"/>
      <c r="G87" s="27"/>
      <c r="H87" s="127"/>
      <c r="I87" s="119"/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7" t="s">
        <v>19</v>
      </c>
      <c r="D89" s="156">
        <v>10</v>
      </c>
      <c r="E89" s="25"/>
      <c r="F89" s="26"/>
      <c r="G89" s="27"/>
      <c r="H89" s="127"/>
      <c r="I89" s="119"/>
      <c r="J89" s="153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3"/>
      <c r="C252" s="21"/>
      <c r="D252" s="15"/>
      <c r="E252" s="16"/>
      <c r="F252" s="17"/>
      <c r="G252" s="18"/>
      <c r="H252" s="126"/>
      <c r="I252" s="117"/>
      <c r="J252" s="15"/>
      <c r="K252" s="16"/>
      <c r="L252" s="16"/>
      <c r="N252" s="30"/>
      <c r="O252" s="11"/>
    </row>
    <row r="253" spans="2:15" ht="12.95" customHeight="1">
      <c r="B253" s="22"/>
      <c r="C253" s="23"/>
      <c r="D253" s="24"/>
      <c r="E253" s="25"/>
      <c r="F253" s="26"/>
      <c r="G253" s="27"/>
      <c r="H253" s="127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3"/>
      <c r="C254" s="21"/>
      <c r="D254" s="15"/>
      <c r="E254" s="16"/>
      <c r="F254" s="17"/>
      <c r="G254" s="18"/>
      <c r="H254" s="126"/>
      <c r="I254" s="117"/>
      <c r="J254" s="15"/>
      <c r="K254" s="16"/>
      <c r="L254" s="16"/>
      <c r="N254" s="30"/>
      <c r="O254" s="11"/>
    </row>
    <row r="255" spans="2:15" ht="12.95" customHeight="1">
      <c r="B255" s="22"/>
      <c r="C255" s="23"/>
      <c r="D255" s="24"/>
      <c r="E255" s="25"/>
      <c r="F255" s="26"/>
      <c r="G255" s="27"/>
      <c r="H255" s="127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3"/>
      <c r="C256" s="21"/>
      <c r="D256" s="15"/>
      <c r="E256" s="16"/>
      <c r="F256" s="17"/>
      <c r="G256" s="18"/>
      <c r="H256" s="126"/>
      <c r="I256" s="117"/>
      <c r="J256" s="15"/>
      <c r="K256" s="16"/>
      <c r="L256" s="16"/>
      <c r="N256" s="30"/>
      <c r="O256" s="11"/>
    </row>
    <row r="257" spans="2:15" ht="12.95" customHeight="1">
      <c r="B257" s="22"/>
      <c r="C257" s="23"/>
      <c r="D257" s="24"/>
      <c r="E257" s="25"/>
      <c r="F257" s="26"/>
      <c r="G257" s="27"/>
      <c r="H257" s="127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3"/>
      <c r="C258" s="21"/>
      <c r="D258" s="15"/>
      <c r="E258" s="16"/>
      <c r="F258" s="17"/>
      <c r="G258" s="18"/>
      <c r="H258" s="126"/>
      <c r="I258" s="117"/>
      <c r="J258" s="15"/>
      <c r="K258" s="16"/>
      <c r="L258" s="16"/>
      <c r="N258" s="30"/>
      <c r="O258" s="11"/>
    </row>
    <row r="259" spans="2:15" ht="12.95" customHeight="1">
      <c r="B259" s="22"/>
      <c r="C259" s="23"/>
      <c r="D259" s="24"/>
      <c r="E259" s="25"/>
      <c r="F259" s="26"/>
      <c r="G259" s="27"/>
      <c r="H259" s="127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F260" s="28"/>
      <c r="H260" s="128"/>
      <c r="I260" s="120"/>
    </row>
    <row r="261" spans="2:15" ht="12.95" customHeight="1">
      <c r="F261" s="28"/>
      <c r="H261" s="128"/>
      <c r="I261" s="120">
        <f>ROUNDDOWN(F261*H261,0)</f>
        <v>0</v>
      </c>
    </row>
    <row r="262" spans="2:15" ht="12.95" customHeight="1">
      <c r="F262" s="28"/>
      <c r="H262" s="128"/>
      <c r="I262" s="120"/>
    </row>
    <row r="263" spans="2:15" ht="12.95" customHeight="1">
      <c r="F263" s="28"/>
      <c r="H263" s="128"/>
      <c r="I263" s="120">
        <f>ROUNDDOWN(F263*H263,0)</f>
        <v>0</v>
      </c>
    </row>
    <row r="264" spans="2:15" ht="12.95" customHeight="1">
      <c r="F264" s="28"/>
      <c r="H264" s="128"/>
      <c r="I264" s="120"/>
    </row>
    <row r="265" spans="2:15" ht="12.95" customHeight="1">
      <c r="F265" s="28"/>
      <c r="H265" s="128"/>
      <c r="I265" s="120">
        <f>ROUNDDOWN(F265*H265,0)</f>
        <v>0</v>
      </c>
    </row>
    <row r="266" spans="2:15" ht="12.95" customHeight="1">
      <c r="F266" s="28"/>
      <c r="H266" s="128"/>
      <c r="I266" s="120"/>
    </row>
    <row r="267" spans="2:15" ht="12.95" customHeight="1">
      <c r="F267" s="28"/>
      <c r="H267" s="128"/>
      <c r="I267" s="120">
        <f>ROUNDDOWN(F267*H267,0)</f>
        <v>0</v>
      </c>
    </row>
    <row r="268" spans="2:15" ht="12.95" customHeight="1">
      <c r="F268" s="28"/>
      <c r="H268" s="128"/>
      <c r="I268" s="120"/>
    </row>
    <row r="269" spans="2:15" ht="12.95" customHeight="1">
      <c r="F269" s="28"/>
      <c r="H269" s="128"/>
      <c r="I269" s="120">
        <f>ROUNDDOWN(F269*H269,0)</f>
        <v>0</v>
      </c>
    </row>
    <row r="270" spans="2:15" ht="12.95" customHeight="1">
      <c r="C270" s="31"/>
      <c r="F270" s="28"/>
      <c r="H270" s="128"/>
      <c r="I270" s="120"/>
    </row>
    <row r="271" spans="2:15" ht="12.95" customHeight="1">
      <c r="B271" s="32"/>
      <c r="F271" s="28"/>
      <c r="H271" s="128"/>
      <c r="I271" s="120">
        <f>ROUNDDOWN(F271*H271,0)</f>
        <v>0</v>
      </c>
    </row>
    <row r="272" spans="2:15" ht="12.95" customHeight="1">
      <c r="C272" s="31"/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C274" s="31"/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B281" s="32"/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B283" s="32"/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B285" s="32"/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3:11" ht="12.95" customHeight="1">
      <c r="F289" s="28"/>
      <c r="H289" s="128"/>
      <c r="I289" s="120">
        <f>ROUNDDOWN(F289*H289,0)</f>
        <v>0</v>
      </c>
    </row>
    <row r="290" spans="3:11" ht="12.95" customHeight="1">
      <c r="F290" s="28"/>
      <c r="H290" s="128"/>
      <c r="I290" s="120"/>
    </row>
    <row r="291" spans="3:11" ht="12.95" customHeight="1">
      <c r="F291" s="28"/>
      <c r="H291" s="128"/>
      <c r="I291" s="120">
        <f>ROUNDDOWN(F291*H291,0)</f>
        <v>0</v>
      </c>
    </row>
    <row r="292" spans="3:11" ht="12.95" customHeight="1">
      <c r="F292" s="28"/>
      <c r="H292" s="128"/>
      <c r="I292" s="120"/>
    </row>
    <row r="293" spans="3:11" ht="12.95" customHeight="1">
      <c r="F293" s="28"/>
      <c r="H293" s="128"/>
      <c r="I293" s="120">
        <f>ROUNDDOWN(F293*H293,0)</f>
        <v>0</v>
      </c>
    </row>
    <row r="294" spans="3:11" ht="12.95" customHeight="1">
      <c r="F294" s="28"/>
      <c r="H294" s="128"/>
      <c r="I294" s="120"/>
    </row>
    <row r="295" spans="3:11" ht="12.95" customHeight="1">
      <c r="F295" s="28"/>
      <c r="H295" s="128"/>
      <c r="I295" s="120">
        <f>ROUNDDOWN(F295*H295,0)</f>
        <v>0</v>
      </c>
    </row>
    <row r="296" spans="3:11" ht="12.95" customHeight="1">
      <c r="F296" s="28"/>
      <c r="H296" s="128"/>
      <c r="I296" s="120"/>
    </row>
    <row r="297" spans="3:11" ht="12.95" customHeight="1">
      <c r="F297" s="28"/>
      <c r="H297" s="128"/>
      <c r="I297" s="120">
        <f>ROUNDDOWN(F297*H297,0)</f>
        <v>0</v>
      </c>
    </row>
    <row r="298" spans="3:11" ht="12.95" customHeight="1">
      <c r="F298" s="28"/>
      <c r="H298" s="128"/>
      <c r="I298" s="120"/>
    </row>
    <row r="299" spans="3:11" ht="12.95" customHeight="1">
      <c r="F299" s="28"/>
      <c r="H299" s="128"/>
      <c r="I299" s="120">
        <f>ROUNDDOWN(F299*H299,0)</f>
        <v>0</v>
      </c>
    </row>
    <row r="300" spans="3:11" ht="12.95" customHeight="1">
      <c r="F300" s="28"/>
      <c r="H300" s="128"/>
      <c r="I300" s="120"/>
    </row>
    <row r="301" spans="3:11" ht="12.95" customHeight="1">
      <c r="F301" s="28"/>
      <c r="H301" s="128"/>
      <c r="I301" s="120">
        <f>ROUNDDOWN(F301*H301,0)</f>
        <v>0</v>
      </c>
    </row>
    <row r="302" spans="3:11" ht="12.95" customHeight="1">
      <c r="F302" s="28"/>
      <c r="H302" s="128"/>
      <c r="I302" s="120"/>
      <c r="J302" s="33"/>
      <c r="K302" s="33"/>
    </row>
    <row r="303" spans="3:11" ht="12.95" customHeight="1">
      <c r="F303" s="28"/>
      <c r="H303" s="128"/>
      <c r="I303" s="120">
        <f>ROUNDDOWN(F303*H303,0)</f>
        <v>0</v>
      </c>
    </row>
    <row r="304" spans="3:11" ht="12.95" customHeight="1">
      <c r="C304" s="31"/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9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B355" s="32"/>
      <c r="D355" s="6"/>
      <c r="E355" s="6"/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B357" s="32"/>
      <c r="D357" s="6"/>
      <c r="E357" s="6"/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B359" s="32"/>
      <c r="D359" s="6"/>
      <c r="E359" s="6"/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D361" s="6"/>
      <c r="E361" s="6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D365" s="34"/>
      <c r="E365" s="34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B367" s="32"/>
      <c r="D367" s="34"/>
      <c r="E367" s="34"/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D369" s="34"/>
      <c r="E369" s="34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B371" s="32"/>
      <c r="D371" s="34"/>
      <c r="E371" s="34"/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  <c r="J374" s="35"/>
      <c r="K374" s="35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C376" s="31"/>
      <c r="F376" s="28"/>
      <c r="H376" s="128"/>
      <c r="I376" s="120"/>
    </row>
    <row r="377" spans="2:11" ht="12.95" customHeight="1"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F383" s="28"/>
      <c r="H383" s="128"/>
      <c r="I383" s="120">
        <f>ROUNDDOWN(F383*H383,0)</f>
        <v>0</v>
      </c>
    </row>
    <row r="384" spans="2:11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B399" s="32"/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2:11" ht="12.95" customHeight="1">
      <c r="F401" s="28"/>
      <c r="H401" s="128"/>
      <c r="I401" s="120">
        <f>ROUNDDOWN(F401*H401,0)</f>
        <v>0</v>
      </c>
    </row>
    <row r="402" spans="2:11" ht="12.95" customHeight="1">
      <c r="F402" s="28"/>
      <c r="H402" s="128"/>
      <c r="I402" s="120"/>
    </row>
    <row r="403" spans="2:11" ht="12.95" customHeight="1">
      <c r="B403" s="32"/>
      <c r="F403" s="28"/>
      <c r="H403" s="128"/>
      <c r="I403" s="120">
        <f>ROUNDDOWN(F403*H403,0)</f>
        <v>0</v>
      </c>
    </row>
    <row r="404" spans="2:11" ht="12.95" customHeight="1">
      <c r="F404" s="28"/>
      <c r="H404" s="128"/>
      <c r="I404" s="120"/>
    </row>
    <row r="405" spans="2:11" ht="12.95" customHeight="1">
      <c r="F405" s="28"/>
      <c r="H405" s="128"/>
      <c r="I405" s="120">
        <f>ROUNDDOWN(F405*H405,0)</f>
        <v>0</v>
      </c>
    </row>
    <row r="406" spans="2:11" ht="12.95" customHeight="1">
      <c r="F406" s="28"/>
      <c r="H406" s="128"/>
      <c r="I406" s="120"/>
    </row>
    <row r="407" spans="2:11" ht="12.95" customHeight="1">
      <c r="F407" s="28"/>
      <c r="H407" s="128"/>
      <c r="I407" s="120">
        <f>ROUNDDOWN(F407*H407,0)</f>
        <v>0</v>
      </c>
    </row>
    <row r="408" spans="2:11" ht="12.95" customHeight="1">
      <c r="F408" s="28"/>
      <c r="H408" s="128"/>
      <c r="I408" s="120"/>
    </row>
    <row r="409" spans="2:11" ht="12.95" customHeight="1">
      <c r="B409" s="5"/>
      <c r="C409" s="5"/>
      <c r="F409" s="28"/>
      <c r="H409" s="128"/>
      <c r="I409" s="120">
        <f>ROUNDDOWN(F409*H409,0)</f>
        <v>0</v>
      </c>
    </row>
    <row r="410" spans="2:11" ht="12.95" customHeight="1">
      <c r="B410" s="5"/>
      <c r="C410" s="5"/>
      <c r="F410" s="28"/>
      <c r="H410" s="128"/>
      <c r="I410" s="120"/>
      <c r="J410" s="35"/>
      <c r="K410" s="35"/>
    </row>
    <row r="411" spans="2:11" ht="12.95" customHeight="1">
      <c r="B411" s="5"/>
      <c r="C411" s="5"/>
      <c r="F411" s="28"/>
      <c r="H411" s="128"/>
      <c r="I411" s="120">
        <f>ROUNDDOWN(F411*H411,0)</f>
        <v>0</v>
      </c>
    </row>
    <row r="412" spans="2:11" ht="12.95" customHeight="1">
      <c r="B412" s="5"/>
      <c r="C412" s="5"/>
      <c r="F412" s="28"/>
      <c r="I412" s="120"/>
    </row>
  </sheetData>
  <mergeCells count="2">
    <mergeCell ref="D3:E3"/>
    <mergeCell ref="J3:L3"/>
  </mergeCells>
  <phoneticPr fontId="3"/>
  <conditionalFormatting sqref="H4:H259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B3:O386"/>
  <sheetViews>
    <sheetView showZeros="0" view="pageBreakPreview" topLeftCell="A23" zoomScaleNormal="100" zoomScaleSheetLayoutView="100" workbookViewId="0">
      <selection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294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317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263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296</v>
      </c>
      <c r="E8" s="16" t="s">
        <v>297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263</v>
      </c>
      <c r="D9" s="24" t="s">
        <v>318</v>
      </c>
      <c r="E9" s="25" t="s">
        <v>299</v>
      </c>
      <c r="F9" s="26">
        <v>29</v>
      </c>
      <c r="G9" s="27" t="s">
        <v>261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296</v>
      </c>
      <c r="E10" s="16" t="s">
        <v>297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263</v>
      </c>
      <c r="D11" s="24" t="s">
        <v>318</v>
      </c>
      <c r="E11" s="25" t="s">
        <v>300</v>
      </c>
      <c r="F11" s="26">
        <v>6</v>
      </c>
      <c r="G11" s="27" t="s">
        <v>261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14" t="s">
        <v>319</v>
      </c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264</v>
      </c>
      <c r="D19" s="24"/>
      <c r="E19" s="25"/>
      <c r="F19" s="36">
        <v>1</v>
      </c>
      <c r="G19" s="27" t="s">
        <v>18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264</v>
      </c>
      <c r="D23" s="24" t="s">
        <v>302</v>
      </c>
      <c r="E23" s="25" t="s">
        <v>303</v>
      </c>
      <c r="F23" s="26">
        <v>13</v>
      </c>
      <c r="G23" s="27" t="s">
        <v>304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305</v>
      </c>
      <c r="D25" s="24" t="s">
        <v>306</v>
      </c>
      <c r="E25" s="25"/>
      <c r="F25" s="26">
        <f>SUM(F22:F23)</f>
        <v>13</v>
      </c>
      <c r="G25" s="27" t="s">
        <v>307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19</v>
      </c>
      <c r="D29" s="24"/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320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265</v>
      </c>
      <c r="D33" s="24"/>
      <c r="E33" s="25"/>
      <c r="F33" s="36">
        <v>1</v>
      </c>
      <c r="G33" s="27" t="s">
        <v>18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 t="s">
        <v>256</v>
      </c>
      <c r="E36" s="16" t="s">
        <v>257</v>
      </c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286</v>
      </c>
      <c r="D37" s="24" t="s">
        <v>259</v>
      </c>
      <c r="E37" s="25" t="s">
        <v>260</v>
      </c>
      <c r="F37" s="36">
        <v>29</v>
      </c>
      <c r="G37" s="27" t="s">
        <v>261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 t="s">
        <v>256</v>
      </c>
      <c r="E38" s="16" t="s">
        <v>257</v>
      </c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286</v>
      </c>
      <c r="D39" s="24" t="s">
        <v>259</v>
      </c>
      <c r="E39" s="25" t="s">
        <v>262</v>
      </c>
      <c r="F39" s="36">
        <v>6</v>
      </c>
      <c r="G39" s="27" t="s">
        <v>261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19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321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266</v>
      </c>
      <c r="D47" s="24"/>
      <c r="E47" s="25"/>
      <c r="F47" s="36">
        <v>1</v>
      </c>
      <c r="G47" s="27" t="s">
        <v>18</v>
      </c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50"/>
      <c r="C50" s="21"/>
      <c r="D50" s="15" t="s">
        <v>256</v>
      </c>
      <c r="E50" s="16" t="s">
        <v>257</v>
      </c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 t="s">
        <v>286</v>
      </c>
      <c r="D51" s="24" t="s">
        <v>259</v>
      </c>
      <c r="E51" s="25" t="s">
        <v>260</v>
      </c>
      <c r="F51" s="36">
        <v>29</v>
      </c>
      <c r="G51" s="27" t="s">
        <v>261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50"/>
      <c r="C52" s="21"/>
      <c r="D52" s="15" t="s">
        <v>256</v>
      </c>
      <c r="E52" s="16" t="s">
        <v>257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 t="s">
        <v>286</v>
      </c>
      <c r="D53" s="24" t="s">
        <v>259</v>
      </c>
      <c r="E53" s="25" t="s">
        <v>262</v>
      </c>
      <c r="F53" s="36">
        <v>6</v>
      </c>
      <c r="G53" s="27" t="s">
        <v>261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7" t="s">
        <v>312</v>
      </c>
      <c r="D55" s="24"/>
      <c r="E55" s="25"/>
      <c r="F55" s="26"/>
      <c r="G55" s="27"/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19</v>
      </c>
      <c r="D57" s="156">
        <v>9</v>
      </c>
      <c r="E57" s="25"/>
      <c r="F57" s="26"/>
      <c r="G57" s="27"/>
      <c r="H57" s="127"/>
      <c r="I57" s="119"/>
      <c r="J57" s="153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/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F234" s="28"/>
      <c r="H234" s="128"/>
      <c r="I234" s="120"/>
    </row>
    <row r="235" spans="2:15" ht="12.95" customHeight="1">
      <c r="F235" s="28"/>
      <c r="H235" s="128"/>
      <c r="I235" s="120">
        <f>ROUNDDOWN(F235*H235,0)</f>
        <v>0</v>
      </c>
    </row>
    <row r="236" spans="2:15" ht="12.95" customHeight="1">
      <c r="F236" s="28"/>
      <c r="H236" s="128"/>
      <c r="I236" s="120"/>
    </row>
    <row r="237" spans="2:15" ht="12.95" customHeight="1">
      <c r="F237" s="28"/>
      <c r="H237" s="128"/>
      <c r="I237" s="120">
        <f>ROUNDDOWN(F237*H237,0)</f>
        <v>0</v>
      </c>
    </row>
    <row r="238" spans="2:15" ht="12.95" customHeight="1">
      <c r="F238" s="28"/>
      <c r="H238" s="128"/>
      <c r="I238" s="120"/>
    </row>
    <row r="239" spans="2:15" ht="12.95" customHeight="1">
      <c r="F239" s="28"/>
      <c r="H239" s="128"/>
      <c r="I239" s="120">
        <f>ROUNDDOWN(F239*H239,0)</f>
        <v>0</v>
      </c>
    </row>
    <row r="240" spans="2:15" ht="12.95" customHeight="1">
      <c r="F240" s="28"/>
      <c r="H240" s="128"/>
      <c r="I240" s="120"/>
    </row>
    <row r="241" spans="2:9" ht="12.95" customHeight="1"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F243" s="28"/>
      <c r="H243" s="128"/>
      <c r="I243" s="120">
        <f>ROUNDDOWN(F243*H243,0)</f>
        <v>0</v>
      </c>
    </row>
    <row r="244" spans="2:9" ht="12.95" customHeight="1">
      <c r="C244" s="31"/>
      <c r="F244" s="28"/>
      <c r="H244" s="128"/>
      <c r="I244" s="120"/>
    </row>
    <row r="245" spans="2:9" ht="12.95" customHeight="1">
      <c r="B245" s="32"/>
      <c r="F245" s="28"/>
      <c r="H245" s="128"/>
      <c r="I245" s="120">
        <f>ROUNDDOWN(F245*H245,0)</f>
        <v>0</v>
      </c>
    </row>
    <row r="246" spans="2:9" ht="12.95" customHeight="1">
      <c r="C246" s="31"/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C248" s="31"/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B255" s="32"/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11" ht="12.95" customHeight="1">
      <c r="F273" s="28"/>
      <c r="H273" s="128"/>
      <c r="I273" s="120">
        <f>ROUNDDOWN(F273*H273,0)</f>
        <v>0</v>
      </c>
    </row>
    <row r="274" spans="2:11" ht="12.95" customHeight="1">
      <c r="F274" s="28"/>
      <c r="H274" s="128"/>
      <c r="I274" s="120"/>
    </row>
    <row r="275" spans="2:11" ht="12.95" customHeight="1">
      <c r="F275" s="28"/>
      <c r="H275" s="128"/>
      <c r="I275" s="120">
        <f>ROUNDDOWN(F275*H275,0)</f>
        <v>0</v>
      </c>
    </row>
    <row r="276" spans="2:11" ht="12.95" customHeight="1">
      <c r="F276" s="28"/>
      <c r="H276" s="128"/>
      <c r="I276" s="120"/>
      <c r="J276" s="33"/>
      <c r="K276" s="33"/>
    </row>
    <row r="277" spans="2:11" ht="12.95" customHeight="1">
      <c r="F277" s="28"/>
      <c r="H277" s="128"/>
      <c r="I277" s="120">
        <f>ROUNDDOWN(F277*H277,0)</f>
        <v>0</v>
      </c>
    </row>
    <row r="278" spans="2:11" ht="12.95" customHeight="1">
      <c r="C278" s="31"/>
      <c r="F278" s="28"/>
      <c r="H278" s="128"/>
      <c r="I278" s="120"/>
    </row>
    <row r="279" spans="2:11" ht="12.95" customHeight="1">
      <c r="F279" s="28"/>
      <c r="H279" s="128"/>
      <c r="I279" s="120">
        <f>ROUNDDOWN(F279*H279,0)</f>
        <v>0</v>
      </c>
    </row>
    <row r="280" spans="2:11" ht="12.95" customHeight="1">
      <c r="F280" s="28"/>
      <c r="H280" s="128"/>
      <c r="I280" s="120"/>
    </row>
    <row r="281" spans="2:11" ht="12.95" customHeight="1">
      <c r="F281" s="28"/>
      <c r="H281" s="128"/>
      <c r="I281" s="120">
        <f>ROUNDDOWN(F281*H281,0)</f>
        <v>0</v>
      </c>
    </row>
    <row r="282" spans="2:11" ht="12.95" customHeight="1">
      <c r="F282" s="28"/>
      <c r="H282" s="128"/>
      <c r="I282" s="120"/>
    </row>
    <row r="283" spans="2:11" ht="12.95" customHeight="1">
      <c r="F283" s="28"/>
      <c r="H283" s="128"/>
      <c r="I283" s="120">
        <f>ROUNDDOWN(F283*H283,0)</f>
        <v>0</v>
      </c>
    </row>
    <row r="284" spans="2:11" ht="12.95" customHeight="1">
      <c r="F284" s="28"/>
      <c r="H284" s="128"/>
      <c r="I284" s="120"/>
    </row>
    <row r="285" spans="2:11" ht="12.95" customHeight="1">
      <c r="B285" s="32"/>
      <c r="F285" s="28"/>
      <c r="H285" s="128"/>
      <c r="I285" s="120">
        <f>ROUNDDOWN(F285*H285,0)</f>
        <v>0</v>
      </c>
    </row>
    <row r="286" spans="2:11" ht="12.95" customHeight="1">
      <c r="F286" s="28"/>
      <c r="H286" s="128"/>
      <c r="I286" s="120"/>
    </row>
    <row r="287" spans="2:11" ht="12.95" customHeight="1">
      <c r="B287" s="32"/>
      <c r="F287" s="28"/>
      <c r="H287" s="128"/>
      <c r="I287" s="120">
        <f>ROUNDDOWN(F287*H287,0)</f>
        <v>0</v>
      </c>
    </row>
    <row r="288" spans="2:11" ht="12.95" customHeight="1">
      <c r="F288" s="28"/>
      <c r="H288" s="128"/>
      <c r="I288" s="120"/>
    </row>
    <row r="289" spans="2:9" ht="12.95" customHeight="1">
      <c r="B289" s="32"/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B321" s="32"/>
      <c r="D321" s="6"/>
      <c r="E321" s="6"/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B323" s="32"/>
      <c r="D323" s="6"/>
      <c r="E323" s="6"/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B325" s="32"/>
      <c r="D325" s="6"/>
      <c r="E325" s="6"/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11" ht="12.95" customHeight="1">
      <c r="B337" s="32"/>
      <c r="D337" s="34"/>
      <c r="E337" s="34"/>
      <c r="F337" s="28"/>
      <c r="H337" s="128"/>
      <c r="I337" s="120">
        <f>ROUNDDOWN(F337*H337,0)</f>
        <v>0</v>
      </c>
    </row>
    <row r="338" spans="2:11" ht="12.95" customHeight="1">
      <c r="F338" s="28"/>
      <c r="H338" s="128"/>
      <c r="I338" s="120"/>
    </row>
    <row r="339" spans="2:11" ht="12.95" customHeight="1">
      <c r="B339" s="32"/>
      <c r="D339" s="34"/>
      <c r="E339" s="34"/>
      <c r="F339" s="28"/>
      <c r="H339" s="128"/>
      <c r="I339" s="120">
        <f>ROUNDDOWN(F339*H339,0)</f>
        <v>0</v>
      </c>
    </row>
    <row r="340" spans="2:11" ht="12.95" customHeight="1">
      <c r="F340" s="28"/>
      <c r="H340" s="128"/>
      <c r="I340" s="120"/>
    </row>
    <row r="341" spans="2:11" ht="12.95" customHeight="1">
      <c r="B341" s="32"/>
      <c r="D341" s="34"/>
      <c r="E341" s="34"/>
      <c r="F341" s="28"/>
      <c r="H341" s="128"/>
      <c r="I341" s="120">
        <f>ROUNDDOWN(F341*H341,0)</f>
        <v>0</v>
      </c>
    </row>
    <row r="342" spans="2:11" ht="12.95" customHeight="1">
      <c r="F342" s="28"/>
      <c r="H342" s="128"/>
      <c r="I342" s="120"/>
    </row>
    <row r="343" spans="2:11" ht="12.95" customHeight="1">
      <c r="B343" s="32"/>
      <c r="D343" s="34"/>
      <c r="E343" s="34"/>
      <c r="F343" s="28"/>
      <c r="H343" s="128"/>
      <c r="I343" s="120">
        <f>ROUNDDOWN(F343*H343,0)</f>
        <v>0</v>
      </c>
    </row>
    <row r="344" spans="2:11" ht="12.95" customHeight="1">
      <c r="F344" s="28"/>
      <c r="H344" s="128"/>
      <c r="I344" s="120"/>
    </row>
    <row r="345" spans="2:11" ht="12.95" customHeight="1">
      <c r="B345" s="32"/>
      <c r="D345" s="34"/>
      <c r="E345" s="34"/>
      <c r="F345" s="28"/>
      <c r="H345" s="128"/>
      <c r="I345" s="120">
        <f>ROUNDDOWN(F345*H345,0)</f>
        <v>0</v>
      </c>
    </row>
    <row r="346" spans="2:11" ht="12.95" customHeight="1">
      <c r="F346" s="28"/>
      <c r="H346" s="128"/>
      <c r="I346" s="120"/>
    </row>
    <row r="347" spans="2:11" ht="12.95" customHeight="1">
      <c r="F347" s="28"/>
      <c r="H347" s="128"/>
      <c r="I347" s="120">
        <f>ROUNDDOWN(F347*H347,0)</f>
        <v>0</v>
      </c>
    </row>
    <row r="348" spans="2:11" ht="12.95" customHeight="1">
      <c r="F348" s="28"/>
      <c r="H348" s="128"/>
      <c r="I348" s="120"/>
      <c r="J348" s="35"/>
      <c r="K348" s="35"/>
    </row>
    <row r="349" spans="2:11" ht="12.95" customHeight="1">
      <c r="F349" s="28"/>
      <c r="H349" s="128"/>
      <c r="I349" s="120">
        <f>ROUNDDOWN(F349*H349,0)</f>
        <v>0</v>
      </c>
    </row>
    <row r="350" spans="2:11" ht="12.95" customHeight="1">
      <c r="C350" s="31"/>
      <c r="F350" s="28"/>
      <c r="H350" s="128"/>
      <c r="I350" s="120"/>
    </row>
    <row r="351" spans="2:11" ht="12.95" customHeight="1">
      <c r="F351" s="28"/>
      <c r="H351" s="128"/>
      <c r="I351" s="120">
        <f>ROUNDDOWN(F351*H351,0)</f>
        <v>0</v>
      </c>
    </row>
    <row r="352" spans="2:11" ht="12.95" customHeight="1">
      <c r="F352" s="28"/>
      <c r="H352" s="128"/>
      <c r="I352" s="120"/>
    </row>
    <row r="353" spans="2:9" ht="12.95" customHeight="1">
      <c r="F353" s="28"/>
      <c r="H353" s="128"/>
      <c r="I353" s="120">
        <f>ROUNDDOWN(F353*H353,0)</f>
        <v>0</v>
      </c>
    </row>
    <row r="354" spans="2:9" ht="12.95" customHeight="1">
      <c r="F354" s="28"/>
      <c r="H354" s="128"/>
      <c r="I354" s="120"/>
    </row>
    <row r="355" spans="2:9" ht="12.95" customHeight="1">
      <c r="F355" s="28"/>
      <c r="H355" s="128"/>
      <c r="I355" s="120">
        <f>ROUNDDOWN(F355*H355,0)</f>
        <v>0</v>
      </c>
    </row>
    <row r="356" spans="2:9" ht="12.95" customHeight="1">
      <c r="F356" s="28"/>
      <c r="H356" s="128"/>
      <c r="I356" s="120"/>
    </row>
    <row r="357" spans="2:9" ht="12.95" customHeight="1">
      <c r="F357" s="28"/>
      <c r="H357" s="128"/>
      <c r="I357" s="120">
        <f>ROUNDDOWN(F357*H357,0)</f>
        <v>0</v>
      </c>
    </row>
    <row r="358" spans="2:9" ht="12.95" customHeight="1">
      <c r="F358" s="28"/>
      <c r="H358" s="128"/>
      <c r="I358" s="120"/>
    </row>
    <row r="359" spans="2:9" ht="12.95" customHeight="1">
      <c r="F359" s="28"/>
      <c r="H359" s="128"/>
      <c r="I359" s="120">
        <f>ROUNDDOWN(F359*H359,0)</f>
        <v>0</v>
      </c>
    </row>
    <row r="360" spans="2:9" ht="12.95" customHeight="1">
      <c r="F360" s="28"/>
      <c r="H360" s="128"/>
      <c r="I360" s="120"/>
    </row>
    <row r="361" spans="2:9" ht="12.95" customHeight="1">
      <c r="B361" s="32"/>
      <c r="F361" s="28"/>
      <c r="H361" s="128"/>
      <c r="I361" s="120">
        <f>ROUNDDOWN(F361*H361,0)</f>
        <v>0</v>
      </c>
    </row>
    <row r="362" spans="2:9" ht="12.95" customHeight="1">
      <c r="F362" s="28"/>
      <c r="H362" s="128"/>
      <c r="I362" s="120"/>
    </row>
    <row r="363" spans="2:9" ht="12.95" customHeight="1">
      <c r="F363" s="28"/>
      <c r="H363" s="128"/>
      <c r="I363" s="120">
        <f>ROUNDDOWN(F363*H363,0)</f>
        <v>0</v>
      </c>
    </row>
    <row r="364" spans="2:9" ht="12.95" customHeight="1">
      <c r="F364" s="28"/>
      <c r="H364" s="128"/>
      <c r="I364" s="120"/>
    </row>
    <row r="365" spans="2:9" ht="12.95" customHeight="1">
      <c r="B365" s="32"/>
      <c r="F365" s="28"/>
      <c r="H365" s="128"/>
      <c r="I365" s="120">
        <f>ROUNDDOWN(F365*H365,0)</f>
        <v>0</v>
      </c>
    </row>
    <row r="366" spans="2:9" ht="12.95" customHeight="1">
      <c r="F366" s="28"/>
      <c r="H366" s="128"/>
      <c r="I366" s="120"/>
    </row>
    <row r="367" spans="2:9" ht="12.95" customHeight="1">
      <c r="F367" s="28"/>
      <c r="H367" s="128"/>
      <c r="I367" s="120">
        <f>ROUNDDOWN(F367*H367,0)</f>
        <v>0</v>
      </c>
    </row>
    <row r="368" spans="2:9" ht="12.95" customHeight="1">
      <c r="F368" s="28"/>
      <c r="H368" s="128"/>
      <c r="I368" s="120"/>
    </row>
    <row r="369" spans="2:11" ht="12.95" customHeight="1">
      <c r="B369" s="32"/>
      <c r="F369" s="28"/>
      <c r="H369" s="128"/>
      <c r="I369" s="120">
        <f>ROUNDDOWN(F369*H369,0)</f>
        <v>0</v>
      </c>
    </row>
    <row r="370" spans="2:11" ht="12.95" customHeight="1">
      <c r="F370" s="28"/>
      <c r="H370" s="128"/>
      <c r="I370" s="120"/>
    </row>
    <row r="371" spans="2:11" ht="12.95" customHeight="1">
      <c r="F371" s="28"/>
      <c r="H371" s="128"/>
      <c r="I371" s="120">
        <f>ROUNDDOWN(F371*H371,0)</f>
        <v>0</v>
      </c>
    </row>
    <row r="372" spans="2:11" ht="12.95" customHeight="1">
      <c r="F372" s="28"/>
      <c r="H372" s="128"/>
      <c r="I372" s="120"/>
    </row>
    <row r="373" spans="2:11" ht="12.95" customHeight="1">
      <c r="B373" s="32"/>
      <c r="F373" s="28"/>
      <c r="H373" s="128"/>
      <c r="I373" s="120">
        <f>ROUNDDOWN(F373*H373,0)</f>
        <v>0</v>
      </c>
    </row>
    <row r="374" spans="2:11" ht="12.95" customHeight="1">
      <c r="F374" s="28"/>
      <c r="H374" s="128"/>
      <c r="I374" s="120"/>
    </row>
    <row r="375" spans="2:11" ht="12.95" customHeight="1">
      <c r="F375" s="28"/>
      <c r="H375" s="128"/>
      <c r="I375" s="120">
        <f>ROUNDDOWN(F375*H375,0)</f>
        <v>0</v>
      </c>
    </row>
    <row r="376" spans="2:11" ht="12.95" customHeight="1">
      <c r="F376" s="28"/>
      <c r="H376" s="128"/>
      <c r="I376" s="120"/>
    </row>
    <row r="377" spans="2:11" ht="12.95" customHeight="1">
      <c r="B377" s="32"/>
      <c r="F377" s="28"/>
      <c r="H377" s="128"/>
      <c r="I377" s="120">
        <f>ROUNDDOWN(F377*H377,0)</f>
        <v>0</v>
      </c>
    </row>
    <row r="378" spans="2:11" ht="12.95" customHeight="1">
      <c r="F378" s="28"/>
      <c r="H378" s="128"/>
      <c r="I378" s="120"/>
    </row>
    <row r="379" spans="2:11" ht="12.95" customHeight="1">
      <c r="F379" s="28"/>
      <c r="H379" s="128"/>
      <c r="I379" s="120">
        <f>ROUNDDOWN(F379*H379,0)</f>
        <v>0</v>
      </c>
    </row>
    <row r="380" spans="2:11" ht="12.95" customHeight="1">
      <c r="F380" s="28"/>
      <c r="H380" s="128"/>
      <c r="I380" s="120"/>
    </row>
    <row r="381" spans="2:11" ht="12.95" customHeight="1">
      <c r="F381" s="28"/>
      <c r="H381" s="128"/>
      <c r="I381" s="120">
        <f>ROUNDDOWN(F381*H381,0)</f>
        <v>0</v>
      </c>
    </row>
    <row r="382" spans="2:11" ht="12.95" customHeight="1">
      <c r="F382" s="28"/>
      <c r="H382" s="128"/>
      <c r="I382" s="120"/>
    </row>
    <row r="383" spans="2:11" ht="12.95" customHeight="1">
      <c r="B383" s="5"/>
      <c r="C383" s="5"/>
      <c r="F383" s="28"/>
      <c r="H383" s="128"/>
      <c r="I383" s="120">
        <f>ROUNDDOWN(F383*H383,0)</f>
        <v>0</v>
      </c>
    </row>
    <row r="384" spans="2:11" ht="12.95" customHeight="1">
      <c r="B384" s="5"/>
      <c r="C384" s="5"/>
      <c r="F384" s="28"/>
      <c r="H384" s="128"/>
      <c r="I384" s="120"/>
      <c r="J384" s="35"/>
      <c r="K384" s="35"/>
    </row>
    <row r="385" spans="2:9" ht="12.95" customHeight="1">
      <c r="B385" s="5"/>
      <c r="C385" s="5"/>
      <c r="F385" s="28"/>
      <c r="H385" s="128"/>
      <c r="I385" s="120">
        <f>ROUNDDOWN(F385*H385,0)</f>
        <v>0</v>
      </c>
    </row>
    <row r="386" spans="2:9" ht="12.95" customHeight="1">
      <c r="B386" s="5"/>
      <c r="C386" s="5"/>
      <c r="F386" s="28"/>
      <c r="I386" s="120"/>
    </row>
  </sheetData>
  <mergeCells count="2">
    <mergeCell ref="D3:E3"/>
    <mergeCell ref="J3:L3"/>
  </mergeCells>
  <phoneticPr fontId="3"/>
  <conditionalFormatting sqref="H4:H233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B3:O404"/>
  <sheetViews>
    <sheetView showZeros="0" view="pageBreakPreview" zoomScaleNormal="100" zoomScaleSheetLayoutView="100" workbookViewId="0">
      <selection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294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322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293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323</v>
      </c>
      <c r="D9" s="24"/>
      <c r="E9" s="25"/>
      <c r="F9" s="26"/>
      <c r="G9" s="27"/>
      <c r="H9" s="127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256</v>
      </c>
      <c r="E10" s="16" t="s">
        <v>257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324</v>
      </c>
      <c r="D11" s="24" t="s">
        <v>259</v>
      </c>
      <c r="E11" s="25" t="s">
        <v>260</v>
      </c>
      <c r="F11" s="36">
        <v>17</v>
      </c>
      <c r="G11" s="27" t="s">
        <v>261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256</v>
      </c>
      <c r="E12" s="16" t="s">
        <v>257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324</v>
      </c>
      <c r="D13" s="24" t="s">
        <v>259</v>
      </c>
      <c r="E13" s="25" t="s">
        <v>262</v>
      </c>
      <c r="F13" s="36">
        <v>6</v>
      </c>
      <c r="G13" s="27" t="s">
        <v>261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325</v>
      </c>
      <c r="E14" s="16" t="s">
        <v>268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326</v>
      </c>
      <c r="D15" s="24" t="s">
        <v>259</v>
      </c>
      <c r="E15" s="25" t="s">
        <v>270</v>
      </c>
      <c r="F15" s="26">
        <v>12</v>
      </c>
      <c r="G15" s="27" t="s">
        <v>261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325</v>
      </c>
      <c r="E16" s="16" t="s">
        <v>268</v>
      </c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326</v>
      </c>
      <c r="D17" s="24" t="s">
        <v>259</v>
      </c>
      <c r="E17" s="25" t="s">
        <v>271</v>
      </c>
      <c r="F17" s="26">
        <v>68</v>
      </c>
      <c r="G17" s="27" t="s">
        <v>261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325</v>
      </c>
      <c r="E18" s="16" t="s">
        <v>268</v>
      </c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326</v>
      </c>
      <c r="D19" s="24" t="s">
        <v>259</v>
      </c>
      <c r="E19" s="25" t="s">
        <v>327</v>
      </c>
      <c r="F19" s="26">
        <v>42</v>
      </c>
      <c r="G19" s="27" t="s">
        <v>261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 t="s">
        <v>325</v>
      </c>
      <c r="E20" s="16" t="s">
        <v>268</v>
      </c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328</v>
      </c>
      <c r="D21" s="24" t="s">
        <v>259</v>
      </c>
      <c r="E21" s="25" t="s">
        <v>329</v>
      </c>
      <c r="F21" s="26">
        <v>19</v>
      </c>
      <c r="G21" s="27" t="s">
        <v>261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325</v>
      </c>
      <c r="E22" s="16" t="s">
        <v>268</v>
      </c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328</v>
      </c>
      <c r="D23" s="24" t="s">
        <v>259</v>
      </c>
      <c r="E23" s="25" t="s">
        <v>276</v>
      </c>
      <c r="F23" s="26">
        <v>36</v>
      </c>
      <c r="G23" s="27" t="s">
        <v>261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325</v>
      </c>
      <c r="E24" s="16" t="s">
        <v>268</v>
      </c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328</v>
      </c>
      <c r="D25" s="24" t="s">
        <v>277</v>
      </c>
      <c r="E25" s="25" t="s">
        <v>329</v>
      </c>
      <c r="F25" s="26">
        <v>3</v>
      </c>
      <c r="G25" s="27" t="s">
        <v>261</v>
      </c>
      <c r="H25" s="127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 t="s">
        <v>256</v>
      </c>
      <c r="E26" s="16" t="s">
        <v>257</v>
      </c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330</v>
      </c>
      <c r="D27" s="24" t="s">
        <v>259</v>
      </c>
      <c r="E27" s="25" t="s">
        <v>260</v>
      </c>
      <c r="F27" s="36">
        <v>22</v>
      </c>
      <c r="G27" s="27" t="s">
        <v>261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 t="s">
        <v>256</v>
      </c>
      <c r="E28" s="16" t="s">
        <v>257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330</v>
      </c>
      <c r="D29" s="24" t="s">
        <v>259</v>
      </c>
      <c r="E29" s="25" t="s">
        <v>262</v>
      </c>
      <c r="F29" s="36">
        <v>1</v>
      </c>
      <c r="G29" s="27" t="s">
        <v>261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331</v>
      </c>
      <c r="D31" s="24" t="s">
        <v>332</v>
      </c>
      <c r="E31" s="25" t="s">
        <v>300</v>
      </c>
      <c r="F31" s="26">
        <v>8</v>
      </c>
      <c r="G31" s="27" t="s">
        <v>307</v>
      </c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331</v>
      </c>
      <c r="D33" s="24" t="s">
        <v>332</v>
      </c>
      <c r="E33" s="25" t="s">
        <v>299</v>
      </c>
      <c r="F33" s="26">
        <v>12</v>
      </c>
      <c r="G33" s="27" t="s">
        <v>307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 t="s">
        <v>331</v>
      </c>
      <c r="D35" s="24" t="s">
        <v>332</v>
      </c>
      <c r="E35" s="25" t="s">
        <v>300</v>
      </c>
      <c r="F35" s="26">
        <v>2</v>
      </c>
      <c r="G35" s="27" t="s">
        <v>307</v>
      </c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331</v>
      </c>
      <c r="D37" s="24" t="s">
        <v>332</v>
      </c>
      <c r="E37" s="25" t="s">
        <v>271</v>
      </c>
      <c r="F37" s="26">
        <v>18</v>
      </c>
      <c r="G37" s="27" t="s">
        <v>307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331</v>
      </c>
      <c r="D39" s="24" t="s">
        <v>332</v>
      </c>
      <c r="E39" s="25" t="s">
        <v>327</v>
      </c>
      <c r="F39" s="26">
        <v>18</v>
      </c>
      <c r="G39" s="27" t="s">
        <v>307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 t="s">
        <v>283</v>
      </c>
      <c r="D41" s="24"/>
      <c r="E41" s="25" t="s">
        <v>272</v>
      </c>
      <c r="F41" s="26">
        <v>3</v>
      </c>
      <c r="G41" s="27" t="s">
        <v>255</v>
      </c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 t="s">
        <v>296</v>
      </c>
      <c r="E42" s="16" t="s">
        <v>297</v>
      </c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333</v>
      </c>
      <c r="D43" s="24" t="s">
        <v>298</v>
      </c>
      <c r="E43" s="25" t="s">
        <v>299</v>
      </c>
      <c r="F43" s="26">
        <v>17</v>
      </c>
      <c r="G43" s="27" t="s">
        <v>334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 t="s">
        <v>296</v>
      </c>
      <c r="E44" s="16" t="s">
        <v>297</v>
      </c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333</v>
      </c>
      <c r="D45" s="24" t="s">
        <v>298</v>
      </c>
      <c r="E45" s="25" t="s">
        <v>300</v>
      </c>
      <c r="F45" s="26">
        <v>6</v>
      </c>
      <c r="G45" s="27" t="s">
        <v>334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 t="s">
        <v>296</v>
      </c>
      <c r="E46" s="16" t="s">
        <v>297</v>
      </c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333</v>
      </c>
      <c r="D47" s="24" t="s">
        <v>335</v>
      </c>
      <c r="E47" s="25" t="s">
        <v>270</v>
      </c>
      <c r="F47" s="26">
        <v>12</v>
      </c>
      <c r="G47" s="27" t="s">
        <v>334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 t="s">
        <v>296</v>
      </c>
      <c r="E48" s="16" t="s">
        <v>297</v>
      </c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 t="s">
        <v>333</v>
      </c>
      <c r="D49" s="24" t="s">
        <v>335</v>
      </c>
      <c r="E49" s="25" t="s">
        <v>271</v>
      </c>
      <c r="F49" s="26">
        <v>68</v>
      </c>
      <c r="G49" s="27" t="s">
        <v>334</v>
      </c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 t="s">
        <v>296</v>
      </c>
      <c r="E50" s="16" t="s">
        <v>297</v>
      </c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333</v>
      </c>
      <c r="D51" s="24" t="s">
        <v>335</v>
      </c>
      <c r="E51" s="25" t="s">
        <v>327</v>
      </c>
      <c r="F51" s="26">
        <v>42</v>
      </c>
      <c r="G51" s="27" t="s">
        <v>334</v>
      </c>
      <c r="H51" s="127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296</v>
      </c>
      <c r="E52" s="16" t="s">
        <v>297</v>
      </c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333</v>
      </c>
      <c r="D53" s="24" t="s">
        <v>336</v>
      </c>
      <c r="E53" s="25" t="s">
        <v>299</v>
      </c>
      <c r="F53" s="26">
        <v>22</v>
      </c>
      <c r="G53" s="27" t="s">
        <v>334</v>
      </c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 t="s">
        <v>296</v>
      </c>
      <c r="E54" s="16" t="s">
        <v>297</v>
      </c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333</v>
      </c>
      <c r="D55" s="24" t="s">
        <v>336</v>
      </c>
      <c r="E55" s="25" t="s">
        <v>300</v>
      </c>
      <c r="F55" s="26">
        <v>1</v>
      </c>
      <c r="G55" s="27" t="s">
        <v>334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19</v>
      </c>
      <c r="D59" s="24"/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3"/>
      <c r="C248" s="21"/>
      <c r="D248" s="15"/>
      <c r="E248" s="16"/>
      <c r="F248" s="17"/>
      <c r="G248" s="18"/>
      <c r="H248" s="126"/>
      <c r="I248" s="117"/>
      <c r="J248" s="15"/>
      <c r="K248" s="16"/>
      <c r="L248" s="16"/>
      <c r="N248" s="30"/>
      <c r="O248" s="11"/>
    </row>
    <row r="249" spans="2:15" ht="12.95" customHeight="1">
      <c r="B249" s="22"/>
      <c r="C249" s="23"/>
      <c r="D249" s="24"/>
      <c r="E249" s="25"/>
      <c r="F249" s="26"/>
      <c r="G249" s="27"/>
      <c r="H249" s="127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3"/>
      <c r="C250" s="21"/>
      <c r="D250" s="15"/>
      <c r="E250" s="16"/>
      <c r="F250" s="17"/>
      <c r="G250" s="18"/>
      <c r="H250" s="126"/>
      <c r="I250" s="117"/>
      <c r="J250" s="15"/>
      <c r="K250" s="16"/>
      <c r="L250" s="16"/>
      <c r="N250" s="30"/>
      <c r="O250" s="11"/>
    </row>
    <row r="251" spans="2:15" ht="12.95" customHeight="1">
      <c r="B251" s="22"/>
      <c r="C251" s="23"/>
      <c r="D251" s="24"/>
      <c r="E251" s="25"/>
      <c r="F251" s="26"/>
      <c r="G251" s="27"/>
      <c r="H251" s="127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B263" s="32"/>
      <c r="F263" s="28"/>
      <c r="H263" s="128"/>
      <c r="I263" s="120">
        <f>ROUNDDOWN(F263*H263,0)</f>
        <v>0</v>
      </c>
    </row>
    <row r="264" spans="2:9" ht="12.95" customHeight="1">
      <c r="C264" s="31"/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C266" s="31"/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B277" s="32"/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  <c r="J294" s="33"/>
      <c r="K294" s="33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C296" s="31"/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6"/>
      <c r="E351" s="6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6"/>
      <c r="E353" s="6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D361" s="34"/>
      <c r="E361" s="34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B363" s="32"/>
      <c r="D363" s="34"/>
      <c r="E363" s="34"/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  <c r="J366" s="35"/>
      <c r="K366" s="35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C368" s="31"/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9" ht="12.95" customHeight="1">
      <c r="F385" s="28"/>
      <c r="H385" s="128"/>
      <c r="I385" s="120">
        <f>ROUNDDOWN(F385*H385,0)</f>
        <v>0</v>
      </c>
    </row>
    <row r="386" spans="2:9" ht="12.95" customHeight="1">
      <c r="F386" s="28"/>
      <c r="H386" s="128"/>
      <c r="I386" s="120"/>
    </row>
    <row r="387" spans="2:9" ht="12.95" customHeight="1">
      <c r="B387" s="32"/>
      <c r="F387" s="28"/>
      <c r="H387" s="128"/>
      <c r="I387" s="120">
        <f>ROUNDDOWN(F387*H387,0)</f>
        <v>0</v>
      </c>
    </row>
    <row r="388" spans="2:9" ht="12.95" customHeight="1">
      <c r="F388" s="28"/>
      <c r="H388" s="128"/>
      <c r="I388" s="120"/>
    </row>
    <row r="389" spans="2:9" ht="12.95" customHeight="1">
      <c r="F389" s="28"/>
      <c r="H389" s="128"/>
      <c r="I389" s="120">
        <f>ROUNDDOWN(F389*H389,0)</f>
        <v>0</v>
      </c>
    </row>
    <row r="390" spans="2:9" ht="12.95" customHeight="1">
      <c r="F390" s="28"/>
      <c r="H390" s="128"/>
      <c r="I390" s="120"/>
    </row>
    <row r="391" spans="2:9" ht="12.95" customHeight="1">
      <c r="B391" s="32"/>
      <c r="F391" s="28"/>
      <c r="H391" s="128"/>
      <c r="I391" s="120">
        <f>ROUNDDOWN(F391*H391,0)</f>
        <v>0</v>
      </c>
    </row>
    <row r="392" spans="2:9" ht="12.95" customHeight="1">
      <c r="F392" s="28"/>
      <c r="H392" s="128"/>
      <c r="I392" s="120"/>
    </row>
    <row r="393" spans="2:9" ht="12.95" customHeight="1">
      <c r="F393" s="28"/>
      <c r="H393" s="128"/>
      <c r="I393" s="120">
        <f>ROUNDDOWN(F393*H393,0)</f>
        <v>0</v>
      </c>
    </row>
    <row r="394" spans="2:9" ht="12.95" customHeight="1">
      <c r="F394" s="28"/>
      <c r="H394" s="128"/>
      <c r="I394" s="120"/>
    </row>
    <row r="395" spans="2:9" ht="12.95" customHeight="1">
      <c r="B395" s="32"/>
      <c r="F395" s="28"/>
      <c r="H395" s="128"/>
      <c r="I395" s="120">
        <f>ROUNDDOWN(F395*H395,0)</f>
        <v>0</v>
      </c>
    </row>
    <row r="396" spans="2:9" ht="12.95" customHeight="1">
      <c r="F396" s="28"/>
      <c r="H396" s="128"/>
      <c r="I396" s="120"/>
    </row>
    <row r="397" spans="2:9" ht="12.95" customHeight="1">
      <c r="F397" s="28"/>
      <c r="H397" s="128"/>
      <c r="I397" s="120">
        <f>ROUNDDOWN(F397*H397,0)</f>
        <v>0</v>
      </c>
    </row>
    <row r="398" spans="2:9" ht="12.95" customHeight="1">
      <c r="F398" s="28"/>
      <c r="H398" s="128"/>
      <c r="I398" s="120"/>
    </row>
    <row r="399" spans="2:9" ht="12.95" customHeight="1">
      <c r="F399" s="28"/>
      <c r="H399" s="128"/>
      <c r="I399" s="120">
        <f>ROUNDDOWN(F399*H399,0)</f>
        <v>0</v>
      </c>
    </row>
    <row r="400" spans="2:9" ht="12.95" customHeight="1">
      <c r="F400" s="28"/>
      <c r="H400" s="128"/>
      <c r="I400" s="120"/>
    </row>
    <row r="401" spans="6:11" ht="12.95" customHeight="1">
      <c r="F401" s="28"/>
      <c r="H401" s="128"/>
      <c r="I401" s="120">
        <f>ROUNDDOWN(F401*H401,0)</f>
        <v>0</v>
      </c>
    </row>
    <row r="402" spans="6:11" ht="12.95" customHeight="1">
      <c r="F402" s="28"/>
      <c r="H402" s="128"/>
      <c r="I402" s="120"/>
      <c r="J402" s="35"/>
      <c r="K402" s="35"/>
    </row>
    <row r="403" spans="6:11" ht="12.95" customHeight="1">
      <c r="F403" s="28"/>
      <c r="H403" s="128"/>
      <c r="I403" s="120">
        <f>ROUNDDOWN(F403*H403,0)</f>
        <v>0</v>
      </c>
    </row>
    <row r="404" spans="6:11" ht="12.95" customHeight="1">
      <c r="F404" s="28"/>
      <c r="I404" s="120"/>
    </row>
  </sheetData>
  <mergeCells count="2">
    <mergeCell ref="D3:E3"/>
    <mergeCell ref="J3:L3"/>
  </mergeCells>
  <phoneticPr fontId="3"/>
  <conditionalFormatting sqref="H4:H251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T32" sqref="T32"/>
      <selection pane="bottomLeft" activeCell="T32" sqref="T32"/>
      <selection pane="topRight" activeCell="T32" sqref="T32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294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337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31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338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31</v>
      </c>
      <c r="D9" s="24" t="s">
        <v>339</v>
      </c>
      <c r="E9" s="25" t="s">
        <v>340</v>
      </c>
      <c r="F9" s="26">
        <v>1.1100000000000001</v>
      </c>
      <c r="G9" s="27" t="s">
        <v>341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31</v>
      </c>
      <c r="D11" s="24" t="s">
        <v>342</v>
      </c>
      <c r="E11" s="25"/>
      <c r="F11" s="26">
        <v>1.42</v>
      </c>
      <c r="G11" s="27" t="s">
        <v>343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Props1.xml><?xml version="1.0" encoding="utf-8"?>
<ds:datastoreItem xmlns:ds="http://schemas.openxmlformats.org/officeDocument/2006/customXml" ds:itemID="{7655CF58-66F4-4AD1-9ECC-FCE39F990EBC}"/>
</file>

<file path=customXml/itemProps2.xml><?xml version="1.0" encoding="utf-8"?>
<ds:datastoreItem xmlns:ds="http://schemas.openxmlformats.org/officeDocument/2006/customXml" ds:itemID="{E0E5E7CC-F126-4F2B-82AB-D97DDB5AA838}"/>
</file>

<file path=customXml/itemProps3.xml><?xml version="1.0" encoding="utf-8"?>
<ds:datastoreItem xmlns:ds="http://schemas.openxmlformats.org/officeDocument/2006/customXml" ds:itemID="{FF08C5F6-7EEC-4392-88DC-A28A83179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