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drawings/drawing6.xml" ContentType="application/vnd.openxmlformats-officedocument.drawing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drawings/drawing7.xml" ContentType="application/vnd.openxmlformats-officedocument.drawing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se.sharepoint.com/sites/g_JICA106/Shared Documents/General/05_変更設計業務/04.再積算/03_機械設備/01_第1期工事/★最終版_JICA提出/04_内訳書（金抜き）/"/>
    </mc:Choice>
  </mc:AlternateContent>
  <xr:revisionPtr revIDLastSave="21" documentId="11_18F8A830FEA2A949D3DC52666C12AAB8C93CAC7C" xr6:coauthVersionLast="47" xr6:coauthVersionMax="47" xr10:uidLastSave="{2CC65725-81B0-4CB5-8029-775ACB986216}"/>
  <bookViews>
    <workbookView xWindow="28680" yWindow="-120" windowWidth="29040" windowHeight="17520" tabRatio="917" firstSheet="2" activeTab="2" xr2:uid="{00000000-000D-0000-FFFF-FFFF00000000}"/>
  </bookViews>
  <sheets>
    <sheet name="○表紙西暦" sheetId="75" state="hidden" r:id="rId1"/>
    <sheet name="△表紙年号令和" sheetId="87" state="hidden" r:id="rId2"/>
    <sheet name="(2)小科目S2" sheetId="119" r:id="rId3"/>
    <sheet name="（1）建築" sheetId="58" state="hidden" r:id="rId4"/>
    <sheet name="建築内訳" sheetId="70" state="hidden" r:id="rId5"/>
    <sheet name="（2）電気" sheetId="69" state="hidden" r:id="rId6"/>
    <sheet name="電気内訳" sheetId="53" state="hidden" r:id="rId7"/>
    <sheet name="（3）空調" sheetId="35" state="hidden" r:id="rId8"/>
    <sheet name="空調内訳" sheetId="39" state="hidden" r:id="rId9"/>
    <sheet name="（4）衛生" sheetId="34" state="hidden" r:id="rId10"/>
    <sheet name="衛生内訳" sheetId="40" state="hidden" r:id="rId11"/>
    <sheet name="（5）昇降機　説明" sheetId="61" state="hidden" r:id="rId12"/>
    <sheet name="（6）機械　説明" sheetId="62" state="hidden" r:id="rId13"/>
    <sheet name="（7） 屋外 " sheetId="65" state="hidden" r:id="rId14"/>
    <sheet name="屋外内訳 " sheetId="71" state="hidden" r:id="rId15"/>
    <sheet name="部分別種目" sheetId="52" state="hidden" r:id="rId16"/>
    <sheet name="部分別建築" sheetId="43" state="hidden" r:id="rId17"/>
    <sheet name="改修種目" sheetId="78" state="hidden" r:id="rId18"/>
    <sheet name="2-3-1-1" sheetId="115" r:id="rId19"/>
    <sheet name="2-3-2-1" sheetId="120" r:id="rId20"/>
    <sheet name="2-3-3-1" sheetId="101" r:id="rId21"/>
    <sheet name="2-3-4-1" sheetId="121" r:id="rId22"/>
    <sheet name="別紙明細2-3-1-1" sheetId="117" r:id="rId23"/>
    <sheet name="別紙明細2-3-3-1" sheetId="111" r:id="rId24"/>
    <sheet name="別紙明細2-3-4-1" sheetId="122" r:id="rId25"/>
  </sheets>
  <definedNames>
    <definedName name="_xlnm.Print_Area" localSheetId="3">'（1）建築'!$A$1:$K$73</definedName>
    <definedName name="_xlnm.Print_Area" localSheetId="2">'(2)小科目S2'!$A$1:$K$71</definedName>
    <definedName name="_xlnm.Print_Area" localSheetId="5">'（2）電気'!$A$1:$K$145</definedName>
    <definedName name="_xlnm.Print_Area" localSheetId="7">'（3）空調'!$A$1:$K$37</definedName>
    <definedName name="_xlnm.Print_Area" localSheetId="9">'（4）衛生'!$A$1:$K$37</definedName>
    <definedName name="_xlnm.Print_Area" localSheetId="11">'（5）昇降機　説明'!$A$1:$K$37</definedName>
    <definedName name="_xlnm.Print_Area" localSheetId="12">'（6）機械　説明'!$A$1:$K$37</definedName>
    <definedName name="_xlnm.Print_Area" localSheetId="13">'（7） 屋外 '!$A$1:$K$37</definedName>
    <definedName name="_xlnm.Print_Area" localSheetId="1">△表紙年号令和!$A$1:$K$17</definedName>
    <definedName name="_xlnm.Print_Area" localSheetId="0">○表紙西暦!$A$1:$K$17</definedName>
    <definedName name="_xlnm.Print_Area" localSheetId="18">'2-3-1-1'!$B$3:$L$39</definedName>
    <definedName name="_xlnm.Print_Area" localSheetId="19">'2-3-2-1'!$B$3:$L$39</definedName>
    <definedName name="_xlnm.Print_Area" localSheetId="20">'2-3-3-1'!$B$3:$L$39</definedName>
    <definedName name="_xlnm.Print_Area" localSheetId="21">'2-3-4-1'!$B$3:$L$39</definedName>
    <definedName name="_xlnm.Print_Area" localSheetId="10">衛生内訳!$A$1:$K$181</definedName>
    <definedName name="_xlnm.Print_Area" localSheetId="14">'屋外内訳 '!$A$1:$K$181</definedName>
    <definedName name="_xlnm.Print_Area" localSheetId="17">改修種目!$A$1:$K$37</definedName>
    <definedName name="_xlnm.Print_Area" localSheetId="8">空調内訳!$A$1:$K$181</definedName>
    <definedName name="_xlnm.Print_Area" localSheetId="4">建築内訳!$A$1:$K$181</definedName>
    <definedName name="_xlnm.Print_Area" localSheetId="6">電気内訳!$A$1:$K$181</definedName>
    <definedName name="_xlnm.Print_Area" localSheetId="16">部分別建築!$A$1:$K$37</definedName>
    <definedName name="_xlnm.Print_Area" localSheetId="15">部分別種目!$A$1:$K$37</definedName>
    <definedName name="_xlnm.Print_Area" localSheetId="22">'別紙明細2-3-1-1'!$B$3:$L$75</definedName>
    <definedName name="_xlnm.Print_Area" localSheetId="23">'別紙明細2-3-3-1'!$B$3:$L$39</definedName>
    <definedName name="_xlnm.Print_Area" localSheetId="24">'別紙明細2-3-4-1'!$B$3:$L$39</definedName>
    <definedName name="_xlnm.Print_Titles" localSheetId="3">'（1）建築'!$1:$1</definedName>
    <definedName name="_xlnm.Print_Titles" localSheetId="2">'(2)小科目S2'!$1:$1</definedName>
    <definedName name="_xlnm.Print_Titles" localSheetId="5">'（2）電気'!$1:$1</definedName>
    <definedName name="_xlnm.Print_Titles" localSheetId="7">'（3）空調'!$1:$1</definedName>
    <definedName name="_xlnm.Print_Titles" localSheetId="9">'（4）衛生'!$1:$1</definedName>
    <definedName name="_xlnm.Print_Titles" localSheetId="11">'（5）昇降機　説明'!$1:$1</definedName>
    <definedName name="_xlnm.Print_Titles" localSheetId="12">'（6）機械　説明'!$1:$1</definedName>
    <definedName name="_xlnm.Print_Titles" localSheetId="13">'（7） 屋外 '!$1:$1</definedName>
    <definedName name="_xlnm.Print_Titles" localSheetId="18">'2-3-1-1'!$3:$3</definedName>
    <definedName name="_xlnm.Print_Titles" localSheetId="19">'2-3-2-1'!$3:$3</definedName>
    <definedName name="_xlnm.Print_Titles" localSheetId="20">'2-3-3-1'!$3:$3</definedName>
    <definedName name="_xlnm.Print_Titles" localSheetId="21">'2-3-4-1'!$3:$3</definedName>
    <definedName name="_xlnm.Print_Titles" localSheetId="10">衛生内訳!$1:$1</definedName>
    <definedName name="_xlnm.Print_Titles" localSheetId="14">'屋外内訳 '!$1:$1</definedName>
    <definedName name="_xlnm.Print_Titles" localSheetId="17">改修種目!$1:$1</definedName>
    <definedName name="_xlnm.Print_Titles" localSheetId="8">空調内訳!$1:$1</definedName>
    <definedName name="_xlnm.Print_Titles" localSheetId="4">建築内訳!$1:$1</definedName>
    <definedName name="_xlnm.Print_Titles" localSheetId="6">電気内訳!$1:$1</definedName>
    <definedName name="_xlnm.Print_Titles" localSheetId="16">部分別建築!$1:$1</definedName>
    <definedName name="_xlnm.Print_Titles" localSheetId="15">部分別種目!$1:$1</definedName>
    <definedName name="_xlnm.Print_Titles" localSheetId="22">'別紙明細2-3-1-1'!$3:$3</definedName>
    <definedName name="_xlnm.Print_Titles" localSheetId="23">'別紙明細2-3-3-1'!$3:$3</definedName>
    <definedName name="_xlnm.Print_Titles" localSheetId="24">'別紙明細2-3-4-1'!$3:$3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21" l="1"/>
  <c r="I395" i="122"/>
  <c r="I393" i="122"/>
  <c r="I391" i="122"/>
  <c r="I389" i="122"/>
  <c r="I387" i="122"/>
  <c r="I385" i="122"/>
  <c r="I383" i="122"/>
  <c r="I381" i="122"/>
  <c r="I379" i="122"/>
  <c r="I377" i="122"/>
  <c r="I375" i="122"/>
  <c r="I373" i="122"/>
  <c r="I371" i="122"/>
  <c r="I369" i="122"/>
  <c r="I367" i="122"/>
  <c r="I365" i="122"/>
  <c r="I363" i="122"/>
  <c r="I361" i="122"/>
  <c r="I359" i="122"/>
  <c r="I357" i="122"/>
  <c r="I355" i="122"/>
  <c r="I353" i="122"/>
  <c r="I351" i="122"/>
  <c r="I349" i="122"/>
  <c r="I347" i="122"/>
  <c r="I345" i="122"/>
  <c r="I343" i="122"/>
  <c r="I341" i="122"/>
  <c r="I339" i="122"/>
  <c r="I337" i="122"/>
  <c r="I335" i="122"/>
  <c r="I333" i="122"/>
  <c r="I331" i="122"/>
  <c r="I329" i="122"/>
  <c r="I327" i="122"/>
  <c r="I325" i="122"/>
  <c r="I323" i="122"/>
  <c r="I321" i="122"/>
  <c r="I319" i="122"/>
  <c r="I317" i="122"/>
  <c r="I315" i="122"/>
  <c r="I313" i="122"/>
  <c r="I311" i="122"/>
  <c r="I309" i="122"/>
  <c r="I307" i="122"/>
  <c r="I305" i="122"/>
  <c r="I303" i="122"/>
  <c r="I301" i="122"/>
  <c r="I299" i="122"/>
  <c r="I297" i="122"/>
  <c r="I295" i="122"/>
  <c r="I293" i="122"/>
  <c r="I291" i="122"/>
  <c r="I289" i="122"/>
  <c r="I287" i="122"/>
  <c r="I285" i="122"/>
  <c r="I283" i="122"/>
  <c r="I281" i="122"/>
  <c r="I279" i="122"/>
  <c r="I277" i="122"/>
  <c r="I275" i="122"/>
  <c r="I273" i="122"/>
  <c r="I271" i="122"/>
  <c r="I269" i="122"/>
  <c r="I267" i="122"/>
  <c r="I265" i="122"/>
  <c r="I263" i="122"/>
  <c r="I261" i="122"/>
  <c r="I259" i="122"/>
  <c r="I257" i="122"/>
  <c r="I255" i="122"/>
  <c r="I253" i="122"/>
  <c r="I251" i="122"/>
  <c r="I249" i="122"/>
  <c r="I247" i="122"/>
  <c r="I245" i="122"/>
  <c r="I243" i="122"/>
  <c r="I241" i="122"/>
  <c r="I239" i="122"/>
  <c r="I237" i="122"/>
  <c r="I235" i="122"/>
  <c r="I233" i="122"/>
  <c r="I231" i="122"/>
  <c r="I229" i="122"/>
  <c r="I227" i="122"/>
  <c r="I225" i="122"/>
  <c r="I223" i="122"/>
  <c r="I221" i="122"/>
  <c r="I219" i="122"/>
  <c r="I217" i="122"/>
  <c r="I215" i="122"/>
  <c r="I213" i="122"/>
  <c r="I211" i="122"/>
  <c r="I209" i="122"/>
  <c r="I207" i="122"/>
  <c r="I205" i="122"/>
  <c r="I203" i="122"/>
  <c r="I201" i="122"/>
  <c r="I199" i="122"/>
  <c r="I197" i="122"/>
  <c r="I195" i="122"/>
  <c r="I193" i="122"/>
  <c r="I191" i="122"/>
  <c r="I189" i="122"/>
  <c r="I187" i="122"/>
  <c r="I185" i="122"/>
  <c r="I183" i="122"/>
  <c r="I181" i="122"/>
  <c r="I179" i="122"/>
  <c r="I177" i="122"/>
  <c r="I175" i="122"/>
  <c r="I173" i="122"/>
  <c r="I171" i="122"/>
  <c r="I169" i="122"/>
  <c r="I167" i="122"/>
  <c r="I165" i="122"/>
  <c r="I163" i="122"/>
  <c r="I161" i="122"/>
  <c r="I159" i="122"/>
  <c r="I157" i="122"/>
  <c r="I155" i="122"/>
  <c r="I153" i="122"/>
  <c r="I151" i="122"/>
  <c r="I149" i="122"/>
  <c r="I147" i="122"/>
  <c r="I145" i="122"/>
  <c r="I143" i="122"/>
  <c r="I141" i="122"/>
  <c r="I139" i="122"/>
  <c r="I137" i="122"/>
  <c r="I135" i="122"/>
  <c r="I133" i="122"/>
  <c r="I131" i="122"/>
  <c r="I129" i="122"/>
  <c r="I127" i="122"/>
  <c r="I125" i="122"/>
  <c r="I123" i="122"/>
  <c r="I121" i="122"/>
  <c r="I119" i="122"/>
  <c r="I117" i="122"/>
  <c r="I115" i="122"/>
  <c r="I113" i="122"/>
  <c r="I111" i="122"/>
  <c r="I109" i="122"/>
  <c r="I107" i="122"/>
  <c r="I105" i="122"/>
  <c r="I103" i="122"/>
  <c r="I101" i="122"/>
  <c r="I99" i="122"/>
  <c r="I97" i="122"/>
  <c r="I95" i="122"/>
  <c r="I93" i="122"/>
  <c r="I91" i="122"/>
  <c r="I89" i="122"/>
  <c r="I87" i="122"/>
  <c r="I85" i="122"/>
  <c r="I83" i="122"/>
  <c r="I81" i="122"/>
  <c r="I79" i="122"/>
  <c r="I77" i="122"/>
  <c r="I75" i="122"/>
  <c r="I73" i="122"/>
  <c r="I71" i="122"/>
  <c r="I69" i="122"/>
  <c r="I67" i="122"/>
  <c r="I65" i="122"/>
  <c r="I63" i="122"/>
  <c r="I61" i="122"/>
  <c r="I59" i="122"/>
  <c r="I57" i="122"/>
  <c r="I55" i="122"/>
  <c r="I53" i="122"/>
  <c r="I51" i="122"/>
  <c r="I49" i="122"/>
  <c r="I47" i="122"/>
  <c r="I45" i="122"/>
  <c r="I43" i="122"/>
  <c r="I41" i="122"/>
  <c r="I39" i="122"/>
  <c r="I37" i="122"/>
  <c r="I35" i="122"/>
  <c r="I33" i="122"/>
  <c r="I31" i="122"/>
  <c r="I29" i="122"/>
  <c r="I27" i="122"/>
  <c r="I25" i="122"/>
  <c r="I5" i="122"/>
  <c r="I385" i="121"/>
  <c r="I383" i="121"/>
  <c r="I381" i="121"/>
  <c r="I379" i="121"/>
  <c r="I377" i="121"/>
  <c r="I375" i="121"/>
  <c r="I373" i="121"/>
  <c r="I371" i="121"/>
  <c r="I369" i="121"/>
  <c r="I367" i="121"/>
  <c r="I365" i="121"/>
  <c r="I363" i="121"/>
  <c r="I361" i="121"/>
  <c r="I359" i="121"/>
  <c r="I357" i="121"/>
  <c r="I355" i="121"/>
  <c r="I353" i="121"/>
  <c r="I351" i="121"/>
  <c r="I349" i="121"/>
  <c r="I347" i="121"/>
  <c r="I345" i="121"/>
  <c r="I343" i="121"/>
  <c r="I341" i="121"/>
  <c r="I339" i="121"/>
  <c r="I337" i="121"/>
  <c r="I335" i="121"/>
  <c r="I333" i="121"/>
  <c r="I331" i="121"/>
  <c r="I329" i="121"/>
  <c r="I327" i="121"/>
  <c r="I325" i="121"/>
  <c r="I323" i="121"/>
  <c r="I321" i="121"/>
  <c r="I319" i="121"/>
  <c r="I317" i="121"/>
  <c r="I315" i="121"/>
  <c r="I313" i="121"/>
  <c r="I311" i="121"/>
  <c r="I309" i="121"/>
  <c r="I307" i="121"/>
  <c r="I305" i="121"/>
  <c r="I303" i="121"/>
  <c r="I301" i="121"/>
  <c r="I299" i="121"/>
  <c r="I297" i="121"/>
  <c r="I295" i="121"/>
  <c r="I293" i="121"/>
  <c r="I291" i="121"/>
  <c r="I289" i="121"/>
  <c r="I287" i="121"/>
  <c r="I285" i="121"/>
  <c r="I283" i="121"/>
  <c r="I281" i="121"/>
  <c r="I279" i="121"/>
  <c r="I277" i="121"/>
  <c r="I275" i="121"/>
  <c r="I273" i="121"/>
  <c r="I271" i="121"/>
  <c r="I269" i="121"/>
  <c r="I267" i="121"/>
  <c r="I265" i="121"/>
  <c r="I263" i="121"/>
  <c r="I261" i="121"/>
  <c r="I259" i="121"/>
  <c r="I257" i="121"/>
  <c r="I255" i="121"/>
  <c r="I253" i="121"/>
  <c r="I251" i="121"/>
  <c r="I249" i="121"/>
  <c r="I247" i="121"/>
  <c r="I245" i="121"/>
  <c r="I243" i="121"/>
  <c r="I241" i="121"/>
  <c r="I239" i="121"/>
  <c r="I237" i="121"/>
  <c r="I235" i="121"/>
  <c r="I233" i="121"/>
  <c r="I231" i="121"/>
  <c r="I229" i="121"/>
  <c r="I227" i="121"/>
  <c r="I225" i="121"/>
  <c r="I223" i="121"/>
  <c r="I221" i="121"/>
  <c r="I219" i="121"/>
  <c r="I217" i="121"/>
  <c r="I215" i="121"/>
  <c r="I213" i="121"/>
  <c r="I211" i="121"/>
  <c r="I209" i="121"/>
  <c r="I207" i="121"/>
  <c r="I205" i="121"/>
  <c r="I203" i="121"/>
  <c r="I201" i="121"/>
  <c r="I199" i="121"/>
  <c r="I197" i="121"/>
  <c r="I195" i="121"/>
  <c r="I193" i="121"/>
  <c r="I191" i="121"/>
  <c r="I189" i="121"/>
  <c r="I187" i="121"/>
  <c r="I185" i="121"/>
  <c r="I183" i="121"/>
  <c r="I181" i="121"/>
  <c r="I179" i="121"/>
  <c r="I177" i="121"/>
  <c r="I175" i="121"/>
  <c r="I173" i="121"/>
  <c r="I171" i="121"/>
  <c r="I169" i="121"/>
  <c r="I167" i="121"/>
  <c r="I165" i="121"/>
  <c r="I163" i="121"/>
  <c r="I161" i="121"/>
  <c r="I159" i="121"/>
  <c r="I157" i="121"/>
  <c r="I155" i="121"/>
  <c r="I153" i="121"/>
  <c r="I151" i="121"/>
  <c r="I149" i="121"/>
  <c r="I147" i="121"/>
  <c r="I145" i="121"/>
  <c r="I143" i="121"/>
  <c r="I141" i="121"/>
  <c r="I139" i="121"/>
  <c r="I137" i="121"/>
  <c r="I135" i="121"/>
  <c r="I133" i="121"/>
  <c r="I131" i="121"/>
  <c r="I129" i="121"/>
  <c r="I127" i="121"/>
  <c r="I125" i="121"/>
  <c r="I123" i="121"/>
  <c r="I121" i="121"/>
  <c r="I119" i="121"/>
  <c r="I117" i="121"/>
  <c r="I115" i="121"/>
  <c r="I113" i="121"/>
  <c r="I111" i="121"/>
  <c r="I109" i="121"/>
  <c r="I107" i="121"/>
  <c r="I105" i="121"/>
  <c r="I103" i="121"/>
  <c r="I101" i="121"/>
  <c r="I99" i="121"/>
  <c r="I97" i="121"/>
  <c r="I95" i="121"/>
  <c r="I93" i="121"/>
  <c r="I91" i="121"/>
  <c r="I89" i="121"/>
  <c r="I87" i="121"/>
  <c r="I85" i="121"/>
  <c r="I83" i="121"/>
  <c r="I81" i="121"/>
  <c r="I79" i="121"/>
  <c r="I77" i="121"/>
  <c r="I75" i="121"/>
  <c r="I73" i="121"/>
  <c r="I71" i="121"/>
  <c r="I69" i="121"/>
  <c r="I67" i="121"/>
  <c r="I65" i="121"/>
  <c r="I63" i="121"/>
  <c r="I61" i="121"/>
  <c r="I59" i="121"/>
  <c r="I57" i="121"/>
  <c r="I55" i="121"/>
  <c r="I53" i="121"/>
  <c r="I51" i="121"/>
  <c r="I49" i="121"/>
  <c r="I47" i="121"/>
  <c r="I45" i="121"/>
  <c r="I43" i="121"/>
  <c r="I41" i="121"/>
  <c r="I39" i="121"/>
  <c r="I5" i="121"/>
  <c r="C2" i="121"/>
  <c r="B2" i="121"/>
  <c r="C1" i="121"/>
  <c r="B1" i="121"/>
  <c r="F39" i="117" l="1"/>
  <c r="I37" i="120" l="1"/>
  <c r="I429" i="120"/>
  <c r="I427" i="120"/>
  <c r="I425" i="120"/>
  <c r="I423" i="120"/>
  <c r="I421" i="120"/>
  <c r="I419" i="120"/>
  <c r="I417" i="120"/>
  <c r="I415" i="120"/>
  <c r="I413" i="120"/>
  <c r="I411" i="120"/>
  <c r="I409" i="120"/>
  <c r="I407" i="120"/>
  <c r="I405" i="120"/>
  <c r="I403" i="120"/>
  <c r="I401" i="120"/>
  <c r="I399" i="120"/>
  <c r="I397" i="120"/>
  <c r="I395" i="120"/>
  <c r="I393" i="120"/>
  <c r="I391" i="120"/>
  <c r="I389" i="120"/>
  <c r="I387" i="120"/>
  <c r="I385" i="120"/>
  <c r="I383" i="120"/>
  <c r="I381" i="120"/>
  <c r="I379" i="120"/>
  <c r="I377" i="120"/>
  <c r="I375" i="120"/>
  <c r="I373" i="120"/>
  <c r="I371" i="120"/>
  <c r="I369" i="120"/>
  <c r="I367" i="120"/>
  <c r="I365" i="120"/>
  <c r="I363" i="120"/>
  <c r="I361" i="120"/>
  <c r="I359" i="120"/>
  <c r="I357" i="120"/>
  <c r="I355" i="120"/>
  <c r="I353" i="120"/>
  <c r="I351" i="120"/>
  <c r="I349" i="120"/>
  <c r="I347" i="120"/>
  <c r="I345" i="120"/>
  <c r="I343" i="120"/>
  <c r="I341" i="120"/>
  <c r="I339" i="120"/>
  <c r="I337" i="120"/>
  <c r="I335" i="120"/>
  <c r="I333" i="120"/>
  <c r="I331" i="120"/>
  <c r="I329" i="120"/>
  <c r="I327" i="120"/>
  <c r="I325" i="120"/>
  <c r="I323" i="120"/>
  <c r="I321" i="120"/>
  <c r="I319" i="120"/>
  <c r="I317" i="120"/>
  <c r="I315" i="120"/>
  <c r="I313" i="120"/>
  <c r="I311" i="120"/>
  <c r="I309" i="120"/>
  <c r="I307" i="120"/>
  <c r="I305" i="120"/>
  <c r="I303" i="120"/>
  <c r="I301" i="120"/>
  <c r="I299" i="120"/>
  <c r="I297" i="120"/>
  <c r="I295" i="120"/>
  <c r="I293" i="120"/>
  <c r="I291" i="120"/>
  <c r="I289" i="120"/>
  <c r="I287" i="120"/>
  <c r="I285" i="120"/>
  <c r="I283" i="120"/>
  <c r="I281" i="120"/>
  <c r="I279" i="120"/>
  <c r="I277" i="120"/>
  <c r="I275" i="120"/>
  <c r="I273" i="120"/>
  <c r="I271" i="120"/>
  <c r="I269" i="120"/>
  <c r="I267" i="120"/>
  <c r="I265" i="120"/>
  <c r="I263" i="120"/>
  <c r="I261" i="120"/>
  <c r="I259" i="120"/>
  <c r="I257" i="120"/>
  <c r="I255" i="120"/>
  <c r="I253" i="120"/>
  <c r="I251" i="120"/>
  <c r="I249" i="120"/>
  <c r="I247" i="120"/>
  <c r="I245" i="120"/>
  <c r="I243" i="120"/>
  <c r="I241" i="120"/>
  <c r="I239" i="120"/>
  <c r="I237" i="120"/>
  <c r="I235" i="120"/>
  <c r="I233" i="120"/>
  <c r="I231" i="120"/>
  <c r="I229" i="120"/>
  <c r="I227" i="120"/>
  <c r="I225" i="120"/>
  <c r="I223" i="120"/>
  <c r="I221" i="120"/>
  <c r="I219" i="120"/>
  <c r="I217" i="120"/>
  <c r="I215" i="120"/>
  <c r="I213" i="120"/>
  <c r="I211" i="120"/>
  <c r="I209" i="120"/>
  <c r="I207" i="120"/>
  <c r="I205" i="120"/>
  <c r="I203" i="120"/>
  <c r="I201" i="120"/>
  <c r="I199" i="120"/>
  <c r="I197" i="120"/>
  <c r="I195" i="120"/>
  <c r="I193" i="120"/>
  <c r="I191" i="120"/>
  <c r="I189" i="120"/>
  <c r="I187" i="120"/>
  <c r="I185" i="120"/>
  <c r="I183" i="120"/>
  <c r="I181" i="120"/>
  <c r="I179" i="120"/>
  <c r="I177" i="120"/>
  <c r="I175" i="120"/>
  <c r="I173" i="120"/>
  <c r="I171" i="120"/>
  <c r="I169" i="120"/>
  <c r="I167" i="120"/>
  <c r="I165" i="120"/>
  <c r="I163" i="120"/>
  <c r="I161" i="120"/>
  <c r="I159" i="120"/>
  <c r="I157" i="120"/>
  <c r="I155" i="120"/>
  <c r="I153" i="120"/>
  <c r="I151" i="120"/>
  <c r="I149" i="120"/>
  <c r="I147" i="120"/>
  <c r="I145" i="120"/>
  <c r="I143" i="120"/>
  <c r="I141" i="120"/>
  <c r="I139" i="120"/>
  <c r="I137" i="120"/>
  <c r="I135" i="120"/>
  <c r="I133" i="120"/>
  <c r="I131" i="120"/>
  <c r="I129" i="120"/>
  <c r="I127" i="120"/>
  <c r="I125" i="120"/>
  <c r="I123" i="120"/>
  <c r="I121" i="120"/>
  <c r="I119" i="120"/>
  <c r="I117" i="120"/>
  <c r="I115" i="120"/>
  <c r="I113" i="120"/>
  <c r="I111" i="120"/>
  <c r="I109" i="120"/>
  <c r="I107" i="120"/>
  <c r="I105" i="120"/>
  <c r="I103" i="120"/>
  <c r="I101" i="120"/>
  <c r="I99" i="120"/>
  <c r="I97" i="120"/>
  <c r="I95" i="120"/>
  <c r="I93" i="120"/>
  <c r="I91" i="120"/>
  <c r="I89" i="120"/>
  <c r="I87" i="120"/>
  <c r="I85" i="120"/>
  <c r="I83" i="120"/>
  <c r="I81" i="120"/>
  <c r="I79" i="120"/>
  <c r="I77" i="120"/>
  <c r="I75" i="120"/>
  <c r="I73" i="120"/>
  <c r="I71" i="120"/>
  <c r="I69" i="120"/>
  <c r="I67" i="120"/>
  <c r="I65" i="120"/>
  <c r="I63" i="120"/>
  <c r="I61" i="120"/>
  <c r="I59" i="120"/>
  <c r="I57" i="120"/>
  <c r="I55" i="120"/>
  <c r="I53" i="120"/>
  <c r="I51" i="120"/>
  <c r="I49" i="120"/>
  <c r="I47" i="120"/>
  <c r="I45" i="120"/>
  <c r="I43" i="120"/>
  <c r="I41" i="120"/>
  <c r="I39" i="120"/>
  <c r="I5" i="120"/>
  <c r="C2" i="120"/>
  <c r="B2" i="120"/>
  <c r="C1" i="120"/>
  <c r="B1" i="120"/>
  <c r="J29" i="115"/>
  <c r="I1" i="121" l="1"/>
  <c r="I1" i="120" l="1"/>
  <c r="H71" i="119" l="1"/>
  <c r="H69" i="119"/>
  <c r="H67" i="119"/>
  <c r="H65" i="119"/>
  <c r="H63" i="119"/>
  <c r="H61" i="119"/>
  <c r="H59" i="119"/>
  <c r="H57" i="119"/>
  <c r="H3" i="119"/>
  <c r="J27" i="115" l="1"/>
  <c r="J25" i="115"/>
  <c r="J23" i="115" l="1"/>
  <c r="I399" i="117"/>
  <c r="I397" i="117"/>
  <c r="I395" i="117"/>
  <c r="I393" i="117"/>
  <c r="I391" i="117"/>
  <c r="I389" i="117"/>
  <c r="I387" i="117"/>
  <c r="I385" i="117"/>
  <c r="I383" i="117"/>
  <c r="I381" i="117"/>
  <c r="I379" i="117"/>
  <c r="I377" i="117"/>
  <c r="I375" i="117"/>
  <c r="I373" i="117"/>
  <c r="I371" i="117"/>
  <c r="I369" i="117"/>
  <c r="I367" i="117"/>
  <c r="I365" i="117"/>
  <c r="I363" i="117"/>
  <c r="I361" i="117"/>
  <c r="I359" i="117"/>
  <c r="I357" i="117"/>
  <c r="I355" i="117"/>
  <c r="I353" i="117"/>
  <c r="I351" i="117"/>
  <c r="I349" i="117"/>
  <c r="I347" i="117"/>
  <c r="I345" i="117"/>
  <c r="I343" i="117"/>
  <c r="I341" i="117"/>
  <c r="I339" i="117"/>
  <c r="I337" i="117"/>
  <c r="I335" i="117"/>
  <c r="I333" i="117"/>
  <c r="I331" i="117"/>
  <c r="I329" i="117"/>
  <c r="I327" i="117"/>
  <c r="I325" i="117"/>
  <c r="I323" i="117"/>
  <c r="I321" i="117"/>
  <c r="I319" i="117"/>
  <c r="I317" i="117"/>
  <c r="I315" i="117"/>
  <c r="I313" i="117"/>
  <c r="I311" i="117"/>
  <c r="I309" i="117"/>
  <c r="I307" i="117"/>
  <c r="I305" i="117"/>
  <c r="I303" i="117"/>
  <c r="I301" i="117"/>
  <c r="I299" i="117"/>
  <c r="I297" i="117"/>
  <c r="I295" i="117"/>
  <c r="I293" i="117"/>
  <c r="I291" i="117"/>
  <c r="I289" i="117"/>
  <c r="I287" i="117"/>
  <c r="I285" i="117"/>
  <c r="I283" i="117"/>
  <c r="I281" i="117"/>
  <c r="I279" i="117"/>
  <c r="I277" i="117"/>
  <c r="I275" i="117"/>
  <c r="I273" i="117"/>
  <c r="I271" i="117"/>
  <c r="I269" i="117"/>
  <c r="I267" i="117"/>
  <c r="I265" i="117"/>
  <c r="I263" i="117"/>
  <c r="I261" i="117"/>
  <c r="I259" i="117"/>
  <c r="I257" i="117"/>
  <c r="I255" i="117"/>
  <c r="I253" i="117"/>
  <c r="I251" i="117"/>
  <c r="I249" i="117"/>
  <c r="I247" i="117"/>
  <c r="I245" i="117"/>
  <c r="I243" i="117"/>
  <c r="I241" i="117"/>
  <c r="I239" i="117"/>
  <c r="I237" i="117"/>
  <c r="I235" i="117"/>
  <c r="I233" i="117"/>
  <c r="I231" i="117"/>
  <c r="I229" i="117"/>
  <c r="I227" i="117"/>
  <c r="I225" i="117"/>
  <c r="I223" i="117"/>
  <c r="I221" i="117"/>
  <c r="I219" i="117"/>
  <c r="I217" i="117"/>
  <c r="I215" i="117"/>
  <c r="I213" i="117"/>
  <c r="I211" i="117"/>
  <c r="I209" i="117"/>
  <c r="I207" i="117"/>
  <c r="I205" i="117"/>
  <c r="I203" i="117"/>
  <c r="I201" i="117"/>
  <c r="I199" i="117"/>
  <c r="I197" i="117"/>
  <c r="I195" i="117"/>
  <c r="I193" i="117"/>
  <c r="I191" i="117"/>
  <c r="I189" i="117"/>
  <c r="I187" i="117"/>
  <c r="I185" i="117"/>
  <c r="I183" i="117"/>
  <c r="I181" i="117"/>
  <c r="I179" i="117"/>
  <c r="I177" i="117"/>
  <c r="I175" i="117"/>
  <c r="I173" i="117"/>
  <c r="I171" i="117"/>
  <c r="I169" i="117"/>
  <c r="I167" i="117"/>
  <c r="I165" i="117"/>
  <c r="I163" i="117"/>
  <c r="I161" i="117"/>
  <c r="I159" i="117"/>
  <c r="I157" i="117"/>
  <c r="I155" i="117"/>
  <c r="I153" i="117"/>
  <c r="I151" i="117"/>
  <c r="I149" i="117"/>
  <c r="I147" i="117"/>
  <c r="I145" i="117"/>
  <c r="I143" i="117"/>
  <c r="I141" i="117"/>
  <c r="I139" i="117"/>
  <c r="I137" i="117"/>
  <c r="I135" i="117"/>
  <c r="I133" i="117"/>
  <c r="I131" i="117"/>
  <c r="I129" i="117"/>
  <c r="I127" i="117"/>
  <c r="I125" i="117"/>
  <c r="I123" i="117"/>
  <c r="I121" i="117"/>
  <c r="I119" i="117"/>
  <c r="I117" i="117"/>
  <c r="I115" i="117"/>
  <c r="I113" i="117"/>
  <c r="I111" i="117"/>
  <c r="I109" i="117"/>
  <c r="I107" i="117"/>
  <c r="I105" i="117"/>
  <c r="I103" i="117"/>
  <c r="I101" i="117"/>
  <c r="I99" i="117"/>
  <c r="I97" i="117"/>
  <c r="I95" i="117"/>
  <c r="I93" i="117"/>
  <c r="I91" i="117"/>
  <c r="I89" i="117"/>
  <c r="I87" i="117"/>
  <c r="I85" i="117"/>
  <c r="I83" i="117"/>
  <c r="I81" i="117"/>
  <c r="I79" i="117"/>
  <c r="I77" i="117"/>
  <c r="I75" i="117"/>
  <c r="I73" i="117"/>
  <c r="I71" i="117"/>
  <c r="I69" i="117"/>
  <c r="I67" i="117"/>
  <c r="I5" i="117"/>
  <c r="I429" i="115" l="1"/>
  <c r="I427" i="115"/>
  <c r="I425" i="115"/>
  <c r="I423" i="115"/>
  <c r="I421" i="115"/>
  <c r="I419" i="115"/>
  <c r="I417" i="115"/>
  <c r="I415" i="115"/>
  <c r="I413" i="115"/>
  <c r="I411" i="115"/>
  <c r="I409" i="115"/>
  <c r="I407" i="115"/>
  <c r="I405" i="115"/>
  <c r="I403" i="115"/>
  <c r="I401" i="115"/>
  <c r="I399" i="115"/>
  <c r="I397" i="115"/>
  <c r="I395" i="115"/>
  <c r="I393" i="115"/>
  <c r="I391" i="115"/>
  <c r="I389" i="115"/>
  <c r="I387" i="115"/>
  <c r="I385" i="115"/>
  <c r="I383" i="115"/>
  <c r="I381" i="115"/>
  <c r="I379" i="115"/>
  <c r="I377" i="115"/>
  <c r="I375" i="115"/>
  <c r="I373" i="115"/>
  <c r="I371" i="115"/>
  <c r="I369" i="115"/>
  <c r="I367" i="115"/>
  <c r="I365" i="115"/>
  <c r="I363" i="115"/>
  <c r="I361" i="115"/>
  <c r="I359" i="115"/>
  <c r="I357" i="115"/>
  <c r="I355" i="115"/>
  <c r="I353" i="115"/>
  <c r="I351" i="115"/>
  <c r="I349" i="115"/>
  <c r="I347" i="115"/>
  <c r="I345" i="115"/>
  <c r="I343" i="115"/>
  <c r="I341" i="115"/>
  <c r="I339" i="115"/>
  <c r="I337" i="115"/>
  <c r="I335" i="115"/>
  <c r="I333" i="115"/>
  <c r="I331" i="115"/>
  <c r="I329" i="115"/>
  <c r="I327" i="115"/>
  <c r="I325" i="115"/>
  <c r="I323" i="115"/>
  <c r="I321" i="115"/>
  <c r="I319" i="115"/>
  <c r="I317" i="115"/>
  <c r="I315" i="115"/>
  <c r="I313" i="115"/>
  <c r="I311" i="115"/>
  <c r="I309" i="115"/>
  <c r="I307" i="115"/>
  <c r="I305" i="115"/>
  <c r="I303" i="115"/>
  <c r="I301" i="115"/>
  <c r="I299" i="115"/>
  <c r="I297" i="115"/>
  <c r="I295" i="115"/>
  <c r="I293" i="115"/>
  <c r="I291" i="115"/>
  <c r="I289" i="115"/>
  <c r="I287" i="115"/>
  <c r="I285" i="115"/>
  <c r="I283" i="115"/>
  <c r="I281" i="115"/>
  <c r="I279" i="115"/>
  <c r="I277" i="115"/>
  <c r="I275" i="115"/>
  <c r="I273" i="115"/>
  <c r="I271" i="115"/>
  <c r="I269" i="115"/>
  <c r="I267" i="115"/>
  <c r="I265" i="115"/>
  <c r="I263" i="115"/>
  <c r="I261" i="115"/>
  <c r="I259" i="115"/>
  <c r="I257" i="115"/>
  <c r="I255" i="115"/>
  <c r="I253" i="115"/>
  <c r="I251" i="115"/>
  <c r="I249" i="115"/>
  <c r="I247" i="115"/>
  <c r="I245" i="115"/>
  <c r="I243" i="115"/>
  <c r="I241" i="115"/>
  <c r="I239" i="115"/>
  <c r="I237" i="115"/>
  <c r="I235" i="115"/>
  <c r="I233" i="115"/>
  <c r="I231" i="115"/>
  <c r="I229" i="115"/>
  <c r="I227" i="115"/>
  <c r="I225" i="115"/>
  <c r="I223" i="115"/>
  <c r="I221" i="115"/>
  <c r="I219" i="115"/>
  <c r="I217" i="115"/>
  <c r="I215" i="115"/>
  <c r="I213" i="115"/>
  <c r="I211" i="115"/>
  <c r="I209" i="115"/>
  <c r="I207" i="115"/>
  <c r="I205" i="115"/>
  <c r="I203" i="115"/>
  <c r="I201" i="115"/>
  <c r="I199" i="115"/>
  <c r="I197" i="115"/>
  <c r="I195" i="115"/>
  <c r="I193" i="115"/>
  <c r="I191" i="115"/>
  <c r="I189" i="115"/>
  <c r="I187" i="115"/>
  <c r="I185" i="115"/>
  <c r="I183" i="115"/>
  <c r="I181" i="115"/>
  <c r="I179" i="115"/>
  <c r="I177" i="115"/>
  <c r="I175" i="115"/>
  <c r="I173" i="115"/>
  <c r="I171" i="115"/>
  <c r="I169" i="115"/>
  <c r="I167" i="115"/>
  <c r="I165" i="115"/>
  <c r="I163" i="115"/>
  <c r="I161" i="115"/>
  <c r="I159" i="115"/>
  <c r="I157" i="115"/>
  <c r="I155" i="115"/>
  <c r="I153" i="115"/>
  <c r="I151" i="115"/>
  <c r="I149" i="115"/>
  <c r="I147" i="115"/>
  <c r="I145" i="115"/>
  <c r="I143" i="115"/>
  <c r="I141" i="115"/>
  <c r="I139" i="115"/>
  <c r="I137" i="115"/>
  <c r="I135" i="115"/>
  <c r="I133" i="115"/>
  <c r="I131" i="115"/>
  <c r="I129" i="115"/>
  <c r="I127" i="115"/>
  <c r="I125" i="115"/>
  <c r="I123" i="115"/>
  <c r="I121" i="115"/>
  <c r="I119" i="115"/>
  <c r="I117" i="115"/>
  <c r="I115" i="115"/>
  <c r="I113" i="115"/>
  <c r="I111" i="115"/>
  <c r="I109" i="115"/>
  <c r="I107" i="115"/>
  <c r="I105" i="115"/>
  <c r="I103" i="115"/>
  <c r="I101" i="115"/>
  <c r="I99" i="115"/>
  <c r="I97" i="115"/>
  <c r="I95" i="115"/>
  <c r="I93" i="115"/>
  <c r="I91" i="115"/>
  <c r="I89" i="115"/>
  <c r="I87" i="115"/>
  <c r="I85" i="115"/>
  <c r="I83" i="115"/>
  <c r="I81" i="115"/>
  <c r="I79" i="115"/>
  <c r="I77" i="115"/>
  <c r="I75" i="115"/>
  <c r="I73" i="115"/>
  <c r="I71" i="115"/>
  <c r="I69" i="115"/>
  <c r="I67" i="115"/>
  <c r="I65" i="115"/>
  <c r="I63" i="115"/>
  <c r="I61" i="115"/>
  <c r="I59" i="115"/>
  <c r="I57" i="115"/>
  <c r="I55" i="115"/>
  <c r="I53" i="115"/>
  <c r="I51" i="115"/>
  <c r="I49" i="115"/>
  <c r="I47" i="115"/>
  <c r="I45" i="115"/>
  <c r="I43" i="115"/>
  <c r="I41" i="115"/>
  <c r="I39" i="115"/>
  <c r="I37" i="115"/>
  <c r="I7" i="115"/>
  <c r="I5" i="115"/>
  <c r="C2" i="115"/>
  <c r="B2" i="115"/>
  <c r="C1" i="115"/>
  <c r="B1" i="115"/>
  <c r="I1" i="115" l="1"/>
  <c r="J11" i="101" l="1"/>
  <c r="I5" i="111"/>
  <c r="I33" i="111"/>
  <c r="I31" i="111"/>
  <c r="I29" i="111"/>
  <c r="I365" i="111"/>
  <c r="I363" i="111"/>
  <c r="I361" i="111"/>
  <c r="I359" i="111"/>
  <c r="I357" i="111"/>
  <c r="I355" i="111"/>
  <c r="I353" i="111"/>
  <c r="I351" i="111"/>
  <c r="I349" i="111"/>
  <c r="I347" i="111"/>
  <c r="I345" i="111"/>
  <c r="I343" i="111"/>
  <c r="I341" i="111"/>
  <c r="I339" i="111"/>
  <c r="I337" i="111"/>
  <c r="I335" i="111"/>
  <c r="I333" i="111"/>
  <c r="I331" i="111"/>
  <c r="I329" i="111"/>
  <c r="I327" i="111"/>
  <c r="I325" i="111"/>
  <c r="I323" i="111"/>
  <c r="I321" i="111"/>
  <c r="I319" i="111"/>
  <c r="I317" i="111"/>
  <c r="I315" i="111"/>
  <c r="I313" i="111"/>
  <c r="I311" i="111"/>
  <c r="I309" i="111"/>
  <c r="I307" i="111"/>
  <c r="I305" i="111"/>
  <c r="I303" i="111"/>
  <c r="I301" i="111"/>
  <c r="I299" i="111"/>
  <c r="I297" i="111"/>
  <c r="I295" i="111"/>
  <c r="I293" i="111"/>
  <c r="I291" i="111"/>
  <c r="I289" i="111"/>
  <c r="I287" i="111"/>
  <c r="I285" i="111"/>
  <c r="I283" i="111"/>
  <c r="I281" i="111"/>
  <c r="I279" i="111"/>
  <c r="I277" i="111"/>
  <c r="I275" i="111"/>
  <c r="I273" i="111"/>
  <c r="I271" i="111"/>
  <c r="I269" i="111"/>
  <c r="I267" i="111"/>
  <c r="I265" i="111"/>
  <c r="I263" i="111"/>
  <c r="I261" i="111"/>
  <c r="I259" i="111"/>
  <c r="I257" i="111"/>
  <c r="I255" i="111"/>
  <c r="I253" i="111"/>
  <c r="I251" i="111"/>
  <c r="I249" i="111"/>
  <c r="I247" i="111"/>
  <c r="I245" i="111"/>
  <c r="I243" i="111"/>
  <c r="I241" i="111"/>
  <c r="I239" i="111"/>
  <c r="I237" i="111"/>
  <c r="I235" i="111"/>
  <c r="I233" i="111"/>
  <c r="I231" i="111"/>
  <c r="I229" i="111"/>
  <c r="I227" i="111"/>
  <c r="I225" i="111"/>
  <c r="I223" i="111"/>
  <c r="I221" i="111"/>
  <c r="I219" i="111"/>
  <c r="I217" i="111"/>
  <c r="I215" i="111"/>
  <c r="I213" i="111"/>
  <c r="I211" i="111"/>
  <c r="I209" i="111"/>
  <c r="I207" i="111"/>
  <c r="I205" i="111"/>
  <c r="I203" i="111"/>
  <c r="I201" i="111"/>
  <c r="I199" i="111"/>
  <c r="I197" i="111"/>
  <c r="I195" i="111"/>
  <c r="I193" i="111"/>
  <c r="I191" i="111"/>
  <c r="I189" i="111"/>
  <c r="I187" i="111"/>
  <c r="I185" i="111"/>
  <c r="I183" i="111"/>
  <c r="I181" i="111"/>
  <c r="I179" i="111"/>
  <c r="I177" i="111"/>
  <c r="I175" i="111"/>
  <c r="I173" i="111"/>
  <c r="I171" i="111"/>
  <c r="I169" i="111"/>
  <c r="I167" i="111"/>
  <c r="I165" i="111"/>
  <c r="I163" i="111"/>
  <c r="I161" i="111"/>
  <c r="I159" i="111"/>
  <c r="I157" i="111"/>
  <c r="I155" i="111"/>
  <c r="I153" i="111"/>
  <c r="I151" i="111"/>
  <c r="I149" i="111"/>
  <c r="I147" i="111"/>
  <c r="I145" i="111"/>
  <c r="I143" i="111"/>
  <c r="I141" i="111"/>
  <c r="I139" i="111"/>
  <c r="I137" i="111"/>
  <c r="I135" i="111"/>
  <c r="I133" i="111"/>
  <c r="I131" i="111"/>
  <c r="I129" i="111"/>
  <c r="I127" i="111"/>
  <c r="I125" i="111"/>
  <c r="I123" i="111"/>
  <c r="I121" i="111"/>
  <c r="I119" i="111"/>
  <c r="I117" i="111"/>
  <c r="I115" i="111"/>
  <c r="I113" i="111"/>
  <c r="I111" i="111"/>
  <c r="I109" i="111"/>
  <c r="I107" i="111"/>
  <c r="I105" i="111"/>
  <c r="I103" i="111"/>
  <c r="I101" i="111"/>
  <c r="I99" i="111"/>
  <c r="I97" i="111"/>
  <c r="I95" i="111"/>
  <c r="I93" i="111"/>
  <c r="I91" i="111"/>
  <c r="I89" i="111"/>
  <c r="I87" i="111"/>
  <c r="I85" i="111"/>
  <c r="I83" i="111"/>
  <c r="I81" i="111"/>
  <c r="I79" i="111"/>
  <c r="I77" i="111"/>
  <c r="I75" i="111"/>
  <c r="I73" i="111"/>
  <c r="I71" i="111"/>
  <c r="I69" i="111"/>
  <c r="I67" i="111"/>
  <c r="I65" i="111"/>
  <c r="I63" i="111"/>
  <c r="I61" i="111"/>
  <c r="I59" i="111"/>
  <c r="I57" i="111"/>
  <c r="I55" i="111"/>
  <c r="I53" i="111"/>
  <c r="I51" i="111"/>
  <c r="I49" i="111"/>
  <c r="I47" i="111"/>
  <c r="I45" i="111"/>
  <c r="I43" i="111"/>
  <c r="I41" i="111"/>
  <c r="I39" i="111"/>
  <c r="I37" i="111"/>
  <c r="I35" i="111"/>
  <c r="C2" i="101" l="1"/>
  <c r="B2" i="101"/>
  <c r="C1" i="101"/>
  <c r="B1" i="101"/>
  <c r="I385" i="101" l="1"/>
  <c r="I383" i="101"/>
  <c r="I381" i="101"/>
  <c r="I379" i="101"/>
  <c r="I377" i="101"/>
  <c r="I375" i="101"/>
  <c r="I373" i="101"/>
  <c r="I371" i="101"/>
  <c r="I369" i="101"/>
  <c r="I367" i="101"/>
  <c r="I365" i="101"/>
  <c r="I363" i="101"/>
  <c r="I361" i="101"/>
  <c r="I359" i="101"/>
  <c r="I357" i="101"/>
  <c r="I355" i="101"/>
  <c r="I353" i="101"/>
  <c r="I351" i="101"/>
  <c r="I349" i="101"/>
  <c r="I347" i="101"/>
  <c r="I345" i="101"/>
  <c r="I343" i="101"/>
  <c r="I341" i="101"/>
  <c r="I339" i="101"/>
  <c r="I337" i="101"/>
  <c r="I335" i="101"/>
  <c r="I333" i="101"/>
  <c r="I331" i="101"/>
  <c r="I329" i="101"/>
  <c r="I327" i="101"/>
  <c r="I325" i="101"/>
  <c r="I323" i="101"/>
  <c r="I321" i="101"/>
  <c r="I319" i="101"/>
  <c r="I317" i="101"/>
  <c r="I315" i="101"/>
  <c r="I313" i="101"/>
  <c r="I311" i="101"/>
  <c r="I309" i="101"/>
  <c r="I307" i="101"/>
  <c r="I305" i="101"/>
  <c r="I303" i="101"/>
  <c r="I301" i="101"/>
  <c r="I299" i="101"/>
  <c r="I297" i="101"/>
  <c r="I295" i="101"/>
  <c r="I293" i="101"/>
  <c r="I291" i="101"/>
  <c r="I289" i="101"/>
  <c r="I287" i="101"/>
  <c r="I285" i="101"/>
  <c r="I283" i="101"/>
  <c r="I281" i="101"/>
  <c r="I279" i="101"/>
  <c r="I277" i="101"/>
  <c r="I275" i="101"/>
  <c r="I273" i="101"/>
  <c r="I271" i="101"/>
  <c r="I269" i="101"/>
  <c r="I267" i="101"/>
  <c r="I265" i="101"/>
  <c r="I263" i="101"/>
  <c r="I261" i="101"/>
  <c r="I259" i="101"/>
  <c r="I257" i="101"/>
  <c r="I255" i="101"/>
  <c r="I253" i="101"/>
  <c r="I251" i="101"/>
  <c r="I249" i="101"/>
  <c r="I247" i="101"/>
  <c r="I245" i="101"/>
  <c r="I243" i="101"/>
  <c r="I241" i="101"/>
  <c r="I239" i="101"/>
  <c r="I237" i="101"/>
  <c r="I235" i="101"/>
  <c r="I233" i="101"/>
  <c r="I231" i="101"/>
  <c r="I229" i="101"/>
  <c r="I227" i="101"/>
  <c r="I225" i="101"/>
  <c r="I223" i="101"/>
  <c r="I221" i="101"/>
  <c r="I219" i="101"/>
  <c r="I217" i="101"/>
  <c r="I215" i="101"/>
  <c r="I213" i="101"/>
  <c r="I211" i="101"/>
  <c r="I209" i="101"/>
  <c r="I207" i="101"/>
  <c r="I205" i="101"/>
  <c r="I203" i="101"/>
  <c r="I201" i="101"/>
  <c r="I199" i="101"/>
  <c r="I197" i="101"/>
  <c r="I195" i="101"/>
  <c r="I193" i="101"/>
  <c r="I191" i="101"/>
  <c r="I189" i="101"/>
  <c r="I187" i="101"/>
  <c r="I185" i="101"/>
  <c r="I183" i="101"/>
  <c r="I181" i="101"/>
  <c r="I179" i="101"/>
  <c r="I177" i="101"/>
  <c r="I175" i="101"/>
  <c r="I173" i="101"/>
  <c r="I171" i="101"/>
  <c r="I169" i="101"/>
  <c r="I167" i="101"/>
  <c r="I165" i="101"/>
  <c r="I163" i="101"/>
  <c r="I161" i="101"/>
  <c r="I159" i="101"/>
  <c r="I157" i="101"/>
  <c r="I155" i="101"/>
  <c r="I153" i="101"/>
  <c r="I151" i="101"/>
  <c r="I149" i="101"/>
  <c r="I147" i="101"/>
  <c r="I145" i="101"/>
  <c r="I143" i="101"/>
  <c r="I141" i="101"/>
  <c r="I139" i="101"/>
  <c r="I137" i="101"/>
  <c r="I135" i="101"/>
  <c r="I133" i="101"/>
  <c r="I131" i="101"/>
  <c r="I129" i="101"/>
  <c r="I127" i="101"/>
  <c r="I125" i="101"/>
  <c r="I123" i="101"/>
  <c r="I121" i="101"/>
  <c r="I119" i="101"/>
  <c r="I117" i="101"/>
  <c r="I115" i="101"/>
  <c r="I113" i="101"/>
  <c r="I111" i="101"/>
  <c r="I109" i="101"/>
  <c r="I107" i="101"/>
  <c r="I105" i="101"/>
  <c r="I103" i="101"/>
  <c r="I101" i="101"/>
  <c r="I99" i="101"/>
  <c r="I97" i="101"/>
  <c r="I95" i="101"/>
  <c r="I93" i="101"/>
  <c r="I91" i="101"/>
  <c r="I89" i="101"/>
  <c r="I87" i="101"/>
  <c r="I85" i="101"/>
  <c r="I83" i="101"/>
  <c r="I81" i="101"/>
  <c r="I79" i="101"/>
  <c r="I77" i="101"/>
  <c r="I75" i="101"/>
  <c r="I73" i="101"/>
  <c r="I71" i="101"/>
  <c r="I69" i="101"/>
  <c r="I67" i="101"/>
  <c r="I65" i="101"/>
  <c r="I63" i="101"/>
  <c r="I61" i="101"/>
  <c r="I59" i="101"/>
  <c r="I57" i="101"/>
  <c r="I55" i="101"/>
  <c r="I53" i="101"/>
  <c r="I51" i="101"/>
  <c r="I49" i="101"/>
  <c r="I47" i="101"/>
  <c r="I45" i="101"/>
  <c r="I43" i="101"/>
  <c r="I41" i="101"/>
  <c r="I39" i="101"/>
  <c r="I37" i="101"/>
  <c r="I35" i="101"/>
  <c r="I33" i="101"/>
  <c r="I31" i="101"/>
  <c r="I29" i="101"/>
  <c r="I5" i="101"/>
  <c r="M139" i="69" l="1"/>
  <c r="H139" i="69"/>
  <c r="H13" i="78"/>
  <c r="H15" i="78"/>
  <c r="H17" i="78"/>
  <c r="H19" i="78"/>
  <c r="N19" i="78" s="1"/>
  <c r="H15" i="52"/>
  <c r="H17" i="52"/>
  <c r="H19" i="52"/>
  <c r="H3" i="78"/>
  <c r="M3" i="78"/>
  <c r="H5" i="78"/>
  <c r="M5" i="78"/>
  <c r="H7" i="78"/>
  <c r="M7" i="78"/>
  <c r="H9" i="78"/>
  <c r="M9" i="78"/>
  <c r="H11" i="78"/>
  <c r="M11" i="78"/>
  <c r="M13" i="78"/>
  <c r="M15" i="78"/>
  <c r="M17" i="78"/>
  <c r="M19" i="78"/>
  <c r="H23" i="78"/>
  <c r="M23" i="78"/>
  <c r="H37" i="78"/>
  <c r="M37" i="78"/>
  <c r="H38" i="78"/>
  <c r="H40" i="78"/>
  <c r="H42" i="78"/>
  <c r="H44" i="78"/>
  <c r="H46" i="78"/>
  <c r="H48" i="78"/>
  <c r="H50" i="78"/>
  <c r="H52" i="78"/>
  <c r="H54" i="78"/>
  <c r="H56" i="78"/>
  <c r="H58" i="78"/>
  <c r="H60" i="78"/>
  <c r="H62" i="78"/>
  <c r="H64" i="78"/>
  <c r="H66" i="78"/>
  <c r="H68" i="78"/>
  <c r="H70" i="78"/>
  <c r="H72" i="78"/>
  <c r="H74" i="78"/>
  <c r="H76" i="78"/>
  <c r="H78" i="78"/>
  <c r="H80" i="78"/>
  <c r="H82" i="78"/>
  <c r="H84" i="78"/>
  <c r="H86" i="78"/>
  <c r="H88" i="78"/>
  <c r="H90" i="78"/>
  <c r="H92" i="78"/>
  <c r="H94" i="78"/>
  <c r="H96" i="78"/>
  <c r="H98" i="78"/>
  <c r="H100" i="78"/>
  <c r="H102" i="78"/>
  <c r="H104" i="78"/>
  <c r="H106" i="78"/>
  <c r="H108" i="78"/>
  <c r="H110" i="78"/>
  <c r="H112" i="78"/>
  <c r="H114" i="78"/>
  <c r="H116" i="78"/>
  <c r="H118" i="78"/>
  <c r="H120" i="78"/>
  <c r="H122" i="78"/>
  <c r="H124" i="78"/>
  <c r="H126" i="78"/>
  <c r="H128" i="78"/>
  <c r="H130" i="78"/>
  <c r="H132" i="78"/>
  <c r="H134" i="78"/>
  <c r="H136" i="78"/>
  <c r="H138" i="78"/>
  <c r="H140" i="78"/>
  <c r="H142" i="78"/>
  <c r="H144" i="78"/>
  <c r="H146" i="78"/>
  <c r="H148" i="78"/>
  <c r="M73" i="61"/>
  <c r="H73" i="61"/>
  <c r="N73" i="61" s="1"/>
  <c r="M71" i="61"/>
  <c r="H71" i="61"/>
  <c r="M69" i="61"/>
  <c r="H69" i="61"/>
  <c r="M67" i="61"/>
  <c r="H67" i="61"/>
  <c r="M65" i="61"/>
  <c r="H65" i="61"/>
  <c r="N65" i="61" s="1"/>
  <c r="M63" i="61"/>
  <c r="H63" i="61"/>
  <c r="N63" i="61" s="1"/>
  <c r="M61" i="61"/>
  <c r="H61" i="61"/>
  <c r="N61" i="61" s="1"/>
  <c r="M59" i="61"/>
  <c r="H59" i="61"/>
  <c r="M57" i="61"/>
  <c r="H57" i="61"/>
  <c r="N57" i="61" s="1"/>
  <c r="M55" i="61"/>
  <c r="H55" i="61"/>
  <c r="M53" i="61"/>
  <c r="H53" i="61"/>
  <c r="N53" i="61" s="1"/>
  <c r="M51" i="61"/>
  <c r="H51" i="61"/>
  <c r="M49" i="61"/>
  <c r="H49" i="61"/>
  <c r="M47" i="61"/>
  <c r="H47" i="61"/>
  <c r="M45" i="61"/>
  <c r="H45" i="61"/>
  <c r="N45" i="61" s="1"/>
  <c r="M43" i="61"/>
  <c r="H43" i="61"/>
  <c r="M41" i="61"/>
  <c r="H41" i="61"/>
  <c r="M39" i="61"/>
  <c r="H39" i="61"/>
  <c r="H73" i="34"/>
  <c r="H75" i="35"/>
  <c r="H73" i="35"/>
  <c r="H3" i="71"/>
  <c r="M3" i="71"/>
  <c r="N3" i="71" s="1"/>
  <c r="H5" i="71"/>
  <c r="M5" i="71"/>
  <c r="H7" i="71"/>
  <c r="M7" i="71"/>
  <c r="H9" i="71"/>
  <c r="M9" i="71"/>
  <c r="H11" i="71"/>
  <c r="M11" i="71"/>
  <c r="H13" i="71"/>
  <c r="M13" i="71"/>
  <c r="H15" i="71"/>
  <c r="M15" i="71"/>
  <c r="H17" i="71"/>
  <c r="M17" i="71"/>
  <c r="H19" i="71"/>
  <c r="M19" i="71"/>
  <c r="H21" i="71"/>
  <c r="M21" i="71"/>
  <c r="H23" i="71"/>
  <c r="M23" i="71"/>
  <c r="H25" i="71"/>
  <c r="M25" i="71"/>
  <c r="H27" i="71"/>
  <c r="M27" i="71"/>
  <c r="H29" i="71"/>
  <c r="M29" i="71"/>
  <c r="H31" i="71"/>
  <c r="M31" i="71"/>
  <c r="H33" i="71"/>
  <c r="M33" i="71"/>
  <c r="H35" i="71"/>
  <c r="M35" i="71"/>
  <c r="H37" i="71"/>
  <c r="N37" i="71" s="1"/>
  <c r="M37" i="71"/>
  <c r="H39" i="71"/>
  <c r="H41" i="71"/>
  <c r="M41" i="71"/>
  <c r="H43" i="71"/>
  <c r="M43" i="71"/>
  <c r="H45" i="71"/>
  <c r="M45" i="71"/>
  <c r="H47" i="71"/>
  <c r="M47" i="71"/>
  <c r="N47" i="71" s="1"/>
  <c r="H49" i="71"/>
  <c r="M49" i="71"/>
  <c r="H51" i="71"/>
  <c r="M51" i="71"/>
  <c r="H53" i="71"/>
  <c r="M53" i="71"/>
  <c r="N53" i="71" s="1"/>
  <c r="H55" i="71"/>
  <c r="M55" i="71"/>
  <c r="H57" i="71"/>
  <c r="M57" i="71"/>
  <c r="H59" i="71"/>
  <c r="M59" i="71"/>
  <c r="H61" i="71"/>
  <c r="M61" i="71"/>
  <c r="H63" i="71"/>
  <c r="M63" i="71"/>
  <c r="H65" i="71"/>
  <c r="M65" i="71"/>
  <c r="H67" i="71"/>
  <c r="M67" i="71"/>
  <c r="H69" i="71"/>
  <c r="M69" i="71"/>
  <c r="N69" i="71" s="1"/>
  <c r="H71" i="71"/>
  <c r="N71" i="71" s="1"/>
  <c r="M71" i="71"/>
  <c r="H73" i="71"/>
  <c r="M73" i="71"/>
  <c r="H75" i="71"/>
  <c r="M75" i="71"/>
  <c r="H77" i="71"/>
  <c r="M77" i="71"/>
  <c r="H79" i="71"/>
  <c r="M79" i="71"/>
  <c r="H81" i="71"/>
  <c r="M81" i="71"/>
  <c r="H83" i="71"/>
  <c r="M83" i="71"/>
  <c r="H85" i="71"/>
  <c r="M85" i="71"/>
  <c r="H87" i="71"/>
  <c r="M87" i="71"/>
  <c r="H89" i="71"/>
  <c r="M89" i="71"/>
  <c r="H91" i="71"/>
  <c r="M91" i="71"/>
  <c r="H93" i="71"/>
  <c r="M93" i="71"/>
  <c r="H95" i="71"/>
  <c r="M95" i="71"/>
  <c r="H97" i="71"/>
  <c r="M97" i="71"/>
  <c r="H99" i="71"/>
  <c r="M99" i="71"/>
  <c r="H101" i="71"/>
  <c r="M101" i="71"/>
  <c r="H103" i="71"/>
  <c r="M103" i="71"/>
  <c r="H105" i="71"/>
  <c r="M105" i="71"/>
  <c r="H107" i="71"/>
  <c r="M107" i="71"/>
  <c r="H109" i="71"/>
  <c r="M109" i="71"/>
  <c r="H111" i="71"/>
  <c r="M111" i="71"/>
  <c r="H113" i="71"/>
  <c r="M113" i="71"/>
  <c r="H115" i="71"/>
  <c r="M115" i="71"/>
  <c r="H117" i="71"/>
  <c r="M117" i="71"/>
  <c r="H119" i="71"/>
  <c r="M119" i="71"/>
  <c r="H121" i="71"/>
  <c r="N121" i="71" s="1"/>
  <c r="M121" i="71"/>
  <c r="H123" i="71"/>
  <c r="M123" i="71"/>
  <c r="H125" i="71"/>
  <c r="M125" i="71"/>
  <c r="H127" i="71"/>
  <c r="M127" i="71"/>
  <c r="H129" i="71"/>
  <c r="M129" i="71"/>
  <c r="H131" i="71"/>
  <c r="M131" i="71"/>
  <c r="H133" i="71"/>
  <c r="M133" i="71"/>
  <c r="H135" i="71"/>
  <c r="M135" i="71"/>
  <c r="H137" i="71"/>
  <c r="M137" i="71"/>
  <c r="H139" i="71"/>
  <c r="M139" i="71"/>
  <c r="H141" i="71"/>
  <c r="M141" i="71"/>
  <c r="H143" i="71"/>
  <c r="M143" i="71"/>
  <c r="H145" i="71"/>
  <c r="M145" i="71"/>
  <c r="H147" i="71"/>
  <c r="M147" i="71"/>
  <c r="H149" i="71"/>
  <c r="N149" i="71" s="1"/>
  <c r="M149" i="71"/>
  <c r="H151" i="71"/>
  <c r="M151" i="71"/>
  <c r="H153" i="71"/>
  <c r="M153" i="71"/>
  <c r="N153" i="71"/>
  <c r="H155" i="71"/>
  <c r="M155" i="71"/>
  <c r="H157" i="71"/>
  <c r="M157" i="71"/>
  <c r="H159" i="71"/>
  <c r="M159" i="71"/>
  <c r="H161" i="71"/>
  <c r="M161" i="71"/>
  <c r="H163" i="71"/>
  <c r="M163" i="71"/>
  <c r="H165" i="71"/>
  <c r="M165" i="71"/>
  <c r="N165" i="71" s="1"/>
  <c r="H167" i="71"/>
  <c r="M167" i="71"/>
  <c r="H169" i="71"/>
  <c r="M169" i="71"/>
  <c r="H171" i="71"/>
  <c r="M171" i="71"/>
  <c r="H173" i="71"/>
  <c r="M173" i="71"/>
  <c r="N173" i="71" s="1"/>
  <c r="H175" i="71"/>
  <c r="M175" i="71"/>
  <c r="H177" i="71"/>
  <c r="M177" i="71"/>
  <c r="H179" i="71"/>
  <c r="M179" i="71"/>
  <c r="H181" i="71"/>
  <c r="M181" i="71"/>
  <c r="H181" i="70"/>
  <c r="M181" i="70"/>
  <c r="H179" i="70"/>
  <c r="M179" i="70"/>
  <c r="H177" i="70"/>
  <c r="M177" i="70"/>
  <c r="H175" i="70"/>
  <c r="M175" i="70"/>
  <c r="H173" i="70"/>
  <c r="M173" i="70"/>
  <c r="H171" i="70"/>
  <c r="M171" i="70"/>
  <c r="H169" i="70"/>
  <c r="M169" i="70"/>
  <c r="H167" i="70"/>
  <c r="M167" i="70"/>
  <c r="H165" i="70"/>
  <c r="M165" i="70"/>
  <c r="H163" i="70"/>
  <c r="M163" i="70"/>
  <c r="H161" i="70"/>
  <c r="M161" i="70"/>
  <c r="H159" i="70"/>
  <c r="M159" i="70"/>
  <c r="N159" i="70" s="1"/>
  <c r="H157" i="70"/>
  <c r="M157" i="70"/>
  <c r="H155" i="70"/>
  <c r="M155" i="70"/>
  <c r="H153" i="70"/>
  <c r="M153" i="70"/>
  <c r="H151" i="70"/>
  <c r="M151" i="70"/>
  <c r="H149" i="70"/>
  <c r="M149" i="70"/>
  <c r="H147" i="70"/>
  <c r="M147" i="70"/>
  <c r="H145" i="70"/>
  <c r="M145" i="70"/>
  <c r="N145" i="70" s="1"/>
  <c r="H143" i="70"/>
  <c r="M143" i="70"/>
  <c r="H141" i="70"/>
  <c r="M141" i="70"/>
  <c r="H139" i="70"/>
  <c r="M139" i="70"/>
  <c r="N139" i="70"/>
  <c r="H137" i="70"/>
  <c r="M137" i="70"/>
  <c r="H135" i="70"/>
  <c r="M135" i="70"/>
  <c r="H133" i="70"/>
  <c r="M133" i="70"/>
  <c r="H131" i="70"/>
  <c r="M131" i="70"/>
  <c r="H129" i="70"/>
  <c r="M129" i="70"/>
  <c r="H127" i="70"/>
  <c r="M127" i="70"/>
  <c r="H125" i="70"/>
  <c r="M125" i="70"/>
  <c r="H123" i="70"/>
  <c r="M123" i="70"/>
  <c r="H121" i="70"/>
  <c r="M121" i="70"/>
  <c r="H119" i="70"/>
  <c r="M119" i="70"/>
  <c r="N119" i="70" s="1"/>
  <c r="H117" i="70"/>
  <c r="M117" i="70"/>
  <c r="N117" i="70" s="1"/>
  <c r="H115" i="70"/>
  <c r="M115" i="70"/>
  <c r="H113" i="70"/>
  <c r="M113" i="70"/>
  <c r="H111" i="70"/>
  <c r="M111" i="70"/>
  <c r="H109" i="70"/>
  <c r="M109" i="70"/>
  <c r="H107" i="70"/>
  <c r="M107" i="70"/>
  <c r="H105" i="70"/>
  <c r="M105" i="70"/>
  <c r="H103" i="70"/>
  <c r="M103" i="70"/>
  <c r="N103" i="70" s="1"/>
  <c r="H101" i="70"/>
  <c r="M101" i="70"/>
  <c r="H99" i="70"/>
  <c r="M99" i="70"/>
  <c r="H97" i="70"/>
  <c r="M97" i="70"/>
  <c r="H95" i="70"/>
  <c r="M95" i="70"/>
  <c r="N95" i="70" s="1"/>
  <c r="H93" i="70"/>
  <c r="M93" i="70"/>
  <c r="H91" i="70"/>
  <c r="M91" i="70"/>
  <c r="H89" i="70"/>
  <c r="N89" i="70" s="1"/>
  <c r="M89" i="70"/>
  <c r="H87" i="70"/>
  <c r="M87" i="70"/>
  <c r="N87" i="70" s="1"/>
  <c r="H85" i="70"/>
  <c r="M85" i="70"/>
  <c r="H83" i="70"/>
  <c r="M83" i="70"/>
  <c r="H81" i="70"/>
  <c r="M81" i="70"/>
  <c r="H79" i="70"/>
  <c r="M79" i="70"/>
  <c r="H77" i="70"/>
  <c r="M77" i="70"/>
  <c r="H75" i="70"/>
  <c r="M75" i="70"/>
  <c r="H73" i="70"/>
  <c r="M73" i="70"/>
  <c r="N73" i="70" s="1"/>
  <c r="H71" i="70"/>
  <c r="M71" i="70"/>
  <c r="H69" i="70"/>
  <c r="N69" i="70" s="1"/>
  <c r="M69" i="70"/>
  <c r="H67" i="70"/>
  <c r="N67" i="70" s="1"/>
  <c r="M67" i="70"/>
  <c r="H65" i="70"/>
  <c r="M65" i="70"/>
  <c r="N65" i="70" s="1"/>
  <c r="H63" i="70"/>
  <c r="N63" i="70" s="1"/>
  <c r="M63" i="70"/>
  <c r="H61" i="70"/>
  <c r="M61" i="70"/>
  <c r="H59" i="70"/>
  <c r="M59" i="70"/>
  <c r="H57" i="70"/>
  <c r="M57" i="70"/>
  <c r="N57" i="70" s="1"/>
  <c r="H55" i="70"/>
  <c r="M55" i="70"/>
  <c r="H53" i="70"/>
  <c r="M53" i="70"/>
  <c r="H51" i="70"/>
  <c r="M51" i="70"/>
  <c r="H49" i="70"/>
  <c r="M49" i="70"/>
  <c r="N49" i="70" s="1"/>
  <c r="H47" i="70"/>
  <c r="N47" i="70" s="1"/>
  <c r="M47" i="70"/>
  <c r="H45" i="70"/>
  <c r="N45" i="70" s="1"/>
  <c r="M45" i="70"/>
  <c r="H43" i="70"/>
  <c r="M43" i="70"/>
  <c r="H41" i="70"/>
  <c r="M41" i="70"/>
  <c r="H39" i="70"/>
  <c r="H3" i="70"/>
  <c r="M3" i="70"/>
  <c r="H5" i="70"/>
  <c r="M5" i="70"/>
  <c r="H7" i="70"/>
  <c r="M7" i="70"/>
  <c r="H9" i="70"/>
  <c r="M9" i="70"/>
  <c r="H11" i="70"/>
  <c r="M11" i="70"/>
  <c r="H13" i="70"/>
  <c r="M13" i="70"/>
  <c r="H15" i="70"/>
  <c r="M15" i="70"/>
  <c r="H17" i="70"/>
  <c r="M17" i="70"/>
  <c r="H19" i="70"/>
  <c r="M19" i="70"/>
  <c r="H21" i="70"/>
  <c r="M21" i="70"/>
  <c r="H23" i="70"/>
  <c r="M23" i="70"/>
  <c r="H25" i="70"/>
  <c r="M25" i="70"/>
  <c r="H27" i="70"/>
  <c r="M27" i="70"/>
  <c r="H29" i="70"/>
  <c r="M29" i="70"/>
  <c r="N29" i="70" s="1"/>
  <c r="H31" i="70"/>
  <c r="M31" i="70"/>
  <c r="N31" i="70" s="1"/>
  <c r="H33" i="70"/>
  <c r="M33" i="70"/>
  <c r="H35" i="70"/>
  <c r="M35" i="70"/>
  <c r="H37" i="70"/>
  <c r="N37" i="70" s="1"/>
  <c r="M37" i="70"/>
  <c r="H3" i="61"/>
  <c r="M3" i="61"/>
  <c r="N3" i="61" s="1"/>
  <c r="H5" i="61"/>
  <c r="M5" i="61"/>
  <c r="H7" i="61"/>
  <c r="M7" i="61"/>
  <c r="H9" i="61"/>
  <c r="M9" i="61"/>
  <c r="H11" i="61"/>
  <c r="M11" i="61"/>
  <c r="H13" i="61"/>
  <c r="H35" i="61" s="1"/>
  <c r="M13" i="61"/>
  <c r="N13" i="61" s="1"/>
  <c r="H15" i="61"/>
  <c r="M15" i="61"/>
  <c r="N15" i="61" s="1"/>
  <c r="H17" i="61"/>
  <c r="N17" i="61" s="1"/>
  <c r="M17" i="61"/>
  <c r="H19" i="61"/>
  <c r="N19" i="61" s="1"/>
  <c r="M19" i="61"/>
  <c r="H21" i="61"/>
  <c r="M21" i="61"/>
  <c r="N21" i="61" s="1"/>
  <c r="H23" i="61"/>
  <c r="M23" i="61"/>
  <c r="H25" i="61"/>
  <c r="M25" i="61"/>
  <c r="H27" i="61"/>
  <c r="M27" i="61"/>
  <c r="H29" i="61"/>
  <c r="M29" i="61"/>
  <c r="N29" i="61" s="1"/>
  <c r="H31" i="61"/>
  <c r="M31" i="61"/>
  <c r="N31" i="61" s="1"/>
  <c r="H33" i="61"/>
  <c r="M33" i="61"/>
  <c r="H37" i="61"/>
  <c r="M37" i="61"/>
  <c r="H75" i="61"/>
  <c r="H77" i="61"/>
  <c r="H79" i="61"/>
  <c r="H81" i="61"/>
  <c r="H83" i="61"/>
  <c r="H85" i="61"/>
  <c r="H87" i="61"/>
  <c r="H89" i="61"/>
  <c r="H91" i="61"/>
  <c r="H93" i="61"/>
  <c r="H95" i="61"/>
  <c r="H97" i="61"/>
  <c r="H99" i="61"/>
  <c r="H101" i="61"/>
  <c r="H103" i="61"/>
  <c r="H105" i="61"/>
  <c r="H107" i="61"/>
  <c r="H109" i="61"/>
  <c r="H111" i="61"/>
  <c r="H113" i="61"/>
  <c r="H115" i="61"/>
  <c r="H117" i="61"/>
  <c r="H119" i="61"/>
  <c r="H3" i="62"/>
  <c r="M3" i="62"/>
  <c r="H5" i="62"/>
  <c r="M5" i="62"/>
  <c r="H7" i="62"/>
  <c r="N7" i="62" s="1"/>
  <c r="M7" i="62"/>
  <c r="H9" i="62"/>
  <c r="M9" i="62"/>
  <c r="H11" i="62"/>
  <c r="M11" i="62"/>
  <c r="H13" i="62"/>
  <c r="M13" i="62"/>
  <c r="H15" i="62"/>
  <c r="M15" i="62"/>
  <c r="H17" i="62"/>
  <c r="M17" i="62"/>
  <c r="H19" i="62"/>
  <c r="M19" i="62"/>
  <c r="H21" i="62"/>
  <c r="M21" i="62"/>
  <c r="H23" i="62"/>
  <c r="M23" i="62"/>
  <c r="N23" i="62" s="1"/>
  <c r="H25" i="62"/>
  <c r="M25" i="62"/>
  <c r="N25" i="62" s="1"/>
  <c r="H27" i="62"/>
  <c r="M27" i="62"/>
  <c r="H29" i="62"/>
  <c r="M29" i="62"/>
  <c r="H31" i="62"/>
  <c r="M31" i="62"/>
  <c r="H33" i="62"/>
  <c r="M33" i="62"/>
  <c r="H37" i="62"/>
  <c r="M37" i="62"/>
  <c r="H189" i="62"/>
  <c r="H191" i="62"/>
  <c r="H193" i="62"/>
  <c r="H195" i="62"/>
  <c r="H197" i="62"/>
  <c r="H199" i="62"/>
  <c r="H201" i="62"/>
  <c r="H203" i="62"/>
  <c r="H205" i="62"/>
  <c r="H207" i="62"/>
  <c r="H209" i="62"/>
  <c r="H211" i="62"/>
  <c r="H213" i="62"/>
  <c r="H215" i="62"/>
  <c r="H217" i="62"/>
  <c r="H219" i="62"/>
  <c r="H221" i="62"/>
  <c r="H3" i="65"/>
  <c r="M3" i="65"/>
  <c r="H5" i="65"/>
  <c r="M5" i="65"/>
  <c r="H7" i="65"/>
  <c r="M7" i="65"/>
  <c r="H9" i="65"/>
  <c r="M9" i="65"/>
  <c r="H11" i="65"/>
  <c r="M11" i="65"/>
  <c r="N11" i="65" s="1"/>
  <c r="H13" i="65"/>
  <c r="M13" i="65"/>
  <c r="H15" i="65"/>
  <c r="M15" i="65"/>
  <c r="H17" i="65"/>
  <c r="M17" i="65"/>
  <c r="H19" i="65"/>
  <c r="M19" i="65"/>
  <c r="H21" i="65"/>
  <c r="M21" i="65"/>
  <c r="H23" i="65"/>
  <c r="M23" i="65"/>
  <c r="H25" i="65"/>
  <c r="M25" i="65"/>
  <c r="H27" i="65"/>
  <c r="M27" i="65"/>
  <c r="H29" i="65"/>
  <c r="M29" i="65"/>
  <c r="H31" i="65"/>
  <c r="M31" i="65"/>
  <c r="H33" i="65"/>
  <c r="M33" i="65"/>
  <c r="H37" i="65"/>
  <c r="M37" i="65"/>
  <c r="H39" i="65"/>
  <c r="H41" i="65"/>
  <c r="H43" i="65"/>
  <c r="H45" i="65"/>
  <c r="H47" i="65"/>
  <c r="H49" i="65"/>
  <c r="H51" i="65"/>
  <c r="H53" i="65"/>
  <c r="H55" i="65"/>
  <c r="H57" i="65"/>
  <c r="H59" i="65"/>
  <c r="H61" i="65"/>
  <c r="H63" i="65"/>
  <c r="H65" i="65"/>
  <c r="H67" i="65"/>
  <c r="H69" i="65"/>
  <c r="H71" i="65"/>
  <c r="H73" i="65"/>
  <c r="H75" i="65"/>
  <c r="H77" i="65"/>
  <c r="H79" i="65"/>
  <c r="H81" i="65"/>
  <c r="H83" i="65"/>
  <c r="H85" i="65"/>
  <c r="H87" i="65"/>
  <c r="H89" i="65"/>
  <c r="H91" i="65"/>
  <c r="H93" i="65"/>
  <c r="H95" i="65"/>
  <c r="H97" i="65"/>
  <c r="H99" i="65"/>
  <c r="H101" i="65"/>
  <c r="H103" i="65"/>
  <c r="H105" i="65"/>
  <c r="H107" i="65"/>
  <c r="H109" i="65"/>
  <c r="H111" i="65"/>
  <c r="H113" i="65"/>
  <c r="H115" i="65"/>
  <c r="H117" i="65"/>
  <c r="H119" i="65"/>
  <c r="H121" i="65"/>
  <c r="H123" i="65"/>
  <c r="H125" i="65"/>
  <c r="H127" i="65"/>
  <c r="H129" i="65"/>
  <c r="H131" i="65"/>
  <c r="H133" i="65"/>
  <c r="H135" i="65"/>
  <c r="H137" i="65"/>
  <c r="H139" i="65"/>
  <c r="H141" i="65"/>
  <c r="H143" i="65"/>
  <c r="H145" i="65"/>
  <c r="H147" i="65"/>
  <c r="H149" i="65"/>
  <c r="H151" i="65"/>
  <c r="H153" i="65"/>
  <c r="H155" i="65"/>
  <c r="H157" i="65"/>
  <c r="H159" i="65"/>
  <c r="H161" i="65"/>
  <c r="H163" i="65"/>
  <c r="H165" i="65"/>
  <c r="H167" i="65"/>
  <c r="H169" i="65"/>
  <c r="H171" i="65"/>
  <c r="H173" i="65"/>
  <c r="H175" i="65"/>
  <c r="H177" i="65"/>
  <c r="H179" i="65"/>
  <c r="H181" i="65"/>
  <c r="H183" i="65"/>
  <c r="H185" i="65"/>
  <c r="H187" i="65"/>
  <c r="H189" i="65"/>
  <c r="H191" i="65"/>
  <c r="H3" i="58"/>
  <c r="M3" i="58"/>
  <c r="H5" i="58"/>
  <c r="M5" i="58"/>
  <c r="H7" i="58"/>
  <c r="M7" i="58"/>
  <c r="H9" i="58"/>
  <c r="M9" i="58"/>
  <c r="H11" i="58"/>
  <c r="M11" i="58"/>
  <c r="H13" i="58"/>
  <c r="M13" i="58"/>
  <c r="H15" i="58"/>
  <c r="M15" i="58"/>
  <c r="H17" i="58"/>
  <c r="M17" i="58"/>
  <c r="H19" i="58"/>
  <c r="M19" i="58"/>
  <c r="H21" i="58"/>
  <c r="M21" i="58"/>
  <c r="H23" i="58"/>
  <c r="M23" i="58"/>
  <c r="H25" i="58"/>
  <c r="M25" i="58"/>
  <c r="H27" i="58"/>
  <c r="M27" i="58"/>
  <c r="H29" i="58"/>
  <c r="M29" i="58"/>
  <c r="H31" i="58"/>
  <c r="M31" i="58"/>
  <c r="H33" i="58"/>
  <c r="M33" i="58"/>
  <c r="H35" i="58"/>
  <c r="M35" i="58"/>
  <c r="H37" i="58"/>
  <c r="M37" i="58"/>
  <c r="H39" i="58"/>
  <c r="M39" i="58"/>
  <c r="H41" i="58"/>
  <c r="M41" i="58"/>
  <c r="H43" i="58"/>
  <c r="M43" i="58"/>
  <c r="N43" i="58" s="1"/>
  <c r="H45" i="58"/>
  <c r="M45" i="58"/>
  <c r="H47" i="58"/>
  <c r="M47" i="58"/>
  <c r="H49" i="58"/>
  <c r="M49" i="58"/>
  <c r="N49" i="58" s="1"/>
  <c r="H51" i="58"/>
  <c r="M51" i="58"/>
  <c r="H53" i="58"/>
  <c r="M53" i="58"/>
  <c r="H55" i="58"/>
  <c r="M55" i="58"/>
  <c r="H57" i="58"/>
  <c r="M57" i="58"/>
  <c r="N57" i="58" s="1"/>
  <c r="H59" i="58"/>
  <c r="M59" i="58"/>
  <c r="N59" i="58" s="1"/>
  <c r="H61" i="58"/>
  <c r="M61" i="58"/>
  <c r="H63" i="58"/>
  <c r="M63" i="58"/>
  <c r="H65" i="58"/>
  <c r="M65" i="58"/>
  <c r="H67" i="58"/>
  <c r="M67" i="58"/>
  <c r="H69" i="58"/>
  <c r="M69" i="58"/>
  <c r="H73" i="58"/>
  <c r="M73" i="58"/>
  <c r="H75" i="58"/>
  <c r="H77" i="58"/>
  <c r="H79" i="58"/>
  <c r="H81" i="58"/>
  <c r="H83" i="58"/>
  <c r="H85" i="58"/>
  <c r="H87" i="58"/>
  <c r="H89" i="58"/>
  <c r="H91" i="58"/>
  <c r="H93" i="58"/>
  <c r="H95" i="58"/>
  <c r="H97" i="58"/>
  <c r="H99" i="58"/>
  <c r="H101" i="58"/>
  <c r="H103" i="58"/>
  <c r="H105" i="58"/>
  <c r="H107" i="58"/>
  <c r="H109" i="58"/>
  <c r="H111" i="58"/>
  <c r="H113" i="58"/>
  <c r="H115" i="58"/>
  <c r="H117" i="58"/>
  <c r="H119" i="58"/>
  <c r="H121" i="58"/>
  <c r="H123" i="58"/>
  <c r="H125" i="58"/>
  <c r="H127" i="58"/>
  <c r="H129" i="58"/>
  <c r="H131" i="58"/>
  <c r="H133" i="58"/>
  <c r="H135" i="58"/>
  <c r="H137" i="58"/>
  <c r="H139" i="58"/>
  <c r="H141" i="58"/>
  <c r="H143" i="58"/>
  <c r="H145" i="58"/>
  <c r="H147" i="58"/>
  <c r="H149" i="58"/>
  <c r="H151" i="58"/>
  <c r="H153" i="58"/>
  <c r="H155" i="58"/>
  <c r="H157" i="58"/>
  <c r="H159" i="58"/>
  <c r="H161" i="58"/>
  <c r="H163" i="58"/>
  <c r="H165" i="58"/>
  <c r="H167" i="58"/>
  <c r="H3" i="53"/>
  <c r="M3" i="53"/>
  <c r="H5" i="53"/>
  <c r="M5" i="53"/>
  <c r="H7" i="53"/>
  <c r="M7" i="53"/>
  <c r="H9" i="53"/>
  <c r="M9" i="53"/>
  <c r="H11" i="53"/>
  <c r="N11" i="53" s="1"/>
  <c r="M11" i="53"/>
  <c r="H13" i="53"/>
  <c r="M13" i="53"/>
  <c r="H15" i="53"/>
  <c r="M15" i="53"/>
  <c r="N15" i="53" s="1"/>
  <c r="H17" i="53"/>
  <c r="M17" i="53"/>
  <c r="H19" i="53"/>
  <c r="M19" i="53"/>
  <c r="H21" i="53"/>
  <c r="M21" i="53"/>
  <c r="H23" i="53"/>
  <c r="M23" i="53"/>
  <c r="H25" i="53"/>
  <c r="M25" i="53"/>
  <c r="H27" i="53"/>
  <c r="M27" i="53"/>
  <c r="H29" i="53"/>
  <c r="M29" i="53"/>
  <c r="H31" i="53"/>
  <c r="M31" i="53"/>
  <c r="H33" i="53"/>
  <c r="N33" i="53" s="1"/>
  <c r="M33" i="53"/>
  <c r="H35" i="53"/>
  <c r="N35" i="53" s="1"/>
  <c r="M35" i="53"/>
  <c r="H37" i="53"/>
  <c r="M37" i="53"/>
  <c r="H39" i="53"/>
  <c r="M39" i="53"/>
  <c r="H41" i="53"/>
  <c r="M41" i="53"/>
  <c r="H43" i="53"/>
  <c r="M43" i="53"/>
  <c r="H45" i="53"/>
  <c r="M45" i="53"/>
  <c r="H47" i="53"/>
  <c r="M47" i="53"/>
  <c r="N47" i="53" s="1"/>
  <c r="H49" i="53"/>
  <c r="M49" i="53"/>
  <c r="H51" i="53"/>
  <c r="M51" i="53"/>
  <c r="H53" i="53"/>
  <c r="M53" i="53"/>
  <c r="H55" i="53"/>
  <c r="N55" i="53" s="1"/>
  <c r="M55" i="53"/>
  <c r="H57" i="53"/>
  <c r="N57" i="53" s="1"/>
  <c r="M57" i="53"/>
  <c r="H59" i="53"/>
  <c r="M59" i="53"/>
  <c r="H61" i="53"/>
  <c r="M61" i="53"/>
  <c r="N61" i="53"/>
  <c r="H63" i="53"/>
  <c r="M63" i="53"/>
  <c r="H65" i="53"/>
  <c r="M65" i="53"/>
  <c r="H67" i="53"/>
  <c r="M67" i="53"/>
  <c r="H69" i="53"/>
  <c r="M69" i="53"/>
  <c r="H71" i="53"/>
  <c r="M71" i="53"/>
  <c r="H73" i="53"/>
  <c r="M73" i="53"/>
  <c r="H75" i="53"/>
  <c r="N75" i="53" s="1"/>
  <c r="M75" i="53"/>
  <c r="H77" i="53"/>
  <c r="M77" i="53"/>
  <c r="H79" i="53"/>
  <c r="M79" i="53"/>
  <c r="N79" i="53" s="1"/>
  <c r="H81" i="53"/>
  <c r="M81" i="53"/>
  <c r="H83" i="53"/>
  <c r="M83" i="53"/>
  <c r="N83" i="53" s="1"/>
  <c r="H85" i="53"/>
  <c r="M85" i="53"/>
  <c r="N85" i="53" s="1"/>
  <c r="H87" i="53"/>
  <c r="M87" i="53"/>
  <c r="H89" i="53"/>
  <c r="M89" i="53"/>
  <c r="H91" i="53"/>
  <c r="M91" i="53"/>
  <c r="H93" i="53"/>
  <c r="M93" i="53"/>
  <c r="H95" i="53"/>
  <c r="N95" i="53" s="1"/>
  <c r="M95" i="53"/>
  <c r="H97" i="53"/>
  <c r="N97" i="53" s="1"/>
  <c r="M97" i="53"/>
  <c r="H99" i="53"/>
  <c r="M99" i="53"/>
  <c r="N99" i="53" s="1"/>
  <c r="H101" i="53"/>
  <c r="M101" i="53"/>
  <c r="N101" i="53"/>
  <c r="H103" i="53"/>
  <c r="M103" i="53"/>
  <c r="H105" i="53"/>
  <c r="M105" i="53"/>
  <c r="H107" i="53"/>
  <c r="M107" i="53"/>
  <c r="H109" i="53"/>
  <c r="M109" i="53"/>
  <c r="H111" i="53"/>
  <c r="M111" i="53"/>
  <c r="H113" i="53"/>
  <c r="M113" i="53"/>
  <c r="H115" i="53"/>
  <c r="M115" i="53"/>
  <c r="H117" i="53"/>
  <c r="M117" i="53"/>
  <c r="H119" i="53"/>
  <c r="N119" i="53" s="1"/>
  <c r="M119" i="53"/>
  <c r="H121" i="53"/>
  <c r="M121" i="53"/>
  <c r="H123" i="53"/>
  <c r="M123" i="53"/>
  <c r="N123" i="53" s="1"/>
  <c r="H125" i="53"/>
  <c r="M125" i="53"/>
  <c r="N125" i="53" s="1"/>
  <c r="H127" i="53"/>
  <c r="M127" i="53"/>
  <c r="N127" i="53" s="1"/>
  <c r="H129" i="53"/>
  <c r="M129" i="53"/>
  <c r="H131" i="53"/>
  <c r="M131" i="53"/>
  <c r="H133" i="53"/>
  <c r="M133" i="53"/>
  <c r="H135" i="53"/>
  <c r="M135" i="53"/>
  <c r="H137" i="53"/>
  <c r="M137" i="53"/>
  <c r="H139" i="53"/>
  <c r="M139" i="53"/>
  <c r="H141" i="53"/>
  <c r="N141" i="53" s="1"/>
  <c r="M141" i="53"/>
  <c r="H143" i="53"/>
  <c r="M143" i="53"/>
  <c r="H145" i="53"/>
  <c r="M145" i="53"/>
  <c r="H147" i="53"/>
  <c r="M147" i="53"/>
  <c r="N147" i="53" s="1"/>
  <c r="H149" i="53"/>
  <c r="M149" i="53"/>
  <c r="H151" i="53"/>
  <c r="M151" i="53"/>
  <c r="H153" i="53"/>
  <c r="M153" i="53"/>
  <c r="H155" i="53"/>
  <c r="M155" i="53"/>
  <c r="H157" i="53"/>
  <c r="M157" i="53"/>
  <c r="H159" i="53"/>
  <c r="M159" i="53"/>
  <c r="H161" i="53"/>
  <c r="M161" i="53"/>
  <c r="H163" i="53"/>
  <c r="N163" i="53" s="1"/>
  <c r="M163" i="53"/>
  <c r="H165" i="53"/>
  <c r="M165" i="53"/>
  <c r="N165" i="53" s="1"/>
  <c r="H167" i="53"/>
  <c r="M167" i="53"/>
  <c r="H169" i="53"/>
  <c r="M169" i="53"/>
  <c r="H171" i="53"/>
  <c r="M171" i="53"/>
  <c r="N171" i="53" s="1"/>
  <c r="H173" i="53"/>
  <c r="M173" i="53"/>
  <c r="N173" i="53"/>
  <c r="H175" i="53"/>
  <c r="M175" i="53"/>
  <c r="H177" i="53"/>
  <c r="M177" i="53"/>
  <c r="H179" i="53"/>
  <c r="M179" i="53"/>
  <c r="H181" i="53"/>
  <c r="M181" i="53"/>
  <c r="H183" i="53"/>
  <c r="H185" i="53"/>
  <c r="H187" i="53"/>
  <c r="H189" i="53"/>
  <c r="H191" i="53"/>
  <c r="H193" i="53"/>
  <c r="H195" i="53"/>
  <c r="H197" i="53"/>
  <c r="H199" i="53"/>
  <c r="H201" i="53"/>
  <c r="H203" i="53"/>
  <c r="H205" i="53"/>
  <c r="H207" i="53"/>
  <c r="H209" i="53"/>
  <c r="H211" i="53"/>
  <c r="H213" i="53"/>
  <c r="H215" i="53"/>
  <c r="H217" i="53"/>
  <c r="H219" i="53"/>
  <c r="H221" i="53"/>
  <c r="H223" i="53"/>
  <c r="H225" i="53"/>
  <c r="H227" i="53"/>
  <c r="H229" i="53"/>
  <c r="H231" i="53"/>
  <c r="H233" i="53"/>
  <c r="H235" i="53"/>
  <c r="H237" i="53"/>
  <c r="H239" i="53"/>
  <c r="H241" i="53"/>
  <c r="H243" i="53"/>
  <c r="H245" i="53"/>
  <c r="H247" i="53"/>
  <c r="H249" i="53"/>
  <c r="H251" i="53"/>
  <c r="H253" i="53"/>
  <c r="H255" i="53"/>
  <c r="H257" i="53"/>
  <c r="H259" i="53"/>
  <c r="H261" i="53"/>
  <c r="H263" i="53"/>
  <c r="H265" i="53"/>
  <c r="H267" i="53"/>
  <c r="H269" i="53"/>
  <c r="H271" i="53"/>
  <c r="H273" i="53"/>
  <c r="H275" i="53"/>
  <c r="H277" i="53"/>
  <c r="H279" i="53"/>
  <c r="H281" i="53"/>
  <c r="H283" i="53"/>
  <c r="H285" i="53"/>
  <c r="H287" i="53"/>
  <c r="H289" i="53"/>
  <c r="H291" i="53"/>
  <c r="H293" i="53"/>
  <c r="H295" i="53"/>
  <c r="H297" i="53"/>
  <c r="H299" i="53"/>
  <c r="H301" i="53"/>
  <c r="H303" i="53"/>
  <c r="H305" i="53"/>
  <c r="H307" i="53"/>
  <c r="H309" i="53"/>
  <c r="H311" i="53"/>
  <c r="H313" i="53"/>
  <c r="H315" i="53"/>
  <c r="H317" i="53"/>
  <c r="H319" i="53"/>
  <c r="H321" i="53"/>
  <c r="H323" i="53"/>
  <c r="H325" i="53"/>
  <c r="H327" i="53"/>
  <c r="H329" i="53"/>
  <c r="H331" i="53"/>
  <c r="H333" i="53"/>
  <c r="H181" i="40"/>
  <c r="M181" i="40"/>
  <c r="H179" i="40"/>
  <c r="M179" i="40"/>
  <c r="H177" i="40"/>
  <c r="M177" i="40"/>
  <c r="H175" i="40"/>
  <c r="M175" i="40"/>
  <c r="H173" i="40"/>
  <c r="M173" i="40"/>
  <c r="H171" i="40"/>
  <c r="M171" i="40"/>
  <c r="H169" i="40"/>
  <c r="N169" i="40" s="1"/>
  <c r="M169" i="40"/>
  <c r="H167" i="40"/>
  <c r="M167" i="40"/>
  <c r="N167" i="40" s="1"/>
  <c r="H165" i="40"/>
  <c r="M165" i="40"/>
  <c r="N165" i="40"/>
  <c r="H163" i="40"/>
  <c r="M163" i="40"/>
  <c r="H161" i="40"/>
  <c r="M161" i="40"/>
  <c r="H159" i="40"/>
  <c r="M159" i="40"/>
  <c r="N159" i="40"/>
  <c r="H157" i="40"/>
  <c r="M157" i="40"/>
  <c r="H155" i="40"/>
  <c r="M155" i="40"/>
  <c r="H153" i="40"/>
  <c r="M153" i="40"/>
  <c r="H151" i="40"/>
  <c r="M151" i="40"/>
  <c r="H149" i="40"/>
  <c r="M149" i="40"/>
  <c r="H147" i="40"/>
  <c r="M147" i="40"/>
  <c r="H145" i="40"/>
  <c r="M145" i="40"/>
  <c r="H143" i="40"/>
  <c r="M143" i="40"/>
  <c r="N143" i="40" s="1"/>
  <c r="H141" i="40"/>
  <c r="M141" i="40"/>
  <c r="N141" i="40" s="1"/>
  <c r="H139" i="40"/>
  <c r="M139" i="40"/>
  <c r="H137" i="40"/>
  <c r="M137" i="40"/>
  <c r="H135" i="40"/>
  <c r="M135" i="40"/>
  <c r="N135" i="40" s="1"/>
  <c r="H133" i="40"/>
  <c r="M133" i="40"/>
  <c r="N133" i="40" s="1"/>
  <c r="H131" i="40"/>
  <c r="M131" i="40"/>
  <c r="H129" i="40"/>
  <c r="M129" i="40"/>
  <c r="H127" i="40"/>
  <c r="M127" i="40"/>
  <c r="H125" i="40"/>
  <c r="M125" i="40"/>
  <c r="H123" i="40"/>
  <c r="M123" i="40"/>
  <c r="H121" i="40"/>
  <c r="M121" i="40"/>
  <c r="H119" i="40"/>
  <c r="M119" i="40"/>
  <c r="H117" i="40"/>
  <c r="M117" i="40"/>
  <c r="H115" i="40"/>
  <c r="M115" i="40"/>
  <c r="H113" i="40"/>
  <c r="M113" i="40"/>
  <c r="H111" i="40"/>
  <c r="M111" i="40"/>
  <c r="H109" i="40"/>
  <c r="M109" i="40"/>
  <c r="H107" i="40"/>
  <c r="M107" i="40"/>
  <c r="H105" i="40"/>
  <c r="M105" i="40"/>
  <c r="H103" i="40"/>
  <c r="M103" i="40"/>
  <c r="H101" i="40"/>
  <c r="M101" i="40"/>
  <c r="H99" i="40"/>
  <c r="M99" i="40"/>
  <c r="H97" i="40"/>
  <c r="M97" i="40"/>
  <c r="N97" i="40" s="1"/>
  <c r="H95" i="40"/>
  <c r="M95" i="40"/>
  <c r="N95" i="40" s="1"/>
  <c r="H93" i="40"/>
  <c r="M93" i="40"/>
  <c r="N93" i="40"/>
  <c r="H91" i="40"/>
  <c r="M91" i="40"/>
  <c r="H89" i="40"/>
  <c r="M89" i="40"/>
  <c r="H87" i="40"/>
  <c r="N87" i="40" s="1"/>
  <c r="M87" i="40"/>
  <c r="H85" i="40"/>
  <c r="M85" i="40"/>
  <c r="H83" i="40"/>
  <c r="N83" i="40" s="1"/>
  <c r="M83" i="40"/>
  <c r="H81" i="40"/>
  <c r="M81" i="40"/>
  <c r="H79" i="40"/>
  <c r="M79" i="40"/>
  <c r="H77" i="40"/>
  <c r="M77" i="40"/>
  <c r="N77" i="40" s="1"/>
  <c r="H75" i="40"/>
  <c r="M75" i="40"/>
  <c r="H73" i="40"/>
  <c r="M73" i="40"/>
  <c r="H71" i="40"/>
  <c r="M71" i="40"/>
  <c r="H69" i="40"/>
  <c r="M69" i="40"/>
  <c r="H67" i="40"/>
  <c r="N67" i="40" s="1"/>
  <c r="M67" i="40"/>
  <c r="H65" i="40"/>
  <c r="N65" i="40" s="1"/>
  <c r="M65" i="40"/>
  <c r="H63" i="40"/>
  <c r="M63" i="40"/>
  <c r="H61" i="40"/>
  <c r="M61" i="40"/>
  <c r="H59" i="40"/>
  <c r="M59" i="40"/>
  <c r="H57" i="40"/>
  <c r="M57" i="40"/>
  <c r="N57" i="40" s="1"/>
  <c r="H55" i="40"/>
  <c r="M55" i="40"/>
  <c r="H53" i="40"/>
  <c r="M53" i="40"/>
  <c r="H51" i="40"/>
  <c r="M51" i="40"/>
  <c r="H49" i="40"/>
  <c r="M49" i="40"/>
  <c r="N49" i="40" s="1"/>
  <c r="H47" i="40"/>
  <c r="M47" i="40"/>
  <c r="H45" i="40"/>
  <c r="M45" i="40"/>
  <c r="H43" i="40"/>
  <c r="M43" i="40"/>
  <c r="H41" i="40"/>
  <c r="N41" i="40" s="1"/>
  <c r="M41" i="40"/>
  <c r="H39" i="40"/>
  <c r="M39" i="40"/>
  <c r="H37" i="40"/>
  <c r="M37" i="40"/>
  <c r="H35" i="40"/>
  <c r="M35" i="40"/>
  <c r="H33" i="40"/>
  <c r="M33" i="40"/>
  <c r="H31" i="40"/>
  <c r="M31" i="40"/>
  <c r="H29" i="40"/>
  <c r="M29" i="40"/>
  <c r="N29" i="40"/>
  <c r="H27" i="40"/>
  <c r="M27" i="40"/>
  <c r="H25" i="40"/>
  <c r="M25" i="40"/>
  <c r="H23" i="40"/>
  <c r="M23" i="40"/>
  <c r="N23" i="40"/>
  <c r="H21" i="40"/>
  <c r="M21" i="40"/>
  <c r="H19" i="40"/>
  <c r="M19" i="40"/>
  <c r="H17" i="40"/>
  <c r="M17" i="40"/>
  <c r="H15" i="40"/>
  <c r="M15" i="40"/>
  <c r="H13" i="40"/>
  <c r="M13" i="40"/>
  <c r="H11" i="40"/>
  <c r="M11" i="40"/>
  <c r="H9" i="40"/>
  <c r="M9" i="40"/>
  <c r="H7" i="40"/>
  <c r="M7" i="40"/>
  <c r="H5" i="40"/>
  <c r="M5" i="40"/>
  <c r="H3" i="40"/>
  <c r="M3" i="40"/>
  <c r="H181" i="39"/>
  <c r="M181" i="39"/>
  <c r="H179" i="39"/>
  <c r="M179" i="39"/>
  <c r="H177" i="39"/>
  <c r="M177" i="39"/>
  <c r="H175" i="39"/>
  <c r="M175" i="39"/>
  <c r="H173" i="39"/>
  <c r="M173" i="39"/>
  <c r="H171" i="39"/>
  <c r="M171" i="39"/>
  <c r="H169" i="39"/>
  <c r="M169" i="39"/>
  <c r="H167" i="39"/>
  <c r="M167" i="39"/>
  <c r="H165" i="39"/>
  <c r="M165" i="39"/>
  <c r="H163" i="39"/>
  <c r="N163" i="39" s="1"/>
  <c r="M163" i="39"/>
  <c r="H161" i="39"/>
  <c r="N161" i="39" s="1"/>
  <c r="M161" i="39"/>
  <c r="H159" i="39"/>
  <c r="M159" i="39"/>
  <c r="H157" i="39"/>
  <c r="M157" i="39"/>
  <c r="H155" i="39"/>
  <c r="M155" i="39"/>
  <c r="H153" i="39"/>
  <c r="M153" i="39"/>
  <c r="H151" i="39"/>
  <c r="M151" i="39"/>
  <c r="H149" i="39"/>
  <c r="M149" i="39"/>
  <c r="N149" i="39" s="1"/>
  <c r="H147" i="39"/>
  <c r="M147" i="39"/>
  <c r="H145" i="39"/>
  <c r="M145" i="39"/>
  <c r="H143" i="39"/>
  <c r="M143" i="39"/>
  <c r="H141" i="39"/>
  <c r="M141" i="39"/>
  <c r="H139" i="39"/>
  <c r="N139" i="39" s="1"/>
  <c r="M139" i="39"/>
  <c r="H137" i="39"/>
  <c r="M137" i="39"/>
  <c r="H135" i="39"/>
  <c r="M135" i="39"/>
  <c r="H133" i="39"/>
  <c r="M133" i="39"/>
  <c r="H131" i="39"/>
  <c r="M131" i="39"/>
  <c r="H129" i="39"/>
  <c r="M129" i="39"/>
  <c r="H127" i="39"/>
  <c r="M127" i="39"/>
  <c r="H125" i="39"/>
  <c r="M125" i="39"/>
  <c r="N125" i="39" s="1"/>
  <c r="H123" i="39"/>
  <c r="M123" i="39"/>
  <c r="H121" i="39"/>
  <c r="M121" i="39"/>
  <c r="H119" i="39"/>
  <c r="M119" i="39"/>
  <c r="H117" i="39"/>
  <c r="M117" i="39"/>
  <c r="H115" i="39"/>
  <c r="M115" i="39"/>
  <c r="H113" i="39"/>
  <c r="N113" i="39" s="1"/>
  <c r="M113" i="39"/>
  <c r="H111" i="39"/>
  <c r="M111" i="39"/>
  <c r="H109" i="39"/>
  <c r="M109" i="39"/>
  <c r="N109" i="39" s="1"/>
  <c r="H107" i="39"/>
  <c r="M107" i="39"/>
  <c r="H105" i="39"/>
  <c r="M105" i="39"/>
  <c r="H103" i="39"/>
  <c r="M103" i="39"/>
  <c r="H101" i="39"/>
  <c r="M101" i="39"/>
  <c r="N101" i="39" s="1"/>
  <c r="H99" i="39"/>
  <c r="M99" i="39"/>
  <c r="H97" i="39"/>
  <c r="N97" i="39" s="1"/>
  <c r="M97" i="39"/>
  <c r="H95" i="39"/>
  <c r="M95" i="39"/>
  <c r="H93" i="39"/>
  <c r="M93" i="39"/>
  <c r="H91" i="39"/>
  <c r="N91" i="39" s="1"/>
  <c r="M91" i="39"/>
  <c r="H89" i="39"/>
  <c r="M89" i="39"/>
  <c r="H87" i="39"/>
  <c r="M87" i="39"/>
  <c r="H85" i="39"/>
  <c r="M85" i="39"/>
  <c r="H83" i="39"/>
  <c r="M83" i="39"/>
  <c r="H81" i="39"/>
  <c r="M81" i="39"/>
  <c r="H79" i="39"/>
  <c r="M79" i="39"/>
  <c r="H77" i="39"/>
  <c r="M77" i="39"/>
  <c r="H75" i="39"/>
  <c r="N75" i="39" s="1"/>
  <c r="M75" i="39"/>
  <c r="H73" i="39"/>
  <c r="N73" i="39" s="1"/>
  <c r="M73" i="39"/>
  <c r="H71" i="39"/>
  <c r="M71" i="39"/>
  <c r="H69" i="39"/>
  <c r="M69" i="39"/>
  <c r="H67" i="39"/>
  <c r="M67" i="39"/>
  <c r="H65" i="39"/>
  <c r="M65" i="39"/>
  <c r="H63" i="39"/>
  <c r="M63" i="39"/>
  <c r="H61" i="39"/>
  <c r="M61" i="39"/>
  <c r="H59" i="39"/>
  <c r="M59" i="39"/>
  <c r="H57" i="39"/>
  <c r="M57" i="39"/>
  <c r="H55" i="39"/>
  <c r="M55" i="39"/>
  <c r="H53" i="39"/>
  <c r="M53" i="39"/>
  <c r="H51" i="39"/>
  <c r="N51" i="39" s="1"/>
  <c r="M51" i="39"/>
  <c r="H49" i="39"/>
  <c r="N49" i="39" s="1"/>
  <c r="M49" i="39"/>
  <c r="H47" i="39"/>
  <c r="M47" i="39"/>
  <c r="H45" i="39"/>
  <c r="M45" i="39"/>
  <c r="H43" i="39"/>
  <c r="M43" i="39"/>
  <c r="H41" i="39"/>
  <c r="M41" i="39"/>
  <c r="H39" i="39"/>
  <c r="M39" i="39"/>
  <c r="H37" i="39"/>
  <c r="M37" i="39"/>
  <c r="H35" i="39"/>
  <c r="M35" i="39"/>
  <c r="H33" i="39"/>
  <c r="M33" i="39"/>
  <c r="H31" i="39"/>
  <c r="M31" i="39"/>
  <c r="H29" i="39"/>
  <c r="M29" i="39"/>
  <c r="H27" i="39"/>
  <c r="N27" i="39" s="1"/>
  <c r="M27" i="39"/>
  <c r="H25" i="39"/>
  <c r="N25" i="39" s="1"/>
  <c r="M25" i="39"/>
  <c r="H23" i="39"/>
  <c r="M23" i="39"/>
  <c r="H21" i="39"/>
  <c r="M21" i="39"/>
  <c r="H19" i="39"/>
  <c r="M19" i="39"/>
  <c r="H17" i="39"/>
  <c r="M17" i="39"/>
  <c r="H15" i="39"/>
  <c r="M15" i="39"/>
  <c r="H13" i="39"/>
  <c r="M13" i="39"/>
  <c r="H11" i="39"/>
  <c r="M11" i="39"/>
  <c r="H9" i="39"/>
  <c r="N9" i="39" s="1"/>
  <c r="M9" i="39"/>
  <c r="H7" i="39"/>
  <c r="M7" i="39"/>
  <c r="H5" i="39"/>
  <c r="M5" i="39"/>
  <c r="H3" i="39"/>
  <c r="N3" i="39" s="1"/>
  <c r="M3" i="39"/>
  <c r="H37" i="43"/>
  <c r="M37" i="43"/>
  <c r="H3" i="43"/>
  <c r="H5" i="43"/>
  <c r="H7" i="43"/>
  <c r="H9" i="43"/>
  <c r="H11" i="43"/>
  <c r="N11" i="43" s="1"/>
  <c r="H13" i="43"/>
  <c r="N13" i="43"/>
  <c r="H15" i="43"/>
  <c r="N15" i="43" s="1"/>
  <c r="H17" i="43"/>
  <c r="H19" i="43"/>
  <c r="H21" i="43"/>
  <c r="H23" i="43"/>
  <c r="H25" i="43"/>
  <c r="H27" i="43"/>
  <c r="H29" i="43"/>
  <c r="H31" i="43"/>
  <c r="H33" i="43"/>
  <c r="M3" i="43"/>
  <c r="M5" i="43"/>
  <c r="M7" i="43"/>
  <c r="M9" i="43"/>
  <c r="M11" i="43"/>
  <c r="M13" i="43"/>
  <c r="M15" i="43"/>
  <c r="M17" i="43"/>
  <c r="M19" i="43"/>
  <c r="M21" i="43"/>
  <c r="M23" i="43"/>
  <c r="M25" i="43"/>
  <c r="M27" i="43"/>
  <c r="M29" i="43"/>
  <c r="M31" i="43"/>
  <c r="N31" i="43"/>
  <c r="M33" i="43"/>
  <c r="M73" i="34"/>
  <c r="H71" i="34"/>
  <c r="N71" i="34" s="1"/>
  <c r="M71" i="34"/>
  <c r="H69" i="34"/>
  <c r="M69" i="34"/>
  <c r="H67" i="34"/>
  <c r="M67" i="34"/>
  <c r="H65" i="34"/>
  <c r="M65" i="34"/>
  <c r="H63" i="34"/>
  <c r="M63" i="34"/>
  <c r="N63" i="34" s="1"/>
  <c r="H61" i="34"/>
  <c r="M61" i="34"/>
  <c r="N61" i="34" s="1"/>
  <c r="H59" i="34"/>
  <c r="M59" i="34"/>
  <c r="H57" i="34"/>
  <c r="M57" i="34"/>
  <c r="N57" i="34" s="1"/>
  <c r="H55" i="34"/>
  <c r="M55" i="34"/>
  <c r="N55" i="34"/>
  <c r="H53" i="34"/>
  <c r="M53" i="34"/>
  <c r="H51" i="34"/>
  <c r="M51" i="34"/>
  <c r="H49" i="34"/>
  <c r="M49" i="34"/>
  <c r="H47" i="34"/>
  <c r="M47" i="34"/>
  <c r="H45" i="34"/>
  <c r="M45" i="34"/>
  <c r="H43" i="34"/>
  <c r="M43" i="34"/>
  <c r="H41" i="34"/>
  <c r="M41" i="34"/>
  <c r="H39" i="34"/>
  <c r="M39" i="34"/>
  <c r="H37" i="34"/>
  <c r="M37" i="34"/>
  <c r="H3" i="34"/>
  <c r="H5" i="34"/>
  <c r="H7" i="34"/>
  <c r="N7" i="34" s="1"/>
  <c r="H9" i="34"/>
  <c r="H11" i="34"/>
  <c r="H13" i="34"/>
  <c r="N13" i="34" s="1"/>
  <c r="H15" i="34"/>
  <c r="H17" i="34"/>
  <c r="H19" i="34"/>
  <c r="H21" i="34"/>
  <c r="H23" i="34"/>
  <c r="H25" i="34"/>
  <c r="H27" i="34"/>
  <c r="H29" i="34"/>
  <c r="H31" i="34"/>
  <c r="H33" i="34"/>
  <c r="M3" i="34"/>
  <c r="M5" i="34"/>
  <c r="M7" i="34"/>
  <c r="M9" i="34"/>
  <c r="M11" i="34"/>
  <c r="M13" i="34"/>
  <c r="M15" i="34"/>
  <c r="N15" i="34" s="1"/>
  <c r="M17" i="34"/>
  <c r="M19" i="34"/>
  <c r="M21" i="34"/>
  <c r="M23" i="34"/>
  <c r="M25" i="34"/>
  <c r="M27" i="34"/>
  <c r="M29" i="34"/>
  <c r="M31" i="34"/>
  <c r="M33" i="34"/>
  <c r="H181" i="35"/>
  <c r="H179" i="35"/>
  <c r="H177" i="35"/>
  <c r="H175" i="35"/>
  <c r="H173" i="35"/>
  <c r="H171" i="35"/>
  <c r="H169" i="35"/>
  <c r="H167" i="35"/>
  <c r="H165" i="35"/>
  <c r="H163" i="35"/>
  <c r="H161" i="35"/>
  <c r="H159" i="35"/>
  <c r="H157" i="35"/>
  <c r="H155" i="35"/>
  <c r="H153" i="35"/>
  <c r="H151" i="35"/>
  <c r="H149" i="35"/>
  <c r="H147" i="35"/>
  <c r="H145" i="35"/>
  <c r="H143" i="35"/>
  <c r="H141" i="35"/>
  <c r="H139" i="35"/>
  <c r="H137" i="35"/>
  <c r="H135" i="35"/>
  <c r="H133" i="35"/>
  <c r="H131" i="35"/>
  <c r="H129" i="35"/>
  <c r="H127" i="35"/>
  <c r="H125" i="35"/>
  <c r="H123" i="35"/>
  <c r="H121" i="35"/>
  <c r="H119" i="35"/>
  <c r="H117" i="35"/>
  <c r="H115" i="35"/>
  <c r="H113" i="35"/>
  <c r="H111" i="35"/>
  <c r="H109" i="35"/>
  <c r="H107" i="35"/>
  <c r="H105" i="35"/>
  <c r="H103" i="35"/>
  <c r="H101" i="35"/>
  <c r="H99" i="35"/>
  <c r="H97" i="35"/>
  <c r="H95" i="35"/>
  <c r="H93" i="35"/>
  <c r="H91" i="35"/>
  <c r="H89" i="35"/>
  <c r="H87" i="35"/>
  <c r="H85" i="35"/>
  <c r="H83" i="35"/>
  <c r="H81" i="35"/>
  <c r="H79" i="35"/>
  <c r="H77" i="35"/>
  <c r="M73" i="35"/>
  <c r="N73" i="35" s="1"/>
  <c r="H71" i="35"/>
  <c r="M71" i="35"/>
  <c r="N71" i="35"/>
  <c r="H69" i="35"/>
  <c r="M69" i="35"/>
  <c r="H67" i="35"/>
  <c r="M67" i="35"/>
  <c r="H65" i="35"/>
  <c r="M65" i="35"/>
  <c r="H63" i="35"/>
  <c r="M63" i="35"/>
  <c r="H61" i="35"/>
  <c r="M61" i="35"/>
  <c r="H59" i="35"/>
  <c r="N59" i="35" s="1"/>
  <c r="M59" i="35"/>
  <c r="H57" i="35"/>
  <c r="M57" i="35"/>
  <c r="H55" i="35"/>
  <c r="M55" i="35"/>
  <c r="H53" i="35"/>
  <c r="M53" i="35"/>
  <c r="H51" i="35"/>
  <c r="M51" i="35"/>
  <c r="H49" i="35"/>
  <c r="M49" i="35"/>
  <c r="H47" i="35"/>
  <c r="M47" i="35"/>
  <c r="N47" i="35" s="1"/>
  <c r="H45" i="35"/>
  <c r="M45" i="35"/>
  <c r="H43" i="35"/>
  <c r="M43" i="35"/>
  <c r="H41" i="35"/>
  <c r="M41" i="35"/>
  <c r="H39" i="35"/>
  <c r="M39" i="35"/>
  <c r="H37" i="35"/>
  <c r="M37" i="35"/>
  <c r="H3" i="35"/>
  <c r="H5" i="35"/>
  <c r="H7" i="35"/>
  <c r="H9" i="35"/>
  <c r="H11" i="35"/>
  <c r="H13" i="35"/>
  <c r="H15" i="35"/>
  <c r="H17" i="35"/>
  <c r="H19" i="35"/>
  <c r="H21" i="35"/>
  <c r="H23" i="35"/>
  <c r="H25" i="35"/>
  <c r="H27" i="35"/>
  <c r="N27" i="35" s="1"/>
  <c r="H29" i="35"/>
  <c r="H31" i="35"/>
  <c r="N31" i="35" s="1"/>
  <c r="H33" i="35"/>
  <c r="M3" i="35"/>
  <c r="M5" i="35"/>
  <c r="M7" i="35"/>
  <c r="M9" i="35"/>
  <c r="M11" i="35"/>
  <c r="M13" i="35"/>
  <c r="M15" i="35"/>
  <c r="M17" i="35"/>
  <c r="M19" i="35"/>
  <c r="M21" i="35"/>
  <c r="M23" i="35"/>
  <c r="M25" i="35"/>
  <c r="M27" i="35"/>
  <c r="M29" i="35"/>
  <c r="M31" i="35"/>
  <c r="M33" i="35"/>
  <c r="N15" i="35"/>
  <c r="N7" i="35"/>
  <c r="H3" i="52"/>
  <c r="N3" i="52" s="1"/>
  <c r="H5" i="52"/>
  <c r="N5" i="52" s="1"/>
  <c r="H7" i="52"/>
  <c r="H9" i="52"/>
  <c r="H11" i="52"/>
  <c r="H13" i="52"/>
  <c r="H37" i="52"/>
  <c r="M37" i="52"/>
  <c r="M3" i="52"/>
  <c r="M5" i="52"/>
  <c r="M7" i="52"/>
  <c r="M9" i="52"/>
  <c r="M11" i="52"/>
  <c r="M13" i="52"/>
  <c r="M15" i="52"/>
  <c r="N15" i="52" s="1"/>
  <c r="M17" i="52"/>
  <c r="N17" i="52" s="1"/>
  <c r="M19" i="52"/>
  <c r="H23" i="52"/>
  <c r="M23" i="52"/>
  <c r="H38" i="52"/>
  <c r="H40" i="52"/>
  <c r="H42" i="52"/>
  <c r="H44" i="52"/>
  <c r="H46" i="52"/>
  <c r="H48" i="52"/>
  <c r="H50" i="52"/>
  <c r="H52" i="52"/>
  <c r="H54" i="52"/>
  <c r="H56" i="52"/>
  <c r="H58" i="52"/>
  <c r="H60" i="52"/>
  <c r="H62" i="52"/>
  <c r="H64" i="52"/>
  <c r="H66" i="52"/>
  <c r="H68" i="52"/>
  <c r="H70" i="52"/>
  <c r="H72" i="52"/>
  <c r="H74" i="52"/>
  <c r="H76" i="52"/>
  <c r="H78" i="52"/>
  <c r="H80" i="52"/>
  <c r="H82" i="52"/>
  <c r="H84" i="52"/>
  <c r="H86" i="52"/>
  <c r="H88" i="52"/>
  <c r="H90" i="52"/>
  <c r="H92" i="52"/>
  <c r="H94" i="52"/>
  <c r="H96" i="52"/>
  <c r="H98" i="52"/>
  <c r="H100" i="52"/>
  <c r="H102" i="52"/>
  <c r="H104" i="52"/>
  <c r="H106" i="52"/>
  <c r="H108" i="52"/>
  <c r="H110" i="52"/>
  <c r="H112" i="52"/>
  <c r="H114" i="52"/>
  <c r="H116" i="52"/>
  <c r="H118" i="52"/>
  <c r="H120" i="52"/>
  <c r="H122" i="52"/>
  <c r="H124" i="52"/>
  <c r="H126" i="52"/>
  <c r="H128" i="52"/>
  <c r="H130" i="52"/>
  <c r="H132" i="52"/>
  <c r="H134" i="52"/>
  <c r="H136" i="52"/>
  <c r="H138" i="52"/>
  <c r="H140" i="52"/>
  <c r="H142" i="52"/>
  <c r="H144" i="52"/>
  <c r="H146" i="52"/>
  <c r="H148" i="52"/>
  <c r="H183" i="40"/>
  <c r="H185" i="40"/>
  <c r="H187" i="40"/>
  <c r="H189" i="40"/>
  <c r="H191" i="40"/>
  <c r="H193" i="40"/>
  <c r="H195" i="40"/>
  <c r="H197" i="40"/>
  <c r="H199" i="40"/>
  <c r="H201" i="40"/>
  <c r="H203" i="40"/>
  <c r="H205" i="40"/>
  <c r="H207" i="40"/>
  <c r="H209" i="40"/>
  <c r="H211" i="40"/>
  <c r="H213" i="40"/>
  <c r="H215" i="40"/>
  <c r="H217" i="40"/>
  <c r="H219" i="40"/>
  <c r="H221" i="40"/>
  <c r="H223" i="40"/>
  <c r="H225" i="40"/>
  <c r="H227" i="40"/>
  <c r="H229" i="40"/>
  <c r="H231" i="40"/>
  <c r="H233" i="40"/>
  <c r="H235" i="40"/>
  <c r="H237" i="40"/>
  <c r="H239" i="40"/>
  <c r="H241" i="40"/>
  <c r="H243" i="40"/>
  <c r="H245" i="40"/>
  <c r="H247" i="40"/>
  <c r="H249" i="40"/>
  <c r="H251" i="40"/>
  <c r="H253" i="40"/>
  <c r="H255" i="40"/>
  <c r="H257" i="40"/>
  <c r="H259" i="40"/>
  <c r="H261" i="40"/>
  <c r="H263" i="40"/>
  <c r="H265" i="40"/>
  <c r="H267" i="40"/>
  <c r="H269" i="40"/>
  <c r="H271" i="40"/>
  <c r="H273" i="40"/>
  <c r="H275" i="40"/>
  <c r="H277" i="40"/>
  <c r="H279" i="40"/>
  <c r="H281" i="40"/>
  <c r="H283" i="40"/>
  <c r="H285" i="40"/>
  <c r="H287" i="40"/>
  <c r="H289" i="40"/>
  <c r="H291" i="40"/>
  <c r="H293" i="40"/>
  <c r="H295" i="40"/>
  <c r="H297" i="40"/>
  <c r="H299" i="40"/>
  <c r="H301" i="40"/>
  <c r="H303" i="40"/>
  <c r="H305" i="40"/>
  <c r="H307" i="40"/>
  <c r="H309" i="40"/>
  <c r="H311" i="40"/>
  <c r="H313" i="40"/>
  <c r="H315" i="40"/>
  <c r="H317" i="40"/>
  <c r="H319" i="40"/>
  <c r="H321" i="40"/>
  <c r="H323" i="40"/>
  <c r="H325" i="40"/>
  <c r="H327" i="40"/>
  <c r="H329" i="40"/>
  <c r="H331" i="40"/>
  <c r="H333" i="40"/>
  <c r="H183" i="39"/>
  <c r="H185" i="39"/>
  <c r="H187" i="39"/>
  <c r="H189" i="39"/>
  <c r="H191" i="39"/>
  <c r="H193" i="39"/>
  <c r="H195" i="39"/>
  <c r="H197" i="39"/>
  <c r="H199" i="39"/>
  <c r="H201" i="39"/>
  <c r="H203" i="39"/>
  <c r="H205" i="39"/>
  <c r="H207" i="39"/>
  <c r="H209" i="39"/>
  <c r="H211" i="39"/>
  <c r="H213" i="39"/>
  <c r="H215" i="39"/>
  <c r="H217" i="39"/>
  <c r="H219" i="39"/>
  <c r="H221" i="39"/>
  <c r="H223" i="39"/>
  <c r="H225" i="39"/>
  <c r="H227" i="39"/>
  <c r="H229" i="39"/>
  <c r="H231" i="39"/>
  <c r="H233" i="39"/>
  <c r="H235" i="39"/>
  <c r="H237" i="39"/>
  <c r="H239" i="39"/>
  <c r="H241" i="39"/>
  <c r="H243" i="39"/>
  <c r="H245" i="39"/>
  <c r="H247" i="39"/>
  <c r="H249" i="39"/>
  <c r="H251" i="39"/>
  <c r="H253" i="39"/>
  <c r="H255" i="39"/>
  <c r="H257" i="39"/>
  <c r="H259" i="39"/>
  <c r="H261" i="39"/>
  <c r="H263" i="39"/>
  <c r="H265" i="39"/>
  <c r="H267" i="39"/>
  <c r="H269" i="39"/>
  <c r="H271" i="39"/>
  <c r="H273" i="39"/>
  <c r="H275" i="39"/>
  <c r="H277" i="39"/>
  <c r="H279" i="39"/>
  <c r="H281" i="39"/>
  <c r="H283" i="39"/>
  <c r="H285" i="39"/>
  <c r="H287" i="39"/>
  <c r="H289" i="39"/>
  <c r="H291" i="39"/>
  <c r="H293" i="39"/>
  <c r="H295" i="39"/>
  <c r="H297" i="39"/>
  <c r="H299" i="39"/>
  <c r="H301" i="39"/>
  <c r="H303" i="39"/>
  <c r="H305" i="39"/>
  <c r="H307" i="39"/>
  <c r="H309" i="39"/>
  <c r="H311" i="39"/>
  <c r="H313" i="39"/>
  <c r="H315" i="39"/>
  <c r="H317" i="39"/>
  <c r="H319" i="39"/>
  <c r="H321" i="39"/>
  <c r="H323" i="39"/>
  <c r="H325" i="39"/>
  <c r="H327" i="39"/>
  <c r="H329" i="39"/>
  <c r="H331" i="39"/>
  <c r="H333" i="39"/>
  <c r="H183" i="35"/>
  <c r="H185" i="35"/>
  <c r="H187" i="35"/>
  <c r="H189" i="35"/>
  <c r="H191" i="35"/>
  <c r="H193" i="35"/>
  <c r="H195" i="35"/>
  <c r="H197" i="35"/>
  <c r="H199" i="35"/>
  <c r="H201" i="35"/>
  <c r="H203" i="35"/>
  <c r="H205" i="35"/>
  <c r="H207" i="35"/>
  <c r="H209" i="35"/>
  <c r="H211" i="35"/>
  <c r="H213" i="35"/>
  <c r="H215" i="35"/>
  <c r="H217" i="35"/>
  <c r="H219" i="35"/>
  <c r="H221" i="35"/>
  <c r="H223" i="35"/>
  <c r="H225" i="35"/>
  <c r="H191" i="34"/>
  <c r="H193" i="34"/>
  <c r="H195" i="34"/>
  <c r="H197" i="34"/>
  <c r="H199" i="34"/>
  <c r="H201" i="34"/>
  <c r="H203" i="34"/>
  <c r="H205" i="34"/>
  <c r="H207" i="34"/>
  <c r="H209" i="34"/>
  <c r="H211" i="34"/>
  <c r="H213" i="34"/>
  <c r="H215" i="34"/>
  <c r="H217" i="34"/>
  <c r="H219" i="34"/>
  <c r="H221" i="34"/>
  <c r="H223" i="34"/>
  <c r="H225" i="34"/>
  <c r="H3" i="69"/>
  <c r="M3" i="69"/>
  <c r="H5" i="69"/>
  <c r="M5" i="69"/>
  <c r="N5" i="69"/>
  <c r="H7" i="69"/>
  <c r="M7" i="69"/>
  <c r="H9" i="69"/>
  <c r="M9" i="69"/>
  <c r="H11" i="69"/>
  <c r="M11" i="69"/>
  <c r="H13" i="69"/>
  <c r="M13" i="69"/>
  <c r="H15" i="69"/>
  <c r="M15" i="69"/>
  <c r="H17" i="69"/>
  <c r="M17" i="69"/>
  <c r="H19" i="69"/>
  <c r="N19" i="69"/>
  <c r="M19" i="69"/>
  <c r="H21" i="69"/>
  <c r="M21" i="69"/>
  <c r="H23" i="69"/>
  <c r="M23" i="69"/>
  <c r="N23" i="69" s="1"/>
  <c r="H25" i="69"/>
  <c r="M25" i="69"/>
  <c r="H29" i="69"/>
  <c r="M29" i="69"/>
  <c r="N29" i="69" s="1"/>
  <c r="H31" i="69"/>
  <c r="M31" i="69"/>
  <c r="N31" i="69" s="1"/>
  <c r="H33" i="69"/>
  <c r="M33" i="69"/>
  <c r="H27" i="69"/>
  <c r="M27" i="69"/>
  <c r="H35" i="69"/>
  <c r="M35" i="69"/>
  <c r="H37" i="69"/>
  <c r="M37" i="69"/>
  <c r="H39" i="69"/>
  <c r="M39" i="69"/>
  <c r="H41" i="69"/>
  <c r="M41" i="69"/>
  <c r="H43" i="69"/>
  <c r="M43" i="69"/>
  <c r="H45" i="69"/>
  <c r="M45" i="69"/>
  <c r="H47" i="69"/>
  <c r="M47" i="69"/>
  <c r="H49" i="69"/>
  <c r="M49" i="69"/>
  <c r="H51" i="69"/>
  <c r="M51" i="69"/>
  <c r="H53" i="69"/>
  <c r="M53" i="69"/>
  <c r="H55" i="69"/>
  <c r="M55" i="69"/>
  <c r="H57" i="69"/>
  <c r="M57" i="69"/>
  <c r="H59" i="69"/>
  <c r="M59" i="69"/>
  <c r="H61" i="69"/>
  <c r="M61" i="69"/>
  <c r="H63" i="69"/>
  <c r="M63" i="69"/>
  <c r="N63" i="69"/>
  <c r="H65" i="69"/>
  <c r="M65" i="69"/>
  <c r="H67" i="69"/>
  <c r="M67" i="69"/>
  <c r="H69" i="69"/>
  <c r="M69" i="69"/>
  <c r="N69" i="69"/>
  <c r="H71" i="69"/>
  <c r="M71" i="69"/>
  <c r="H73" i="69"/>
  <c r="M73" i="69"/>
  <c r="H75" i="69"/>
  <c r="M75" i="69"/>
  <c r="H77" i="69"/>
  <c r="M77" i="69"/>
  <c r="H79" i="69"/>
  <c r="M79" i="69"/>
  <c r="H81" i="69"/>
  <c r="M81" i="69"/>
  <c r="H83" i="69"/>
  <c r="M83" i="69"/>
  <c r="H85" i="69"/>
  <c r="M85" i="69"/>
  <c r="H87" i="69"/>
  <c r="M87" i="69"/>
  <c r="H89" i="69"/>
  <c r="M89" i="69"/>
  <c r="N89" i="69" s="1"/>
  <c r="H91" i="69"/>
  <c r="M91" i="69"/>
  <c r="N91" i="69" s="1"/>
  <c r="H93" i="69"/>
  <c r="M93" i="69"/>
  <c r="H95" i="69"/>
  <c r="M95" i="69"/>
  <c r="H97" i="69"/>
  <c r="M97" i="69"/>
  <c r="N97" i="69" s="1"/>
  <c r="H99" i="69"/>
  <c r="M99" i="69"/>
  <c r="H101" i="69"/>
  <c r="N101" i="69" s="1"/>
  <c r="M101" i="69"/>
  <c r="H103" i="69"/>
  <c r="M103" i="69"/>
  <c r="H105" i="69"/>
  <c r="M105" i="69"/>
  <c r="N105" i="69" s="1"/>
  <c r="H107" i="69"/>
  <c r="M107" i="69"/>
  <c r="N107" i="69" s="1"/>
  <c r="H109" i="69"/>
  <c r="M109" i="69"/>
  <c r="H111" i="69"/>
  <c r="M111" i="69"/>
  <c r="H113" i="69"/>
  <c r="M113" i="69"/>
  <c r="H115" i="69"/>
  <c r="M115" i="69"/>
  <c r="H117" i="69"/>
  <c r="M117" i="69"/>
  <c r="H119" i="69"/>
  <c r="N119" i="69" s="1"/>
  <c r="M119" i="69"/>
  <c r="H121" i="69"/>
  <c r="M121" i="69"/>
  <c r="H123" i="69"/>
  <c r="N123" i="69" s="1"/>
  <c r="M123" i="69"/>
  <c r="H125" i="69"/>
  <c r="N125" i="69" s="1"/>
  <c r="M125" i="69"/>
  <c r="H127" i="69"/>
  <c r="M127" i="69"/>
  <c r="N127" i="69"/>
  <c r="H129" i="69"/>
  <c r="M129" i="69"/>
  <c r="H131" i="69"/>
  <c r="M131" i="69"/>
  <c r="H133" i="69"/>
  <c r="M133" i="69"/>
  <c r="H135" i="69"/>
  <c r="M135" i="69"/>
  <c r="H137" i="69"/>
  <c r="M137" i="69"/>
  <c r="H141" i="69"/>
  <c r="M141" i="69"/>
  <c r="H145" i="69"/>
  <c r="M145" i="69"/>
  <c r="N145" i="69" s="1"/>
  <c r="H146" i="69"/>
  <c r="H148" i="69"/>
  <c r="H150" i="69"/>
  <c r="H152" i="69"/>
  <c r="H154" i="69"/>
  <c r="H156" i="69"/>
  <c r="H158" i="69"/>
  <c r="H160" i="69"/>
  <c r="H162" i="69"/>
  <c r="H164" i="69"/>
  <c r="H166" i="69"/>
  <c r="H168" i="69"/>
  <c r="H170" i="69"/>
  <c r="H172" i="69"/>
  <c r="H174" i="69"/>
  <c r="H176" i="69"/>
  <c r="H178" i="69"/>
  <c r="H180" i="69"/>
  <c r="H182" i="69"/>
  <c r="H184" i="69"/>
  <c r="H186" i="69"/>
  <c r="H188" i="69"/>
  <c r="H190" i="69"/>
  <c r="H192" i="69"/>
  <c r="H194" i="69"/>
  <c r="H196" i="69"/>
  <c r="H198" i="69"/>
  <c r="H200" i="69"/>
  <c r="H202" i="69"/>
  <c r="H204" i="69"/>
  <c r="H206" i="69"/>
  <c r="H208" i="69"/>
  <c r="H210" i="69"/>
  <c r="H212" i="69"/>
  <c r="H214" i="69"/>
  <c r="H216" i="69"/>
  <c r="H218" i="69"/>
  <c r="H220" i="69"/>
  <c r="H222" i="69"/>
  <c r="H224" i="69"/>
  <c r="H226" i="69"/>
  <c r="H228" i="69"/>
  <c r="H230" i="69"/>
  <c r="H232" i="69"/>
  <c r="H234" i="69"/>
  <c r="H236" i="69"/>
  <c r="H238" i="69"/>
  <c r="H240" i="69"/>
  <c r="H242" i="69"/>
  <c r="H244" i="69"/>
  <c r="H246" i="69"/>
  <c r="H248" i="69"/>
  <c r="H250" i="69"/>
  <c r="H252" i="69"/>
  <c r="H254" i="69"/>
  <c r="H256" i="69"/>
  <c r="H258" i="69"/>
  <c r="H260" i="69"/>
  <c r="H262" i="69"/>
  <c r="H264" i="69"/>
  <c r="H266" i="69"/>
  <c r="H268" i="69"/>
  <c r="H270" i="69"/>
  <c r="H272" i="69"/>
  <c r="H274" i="69"/>
  <c r="H276" i="69"/>
  <c r="H278" i="69"/>
  <c r="H280" i="69"/>
  <c r="H282" i="69"/>
  <c r="H284" i="69"/>
  <c r="H286" i="69"/>
  <c r="H288" i="69"/>
  <c r="H290" i="69"/>
  <c r="H292" i="69"/>
  <c r="H294" i="69"/>
  <c r="H296" i="69"/>
  <c r="N73" i="34"/>
  <c r="N7" i="70"/>
  <c r="N125" i="70"/>
  <c r="N175" i="71"/>
  <c r="N159" i="71"/>
  <c r="N157" i="70"/>
  <c r="N19" i="71"/>
  <c r="N55" i="69" l="1"/>
  <c r="N89" i="40"/>
  <c r="N131" i="40"/>
  <c r="N159" i="53"/>
  <c r="N99" i="39"/>
  <c r="N17" i="65"/>
  <c r="N71" i="70"/>
  <c r="N75" i="71"/>
  <c r="N53" i="69"/>
  <c r="N57" i="39"/>
  <c r="N33" i="70"/>
  <c r="N51" i="70"/>
  <c r="N113" i="40"/>
  <c r="N53" i="70"/>
  <c r="N137" i="71"/>
  <c r="N9" i="70"/>
  <c r="N141" i="70"/>
  <c r="N153" i="39"/>
  <c r="N63" i="53"/>
  <c r="N43" i="53"/>
  <c r="N7" i="65"/>
  <c r="N27" i="61"/>
  <c r="N5" i="61"/>
  <c r="N59" i="70"/>
  <c r="N81" i="70"/>
  <c r="N43" i="71"/>
  <c r="N153" i="40"/>
  <c r="N11" i="39"/>
  <c r="N33" i="39"/>
  <c r="N7" i="40"/>
  <c r="N69" i="40"/>
  <c r="N11" i="78"/>
  <c r="N155" i="40"/>
  <c r="N117" i="71"/>
  <c r="N71" i="69"/>
  <c r="N5" i="71"/>
  <c r="N147" i="39"/>
  <c r="N7" i="69"/>
  <c r="M35" i="65"/>
  <c r="N51" i="35"/>
  <c r="N105" i="39"/>
  <c r="N33" i="65"/>
  <c r="N121" i="70"/>
  <c r="N161" i="40"/>
  <c r="N7" i="61"/>
  <c r="N41" i="34"/>
  <c r="N67" i="35"/>
  <c r="N111" i="40"/>
  <c r="N35" i="39"/>
  <c r="N145" i="39"/>
  <c r="N9" i="40"/>
  <c r="N139" i="71"/>
  <c r="N9" i="78"/>
  <c r="N59" i="39"/>
  <c r="N169" i="39"/>
  <c r="N73" i="40"/>
  <c r="N11" i="61"/>
  <c r="N53" i="40"/>
  <c r="N137" i="40"/>
  <c r="N83" i="39"/>
  <c r="N13" i="40"/>
  <c r="N55" i="70"/>
  <c r="N55" i="40"/>
  <c r="N19" i="39"/>
  <c r="N107" i="39"/>
  <c r="N35" i="40"/>
  <c r="N65" i="53"/>
  <c r="N129" i="69"/>
  <c r="N87" i="69"/>
  <c r="N119" i="40"/>
  <c r="N65" i="69"/>
  <c r="N19" i="35"/>
  <c r="N21" i="53"/>
  <c r="N43" i="34"/>
  <c r="N17" i="39"/>
  <c r="N171" i="39"/>
  <c r="N43" i="39"/>
  <c r="N85" i="69"/>
  <c r="N43" i="69"/>
  <c r="N17" i="35"/>
  <c r="N169" i="53"/>
  <c r="N5" i="58"/>
  <c r="N61" i="70"/>
  <c r="N157" i="39"/>
  <c r="N21" i="40"/>
  <c r="N61" i="40"/>
  <c r="N145" i="40"/>
  <c r="N167" i="53"/>
  <c r="N23" i="70"/>
  <c r="N41" i="70"/>
  <c r="N17" i="78"/>
  <c r="N155" i="39"/>
  <c r="N25" i="61"/>
  <c r="N127" i="70"/>
  <c r="N43" i="61"/>
  <c r="N111" i="69"/>
  <c r="N47" i="69"/>
  <c r="N25" i="35"/>
  <c r="N151" i="53"/>
  <c r="N17" i="62"/>
  <c r="N165" i="70"/>
  <c r="N67" i="69"/>
  <c r="N45" i="53"/>
  <c r="N67" i="71"/>
  <c r="N109" i="69"/>
  <c r="N15" i="62"/>
  <c r="N3" i="69"/>
  <c r="N65" i="39"/>
  <c r="N131" i="39"/>
  <c r="N37" i="40"/>
  <c r="N81" i="69"/>
  <c r="N61" i="69"/>
  <c r="N23" i="34"/>
  <c r="N63" i="40"/>
  <c r="N103" i="40"/>
  <c r="N59" i="53"/>
  <c r="N31" i="62"/>
  <c r="N15" i="71"/>
  <c r="N29" i="34"/>
  <c r="N33" i="34"/>
  <c r="N69" i="34"/>
  <c r="N115" i="39"/>
  <c r="N137" i="39"/>
  <c r="N37" i="53"/>
  <c r="N23" i="65"/>
  <c r="N43" i="70"/>
  <c r="N37" i="43"/>
  <c r="N67" i="39"/>
  <c r="N89" i="39"/>
  <c r="N177" i="39"/>
  <c r="N81" i="40"/>
  <c r="N105" i="70"/>
  <c r="N129" i="71"/>
  <c r="N121" i="69"/>
  <c r="N37" i="69"/>
  <c r="N11" i="52"/>
  <c r="N31" i="34"/>
  <c r="N13" i="53"/>
  <c r="N145" i="71"/>
  <c r="N123" i="71"/>
  <c r="N13" i="71"/>
  <c r="N69" i="61"/>
  <c r="N139" i="69"/>
  <c r="N109" i="40"/>
  <c r="N115" i="53"/>
  <c r="N121" i="39"/>
  <c r="N141" i="71"/>
  <c r="N73" i="69"/>
  <c r="N157" i="53"/>
  <c r="N123" i="39"/>
  <c r="N175" i="40"/>
  <c r="N51" i="53"/>
  <c r="N37" i="61"/>
  <c r="N51" i="71"/>
  <c r="N93" i="69"/>
  <c r="N9" i="69"/>
  <c r="N81" i="39"/>
  <c r="N5" i="53"/>
  <c r="N75" i="70"/>
  <c r="N97" i="70"/>
  <c r="N115" i="71"/>
  <c r="N11" i="34"/>
  <c r="N115" i="40"/>
  <c r="N33" i="40"/>
  <c r="N9" i="61"/>
  <c r="N77" i="70"/>
  <c r="N17" i="43"/>
  <c r="N5" i="34"/>
  <c r="N41" i="39"/>
  <c r="N129" i="39"/>
  <c r="N15" i="40"/>
  <c r="N23" i="53"/>
  <c r="N9" i="65"/>
  <c r="N123" i="70"/>
  <c r="N77" i="69"/>
  <c r="N57" i="69"/>
  <c r="N141" i="39"/>
  <c r="N25" i="40"/>
  <c r="N129" i="40"/>
  <c r="N161" i="53"/>
  <c r="N139" i="53"/>
  <c r="N117" i="53"/>
  <c r="N19" i="65"/>
  <c r="N17" i="70"/>
  <c r="N55" i="71"/>
  <c r="N49" i="61"/>
  <c r="N111" i="70"/>
  <c r="N133" i="70"/>
  <c r="N147" i="70"/>
  <c r="N155" i="70"/>
  <c r="N131" i="71"/>
  <c r="N109" i="71"/>
  <c r="N101" i="71"/>
  <c r="N93" i="71"/>
  <c r="N85" i="71"/>
  <c r="N59" i="69"/>
  <c r="N51" i="69"/>
  <c r="N35" i="69"/>
  <c r="N15" i="69"/>
  <c r="N23" i="52"/>
  <c r="N61" i="35"/>
  <c r="N25" i="34"/>
  <c r="N47" i="34"/>
  <c r="N33" i="43"/>
  <c r="N3" i="40"/>
  <c r="N19" i="40"/>
  <c r="N31" i="40"/>
  <c r="N39" i="40"/>
  <c r="N125" i="40"/>
  <c r="N135" i="53"/>
  <c r="N71" i="53"/>
  <c r="N29" i="53"/>
  <c r="N27" i="65"/>
  <c r="N15" i="70"/>
  <c r="N59" i="71"/>
  <c r="N27" i="71"/>
  <c r="N59" i="61"/>
  <c r="N21" i="69"/>
  <c r="N29" i="35"/>
  <c r="N39" i="35"/>
  <c r="N49" i="34"/>
  <c r="N5" i="40"/>
  <c r="N127" i="40"/>
  <c r="N133" i="53"/>
  <c r="N77" i="53"/>
  <c r="N27" i="53"/>
  <c r="N25" i="65"/>
  <c r="N151" i="71"/>
  <c r="N143" i="71"/>
  <c r="N17" i="71"/>
  <c r="N9" i="71"/>
  <c r="N135" i="69"/>
  <c r="N41" i="69"/>
  <c r="N27" i="69"/>
  <c r="N13" i="69"/>
  <c r="N55" i="35"/>
  <c r="N63" i="35"/>
  <c r="N21" i="34"/>
  <c r="N25" i="43"/>
  <c r="N27" i="40"/>
  <c r="N71" i="40"/>
  <c r="N85" i="40"/>
  <c r="N91" i="40"/>
  <c r="N105" i="40"/>
  <c r="N121" i="40"/>
  <c r="N149" i="40"/>
  <c r="N157" i="40"/>
  <c r="N163" i="40"/>
  <c r="N177" i="40"/>
  <c r="N175" i="53"/>
  <c r="N155" i="53"/>
  <c r="N131" i="53"/>
  <c r="N111" i="53"/>
  <c r="N103" i="53"/>
  <c r="N89" i="53"/>
  <c r="N69" i="53"/>
  <c r="N49" i="53"/>
  <c r="N19" i="53"/>
  <c r="N3" i="58"/>
  <c r="N27" i="62"/>
  <c r="M35" i="61"/>
  <c r="N13" i="70"/>
  <c r="N99" i="70"/>
  <c r="N107" i="70"/>
  <c r="N115" i="70"/>
  <c r="N129" i="70"/>
  <c r="N143" i="70"/>
  <c r="N151" i="70"/>
  <c r="N157" i="71"/>
  <c r="N135" i="71"/>
  <c r="N57" i="71"/>
  <c r="N49" i="71"/>
  <c r="N41" i="71"/>
  <c r="N31" i="71"/>
  <c r="N23" i="78"/>
  <c r="N11" i="35"/>
  <c r="N23" i="35"/>
  <c r="N133" i="69"/>
  <c r="N39" i="69"/>
  <c r="N33" i="69"/>
  <c r="N25" i="69"/>
  <c r="N11" i="69"/>
  <c r="N13" i="52"/>
  <c r="N5" i="35"/>
  <c r="N59" i="34"/>
  <c r="N65" i="34"/>
  <c r="N9" i="43"/>
  <c r="N165" i="39"/>
  <c r="N173" i="39"/>
  <c r="N51" i="40"/>
  <c r="N59" i="40"/>
  <c r="N79" i="40"/>
  <c r="N99" i="40"/>
  <c r="N151" i="40"/>
  <c r="N171" i="40"/>
  <c r="N145" i="53"/>
  <c r="N109" i="53"/>
  <c r="N87" i="53"/>
  <c r="N81" i="53"/>
  <c r="N67" i="53"/>
  <c r="N53" i="53"/>
  <c r="N39" i="53"/>
  <c r="N17" i="53"/>
  <c r="N3" i="53"/>
  <c r="N33" i="62"/>
  <c r="N11" i="62"/>
  <c r="H35" i="62"/>
  <c r="N27" i="70"/>
  <c r="N19" i="70"/>
  <c r="N11" i="70"/>
  <c r="N85" i="70"/>
  <c r="N93" i="70"/>
  <c r="N101" i="70"/>
  <c r="N109" i="70"/>
  <c r="N131" i="70"/>
  <c r="N171" i="71"/>
  <c r="N163" i="71"/>
  <c r="N155" i="71"/>
  <c r="N111" i="71"/>
  <c r="N103" i="71"/>
  <c r="N95" i="71"/>
  <c r="N87" i="71"/>
  <c r="N79" i="71"/>
  <c r="N63" i="71"/>
  <c r="N71" i="61"/>
  <c r="N7" i="78"/>
  <c r="N33" i="35"/>
  <c r="H35" i="35"/>
  <c r="N37" i="34"/>
  <c r="N53" i="34"/>
  <c r="N19" i="43"/>
  <c r="N21" i="43"/>
  <c r="N45" i="40"/>
  <c r="N101" i="40"/>
  <c r="N173" i="40"/>
  <c r="N107" i="53"/>
  <c r="N93" i="53"/>
  <c r="N9" i="62"/>
  <c r="N25" i="70"/>
  <c r="N115" i="69"/>
  <c r="N49" i="35"/>
  <c r="N45" i="34"/>
  <c r="N93" i="39"/>
  <c r="N141" i="69"/>
  <c r="N37" i="52"/>
  <c r="N53" i="35"/>
  <c r="N35" i="58"/>
  <c r="N77" i="71"/>
  <c r="N41" i="61"/>
  <c r="N35" i="61"/>
  <c r="H35" i="65"/>
  <c r="N131" i="69"/>
  <c r="N45" i="69"/>
  <c r="N69" i="35"/>
  <c r="N17" i="34"/>
  <c r="N17" i="40"/>
  <c r="N47" i="40"/>
  <c r="N107" i="40"/>
  <c r="N143" i="53"/>
  <c r="N137" i="53"/>
  <c r="N113" i="53"/>
  <c r="N41" i="53"/>
  <c r="N19" i="62"/>
  <c r="N13" i="62"/>
  <c r="N3" i="70"/>
  <c r="N161" i="70"/>
  <c r="N107" i="71"/>
  <c r="N99" i="71"/>
  <c r="N91" i="71"/>
  <c r="N83" i="71"/>
  <c r="N61" i="71"/>
  <c r="N25" i="71"/>
  <c r="N51" i="61"/>
  <c r="N79" i="69"/>
  <c r="M35" i="35"/>
  <c r="N35" i="35" s="1"/>
  <c r="N5" i="65"/>
  <c r="N9" i="52"/>
  <c r="N149" i="53"/>
  <c r="N25" i="58"/>
  <c r="N31" i="65"/>
  <c r="N79" i="70"/>
  <c r="N67" i="61"/>
  <c r="N49" i="69"/>
  <c r="N5" i="39"/>
  <c r="N13" i="39"/>
  <c r="N21" i="39"/>
  <c r="N29" i="39"/>
  <c r="N37" i="39"/>
  <c r="N45" i="39"/>
  <c r="N53" i="39"/>
  <c r="N61" i="39"/>
  <c r="N69" i="39"/>
  <c r="N77" i="39"/>
  <c r="N117" i="39"/>
  <c r="N133" i="39"/>
  <c r="N43" i="40"/>
  <c r="N177" i="53"/>
  <c r="N129" i="53"/>
  <c r="N105" i="53"/>
  <c r="N3" i="62"/>
  <c r="N35" i="70"/>
  <c r="N135" i="70"/>
  <c r="N163" i="70"/>
  <c r="N169" i="71"/>
  <c r="N161" i="71"/>
  <c r="N147" i="71"/>
  <c r="N127" i="71"/>
  <c r="N113" i="71"/>
  <c r="N105" i="71"/>
  <c r="N97" i="71"/>
  <c r="N89" i="71"/>
  <c r="N7" i="71"/>
  <c r="N113" i="69"/>
  <c r="N99" i="69"/>
  <c r="N39" i="34"/>
  <c r="N29" i="43"/>
  <c r="N3" i="43"/>
  <c r="N5" i="43"/>
  <c r="N7" i="39"/>
  <c r="N15" i="39"/>
  <c r="N23" i="39"/>
  <c r="N31" i="39"/>
  <c r="N39" i="39"/>
  <c r="N47" i="39"/>
  <c r="N55" i="39"/>
  <c r="N63" i="39"/>
  <c r="N71" i="39"/>
  <c r="N79" i="39"/>
  <c r="N87" i="39"/>
  <c r="N95" i="39"/>
  <c r="N103" i="39"/>
  <c r="N111" i="39"/>
  <c r="N119" i="39"/>
  <c r="N127" i="39"/>
  <c r="N135" i="39"/>
  <c r="N143" i="39"/>
  <c r="N151" i="39"/>
  <c r="N159" i="39"/>
  <c r="N167" i="39"/>
  <c r="N175" i="39"/>
  <c r="N117" i="40"/>
  <c r="N123" i="40"/>
  <c r="N147" i="40"/>
  <c r="N153" i="53"/>
  <c r="N31" i="53"/>
  <c r="N25" i="53"/>
  <c r="N7" i="53"/>
  <c r="N37" i="58"/>
  <c r="N21" i="65"/>
  <c r="N15" i="65"/>
  <c r="N37" i="62"/>
  <c r="N29" i="62"/>
  <c r="N21" i="70"/>
  <c r="N137" i="70"/>
  <c r="N167" i="71"/>
  <c r="N133" i="71"/>
  <c r="N29" i="71"/>
  <c r="N21" i="71"/>
  <c r="N39" i="61"/>
  <c r="N47" i="61"/>
  <c r="N7" i="52"/>
  <c r="N3" i="35"/>
  <c r="N51" i="34"/>
  <c r="N85" i="39"/>
  <c r="N83" i="69"/>
  <c r="N13" i="35"/>
  <c r="N45" i="35"/>
  <c r="N19" i="34"/>
  <c r="N13" i="65"/>
  <c r="M35" i="62"/>
  <c r="N35" i="62" s="1"/>
  <c r="N35" i="71"/>
  <c r="N81" i="71"/>
  <c r="N15" i="78"/>
  <c r="N137" i="69"/>
  <c r="N17" i="69"/>
  <c r="N37" i="35"/>
  <c r="N43" i="35"/>
  <c r="N27" i="34"/>
  <c r="N67" i="34"/>
  <c r="N23" i="43"/>
  <c r="N27" i="43"/>
  <c r="N11" i="40"/>
  <c r="N75" i="40"/>
  <c r="N139" i="40"/>
  <c r="N121" i="53"/>
  <c r="N91" i="53"/>
  <c r="N73" i="53"/>
  <c r="N9" i="53"/>
  <c r="N73" i="58"/>
  <c r="N63" i="58"/>
  <c r="N29" i="65"/>
  <c r="N3" i="65"/>
  <c r="N5" i="62"/>
  <c r="N23" i="61"/>
  <c r="N5" i="70"/>
  <c r="N83" i="70"/>
  <c r="N113" i="70"/>
  <c r="N153" i="70"/>
  <c r="N125" i="71"/>
  <c r="N119" i="71"/>
  <c r="N65" i="71"/>
  <c r="N45" i="71"/>
  <c r="N37" i="78"/>
  <c r="N13" i="78"/>
  <c r="N179" i="40"/>
  <c r="N181" i="53"/>
  <c r="N75" i="69"/>
  <c r="M143" i="69"/>
  <c r="N3" i="78"/>
  <c r="H21" i="78"/>
  <c r="N19" i="52"/>
  <c r="H35" i="43"/>
  <c r="N7" i="43"/>
  <c r="N57" i="35"/>
  <c r="M35" i="34"/>
  <c r="N3" i="34"/>
  <c r="H35" i="34"/>
  <c r="N103" i="69"/>
  <c r="N95" i="69"/>
  <c r="N65" i="35"/>
  <c r="N9" i="34"/>
  <c r="N9" i="35"/>
  <c r="H21" i="52"/>
  <c r="H143" i="69"/>
  <c r="N117" i="69"/>
  <c r="M21" i="52"/>
  <c r="N21" i="35"/>
  <c r="N41" i="35"/>
  <c r="M35" i="43"/>
  <c r="N179" i="39"/>
  <c r="N181" i="39"/>
  <c r="N181" i="40"/>
  <c r="N179" i="53"/>
  <c r="N19" i="58"/>
  <c r="N7" i="58"/>
  <c r="N21" i="62"/>
  <c r="N91" i="70"/>
  <c r="N149" i="70"/>
  <c r="N177" i="71"/>
  <c r="N73" i="71"/>
  <c r="N23" i="71"/>
  <c r="M21" i="78"/>
  <c r="N37" i="65"/>
  <c r="N33" i="61"/>
  <c r="N33" i="71"/>
  <c r="N11" i="71"/>
  <c r="N55" i="61"/>
  <c r="N5" i="78"/>
  <c r="N67" i="58"/>
  <c r="N39" i="58"/>
  <c r="N31" i="58"/>
  <c r="N27" i="58"/>
  <c r="N17" i="58"/>
  <c r="N13" i="58"/>
  <c r="N9" i="58"/>
  <c r="N69" i="58"/>
  <c r="N65" i="58"/>
  <c r="N41" i="58"/>
  <c r="N33" i="58"/>
  <c r="N29" i="58"/>
  <c r="N21" i="58"/>
  <c r="H71" i="58"/>
  <c r="M71" i="58"/>
  <c r="N167" i="70"/>
  <c r="N171" i="70"/>
  <c r="N173" i="70"/>
  <c r="N169" i="70"/>
  <c r="N177" i="70"/>
  <c r="N175" i="70"/>
  <c r="N179" i="70"/>
  <c r="N55" i="58"/>
  <c r="N51" i="58"/>
  <c r="N47" i="58"/>
  <c r="N11" i="58"/>
  <c r="N61" i="58"/>
  <c r="N53" i="58"/>
  <c r="N45" i="58"/>
  <c r="N23" i="58"/>
  <c r="N15" i="58"/>
  <c r="N181" i="71"/>
  <c r="N179" i="71"/>
  <c r="N181" i="70"/>
  <c r="N35" i="65" l="1"/>
  <c r="N71" i="58"/>
  <c r="N143" i="69"/>
  <c r="G25" i="52"/>
  <c r="N21" i="52"/>
  <c r="N35" i="34"/>
  <c r="N21" i="78"/>
  <c r="G25" i="78"/>
  <c r="N35" i="43"/>
  <c r="M25" i="78" l="1"/>
  <c r="H25" i="78"/>
  <c r="M25" i="52"/>
  <c r="H25" i="52"/>
  <c r="I1" i="101" l="1"/>
  <c r="N25" i="78"/>
  <c r="H31" i="78"/>
  <c r="N25" i="52"/>
  <c r="H31" i="52"/>
  <c r="G33" i="52" l="1"/>
  <c r="G27" i="52"/>
  <c r="G33" i="78"/>
  <c r="G27" i="78"/>
  <c r="M27" i="78" l="1"/>
  <c r="M29" i="78" s="1"/>
  <c r="M31" i="78" s="1"/>
  <c r="H27" i="78"/>
  <c r="M27" i="52"/>
  <c r="M29" i="52" s="1"/>
  <c r="M31" i="52" s="1"/>
  <c r="H27" i="52"/>
  <c r="H33" i="78"/>
  <c r="M33" i="78"/>
  <c r="M33" i="52"/>
  <c r="H33" i="52"/>
  <c r="N33" i="52" l="1"/>
  <c r="H35" i="52"/>
  <c r="N27" i="52"/>
  <c r="H29" i="52"/>
  <c r="N29" i="52" s="1"/>
  <c r="M35" i="52"/>
  <c r="N31" i="52"/>
  <c r="N27" i="78"/>
  <c r="H29" i="78"/>
  <c r="N29" i="78" s="1"/>
  <c r="N33" i="78"/>
  <c r="H35" i="78"/>
  <c r="M35" i="78"/>
  <c r="N31" i="78"/>
  <c r="N35" i="52" l="1"/>
  <c r="N35" i="7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B5" authorId="0" shapeId="0" xr:uid="{00000000-0006-0000-0000-000001000000}">
      <text>
        <r>
          <rPr>
            <sz val="12"/>
            <color indexed="81"/>
            <rFont val="ＭＳ Ｐゴシック"/>
            <family val="3"/>
            <charset val="128"/>
          </rPr>
          <t xml:space="preserve">工事名称：
・入力書き出し位置。
・アンダーラインは
工事名称の前後半角分延ばして表示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8" authorId="0" shapeId="0" xr:uid="{00000000-0006-0000-0000-000002000000}">
      <text>
        <r>
          <rPr>
            <sz val="12"/>
            <color indexed="81"/>
            <rFont val="ＭＳ Ｐゴシック"/>
            <family val="3"/>
            <charset val="128"/>
          </rPr>
          <t xml:space="preserve">
入力書き出し位置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B5" authorId="0" shapeId="0" xr:uid="{00000000-0006-0000-0100-000001000000}">
      <text>
        <r>
          <rPr>
            <sz val="12"/>
            <color indexed="81"/>
            <rFont val="ＭＳ Ｐゴシック"/>
            <family val="3"/>
            <charset val="128"/>
          </rPr>
          <t xml:space="preserve">工事名称：
・入力書き出し位置。
・アンダーラインは
工事名称の前後半角分延ばして表示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8" authorId="0" shapeId="0" xr:uid="{00000000-0006-0000-0100-000002000000}">
      <text>
        <r>
          <rPr>
            <sz val="12"/>
            <color indexed="81"/>
            <rFont val="ＭＳ Ｐゴシック"/>
            <family val="3"/>
            <charset val="128"/>
          </rPr>
          <t xml:space="preserve">
入力書き出し位置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7" authorId="0" shapeId="0" xr:uid="{00000000-0006-0000-04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43" authorId="0" shapeId="0" xr:uid="{00000000-0006-0000-05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79" authorId="0" shapeId="0" xr:uid="{00000000-0006-0000-05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15" authorId="0" shapeId="0" xr:uid="{00000000-0006-0000-05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51" authorId="0" shapeId="0" xr:uid="{00000000-0006-0000-0500-000004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  <author>-matsuoka-a</author>
  </authors>
  <commentList>
    <comment ref="H1" authorId="0" shapeId="0" xr:uid="{00000000-0006-0000-06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6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9" authorId="1" shapeId="0" xr:uid="{00000000-0006-0000-06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B27" authorId="2" shapeId="0" xr:uid="{00000000-0006-0000-0600-000004000000}">
      <text>
        <r>
          <rPr>
            <b/>
            <sz val="14"/>
            <color indexed="81"/>
            <rFont val="ＭＳ Ｐゴシック"/>
            <family val="3"/>
            <charset val="128"/>
          </rPr>
          <t>080428:</t>
        </r>
        <r>
          <rPr>
            <sz val="9"/>
            <color indexed="81"/>
            <rFont val="ＭＳ Ｐゴシック"/>
            <family val="3"/>
            <charset val="128"/>
          </rPr>
          <t xml:space="preserve">
2007年特記仕様書の科目と同じ。
雷保護のあとに　航空障害灯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7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08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8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9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0A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0A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H1" authorId="0" shapeId="0" xr:uid="{00000000-0006-0000-0B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7" authorId="0" shapeId="0" xr:uid="{00000000-0006-0000-0E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</author>
  </authors>
  <commentList>
    <comment ref="G43" authorId="0" shapeId="0" xr:uid="{00000000-0006-0000-0F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79" authorId="0" shapeId="0" xr:uid="{00000000-0006-0000-0F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15" authorId="0" shapeId="0" xr:uid="{00000000-0006-0000-0F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  <comment ref="G151" authorId="0" shapeId="0" xr:uid="{00000000-0006-0000-0F00-000004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A5" authorId="0" shapeId="0" xr:uid="{00000000-0006-0000-1000-000001000000}">
      <text>
        <r>
          <rPr>
            <sz val="9"/>
            <color indexed="81"/>
            <rFont val="ＭＳ Ｐゴシック"/>
            <family val="3"/>
            <charset val="128"/>
          </rPr>
          <t>Ⅰ（ローマ数字）にした理由は、建設会社見積書比較表等にＡ、Ｂのアルファベットを使用したいためである</t>
        </r>
      </text>
    </comment>
    <comment ref="G7" authorId="1" shapeId="0" xr:uid="{00000000-0006-0000-10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H1" authorId="0" shapeId="0" xr:uid="{00000000-0006-0000-1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  <comment ref="G7" authorId="1" shapeId="0" xr:uid="{00000000-0006-0000-11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  <author>matsuoka</author>
  </authors>
  <commentList>
    <comment ref="A5" authorId="0" shapeId="0" xr:uid="{00000000-0006-0000-1200-000001000000}">
      <text>
        <r>
          <rPr>
            <sz val="9"/>
            <color indexed="81"/>
            <rFont val="ＭＳ Ｐゴシック"/>
            <family val="3"/>
            <charset val="128"/>
          </rPr>
          <t>Ⅰ（ローマ数字）にした理由は、建設会社見積書比較表等にＡ、Ｂのアルファベットを使用したいためである</t>
        </r>
      </text>
    </comment>
    <comment ref="G7" authorId="1" shapeId="0" xr:uid="{00000000-0006-0000-12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単価欄に、リンクさせるか、または入力
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3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4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5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6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matsuoka-a:</t>
        </r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7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8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matsuoka-a</author>
  </authors>
  <commentList>
    <comment ref="I3" authorId="0" shapeId="0" xr:uid="{00000000-0006-0000-19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金額は、円未満切捨て</t>
        </r>
      </text>
    </comment>
  </commentList>
</comments>
</file>

<file path=xl/sharedStrings.xml><?xml version="1.0" encoding="utf-8"?>
<sst xmlns="http://schemas.openxmlformats.org/spreadsheetml/2006/main" count="906" uniqueCount="293">
  <si>
    <t>年</t>
  </si>
  <si>
    <t>月</t>
  </si>
  <si>
    <t>日</t>
  </si>
  <si>
    <t xml:space="preserve"> (仮称)○○○○○○ビル新築工事 </t>
  </si>
  <si>
    <t>工 事 費 内 訳 書</t>
  </si>
  <si>
    <t>令和</t>
    <rPh sb="0" eb="2">
      <t>レイワ</t>
    </rPh>
    <phoneticPr fontId="3"/>
  </si>
  <si>
    <t>名　　　　　　称</t>
  </si>
  <si>
    <t>摘　　　　　要</t>
    <phoneticPr fontId="3"/>
  </si>
  <si>
    <t>数  　量</t>
  </si>
  <si>
    <t>単位</t>
  </si>
  <si>
    <t>単  　価</t>
  </si>
  <si>
    <t>金　　   額</t>
  </si>
  <si>
    <t>備           考</t>
  </si>
  <si>
    <t>Ⅰ-(2)-1</t>
    <phoneticPr fontId="3"/>
  </si>
  <si>
    <t>ステップＳ２（宿泊棟）</t>
    <rPh sb="7" eb="9">
      <t>シュクハク</t>
    </rPh>
    <rPh sb="9" eb="10">
      <t>トウ</t>
    </rPh>
    <phoneticPr fontId="3"/>
  </si>
  <si>
    <t>3-1</t>
    <phoneticPr fontId="3"/>
  </si>
  <si>
    <t>排水設備</t>
    <rPh sb="0" eb="2">
      <t>ハイスイ</t>
    </rPh>
    <rPh sb="2" eb="4">
      <t>セツビ</t>
    </rPh>
    <phoneticPr fontId="3"/>
  </si>
  <si>
    <t>1.</t>
    <phoneticPr fontId="3"/>
  </si>
  <si>
    <t>式</t>
    <rPh sb="0" eb="1">
      <t>シキ</t>
    </rPh>
    <phoneticPr fontId="3"/>
  </si>
  <si>
    <t>計</t>
    <rPh sb="0" eb="1">
      <t>ケイ</t>
    </rPh>
    <phoneticPr fontId="3"/>
  </si>
  <si>
    <t>3-2</t>
    <phoneticPr fontId="3"/>
  </si>
  <si>
    <t>消火設備</t>
    <rPh sb="0" eb="2">
      <t>ショウカ</t>
    </rPh>
    <rPh sb="2" eb="4">
      <t>セツビ</t>
    </rPh>
    <phoneticPr fontId="3"/>
  </si>
  <si>
    <t>3-3</t>
    <phoneticPr fontId="3"/>
  </si>
  <si>
    <t>撤去工事</t>
    <rPh sb="0" eb="2">
      <t>テッキョ</t>
    </rPh>
    <rPh sb="2" eb="4">
      <t>コウジ</t>
    </rPh>
    <phoneticPr fontId="3"/>
  </si>
  <si>
    <t>3-4</t>
    <phoneticPr fontId="3"/>
  </si>
  <si>
    <t>発生材処理</t>
    <rPh sb="0" eb="2">
      <t>ハッセイ</t>
    </rPh>
    <rPh sb="2" eb="3">
      <t>ザイ</t>
    </rPh>
    <rPh sb="3" eb="5">
      <t>ショリ</t>
    </rPh>
    <phoneticPr fontId="3"/>
  </si>
  <si>
    <t>備           考</t>
    <phoneticPr fontId="3"/>
  </si>
  <si>
    <t>検算欄</t>
    <rPh sb="0" eb="2">
      <t>ケンザン</t>
    </rPh>
    <rPh sb="2" eb="3">
      <t>ラン</t>
    </rPh>
    <phoneticPr fontId="3"/>
  </si>
  <si>
    <t>検算差額</t>
    <rPh sb="0" eb="2">
      <t>ケンザン</t>
    </rPh>
    <rPh sb="2" eb="4">
      <t>サガク</t>
    </rPh>
    <phoneticPr fontId="3"/>
  </si>
  <si>
    <t>下以降一式と合計は各自設定</t>
    <rPh sb="0" eb="1">
      <t>シタ</t>
    </rPh>
    <rPh sb="1" eb="3">
      <t>イコウ</t>
    </rPh>
    <rPh sb="3" eb="5">
      <t>イッシキ</t>
    </rPh>
    <rPh sb="6" eb="7">
      <t>ゴウ</t>
    </rPh>
    <rPh sb="7" eb="8">
      <t>ケイ</t>
    </rPh>
    <rPh sb="9" eb="11">
      <t>カクジ</t>
    </rPh>
    <rPh sb="11" eb="13">
      <t>セッテイ</t>
    </rPh>
    <phoneticPr fontId="3"/>
  </si>
  <si>
    <t>差額が0であればOK</t>
    <rPh sb="0" eb="2">
      <t>サガク</t>
    </rPh>
    <phoneticPr fontId="3"/>
  </si>
  <si>
    <t>（1）</t>
    <phoneticPr fontId="3"/>
  </si>
  <si>
    <t>建築工事</t>
    <rPh sb="0" eb="2">
      <t>ケンチク</t>
    </rPh>
    <rPh sb="2" eb="4">
      <t>コウジ</t>
    </rPh>
    <phoneticPr fontId="4"/>
  </si>
  <si>
    <t>直接仮設</t>
    <rPh sb="0" eb="2">
      <t>チョクセツ</t>
    </rPh>
    <rPh sb="2" eb="4">
      <t>カセツ</t>
    </rPh>
    <phoneticPr fontId="4"/>
  </si>
  <si>
    <t>2.</t>
    <phoneticPr fontId="3"/>
  </si>
  <si>
    <t>土工</t>
    <rPh sb="0" eb="1">
      <t>ドコウ</t>
    </rPh>
    <rPh sb="1" eb="2">
      <t>コウ</t>
    </rPh>
    <phoneticPr fontId="4"/>
  </si>
  <si>
    <t>3.</t>
    <phoneticPr fontId="3"/>
  </si>
  <si>
    <t>地業</t>
    <rPh sb="0" eb="1">
      <t>チ</t>
    </rPh>
    <rPh sb="1" eb="2">
      <t>ギョウ</t>
    </rPh>
    <phoneticPr fontId="4"/>
  </si>
  <si>
    <t>4.</t>
    <phoneticPr fontId="3"/>
  </si>
  <si>
    <t>鉄筋</t>
    <rPh sb="0" eb="2">
      <t>テッキン</t>
    </rPh>
    <phoneticPr fontId="4"/>
  </si>
  <si>
    <t>5.</t>
    <phoneticPr fontId="3"/>
  </si>
  <si>
    <t>コンクリ－ト</t>
  </si>
  <si>
    <t>6.</t>
    <phoneticPr fontId="3"/>
  </si>
  <si>
    <t>型枠</t>
    <rPh sb="0" eb="1">
      <t>カタ</t>
    </rPh>
    <rPh sb="1" eb="2">
      <t>ワク</t>
    </rPh>
    <phoneticPr fontId="4"/>
  </si>
  <si>
    <t>7.</t>
    <phoneticPr fontId="3"/>
  </si>
  <si>
    <t>鉄骨</t>
    <rPh sb="0" eb="2">
      <t>テッコツ</t>
    </rPh>
    <phoneticPr fontId="4"/>
  </si>
  <si>
    <t>8.</t>
    <phoneticPr fontId="3"/>
  </si>
  <si>
    <t>既製コンクリ－ト</t>
    <rPh sb="0" eb="2">
      <t>キセイ</t>
    </rPh>
    <phoneticPr fontId="4"/>
  </si>
  <si>
    <t>9.</t>
    <phoneticPr fontId="3"/>
  </si>
  <si>
    <t>防水</t>
    <rPh sb="0" eb="2">
      <t>ボウスイ</t>
    </rPh>
    <phoneticPr fontId="4"/>
  </si>
  <si>
    <t>10.</t>
    <phoneticPr fontId="3"/>
  </si>
  <si>
    <t>石</t>
    <rPh sb="0" eb="1">
      <t>イシ</t>
    </rPh>
    <phoneticPr fontId="4"/>
  </si>
  <si>
    <t>11.</t>
    <phoneticPr fontId="3"/>
  </si>
  <si>
    <t>タイル</t>
  </si>
  <si>
    <t>12.</t>
    <phoneticPr fontId="3"/>
  </si>
  <si>
    <t>木工</t>
    <rPh sb="0" eb="1">
      <t>モク</t>
    </rPh>
    <rPh sb="1" eb="2">
      <t>コウ</t>
    </rPh>
    <phoneticPr fontId="4"/>
  </si>
  <si>
    <t>13.</t>
    <phoneticPr fontId="3"/>
  </si>
  <si>
    <t>屋根及びとい</t>
    <rPh sb="0" eb="2">
      <t>ヤネ</t>
    </rPh>
    <rPh sb="2" eb="3">
      <t>オヨ</t>
    </rPh>
    <phoneticPr fontId="3"/>
  </si>
  <si>
    <t>14.</t>
    <phoneticPr fontId="3"/>
  </si>
  <si>
    <t>金属</t>
    <rPh sb="0" eb="2">
      <t>キンゾク</t>
    </rPh>
    <phoneticPr fontId="4"/>
  </si>
  <si>
    <t>15.</t>
    <phoneticPr fontId="3"/>
  </si>
  <si>
    <t>左官</t>
    <rPh sb="0" eb="2">
      <t>サカン</t>
    </rPh>
    <phoneticPr fontId="4"/>
  </si>
  <si>
    <t>16.</t>
    <phoneticPr fontId="3"/>
  </si>
  <si>
    <t>建具</t>
    <rPh sb="0" eb="2">
      <t>タテグ</t>
    </rPh>
    <phoneticPr fontId="4"/>
  </si>
  <si>
    <t>17.</t>
    <phoneticPr fontId="3"/>
  </si>
  <si>
    <t>カーテンウォール</t>
    <phoneticPr fontId="4"/>
  </si>
  <si>
    <t>18.</t>
    <phoneticPr fontId="3"/>
  </si>
  <si>
    <t>塗装</t>
    <rPh sb="0" eb="2">
      <t>トソウ</t>
    </rPh>
    <phoneticPr fontId="4"/>
  </si>
  <si>
    <t>19.</t>
    <phoneticPr fontId="3"/>
  </si>
  <si>
    <t>内外装</t>
    <rPh sb="0" eb="3">
      <t>ナイガイソウ</t>
    </rPh>
    <phoneticPr fontId="4"/>
  </si>
  <si>
    <t>20.</t>
    <phoneticPr fontId="3"/>
  </si>
  <si>
    <t>ユニット及びその他</t>
    <rPh sb="4" eb="5">
      <t>オヨ</t>
    </rPh>
    <rPh sb="8" eb="9">
      <t>タ</t>
    </rPh>
    <phoneticPr fontId="4"/>
  </si>
  <si>
    <t>21.</t>
    <phoneticPr fontId="3"/>
  </si>
  <si>
    <t>050930改</t>
    <rPh sb="6" eb="7">
      <t>カイ</t>
    </rPh>
    <phoneticPr fontId="3"/>
  </si>
  <si>
    <t>（2）</t>
    <phoneticPr fontId="3"/>
  </si>
  <si>
    <t>電気設備工事</t>
    <rPh sb="0" eb="2">
      <t>デンキ</t>
    </rPh>
    <rPh sb="2" eb="4">
      <t>セツビ</t>
    </rPh>
    <rPh sb="4" eb="6">
      <t>コウジ</t>
    </rPh>
    <phoneticPr fontId="3"/>
  </si>
  <si>
    <t>電灯設備</t>
    <rPh sb="0" eb="2">
      <t>デントウ</t>
    </rPh>
    <rPh sb="2" eb="4">
      <t>セ</t>
    </rPh>
    <phoneticPr fontId="3"/>
  </si>
  <si>
    <t>1.1</t>
    <phoneticPr fontId="3"/>
  </si>
  <si>
    <t>照明設備</t>
    <rPh sb="0" eb="2">
      <t>ショウメイ</t>
    </rPh>
    <rPh sb="2" eb="4">
      <t>セ</t>
    </rPh>
    <phoneticPr fontId="3"/>
  </si>
  <si>
    <t>1.2</t>
    <phoneticPr fontId="3"/>
  </si>
  <si>
    <t>コンセント設備</t>
    <rPh sb="5" eb="7">
      <t>セ</t>
    </rPh>
    <phoneticPr fontId="3"/>
  </si>
  <si>
    <t>1.3</t>
    <phoneticPr fontId="3"/>
  </si>
  <si>
    <t>非常照明･誘導灯設備</t>
    <rPh sb="0" eb="2">
      <t>ヒジョウ</t>
    </rPh>
    <rPh sb="2" eb="4">
      <t>ショウメイ</t>
    </rPh>
    <rPh sb="5" eb="7">
      <t>ユウドウ</t>
    </rPh>
    <rPh sb="7" eb="8">
      <t>トウ</t>
    </rPh>
    <rPh sb="8" eb="10">
      <t>セツビ</t>
    </rPh>
    <phoneticPr fontId="3"/>
  </si>
  <si>
    <t>動力設備</t>
    <rPh sb="0" eb="2">
      <t>ドウリョク</t>
    </rPh>
    <rPh sb="2" eb="4">
      <t>セ</t>
    </rPh>
    <phoneticPr fontId="3"/>
  </si>
  <si>
    <t>電熱設備</t>
    <rPh sb="0" eb="2">
      <t>デンネツ</t>
    </rPh>
    <rPh sb="2" eb="4">
      <t>セ</t>
    </rPh>
    <phoneticPr fontId="3"/>
  </si>
  <si>
    <t>接地設備</t>
    <rPh sb="0" eb="2">
      <t>セッチ</t>
    </rPh>
    <rPh sb="2" eb="4">
      <t>セツビ</t>
    </rPh>
    <phoneticPr fontId="3"/>
  </si>
  <si>
    <t>幹線設備</t>
    <rPh sb="0" eb="2">
      <t>カンセン</t>
    </rPh>
    <rPh sb="2" eb="4">
      <t>セ</t>
    </rPh>
    <phoneticPr fontId="3"/>
  </si>
  <si>
    <t>5.1</t>
    <phoneticPr fontId="3"/>
  </si>
  <si>
    <t>電灯幹線設備</t>
    <rPh sb="0" eb="2">
      <t>デントウ</t>
    </rPh>
    <rPh sb="2" eb="4">
      <t>カンセン</t>
    </rPh>
    <rPh sb="4" eb="6">
      <t>セ</t>
    </rPh>
    <phoneticPr fontId="3"/>
  </si>
  <si>
    <t>5.2</t>
    <phoneticPr fontId="3"/>
  </si>
  <si>
    <t>動力幹線設備</t>
    <rPh sb="0" eb="2">
      <t>ドウリョク</t>
    </rPh>
    <rPh sb="2" eb="4">
      <t>カンセン</t>
    </rPh>
    <rPh sb="4" eb="6">
      <t>セ</t>
    </rPh>
    <phoneticPr fontId="3"/>
  </si>
  <si>
    <t>雷保護設備</t>
    <rPh sb="0" eb="1">
      <t>カミナリ</t>
    </rPh>
    <rPh sb="1" eb="3">
      <t>ホゴ</t>
    </rPh>
    <rPh sb="3" eb="5">
      <t>セ</t>
    </rPh>
    <phoneticPr fontId="3"/>
  </si>
  <si>
    <t>航空障害灯等設備</t>
    <rPh sb="0" eb="2">
      <t>コウクウ</t>
    </rPh>
    <rPh sb="2" eb="4">
      <t>ショウガイ</t>
    </rPh>
    <rPh sb="4" eb="5">
      <t>トウ</t>
    </rPh>
    <rPh sb="5" eb="6">
      <t>トウ</t>
    </rPh>
    <rPh sb="6" eb="8">
      <t>セ</t>
    </rPh>
    <phoneticPr fontId="3"/>
  </si>
  <si>
    <t>7.1</t>
    <phoneticPr fontId="3"/>
  </si>
  <si>
    <t>7.2</t>
    <phoneticPr fontId="3"/>
  </si>
  <si>
    <t>ヘリポート設備</t>
    <rPh sb="5" eb="7">
      <t>セ</t>
    </rPh>
    <phoneticPr fontId="3"/>
  </si>
  <si>
    <t>受変電設備</t>
    <rPh sb="0" eb="1">
      <t>ジュ</t>
    </rPh>
    <rPh sb="1" eb="3">
      <t>ヘンデン</t>
    </rPh>
    <rPh sb="3" eb="5">
      <t>セ</t>
    </rPh>
    <phoneticPr fontId="3"/>
  </si>
  <si>
    <t>8.1</t>
    <phoneticPr fontId="3"/>
  </si>
  <si>
    <t>電力引込設備</t>
    <rPh sb="0" eb="2">
      <t>デンリョク</t>
    </rPh>
    <rPh sb="2" eb="4">
      <t>ヒキコミ</t>
    </rPh>
    <rPh sb="4" eb="6">
      <t>セツビ</t>
    </rPh>
    <phoneticPr fontId="3"/>
  </si>
  <si>
    <t>8.2</t>
    <phoneticPr fontId="3"/>
  </si>
  <si>
    <t>静止形電源設備</t>
    <rPh sb="0" eb="2">
      <t>セイシ</t>
    </rPh>
    <rPh sb="2" eb="3">
      <t>ケイ</t>
    </rPh>
    <rPh sb="3" eb="5">
      <t>デンゲン</t>
    </rPh>
    <rPh sb="5" eb="7">
      <t>セ</t>
    </rPh>
    <phoneticPr fontId="3"/>
  </si>
  <si>
    <t>9.1</t>
    <phoneticPr fontId="3"/>
  </si>
  <si>
    <t>直流電源設備</t>
    <rPh sb="0" eb="2">
      <t>チョクリュウ</t>
    </rPh>
    <rPh sb="2" eb="4">
      <t>デンゲン</t>
    </rPh>
    <rPh sb="4" eb="6">
      <t>セ</t>
    </rPh>
    <phoneticPr fontId="3"/>
  </si>
  <si>
    <t>9.2</t>
    <phoneticPr fontId="3"/>
  </si>
  <si>
    <t>無停電電源設備</t>
    <rPh sb="0" eb="1">
      <t>ム</t>
    </rPh>
    <rPh sb="1" eb="3">
      <t>テイデン</t>
    </rPh>
    <rPh sb="3" eb="5">
      <t>デンゲン</t>
    </rPh>
    <rPh sb="5" eb="7">
      <t>セ</t>
    </rPh>
    <phoneticPr fontId="3"/>
  </si>
  <si>
    <t>9.3</t>
    <phoneticPr fontId="3"/>
  </si>
  <si>
    <t>太陽光発電設備</t>
    <rPh sb="0" eb="2">
      <t>タイヨウ</t>
    </rPh>
    <rPh sb="2" eb="3">
      <t>ヒカリ</t>
    </rPh>
    <rPh sb="3" eb="5">
      <t>ハツデン</t>
    </rPh>
    <rPh sb="5" eb="7">
      <t>セ</t>
    </rPh>
    <phoneticPr fontId="3"/>
  </si>
  <si>
    <t>発電設備</t>
    <rPh sb="0" eb="2">
      <t>ハツデン</t>
    </rPh>
    <rPh sb="2" eb="4">
      <t>セ</t>
    </rPh>
    <phoneticPr fontId="3"/>
  </si>
  <si>
    <t>10.1</t>
    <phoneticPr fontId="3"/>
  </si>
  <si>
    <t>非常用発電設備</t>
    <rPh sb="0" eb="2">
      <t>ヒジョウ</t>
    </rPh>
    <rPh sb="2" eb="3">
      <t>ヨウ</t>
    </rPh>
    <rPh sb="3" eb="5">
      <t>ハツデン</t>
    </rPh>
    <rPh sb="5" eb="7">
      <t>セ</t>
    </rPh>
    <phoneticPr fontId="3"/>
  </si>
  <si>
    <t>10.2</t>
    <phoneticPr fontId="3"/>
  </si>
  <si>
    <t>常用発電設備</t>
    <rPh sb="0" eb="2">
      <t>ジョウヨウ</t>
    </rPh>
    <rPh sb="2" eb="4">
      <t>ハツデン</t>
    </rPh>
    <rPh sb="4" eb="6">
      <t>セ</t>
    </rPh>
    <phoneticPr fontId="3"/>
  </si>
  <si>
    <t>構内情報通信網設備</t>
    <rPh sb="0" eb="2">
      <t>コウナイ</t>
    </rPh>
    <rPh sb="2" eb="4">
      <t>ジョウホウ</t>
    </rPh>
    <rPh sb="4" eb="6">
      <t>ツウシン</t>
    </rPh>
    <rPh sb="6" eb="7">
      <t>モウ</t>
    </rPh>
    <rPh sb="7" eb="9">
      <t>セ</t>
    </rPh>
    <phoneticPr fontId="3"/>
  </si>
  <si>
    <t>構内交換設備</t>
    <rPh sb="0" eb="2">
      <t>コウナイ</t>
    </rPh>
    <rPh sb="2" eb="4">
      <t>コウカン</t>
    </rPh>
    <rPh sb="4" eb="6">
      <t>セ</t>
    </rPh>
    <phoneticPr fontId="3"/>
  </si>
  <si>
    <t>12.1</t>
    <phoneticPr fontId="3"/>
  </si>
  <si>
    <t>電話配管設備</t>
    <rPh sb="0" eb="2">
      <t>デンワ</t>
    </rPh>
    <rPh sb="2" eb="4">
      <t>ハイカン</t>
    </rPh>
    <rPh sb="4" eb="6">
      <t>セ</t>
    </rPh>
    <phoneticPr fontId="3"/>
  </si>
  <si>
    <t>12.2</t>
    <phoneticPr fontId="3"/>
  </si>
  <si>
    <t>交換機設備</t>
    <rPh sb="0" eb="2">
      <t>コウカン</t>
    </rPh>
    <rPh sb="2" eb="3">
      <t>キ</t>
    </rPh>
    <rPh sb="3" eb="5">
      <t>セ</t>
    </rPh>
    <phoneticPr fontId="3"/>
  </si>
  <si>
    <t>情報表示設備</t>
    <rPh sb="0" eb="2">
      <t>ジョウホウ</t>
    </rPh>
    <rPh sb="2" eb="4">
      <t>ヒョウジ</t>
    </rPh>
    <rPh sb="4" eb="6">
      <t>セ</t>
    </rPh>
    <phoneticPr fontId="3"/>
  </si>
  <si>
    <t>13.1</t>
    <phoneticPr fontId="3"/>
  </si>
  <si>
    <t>表示設備</t>
    <rPh sb="0" eb="2">
      <t>ヒョウジ</t>
    </rPh>
    <rPh sb="2" eb="4">
      <t>セ</t>
    </rPh>
    <phoneticPr fontId="3"/>
  </si>
  <si>
    <t>13.2</t>
    <phoneticPr fontId="3"/>
  </si>
  <si>
    <t>電気時計設備</t>
    <rPh sb="0" eb="2">
      <t>デンキ</t>
    </rPh>
    <rPh sb="2" eb="4">
      <t>トケイ</t>
    </rPh>
    <rPh sb="4" eb="6">
      <t>セ</t>
    </rPh>
    <phoneticPr fontId="3"/>
  </si>
  <si>
    <t>映像・音響設備</t>
    <rPh sb="0" eb="2">
      <t>エイゾウ</t>
    </rPh>
    <rPh sb="3" eb="5">
      <t>オンキョウ</t>
    </rPh>
    <rPh sb="5" eb="7">
      <t>セ</t>
    </rPh>
    <phoneticPr fontId="3"/>
  </si>
  <si>
    <t>14.1</t>
    <phoneticPr fontId="3"/>
  </si>
  <si>
    <t>映像設備</t>
    <rPh sb="0" eb="2">
      <t>エイゾウ</t>
    </rPh>
    <rPh sb="2" eb="4">
      <t>セ</t>
    </rPh>
    <phoneticPr fontId="3"/>
  </si>
  <si>
    <t>14.2</t>
    <phoneticPr fontId="3"/>
  </si>
  <si>
    <t>音響設備</t>
    <rPh sb="0" eb="2">
      <t>オンキョウ</t>
    </rPh>
    <rPh sb="2" eb="4">
      <t>セ</t>
    </rPh>
    <phoneticPr fontId="3"/>
  </si>
  <si>
    <t>拡声設備</t>
    <rPh sb="0" eb="1">
      <t>カク</t>
    </rPh>
    <rPh sb="1" eb="2">
      <t>セイ</t>
    </rPh>
    <rPh sb="2" eb="4">
      <t>セ</t>
    </rPh>
    <phoneticPr fontId="3"/>
  </si>
  <si>
    <t>15.1</t>
    <phoneticPr fontId="3"/>
  </si>
  <si>
    <t>非常放送設備</t>
    <rPh sb="0" eb="2">
      <t>ヒジョウ</t>
    </rPh>
    <rPh sb="2" eb="4">
      <t>ホウソウ</t>
    </rPh>
    <rPh sb="4" eb="6">
      <t>セツビ</t>
    </rPh>
    <phoneticPr fontId="3"/>
  </si>
  <si>
    <t>15.2</t>
    <phoneticPr fontId="3"/>
  </si>
  <si>
    <t>業務放送設備</t>
    <rPh sb="0" eb="2">
      <t>ギョウム</t>
    </rPh>
    <rPh sb="2" eb="4">
      <t>ホウソウ</t>
    </rPh>
    <rPh sb="4" eb="6">
      <t>セ</t>
    </rPh>
    <phoneticPr fontId="3"/>
  </si>
  <si>
    <t>誘導支援設備</t>
    <rPh sb="0" eb="2">
      <t>ユウドウ</t>
    </rPh>
    <rPh sb="2" eb="4">
      <t>シエン</t>
    </rPh>
    <rPh sb="4" eb="6">
      <t>セツビ</t>
    </rPh>
    <phoneticPr fontId="3"/>
  </si>
  <si>
    <t>テレビ共同受信設備</t>
    <rPh sb="3" eb="5">
      <t>キョウドウ</t>
    </rPh>
    <rPh sb="5" eb="7">
      <t>ジュシン</t>
    </rPh>
    <rPh sb="7" eb="9">
      <t>セ</t>
    </rPh>
    <phoneticPr fontId="3"/>
  </si>
  <si>
    <t>監視カメラ設備</t>
    <rPh sb="0" eb="2">
      <t>カンシ</t>
    </rPh>
    <rPh sb="5" eb="7">
      <t>セ</t>
    </rPh>
    <phoneticPr fontId="3"/>
  </si>
  <si>
    <t>駐車場管制設備</t>
    <rPh sb="0" eb="3">
      <t>チュウシャジョウ</t>
    </rPh>
    <rPh sb="3" eb="5">
      <t>カンセイ</t>
    </rPh>
    <rPh sb="5" eb="7">
      <t>セ</t>
    </rPh>
    <phoneticPr fontId="3"/>
  </si>
  <si>
    <t>自動火災報知設備</t>
    <rPh sb="0" eb="2">
      <t>ジドウ</t>
    </rPh>
    <rPh sb="2" eb="4">
      <t>カサイ</t>
    </rPh>
    <rPh sb="4" eb="6">
      <t>ホウチ</t>
    </rPh>
    <rPh sb="6" eb="8">
      <t>セ</t>
    </rPh>
    <phoneticPr fontId="3"/>
  </si>
  <si>
    <t>自動閉鎖設備</t>
    <rPh sb="0" eb="2">
      <t>ジドウ</t>
    </rPh>
    <rPh sb="2" eb="4">
      <t>ヘイサ</t>
    </rPh>
    <rPh sb="4" eb="6">
      <t>セ</t>
    </rPh>
    <phoneticPr fontId="3"/>
  </si>
  <si>
    <t>22.</t>
    <phoneticPr fontId="3"/>
  </si>
  <si>
    <t>非常警報設備</t>
    <rPh sb="0" eb="2">
      <t>ヒジョウ</t>
    </rPh>
    <rPh sb="2" eb="4">
      <t>ケイホウ</t>
    </rPh>
    <rPh sb="4" eb="6">
      <t>セ</t>
    </rPh>
    <phoneticPr fontId="3"/>
  </si>
  <si>
    <t>23.</t>
    <phoneticPr fontId="3"/>
  </si>
  <si>
    <t>ガス漏れ火災警報設備</t>
    <rPh sb="2" eb="3">
      <t>モ</t>
    </rPh>
    <rPh sb="4" eb="6">
      <t>カサイ</t>
    </rPh>
    <rPh sb="6" eb="8">
      <t>ケイホウ</t>
    </rPh>
    <rPh sb="8" eb="10">
      <t>セ</t>
    </rPh>
    <phoneticPr fontId="3"/>
  </si>
  <si>
    <t>24.</t>
    <phoneticPr fontId="3"/>
  </si>
  <si>
    <t>防犯・入退室管理設備</t>
    <rPh sb="0" eb="2">
      <t>ボウハン</t>
    </rPh>
    <rPh sb="3" eb="4">
      <t>ニュウ</t>
    </rPh>
    <rPh sb="4" eb="5">
      <t>タイ</t>
    </rPh>
    <rPh sb="5" eb="6">
      <t>シツ</t>
    </rPh>
    <rPh sb="6" eb="8">
      <t>カンリ</t>
    </rPh>
    <rPh sb="8" eb="10">
      <t>セ</t>
    </rPh>
    <phoneticPr fontId="3"/>
  </si>
  <si>
    <t>24.1</t>
    <phoneticPr fontId="3"/>
  </si>
  <si>
    <t>機械警備設備</t>
    <rPh sb="0" eb="2">
      <t>キカイ</t>
    </rPh>
    <rPh sb="2" eb="4">
      <t>ケイビ</t>
    </rPh>
    <rPh sb="4" eb="6">
      <t>セツビ</t>
    </rPh>
    <phoneticPr fontId="3"/>
  </si>
  <si>
    <t>24.2</t>
    <phoneticPr fontId="3"/>
  </si>
  <si>
    <t>入退室管理設備</t>
    <rPh sb="0" eb="1">
      <t>ニュウ</t>
    </rPh>
    <rPh sb="1" eb="2">
      <t>タイ</t>
    </rPh>
    <rPh sb="2" eb="3">
      <t>シツ</t>
    </rPh>
    <rPh sb="3" eb="5">
      <t>カンリ</t>
    </rPh>
    <rPh sb="5" eb="7">
      <t>セ</t>
    </rPh>
    <phoneticPr fontId="3"/>
  </si>
  <si>
    <t>25.</t>
    <phoneticPr fontId="3"/>
  </si>
  <si>
    <t>中央監視制御設備</t>
    <rPh sb="0" eb="2">
      <t>チュウオウ</t>
    </rPh>
    <rPh sb="2" eb="4">
      <t>カンシ</t>
    </rPh>
    <rPh sb="4" eb="6">
      <t>セイギョ</t>
    </rPh>
    <rPh sb="6" eb="8">
      <t>セ</t>
    </rPh>
    <phoneticPr fontId="3"/>
  </si>
  <si>
    <t>26.</t>
    <phoneticPr fontId="3"/>
  </si>
  <si>
    <t>構内配電線路設備</t>
    <rPh sb="0" eb="2">
      <t>コウナイ</t>
    </rPh>
    <rPh sb="2" eb="4">
      <t>ハイデン</t>
    </rPh>
    <rPh sb="4" eb="6">
      <t>センロ</t>
    </rPh>
    <rPh sb="6" eb="8">
      <t>セ</t>
    </rPh>
    <phoneticPr fontId="3"/>
  </si>
  <si>
    <t>27.</t>
    <phoneticPr fontId="3"/>
  </si>
  <si>
    <t>構内通信線路設備</t>
    <rPh sb="0" eb="2">
      <t>コウナイ</t>
    </rPh>
    <rPh sb="2" eb="4">
      <t>ツウシン</t>
    </rPh>
    <rPh sb="4" eb="6">
      <t>センロ</t>
    </rPh>
    <rPh sb="6" eb="8">
      <t>セ</t>
    </rPh>
    <phoneticPr fontId="3"/>
  </si>
  <si>
    <t>28.</t>
    <phoneticPr fontId="3"/>
  </si>
  <si>
    <t>テレビ電波障害防除設備</t>
    <rPh sb="3" eb="5">
      <t>デンパ</t>
    </rPh>
    <rPh sb="5" eb="7">
      <t>ショウガイ</t>
    </rPh>
    <rPh sb="7" eb="9">
      <t>ボウジョ</t>
    </rPh>
    <rPh sb="9" eb="11">
      <t>セ</t>
    </rPh>
    <phoneticPr fontId="3"/>
  </si>
  <si>
    <t>29.</t>
    <phoneticPr fontId="3"/>
  </si>
  <si>
    <t>雑費</t>
    <rPh sb="0" eb="2">
      <t>ザッピ</t>
    </rPh>
    <phoneticPr fontId="3"/>
  </si>
  <si>
    <t>（3）</t>
    <phoneticPr fontId="3"/>
  </si>
  <si>
    <t>空気調和設備工事</t>
    <rPh sb="0" eb="2">
      <t>クウキ</t>
    </rPh>
    <rPh sb="2" eb="4">
      <t>チョウワ</t>
    </rPh>
    <rPh sb="4" eb="6">
      <t>セツビ</t>
    </rPh>
    <rPh sb="6" eb="8">
      <t>コウジ</t>
    </rPh>
    <phoneticPr fontId="3"/>
  </si>
  <si>
    <t>空気調和設備</t>
    <rPh sb="0" eb="2">
      <t>クウキ</t>
    </rPh>
    <rPh sb="2" eb="4">
      <t>チョウワ</t>
    </rPh>
    <rPh sb="4" eb="6">
      <t>セツビ</t>
    </rPh>
    <phoneticPr fontId="3"/>
  </si>
  <si>
    <t>換気設備</t>
    <rPh sb="0" eb="2">
      <t>カンキ</t>
    </rPh>
    <rPh sb="2" eb="4">
      <t>セツビ</t>
    </rPh>
    <phoneticPr fontId="3"/>
  </si>
  <si>
    <t>排煙設備</t>
    <rPh sb="0" eb="2">
      <t>ハイエン</t>
    </rPh>
    <rPh sb="2" eb="4">
      <t>セツビ</t>
    </rPh>
    <phoneticPr fontId="3"/>
  </si>
  <si>
    <t>自動制御設備</t>
    <rPh sb="0" eb="2">
      <t>ジドウ</t>
    </rPh>
    <rPh sb="2" eb="4">
      <t>セイギョ</t>
    </rPh>
    <rPh sb="4" eb="6">
      <t>セツビ</t>
    </rPh>
    <phoneticPr fontId="3"/>
  </si>
  <si>
    <t>（4）</t>
    <phoneticPr fontId="3"/>
  </si>
  <si>
    <t>給排水衛生設備工事</t>
    <rPh sb="0" eb="3">
      <t>キュウハイスイ</t>
    </rPh>
    <rPh sb="3" eb="5">
      <t>エイセイ</t>
    </rPh>
    <rPh sb="5" eb="7">
      <t>セツビ</t>
    </rPh>
    <rPh sb="7" eb="9">
      <t>コウジ</t>
    </rPh>
    <phoneticPr fontId="3"/>
  </si>
  <si>
    <t>衛生器具設備</t>
    <rPh sb="0" eb="2">
      <t>エイセイ</t>
    </rPh>
    <rPh sb="2" eb="4">
      <t>キグ</t>
    </rPh>
    <rPh sb="4" eb="6">
      <t>セツビ</t>
    </rPh>
    <phoneticPr fontId="3"/>
  </si>
  <si>
    <t>給水設備</t>
    <rPh sb="0" eb="2">
      <t>キュウスイ</t>
    </rPh>
    <rPh sb="2" eb="4">
      <t>セツビ</t>
    </rPh>
    <phoneticPr fontId="3"/>
  </si>
  <si>
    <t>給湯設備</t>
    <rPh sb="0" eb="2">
      <t>キュウトウ</t>
    </rPh>
    <rPh sb="2" eb="4">
      <t>セツビ</t>
    </rPh>
    <phoneticPr fontId="3"/>
  </si>
  <si>
    <t>厨房機器設備</t>
    <rPh sb="0" eb="2">
      <t>チュウボウ</t>
    </rPh>
    <rPh sb="2" eb="4">
      <t>キキ</t>
    </rPh>
    <rPh sb="4" eb="6">
      <t>セツビ</t>
    </rPh>
    <phoneticPr fontId="3"/>
  </si>
  <si>
    <t>ガス設備</t>
    <rPh sb="2" eb="4">
      <t>セツビ</t>
    </rPh>
    <phoneticPr fontId="3"/>
  </si>
  <si>
    <t>（5)</t>
    <phoneticPr fontId="3"/>
  </si>
  <si>
    <t>昇降機設備工事</t>
    <rPh sb="0" eb="3">
      <t>ショウコウキ</t>
    </rPh>
    <rPh sb="3" eb="5">
      <t>セツビ</t>
    </rPh>
    <rPh sb="5" eb="7">
      <t>コウジ</t>
    </rPh>
    <phoneticPr fontId="4"/>
  </si>
  <si>
    <t>No1</t>
    <phoneticPr fontId="3"/>
  </si>
  <si>
    <t>乗用エレベーター</t>
    <rPh sb="0" eb="2">
      <t>ジョウヨウ</t>
    </rPh>
    <phoneticPr fontId="3"/>
  </si>
  <si>
    <t>積載荷重 1,600kg</t>
  </si>
  <si>
    <t>台</t>
    <rPh sb="0" eb="1">
      <t>ダイ</t>
    </rPh>
    <phoneticPr fontId="3"/>
  </si>
  <si>
    <t>定員   24名</t>
  </si>
  <si>
    <t>速度  150m/分</t>
  </si>
  <si>
    <t>停止個所 17個所(B1～16階)</t>
  </si>
  <si>
    <t>地震時管制運転(Ｐ波ｾﾝｻ-)</t>
  </si>
  <si>
    <t>火災時管制運転</t>
  </si>
  <si>
    <t>停電時自動着床装置</t>
  </si>
  <si>
    <t>三方枠 大枠ｽﾃﾝﾚｽHL仕上</t>
  </si>
  <si>
    <t>ｸ-ﾗ-付</t>
  </si>
  <si>
    <t>No2</t>
    <phoneticPr fontId="3"/>
  </si>
  <si>
    <t>人荷兼非常用エレベーター</t>
  </si>
  <si>
    <t>積載荷重 1,900kg</t>
  </si>
  <si>
    <t>定員   29名</t>
  </si>
  <si>
    <t>速度  105m/分</t>
  </si>
  <si>
    <t>停止個所 18個所(B2～16階)</t>
  </si>
  <si>
    <t>車椅子仕様付</t>
  </si>
  <si>
    <t>監視盤</t>
    <rPh sb="0" eb="2">
      <t>カンシ</t>
    </rPh>
    <rPh sb="2" eb="3">
      <t>バン</t>
    </rPh>
    <phoneticPr fontId="3"/>
  </si>
  <si>
    <t>（6)</t>
    <phoneticPr fontId="3"/>
  </si>
  <si>
    <t>機械駐車設備工事</t>
    <rPh sb="0" eb="2">
      <t>キカイ</t>
    </rPh>
    <rPh sb="2" eb="4">
      <t>チュウシャ</t>
    </rPh>
    <rPh sb="4" eb="6">
      <t>セツビ</t>
    </rPh>
    <rPh sb="6" eb="8">
      <t>コウジ</t>
    </rPh>
    <phoneticPr fontId="4"/>
  </si>
  <si>
    <t>機械式駐車設備</t>
  </si>
  <si>
    <t>昇降・横行二段式</t>
  </si>
  <si>
    <t>小型車 16台収容</t>
  </si>
  <si>
    <t>中型車 33台収容</t>
  </si>
  <si>
    <t>（7)</t>
    <phoneticPr fontId="3"/>
  </si>
  <si>
    <t>屋外施設工事</t>
    <rPh sb="0" eb="2">
      <t>オクガイ</t>
    </rPh>
    <rPh sb="2" eb="4">
      <t>シセツ</t>
    </rPh>
    <rPh sb="4" eb="6">
      <t>コウジ</t>
    </rPh>
    <phoneticPr fontId="3"/>
  </si>
  <si>
    <t>1.</t>
    <phoneticPr fontId="12"/>
  </si>
  <si>
    <t>直接仮設</t>
    <phoneticPr fontId="12"/>
  </si>
  <si>
    <t>舗装</t>
    <rPh sb="0" eb="2">
      <t>ホソウ</t>
    </rPh>
    <phoneticPr fontId="12"/>
  </si>
  <si>
    <t>屋外排水設備</t>
    <phoneticPr fontId="12"/>
  </si>
  <si>
    <t>造園</t>
    <phoneticPr fontId="12"/>
  </si>
  <si>
    <t>囲障</t>
    <phoneticPr fontId="12"/>
  </si>
  <si>
    <t>外部工作物</t>
    <phoneticPr fontId="12"/>
  </si>
  <si>
    <t>○○○新築工事</t>
    <rPh sb="3" eb="5">
      <t>シンチク</t>
    </rPh>
    <rPh sb="5" eb="7">
      <t>コウジ</t>
    </rPh>
    <phoneticPr fontId="4"/>
  </si>
  <si>
    <t>Ⅰ</t>
    <phoneticPr fontId="3"/>
  </si>
  <si>
    <t>直接工事費</t>
    <rPh sb="0" eb="2">
      <t>チョクセツ</t>
    </rPh>
    <rPh sb="2" eb="4">
      <t>コウジ</t>
    </rPh>
    <rPh sb="4" eb="5">
      <t>ヒ</t>
    </rPh>
    <phoneticPr fontId="3"/>
  </si>
  <si>
    <t>(1)</t>
    <phoneticPr fontId="3"/>
  </si>
  <si>
    <t>(2)</t>
    <phoneticPr fontId="3"/>
  </si>
  <si>
    <t>電気設備工事</t>
    <rPh sb="0" eb="2">
      <t>デンキ</t>
    </rPh>
    <rPh sb="2" eb="4">
      <t>セツビ</t>
    </rPh>
    <rPh sb="4" eb="6">
      <t>コウジ</t>
    </rPh>
    <phoneticPr fontId="4"/>
  </si>
  <si>
    <t>(3)</t>
    <phoneticPr fontId="3"/>
  </si>
  <si>
    <t>空気調和設備工事</t>
    <rPh sb="0" eb="2">
      <t>クウキ</t>
    </rPh>
    <rPh sb="2" eb="4">
      <t>チョウワ</t>
    </rPh>
    <rPh sb="4" eb="6">
      <t>セツビ</t>
    </rPh>
    <rPh sb="6" eb="8">
      <t>コウジ</t>
    </rPh>
    <phoneticPr fontId="4"/>
  </si>
  <si>
    <t>(4)</t>
    <phoneticPr fontId="3"/>
  </si>
  <si>
    <t>給排水衛生設備工事</t>
    <rPh sb="0" eb="3">
      <t>キュウハイスイ</t>
    </rPh>
    <rPh sb="3" eb="5">
      <t>エイセイ</t>
    </rPh>
    <rPh sb="5" eb="7">
      <t>セツビ</t>
    </rPh>
    <rPh sb="7" eb="9">
      <t>コウジ</t>
    </rPh>
    <phoneticPr fontId="4"/>
  </si>
  <si>
    <t>(5)</t>
    <phoneticPr fontId="3"/>
  </si>
  <si>
    <t>(6)</t>
    <phoneticPr fontId="3"/>
  </si>
  <si>
    <t>(7)</t>
    <phoneticPr fontId="3"/>
  </si>
  <si>
    <t>屋外施設工事</t>
    <rPh sb="0" eb="2">
      <t>オクガイ</t>
    </rPh>
    <rPh sb="2" eb="4">
      <t>シセツ</t>
    </rPh>
    <rPh sb="4" eb="6">
      <t>コウジ</t>
    </rPh>
    <phoneticPr fontId="4"/>
  </si>
  <si>
    <t>Ⅱ</t>
    <phoneticPr fontId="3"/>
  </si>
  <si>
    <t>共通費</t>
    <rPh sb="0" eb="2">
      <t>キョウツウ</t>
    </rPh>
    <rPh sb="2" eb="3">
      <t>ヒ</t>
    </rPh>
    <phoneticPr fontId="4"/>
  </si>
  <si>
    <t>共通仮設費</t>
    <rPh sb="0" eb="2">
      <t>キョウツウ</t>
    </rPh>
    <rPh sb="2" eb="4">
      <t>カセツ</t>
    </rPh>
    <rPh sb="4" eb="5">
      <t>ヒ</t>
    </rPh>
    <phoneticPr fontId="4"/>
  </si>
  <si>
    <t>諸経費</t>
    <rPh sb="0" eb="3">
      <t>ショケイヒ</t>
    </rPh>
    <phoneticPr fontId="4"/>
  </si>
  <si>
    <t>計</t>
    <rPh sb="0" eb="1">
      <t>ケイ</t>
    </rPh>
    <phoneticPr fontId="4"/>
  </si>
  <si>
    <t>合計（工事価格）</t>
    <rPh sb="0" eb="2">
      <t>ゴウケイ</t>
    </rPh>
    <rPh sb="3" eb="5">
      <t>コウジ</t>
    </rPh>
    <rPh sb="5" eb="7">
      <t>カカク</t>
    </rPh>
    <phoneticPr fontId="4"/>
  </si>
  <si>
    <t>Ⅲ</t>
    <phoneticPr fontId="3"/>
  </si>
  <si>
    <t>消費税等相当額</t>
    <rPh sb="0" eb="3">
      <t>ショウヒゼイ</t>
    </rPh>
    <rPh sb="3" eb="4">
      <t>ナド</t>
    </rPh>
    <rPh sb="4" eb="6">
      <t>ソウトウ</t>
    </rPh>
    <rPh sb="6" eb="7">
      <t>ガク</t>
    </rPh>
    <phoneticPr fontId="4"/>
  </si>
  <si>
    <t>総合計（工事費）</t>
    <rPh sb="0" eb="1">
      <t>ソウ</t>
    </rPh>
    <rPh sb="1" eb="3">
      <t>ゴウケイ</t>
    </rPh>
    <rPh sb="4" eb="7">
      <t>コウジヒ</t>
    </rPh>
    <phoneticPr fontId="4"/>
  </si>
  <si>
    <t>建築工事</t>
  </si>
  <si>
    <t>直接仮設</t>
  </si>
  <si>
    <t>土工・地業</t>
  </si>
  <si>
    <t>躯体</t>
  </si>
  <si>
    <t>外部仕上</t>
  </si>
  <si>
    <t>内部仕上</t>
  </si>
  <si>
    <t>小計→</t>
    <rPh sb="0" eb="2">
      <t>ショウケイ</t>
    </rPh>
    <phoneticPr fontId="12"/>
  </si>
  <si>
    <t>DVLP</t>
    <phoneticPr fontId="3"/>
  </si>
  <si>
    <t>MD継手</t>
    <rPh sb="2" eb="4">
      <t>ツギテ</t>
    </rPh>
    <phoneticPr fontId="3"/>
  </si>
  <si>
    <t>排水管</t>
    <rPh sb="0" eb="2">
      <t>ハイスイ</t>
    </rPh>
    <rPh sb="2" eb="3">
      <t>カン</t>
    </rPh>
    <phoneticPr fontId="3"/>
  </si>
  <si>
    <t>屋内一般</t>
    <rPh sb="0" eb="2">
      <t>オクナイ</t>
    </rPh>
    <rPh sb="2" eb="4">
      <t>イッパン</t>
    </rPh>
    <phoneticPr fontId="3"/>
  </si>
  <si>
    <t>40A</t>
    <phoneticPr fontId="3"/>
  </si>
  <si>
    <t>ｍ</t>
    <phoneticPr fontId="3"/>
  </si>
  <si>
    <t>50A</t>
    <phoneticPr fontId="3"/>
  </si>
  <si>
    <t>100A</t>
    <phoneticPr fontId="3"/>
  </si>
  <si>
    <t>間接排水受金物</t>
    <rPh sb="0" eb="2">
      <t>カンセツ</t>
    </rPh>
    <rPh sb="2" eb="4">
      <t>ハイスイ</t>
    </rPh>
    <rPh sb="4" eb="5">
      <t>ウ</t>
    </rPh>
    <rPh sb="5" eb="7">
      <t>カナモノ</t>
    </rPh>
    <phoneticPr fontId="3"/>
  </si>
  <si>
    <t>個</t>
    <rPh sb="0" eb="1">
      <t>コ</t>
    </rPh>
    <phoneticPr fontId="3"/>
  </si>
  <si>
    <t>床排水トラップ</t>
    <rPh sb="0" eb="1">
      <t>ユカ</t>
    </rPh>
    <rPh sb="1" eb="3">
      <t>ハイスイ</t>
    </rPh>
    <phoneticPr fontId="3"/>
  </si>
  <si>
    <t>T5B</t>
    <phoneticPr fontId="3"/>
  </si>
  <si>
    <t>P型トラップ</t>
    <rPh sb="1" eb="2">
      <t>カタ</t>
    </rPh>
    <phoneticPr fontId="3"/>
  </si>
  <si>
    <t>ねじ込型</t>
    <rPh sb="2" eb="3">
      <t>コ</t>
    </rPh>
    <rPh sb="3" eb="4">
      <t>カタ</t>
    </rPh>
    <phoneticPr fontId="3"/>
  </si>
  <si>
    <t>保温</t>
    <rPh sb="0" eb="2">
      <t>ホオン</t>
    </rPh>
    <phoneticPr fontId="3"/>
  </si>
  <si>
    <t>形鋼振れ止め支持</t>
    <rPh sb="0" eb="2">
      <t>カタコウ</t>
    </rPh>
    <rPh sb="2" eb="3">
      <t>フ</t>
    </rPh>
    <rPh sb="4" eb="5">
      <t>ト</t>
    </rPh>
    <rPh sb="6" eb="8">
      <t>シジ</t>
    </rPh>
    <phoneticPr fontId="3"/>
  </si>
  <si>
    <t>あと施工アンカー</t>
    <rPh sb="2" eb="4">
      <t>セコウ</t>
    </rPh>
    <phoneticPr fontId="3"/>
  </si>
  <si>
    <t>スリーブ</t>
    <phoneticPr fontId="3"/>
  </si>
  <si>
    <t>スプリンクラー消火設備</t>
    <rPh sb="7" eb="9">
      <t>ショウカ</t>
    </rPh>
    <rPh sb="9" eb="11">
      <t>セツビ</t>
    </rPh>
    <phoneticPr fontId="3"/>
  </si>
  <si>
    <t>機器</t>
    <rPh sb="0" eb="2">
      <t>キキ</t>
    </rPh>
    <phoneticPr fontId="3"/>
  </si>
  <si>
    <t>材料</t>
    <rPh sb="0" eb="2">
      <t>ザイリョウ</t>
    </rPh>
    <phoneticPr fontId="3"/>
  </si>
  <si>
    <t>工事費</t>
    <rPh sb="0" eb="2">
      <t>コウジ</t>
    </rPh>
    <rPh sb="2" eb="3">
      <t>ヒ</t>
    </rPh>
    <phoneticPr fontId="3"/>
  </si>
  <si>
    <t>共通費</t>
    <rPh sb="0" eb="2">
      <t>キョウツウ</t>
    </rPh>
    <rPh sb="2" eb="3">
      <t>ヒ</t>
    </rPh>
    <phoneticPr fontId="3"/>
  </si>
  <si>
    <t>新設工事</t>
    <rPh sb="0" eb="2">
      <t>シンセツ</t>
    </rPh>
    <rPh sb="2" eb="4">
      <t>コウジ</t>
    </rPh>
    <phoneticPr fontId="3"/>
  </si>
  <si>
    <t>配管類撤去</t>
    <rPh sb="0" eb="2">
      <t>ハイカン</t>
    </rPh>
    <rPh sb="2" eb="3">
      <t>ルイ</t>
    </rPh>
    <rPh sb="3" eb="5">
      <t>テッキョ</t>
    </rPh>
    <phoneticPr fontId="3"/>
  </si>
  <si>
    <t>名　　　　　　称</t>
    <phoneticPr fontId="3"/>
  </si>
  <si>
    <t>別紙明細2-3-1-1-1</t>
    <rPh sb="0" eb="1">
      <t>ベッシ</t>
    </rPh>
    <rPh sb="1" eb="3">
      <t>メイサイ</t>
    </rPh>
    <phoneticPr fontId="3"/>
  </si>
  <si>
    <t>隠蔽</t>
    <rPh sb="0" eb="2">
      <t>インペイ</t>
    </rPh>
    <phoneticPr fontId="3"/>
  </si>
  <si>
    <t>ｱﾙﾐｶﾞﾗｽｸﾛｽ</t>
    <phoneticPr fontId="3"/>
  </si>
  <si>
    <t>GW　給水管</t>
    <rPh sb="3" eb="5">
      <t>キュウスイ</t>
    </rPh>
    <rPh sb="5" eb="6">
      <t>スイカン</t>
    </rPh>
    <phoneticPr fontId="3"/>
  </si>
  <si>
    <t>別紙明細2-3-1-1-2</t>
    <rPh sb="0" eb="1">
      <t>ベッシ</t>
    </rPh>
    <rPh sb="1" eb="3">
      <t>メイサイ</t>
    </rPh>
    <phoneticPr fontId="3"/>
  </si>
  <si>
    <t>小計</t>
    <rPh sb="0" eb="2">
      <t>ショウケイ</t>
    </rPh>
    <phoneticPr fontId="3"/>
  </si>
  <si>
    <t>別紙明細2-3-1-1-3</t>
    <rPh sb="0" eb="1">
      <t>ベッシ</t>
    </rPh>
    <rPh sb="1" eb="3">
      <t>メイサイ</t>
    </rPh>
    <phoneticPr fontId="3"/>
  </si>
  <si>
    <t>上打</t>
    <rPh sb="0" eb="1">
      <t>ウエ</t>
    </rPh>
    <rPh sb="1" eb="2">
      <t>ウ</t>
    </rPh>
    <phoneticPr fontId="3"/>
  </si>
  <si>
    <t>M10</t>
  </si>
  <si>
    <t>本</t>
    <rPh sb="0" eb="1">
      <t>ホン</t>
    </rPh>
    <phoneticPr fontId="3"/>
  </si>
  <si>
    <t>鉄筋探査</t>
    <rPh sb="0" eb="2">
      <t>テッキン</t>
    </rPh>
    <rPh sb="2" eb="4">
      <t>タンサ</t>
    </rPh>
    <phoneticPr fontId="3"/>
  </si>
  <si>
    <t>0.5m×0.5m/箇所</t>
  </si>
  <si>
    <t>ヶ所</t>
    <rPh sb="1" eb="2">
      <t>ショ</t>
    </rPh>
    <phoneticPr fontId="3"/>
  </si>
  <si>
    <t>別紙明細2-3-1-1-4</t>
    <rPh sb="0" eb="1">
      <t>ベッシ</t>
    </rPh>
    <rPh sb="1" eb="3">
      <t>メイサイ</t>
    </rPh>
    <phoneticPr fontId="3"/>
  </si>
  <si>
    <t>別紙明細2-3-3-1</t>
    <rPh sb="0" eb="1">
      <t>ベッシ</t>
    </rPh>
    <rPh sb="1" eb="3">
      <t>メイサイ</t>
    </rPh>
    <phoneticPr fontId="3"/>
  </si>
  <si>
    <t>＜衛生配管＞</t>
    <rPh sb="1" eb="3">
      <t>エイセイ</t>
    </rPh>
    <rPh sb="3" eb="4">
      <t>ハイ</t>
    </rPh>
    <rPh sb="4" eb="5">
      <t>カン</t>
    </rPh>
    <phoneticPr fontId="3"/>
  </si>
  <si>
    <t>DVLP</t>
  </si>
  <si>
    <t>排水管　撤去</t>
    <rPh sb="0" eb="2">
      <t>ハイスイ</t>
    </rPh>
    <rPh sb="3" eb="4">
      <t>キカン</t>
    </rPh>
    <rPh sb="4" eb="6">
      <t>テッキョ</t>
    </rPh>
    <phoneticPr fontId="3"/>
  </si>
  <si>
    <t>保温　撤去　</t>
    <rPh sb="0" eb="2">
      <t>ホオン</t>
    </rPh>
    <phoneticPr fontId="3"/>
  </si>
  <si>
    <t>GW　排水管</t>
    <rPh sb="3" eb="5">
      <t>ハイスイ</t>
    </rPh>
    <rPh sb="5" eb="6">
      <t>スイカン</t>
    </rPh>
    <phoneticPr fontId="3"/>
  </si>
  <si>
    <t>ｍ</t>
  </si>
  <si>
    <t>別紙明細2-3-4-1-1</t>
    <rPh sb="0" eb="1">
      <t>ベッシ</t>
    </rPh>
    <rPh sb="1" eb="3">
      <t>メイサイ</t>
    </rPh>
    <phoneticPr fontId="3"/>
  </si>
  <si>
    <t>運搬費</t>
    <rPh sb="0" eb="2">
      <t>ウンパン</t>
    </rPh>
    <rPh sb="2" eb="3">
      <t>ヒ</t>
    </rPh>
    <phoneticPr fontId="3"/>
  </si>
  <si>
    <t>4tダンプ</t>
    <phoneticPr fontId="3"/>
  </si>
  <si>
    <t>概ね25km</t>
    <rPh sb="0" eb="1">
      <t>オオム</t>
    </rPh>
    <phoneticPr fontId="3"/>
  </si>
  <si>
    <t>ｔ</t>
    <phoneticPr fontId="3"/>
  </si>
  <si>
    <t>安定型混合廃棄物</t>
    <rPh sb="0" eb="2">
      <t>アンテイ</t>
    </rPh>
    <rPh sb="2" eb="3">
      <t>カタ</t>
    </rPh>
    <rPh sb="3" eb="5">
      <t>コンゴウ</t>
    </rPh>
    <rPh sb="5" eb="8">
      <t>ハイキブツ</t>
    </rPh>
    <phoneticPr fontId="3"/>
  </si>
  <si>
    <t>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</si>
</sst>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[Red]&quot;▲&quot;#,##0"/>
    <numFmt numFmtId="177" formatCode="#,###\ \ \ "/>
    <numFmt numFmtId="178" formatCode="#,##0_ "/>
    <numFmt numFmtId="179" formatCode="_ * #,##0_ ;_ * &quot;▲&quot;#,##0_ "/>
    <numFmt numFmtId="180" formatCode="&quot;→&quot;#,##0"/>
    <numFmt numFmtId="181" formatCode="&quot;小計×&quot;0&quot;%&quot;"/>
  </numFmts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HG丸ｺﾞｼｯｸM-PRO"/>
      <family val="3"/>
      <charset val="128"/>
    </font>
    <font>
      <sz val="10"/>
      <color indexed="8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ＤＦ中丸ゴシック体"/>
      <family val="3"/>
      <charset val="128"/>
    </font>
    <font>
      <sz val="10"/>
      <name val="ＤＦ中丸ゴシック体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ＤＦＰ中丸ゴシック体"/>
      <family val="3"/>
      <charset val="128"/>
    </font>
    <font>
      <sz val="6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u/>
      <sz val="24"/>
      <name val="ＭＳ 明朝"/>
      <family val="1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1"/>
      <name val="ＭＳ Ｐゴシック"/>
      <family val="3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color indexed="81"/>
      <name val="ＭＳ Ｐゴシック"/>
      <family val="3"/>
      <charset val="128"/>
    </font>
    <font>
      <b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1" fillId="0" borderId="0"/>
    <xf numFmtId="0" fontId="15" fillId="0" borderId="0"/>
  </cellStyleXfs>
  <cellXfs count="163">
    <xf numFmtId="0" fontId="0" fillId="0" borderId="0" xfId="0"/>
    <xf numFmtId="49" fontId="2" fillId="0" borderId="1" xfId="2" applyNumberFormat="1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40" fontId="2" fillId="0" borderId="2" xfId="1" applyNumberFormat="1" applyFont="1" applyBorder="1" applyAlignment="1">
      <alignment horizontal="centerContinuous" vertical="center"/>
    </xf>
    <xf numFmtId="0" fontId="2" fillId="0" borderId="3" xfId="2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40" fontId="2" fillId="0" borderId="0" xfId="1" applyNumberFormat="1" applyFont="1" applyAlignment="1">
      <alignment horizontal="right" vertical="center"/>
    </xf>
    <xf numFmtId="176" fontId="2" fillId="0" borderId="0" xfId="0" applyNumberFormat="1" applyFont="1" applyAlignment="1">
      <alignment vertical="center"/>
    </xf>
    <xf numFmtId="178" fontId="2" fillId="0" borderId="0" xfId="0" applyNumberFormat="1" applyFont="1" applyAlignment="1">
      <alignment vertical="center"/>
    </xf>
    <xf numFmtId="0" fontId="2" fillId="0" borderId="0" xfId="2" applyAlignment="1">
      <alignment vertical="center"/>
    </xf>
    <xf numFmtId="49" fontId="2" fillId="0" borderId="0" xfId="0" applyNumberFormat="1" applyFont="1" applyAlignment="1" applyProtection="1">
      <alignment horizontal="center" vertical="center"/>
      <protection locked="0"/>
    </xf>
    <xf numFmtId="0" fontId="2" fillId="0" borderId="4" xfId="0" quotePrefix="1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40" fontId="2" fillId="0" borderId="4" xfId="1" applyNumberFormat="1" applyFont="1" applyBorder="1" applyAlignment="1" applyProtection="1">
      <alignment horizontal="right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40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40" fontId="2" fillId="0" borderId="0" xfId="1" applyNumberFormat="1" applyFont="1" applyBorder="1" applyAlignment="1">
      <alignment horizontal="right" vertical="center"/>
    </xf>
    <xf numFmtId="176" fontId="2" fillId="0" borderId="0" xfId="1" applyNumberFormat="1" applyFont="1" applyBorder="1" applyAlignment="1">
      <alignment vertical="center"/>
    </xf>
    <xf numFmtId="178" fontId="2" fillId="0" borderId="0" xfId="1" applyNumberFormat="1" applyFont="1" applyBorder="1" applyAlignment="1">
      <alignment vertical="center"/>
    </xf>
    <xf numFmtId="0" fontId="2" fillId="0" borderId="0" xfId="2" applyAlignment="1">
      <alignment horizontal="distributed" vertical="center"/>
    </xf>
    <xf numFmtId="49" fontId="2" fillId="0" borderId="0" xfId="0" quotePrefix="1" applyNumberFormat="1" applyFont="1" applyAlignment="1">
      <alignment horizontal="center" vertical="center"/>
    </xf>
    <xf numFmtId="177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8" fontId="2" fillId="0" borderId="0" xfId="0" applyNumberFormat="1" applyFont="1" applyAlignment="1">
      <alignment horizontal="left" vertical="center"/>
    </xf>
    <xf numFmtId="38" fontId="2" fillId="0" borderId="8" xfId="1" applyFont="1" applyBorder="1" applyAlignment="1" applyProtection="1">
      <alignment horizontal="right" vertical="center" indent="1"/>
      <protection locked="0"/>
    </xf>
    <xf numFmtId="38" fontId="2" fillId="0" borderId="4" xfId="1" applyFont="1" applyBorder="1" applyAlignment="1" applyProtection="1">
      <alignment horizontal="right" vertical="center" indent="1"/>
      <protection locked="0"/>
    </xf>
    <xf numFmtId="0" fontId="8" fillId="0" borderId="8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49" fontId="2" fillId="0" borderId="0" xfId="0" applyNumberFormat="1" applyFont="1" applyAlignment="1" applyProtection="1">
      <alignment horizontal="right" vertical="center"/>
      <protection locked="0"/>
    </xf>
    <xf numFmtId="49" fontId="2" fillId="0" borderId="7" xfId="0" applyNumberFormat="1" applyFont="1" applyBorder="1" applyAlignment="1" applyProtection="1">
      <alignment horizontal="right" vertical="center"/>
      <protection locked="0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8" xfId="3" quotePrefix="1" applyFont="1" applyBorder="1"/>
    <xf numFmtId="0" fontId="2" fillId="0" borderId="4" xfId="3" applyFont="1" applyBorder="1"/>
    <xf numFmtId="0" fontId="5" fillId="0" borderId="8" xfId="0" applyFont="1" applyBorder="1" applyAlignment="1">
      <alignment horizontal="left"/>
    </xf>
    <xf numFmtId="0" fontId="2" fillId="0" borderId="8" xfId="3" applyFont="1" applyBorder="1" applyAlignment="1">
      <alignment horizontal="left"/>
    </xf>
    <xf numFmtId="0" fontId="2" fillId="0" borderId="8" xfId="3" applyFont="1" applyBorder="1"/>
    <xf numFmtId="0" fontId="2" fillId="0" borderId="4" xfId="3" applyFont="1" applyBorder="1" applyAlignment="1">
      <alignment horizontal="distributed"/>
    </xf>
    <xf numFmtId="0" fontId="2" fillId="0" borderId="4" xfId="3" applyFont="1" applyBorder="1" applyAlignment="1">
      <alignment horizontal="left"/>
    </xf>
    <xf numFmtId="49" fontId="2" fillId="0" borderId="7" xfId="3" applyNumberFormat="1" applyFont="1" applyBorder="1" applyAlignment="1">
      <alignment horizontal="center"/>
    </xf>
    <xf numFmtId="0" fontId="5" fillId="0" borderId="8" xfId="0" applyFont="1" applyBorder="1" applyAlignment="1">
      <alignment horizontal="distributed"/>
    </xf>
    <xf numFmtId="49" fontId="2" fillId="0" borderId="0" xfId="3" applyNumberFormat="1" applyFont="1" applyAlignment="1">
      <alignment horizontal="center"/>
    </xf>
    <xf numFmtId="38" fontId="2" fillId="0" borderId="8" xfId="0" applyNumberFormat="1" applyFont="1" applyBorder="1" applyAlignment="1" applyProtection="1">
      <alignment horizontal="center" vertical="center"/>
      <protection locked="0"/>
    </xf>
    <xf numFmtId="38" fontId="2" fillId="0" borderId="4" xfId="1" applyFont="1" applyBorder="1" applyAlignment="1" applyProtection="1">
      <alignment horizontal="right" vertical="center"/>
      <protection locked="0"/>
    </xf>
    <xf numFmtId="38" fontId="2" fillId="0" borderId="4" xfId="0" applyNumberFormat="1" applyFont="1" applyBorder="1" applyAlignment="1" applyProtection="1">
      <alignment horizontal="center" vertical="center"/>
      <protection locked="0"/>
    </xf>
    <xf numFmtId="49" fontId="2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49" fontId="2" fillId="2" borderId="0" xfId="0" applyNumberFormat="1" applyFont="1" applyFill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40" fontId="2" fillId="2" borderId="4" xfId="1" applyNumberFormat="1" applyFont="1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38" fontId="2" fillId="2" borderId="8" xfId="1" applyFont="1" applyFill="1" applyBorder="1" applyAlignment="1" applyProtection="1">
      <alignment horizontal="right" vertical="center" indent="1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vertical="center"/>
      <protection locked="0"/>
    </xf>
    <xf numFmtId="0" fontId="2" fillId="2" borderId="7" xfId="0" applyFont="1" applyFill="1" applyBorder="1" applyAlignment="1" applyProtection="1">
      <alignment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49" fontId="2" fillId="2" borderId="7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49" fontId="2" fillId="2" borderId="0" xfId="0" applyNumberFormat="1" applyFont="1" applyFill="1" applyAlignment="1">
      <alignment horizontal="right"/>
    </xf>
    <xf numFmtId="0" fontId="2" fillId="2" borderId="4" xfId="0" applyFont="1" applyFill="1" applyBorder="1"/>
    <xf numFmtId="0" fontId="0" fillId="2" borderId="4" xfId="0" applyFill="1" applyBorder="1"/>
    <xf numFmtId="0" fontId="0" fillId="2" borderId="0" xfId="0" applyFill="1"/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38" fontId="2" fillId="2" borderId="4" xfId="1" applyFont="1" applyFill="1" applyBorder="1" applyAlignment="1" applyProtection="1">
      <alignment horizontal="right" vertical="center"/>
      <protection locked="0"/>
    </xf>
    <xf numFmtId="38" fontId="2" fillId="2" borderId="4" xfId="0" applyNumberFormat="1" applyFont="1" applyFill="1" applyBorder="1" applyAlignment="1" applyProtection="1">
      <alignment horizontal="center" vertical="center"/>
      <protection locked="0"/>
    </xf>
    <xf numFmtId="38" fontId="2" fillId="2" borderId="8" xfId="0" applyNumberFormat="1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38" fontId="2" fillId="0" borderId="4" xfId="1" applyFont="1" applyFill="1" applyBorder="1" applyAlignment="1" applyProtection="1">
      <alignment horizontal="right" vertical="center"/>
      <protection locked="0"/>
    </xf>
    <xf numFmtId="38" fontId="2" fillId="0" borderId="8" xfId="1" applyFont="1" applyFill="1" applyBorder="1" applyAlignment="1" applyProtection="1">
      <alignment horizontal="right" vertical="center" indent="1"/>
      <protection locked="0"/>
    </xf>
    <xf numFmtId="9" fontId="2" fillId="0" borderId="8" xfId="0" applyNumberFormat="1" applyFont="1" applyBorder="1" applyAlignment="1" applyProtection="1">
      <alignment vertical="center"/>
      <protection locked="0"/>
    </xf>
    <xf numFmtId="179" fontId="2" fillId="0" borderId="2" xfId="2" applyNumberFormat="1" applyBorder="1" applyAlignment="1">
      <alignment horizontal="centerContinuous" vertical="center"/>
    </xf>
    <xf numFmtId="179" fontId="2" fillId="0" borderId="2" xfId="2" applyNumberFormat="1" applyBorder="1" applyAlignment="1">
      <alignment horizontal="center" vertical="center"/>
    </xf>
    <xf numFmtId="179" fontId="5" fillId="0" borderId="4" xfId="1" applyNumberFormat="1" applyFont="1" applyBorder="1" applyAlignment="1" applyProtection="1">
      <alignment vertical="center"/>
      <protection locked="0"/>
    </xf>
    <xf numFmtId="179" fontId="2" fillId="0" borderId="4" xfId="1" applyNumberFormat="1" applyFont="1" applyBorder="1" applyAlignment="1">
      <alignment vertical="center"/>
    </xf>
    <xf numFmtId="179" fontId="5" fillId="0" borderId="8" xfId="1" applyNumberFormat="1" applyFont="1" applyBorder="1" applyAlignment="1" applyProtection="1">
      <alignment vertical="center"/>
      <protection locked="0"/>
    </xf>
    <xf numFmtId="179" fontId="2" fillId="0" borderId="8" xfId="1" applyNumberFormat="1" applyFont="1" applyBorder="1" applyAlignment="1">
      <alignment vertical="center"/>
    </xf>
    <xf numFmtId="179" fontId="2" fillId="0" borderId="0" xfId="1" applyNumberFormat="1" applyFont="1" applyBorder="1" applyAlignment="1">
      <alignment vertical="center"/>
    </xf>
    <xf numFmtId="179" fontId="2" fillId="0" borderId="0" xfId="0" applyNumberFormat="1" applyFont="1" applyAlignment="1">
      <alignment vertical="center"/>
    </xf>
    <xf numFmtId="179" fontId="5" fillId="2" borderId="4" xfId="1" applyNumberFormat="1" applyFont="1" applyFill="1" applyBorder="1" applyAlignment="1" applyProtection="1">
      <alignment vertical="center"/>
      <protection locked="0"/>
    </xf>
    <xf numFmtId="179" fontId="2" fillId="2" borderId="4" xfId="1" applyNumberFormat="1" applyFont="1" applyFill="1" applyBorder="1" applyAlignment="1">
      <alignment vertical="center"/>
    </xf>
    <xf numFmtId="179" fontId="5" fillId="2" borderId="8" xfId="1" applyNumberFormat="1" applyFont="1" applyFill="1" applyBorder="1" applyAlignment="1" applyProtection="1">
      <alignment vertical="center"/>
      <protection locked="0"/>
    </xf>
    <xf numFmtId="179" fontId="2" fillId="2" borderId="8" xfId="1" applyNumberFormat="1" applyFont="1" applyFill="1" applyBorder="1" applyAlignment="1">
      <alignment vertical="center"/>
    </xf>
    <xf numFmtId="179" fontId="5" fillId="0" borderId="4" xfId="1" applyNumberFormat="1" applyFont="1" applyFill="1" applyBorder="1" applyAlignment="1" applyProtection="1">
      <alignment vertical="center"/>
      <protection locked="0"/>
    </xf>
    <xf numFmtId="179" fontId="5" fillId="0" borderId="9" xfId="1" applyNumberFormat="1" applyFont="1" applyFill="1" applyBorder="1" applyAlignment="1" applyProtection="1">
      <alignment vertical="center"/>
      <protection locked="0"/>
    </xf>
    <xf numFmtId="179" fontId="2" fillId="0" borderId="0" xfId="1" applyNumberFormat="1" applyFont="1" applyFill="1" applyBorder="1" applyAlignment="1">
      <alignment vertical="center"/>
    </xf>
    <xf numFmtId="178" fontId="5" fillId="0" borderId="9" xfId="1" applyNumberFormat="1" applyFont="1" applyFill="1" applyBorder="1" applyAlignment="1" applyProtection="1">
      <alignment vertical="center"/>
      <protection locked="0"/>
    </xf>
    <xf numFmtId="0" fontId="2" fillId="0" borderId="0" xfId="2" applyAlignment="1">
      <alignment horizontal="right" vertical="center"/>
    </xf>
    <xf numFmtId="0" fontId="2" fillId="0" borderId="0" xfId="0" applyFont="1" applyAlignment="1" applyProtection="1">
      <alignment horizontal="left" vertical="center"/>
      <protection locked="0"/>
    </xf>
    <xf numFmtId="40" fontId="2" fillId="0" borderId="0" xfId="1" applyNumberFormat="1" applyFont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79" fontId="5" fillId="0" borderId="0" xfId="1" applyNumberFormat="1" applyFont="1" applyFill="1" applyBorder="1" applyAlignment="1" applyProtection="1">
      <alignment vertical="center"/>
      <protection locked="0"/>
    </xf>
    <xf numFmtId="0" fontId="2" fillId="0" borderId="0" xfId="3" applyFont="1" applyAlignment="1">
      <alignment horizontal="left"/>
    </xf>
    <xf numFmtId="0" fontId="2" fillId="0" borderId="0" xfId="3" applyFont="1"/>
    <xf numFmtId="179" fontId="5" fillId="0" borderId="0" xfId="1" applyNumberFormat="1" applyFont="1" applyBorder="1" applyAlignment="1" applyProtection="1">
      <alignment vertical="center"/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/>
      <protection locked="0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6" fillId="0" borderId="0" xfId="0" applyFont="1" applyProtection="1">
      <protection locked="0"/>
    </xf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/>
    <xf numFmtId="0" fontId="23" fillId="0" borderId="0" xfId="0" applyFont="1" applyAlignment="1">
      <alignment vertical="center"/>
    </xf>
    <xf numFmtId="49" fontId="2" fillId="0" borderId="0" xfId="0" applyNumberFormat="1" applyFont="1" applyAlignment="1" applyProtection="1">
      <alignment horizontal="center" vertical="center" shrinkToFit="1"/>
      <protection locked="0"/>
    </xf>
    <xf numFmtId="49" fontId="2" fillId="0" borderId="7" xfId="0" applyNumberFormat="1" applyFont="1" applyBorder="1" applyAlignment="1" applyProtection="1">
      <alignment horizontal="center" vertical="center" shrinkToFit="1"/>
      <protection locked="0"/>
    </xf>
    <xf numFmtId="49" fontId="2" fillId="0" borderId="0" xfId="0" applyNumberFormat="1" applyFont="1" applyAlignment="1">
      <alignment horizontal="center" vertical="center" shrinkToFit="1"/>
    </xf>
    <xf numFmtId="180" fontId="25" fillId="0" borderId="8" xfId="0" applyNumberFormat="1" applyFont="1" applyBorder="1" applyAlignment="1" applyProtection="1">
      <alignment vertical="center" shrinkToFit="1"/>
      <protection locked="0"/>
    </xf>
    <xf numFmtId="0" fontId="2" fillId="0" borderId="0" xfId="0" applyFont="1" applyAlignment="1">
      <alignment vertical="center" shrinkToFit="1"/>
    </xf>
    <xf numFmtId="0" fontId="15" fillId="0" borderId="0" xfId="4" quotePrefix="1" applyAlignment="1">
      <alignment horizontal="right"/>
    </xf>
    <xf numFmtId="181" fontId="2" fillId="0" borderId="8" xfId="0" applyNumberFormat="1" applyFont="1" applyBorder="1" applyAlignment="1" applyProtection="1">
      <alignment vertical="center"/>
      <protection locked="0"/>
    </xf>
    <xf numFmtId="0" fontId="2" fillId="0" borderId="2" xfId="2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38" fontId="2" fillId="0" borderId="2" xfId="1" applyFont="1" applyBorder="1" applyAlignment="1">
      <alignment horizontal="center" vertical="center"/>
    </xf>
    <xf numFmtId="38" fontId="2" fillId="0" borderId="10" xfId="1" applyFont="1" applyBorder="1" applyAlignment="1">
      <alignment horizontal="center" vertical="center"/>
    </xf>
    <xf numFmtId="0" fontId="16" fillId="0" borderId="0" xfId="0" applyFont="1" applyAlignment="1" applyProtection="1">
      <protection locked="0"/>
    </xf>
    <xf numFmtId="0" fontId="0" fillId="0" borderId="0" xfId="0" applyAlignment="1" applyProtection="1">
      <protection locked="0"/>
    </xf>
  </cellXfs>
  <cellStyles count="5">
    <cellStyle name="桁区切り" xfId="1" builtinId="6"/>
    <cellStyle name="標準" xfId="0" builtinId="0"/>
    <cellStyle name="標準_Liberty" xfId="4" xr:uid="{00000000-0005-0000-0000-000002000000}"/>
    <cellStyle name="標準_総括表" xfId="2" xr:uid="{00000000-0005-0000-0000-000003000000}"/>
    <cellStyle name="標準_内訳作成form" xfId="3" xr:uid="{00000000-0005-0000-0000-000004000000}"/>
  </cellStyles>
  <dxfs count="23"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  <dxf>
      <font>
        <b val="0"/>
        <i val="0"/>
        <color rgb="FFF7EFF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3781425</xdr:colOff>
      <xdr:row>13</xdr:row>
      <xdr:rowOff>161925</xdr:rowOff>
    </xdr:from>
    <xdr:to>
      <xdr:col>2</xdr:col>
      <xdr:colOff>847725</xdr:colOff>
      <xdr:row>14</xdr:row>
      <xdr:rowOff>161925</xdr:rowOff>
    </xdr:to>
    <xdr:pic>
      <xdr:nvPicPr>
        <xdr:cNvPr id="49183" name="図 4">
          <a:extLst>
            <a:ext uri="{FF2B5EF4-FFF2-40B4-BE49-F238E27FC236}">
              <a16:creationId xmlns:a16="http://schemas.microsoft.com/office/drawing/2014/main" id="{27AADAC9-6142-4ABE-9FA2-FD647956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425" y="4991100"/>
          <a:ext cx="2495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3781425</xdr:colOff>
      <xdr:row>13</xdr:row>
      <xdr:rowOff>161925</xdr:rowOff>
    </xdr:from>
    <xdr:to>
      <xdr:col>2</xdr:col>
      <xdr:colOff>847725</xdr:colOff>
      <xdr:row>14</xdr:row>
      <xdr:rowOff>161925</xdr:rowOff>
    </xdr:to>
    <xdr:pic>
      <xdr:nvPicPr>
        <xdr:cNvPr id="2" name="図 4">
          <a:extLst>
            <a:ext uri="{FF2B5EF4-FFF2-40B4-BE49-F238E27FC236}">
              <a16:creationId xmlns:a16="http://schemas.microsoft.com/office/drawing/2014/main" id="{E59A7893-2434-4C92-A494-4B66D931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425" y="4991100"/>
          <a:ext cx="2495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1171575</xdr:colOff>
      <xdr:row>1</xdr:row>
      <xdr:rowOff>76200</xdr:rowOff>
    </xdr:from>
    <xdr:to>
      <xdr:col>8</xdr:col>
      <xdr:colOff>352425</xdr:colOff>
      <xdr:row>3</xdr:row>
      <xdr:rowOff>123825</xdr:rowOff>
    </xdr:to>
    <xdr:sp macro="" textlink="">
      <xdr:nvSpPr>
        <xdr:cNvPr id="33793" name="Rectangle 1">
          <a:extLst>
            <a:ext uri="{FF2B5EF4-FFF2-40B4-BE49-F238E27FC236}">
              <a16:creationId xmlns:a16="http://schemas.microsoft.com/office/drawing/2014/main" id="{A43F73F7-F38B-4A12-94EF-4E66A1642623}"/>
            </a:ext>
          </a:extLst>
        </xdr:cNvPr>
        <xdr:cNvSpPr>
          <a:spLocks noChangeArrowheads="1"/>
        </xdr:cNvSpPr>
      </xdr:nvSpPr>
      <xdr:spPr bwMode="auto">
        <a:xfrm>
          <a:off x="8362950" y="419100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  <xdr:twoCellAnchor>
    <xdr:from>
      <xdr:col>7</xdr:col>
      <xdr:colOff>1209675</xdr:colOff>
      <xdr:row>1</xdr:row>
      <xdr:rowOff>66675</xdr:rowOff>
    </xdr:from>
    <xdr:to>
      <xdr:col>8</xdr:col>
      <xdr:colOff>390525</xdr:colOff>
      <xdr:row>3</xdr:row>
      <xdr:rowOff>114300</xdr:rowOff>
    </xdr:to>
    <xdr:sp macro="" textlink="">
      <xdr:nvSpPr>
        <xdr:cNvPr id="33794" name="Rectangle 2">
          <a:extLst>
            <a:ext uri="{FF2B5EF4-FFF2-40B4-BE49-F238E27FC236}">
              <a16:creationId xmlns:a16="http://schemas.microsoft.com/office/drawing/2014/main" id="{62478798-ED18-4421-8E29-C5A41923BED2}"/>
            </a:ext>
          </a:extLst>
        </xdr:cNvPr>
        <xdr:cNvSpPr>
          <a:spLocks noChangeArrowheads="1"/>
        </xdr:cNvSpPr>
      </xdr:nvSpPr>
      <xdr:spPr bwMode="auto">
        <a:xfrm>
          <a:off x="8401050" y="4095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695325</xdr:colOff>
      <xdr:row>73</xdr:row>
      <xdr:rowOff>104775</xdr:rowOff>
    </xdr:from>
    <xdr:to>
      <xdr:col>9</xdr:col>
      <xdr:colOff>581025</xdr:colOff>
      <xdr:row>106</xdr:row>
      <xdr:rowOff>76200</xdr:rowOff>
    </xdr:to>
    <xdr:sp macro="" textlink="">
      <xdr:nvSpPr>
        <xdr:cNvPr id="34911" name="Line 2">
          <a:extLst>
            <a:ext uri="{FF2B5EF4-FFF2-40B4-BE49-F238E27FC236}">
              <a16:creationId xmlns:a16="http://schemas.microsoft.com/office/drawing/2014/main" id="{A4C4907A-BBEC-4ED5-B08D-7C7B0598B8DD}"/>
            </a:ext>
          </a:extLst>
        </xdr:cNvPr>
        <xdr:cNvSpPr>
          <a:spLocks noChangeShapeType="1"/>
        </xdr:cNvSpPr>
      </xdr:nvSpPr>
      <xdr:spPr bwMode="auto">
        <a:xfrm flipV="1">
          <a:off x="1123950" y="12106275"/>
          <a:ext cx="8677275" cy="5314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1171575</xdr:colOff>
      <xdr:row>1</xdr:row>
      <xdr:rowOff>76200</xdr:rowOff>
    </xdr:from>
    <xdr:to>
      <xdr:col>8</xdr:col>
      <xdr:colOff>352425</xdr:colOff>
      <xdr:row>3</xdr:row>
      <xdr:rowOff>123825</xdr:rowOff>
    </xdr:to>
    <xdr:sp macro="" textlink="">
      <xdr:nvSpPr>
        <xdr:cNvPr id="34819" name="Rectangle 3">
          <a:extLst>
            <a:ext uri="{FF2B5EF4-FFF2-40B4-BE49-F238E27FC236}">
              <a16:creationId xmlns:a16="http://schemas.microsoft.com/office/drawing/2014/main" id="{A5419A4B-E586-463F-B015-847EB4259286}"/>
            </a:ext>
          </a:extLst>
        </xdr:cNvPr>
        <xdr:cNvSpPr>
          <a:spLocks noChangeArrowheads="1"/>
        </xdr:cNvSpPr>
      </xdr:nvSpPr>
      <xdr:spPr bwMode="auto">
        <a:xfrm>
          <a:off x="8362950" y="419100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  <xdr:twoCellAnchor>
    <xdr:from>
      <xdr:col>7</xdr:col>
      <xdr:colOff>1209675</xdr:colOff>
      <xdr:row>1</xdr:row>
      <xdr:rowOff>66675</xdr:rowOff>
    </xdr:from>
    <xdr:to>
      <xdr:col>8</xdr:col>
      <xdr:colOff>390525</xdr:colOff>
      <xdr:row>3</xdr:row>
      <xdr:rowOff>114300</xdr:rowOff>
    </xdr:to>
    <xdr:sp macro="" textlink="">
      <xdr:nvSpPr>
        <xdr:cNvPr id="34820" name="Rectangle 4">
          <a:extLst>
            <a:ext uri="{FF2B5EF4-FFF2-40B4-BE49-F238E27FC236}">
              <a16:creationId xmlns:a16="http://schemas.microsoft.com/office/drawing/2014/main" id="{AEFE5FAE-74EA-409F-AAB9-123194F55398}"/>
            </a:ext>
          </a:extLst>
        </xdr:cNvPr>
        <xdr:cNvSpPr>
          <a:spLocks noChangeArrowheads="1"/>
        </xdr:cNvSpPr>
      </xdr:nvSpPr>
      <xdr:spPr bwMode="auto">
        <a:xfrm>
          <a:off x="8401050" y="4095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1171575</xdr:colOff>
      <xdr:row>1</xdr:row>
      <xdr:rowOff>104775</xdr:rowOff>
    </xdr:from>
    <xdr:to>
      <xdr:col>8</xdr:col>
      <xdr:colOff>352425</xdr:colOff>
      <xdr:row>3</xdr:row>
      <xdr:rowOff>152400</xdr:rowOff>
    </xdr:to>
    <xdr:sp macro="" textlink="">
      <xdr:nvSpPr>
        <xdr:cNvPr id="37890" name="Rectangle 2">
          <a:extLst>
            <a:ext uri="{FF2B5EF4-FFF2-40B4-BE49-F238E27FC236}">
              <a16:creationId xmlns:a16="http://schemas.microsoft.com/office/drawing/2014/main" id="{2E4CE2AC-A46D-4126-BE03-4153B9B14DA6}"/>
            </a:ext>
          </a:extLst>
        </xdr:cNvPr>
        <xdr:cNvSpPr>
          <a:spLocks noChangeArrowheads="1"/>
        </xdr:cNvSpPr>
      </xdr:nvSpPr>
      <xdr:spPr bwMode="auto">
        <a:xfrm>
          <a:off x="8362950" y="447675"/>
          <a:ext cx="666750" cy="371475"/>
        </a:xfrm>
        <a:prstGeom prst="rect">
          <a:avLst/>
        </a:prstGeom>
        <a:solidFill>
          <a:srgbClr val="CCFFCC"/>
        </a:solidFill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一例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21</xdr:row>
      <xdr:rowOff>114300</xdr:rowOff>
    </xdr:from>
    <xdr:to>
      <xdr:col>10</xdr:col>
      <xdr:colOff>142875</xdr:colOff>
      <xdr:row>24</xdr:row>
      <xdr:rowOff>114300</xdr:rowOff>
    </xdr:to>
    <xdr:sp macro="" textlink="">
      <xdr:nvSpPr>
        <xdr:cNvPr id="18435" name="AutoShape 3">
          <a:extLst>
            <a:ext uri="{FF2B5EF4-FFF2-40B4-BE49-F238E27FC236}">
              <a16:creationId xmlns:a16="http://schemas.microsoft.com/office/drawing/2014/main" id="{2FC2BE1F-D27D-4D2A-A768-F11AD1479F0A}"/>
            </a:ext>
          </a:extLst>
        </xdr:cNvPr>
        <xdr:cNvSpPr>
          <a:spLocks noChangeArrowheads="1"/>
        </xdr:cNvSpPr>
      </xdr:nvSpPr>
      <xdr:spPr bwMode="auto">
        <a:xfrm>
          <a:off x="9572625" y="3695700"/>
          <a:ext cx="676275" cy="485775"/>
        </a:xfrm>
        <a:prstGeom prst="wedgeRectCallout">
          <a:avLst>
            <a:gd name="adj1" fmla="val -66981"/>
            <a:gd name="adj2" fmla="val 8589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仮の数値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21</xdr:row>
      <xdr:rowOff>114300</xdr:rowOff>
    </xdr:from>
    <xdr:to>
      <xdr:col>10</xdr:col>
      <xdr:colOff>142875</xdr:colOff>
      <xdr:row>24</xdr:row>
      <xdr:rowOff>114300</xdr:rowOff>
    </xdr:to>
    <xdr:sp macro="" textlink="">
      <xdr:nvSpPr>
        <xdr:cNvPr id="52226" name="AutoShape 2">
          <a:extLst>
            <a:ext uri="{FF2B5EF4-FFF2-40B4-BE49-F238E27FC236}">
              <a16:creationId xmlns:a16="http://schemas.microsoft.com/office/drawing/2014/main" id="{BCF27666-2E6F-4BD1-8435-881B51AA45D5}"/>
            </a:ext>
          </a:extLst>
        </xdr:cNvPr>
        <xdr:cNvSpPr>
          <a:spLocks noChangeArrowheads="1"/>
        </xdr:cNvSpPr>
      </xdr:nvSpPr>
      <xdr:spPr bwMode="auto">
        <a:xfrm>
          <a:off x="9572625" y="3695700"/>
          <a:ext cx="676275" cy="485775"/>
        </a:xfrm>
        <a:prstGeom prst="wedgeRectCallout">
          <a:avLst>
            <a:gd name="adj1" fmla="val -66981"/>
            <a:gd name="adj2" fmla="val 8589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仮の数値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1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13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15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K17"/>
  <sheetViews>
    <sheetView workbookViewId="0"/>
  </sheetViews>
  <sheetFormatPr defaultColWidth="9" defaultRowHeight="13.5"/>
  <cols>
    <col min="1" max="1" width="60.5703125" style="138" customWidth="1"/>
    <col min="2" max="2" width="10.5703125" style="138" customWidth="1"/>
    <col min="3" max="3" width="30.5703125" style="138" customWidth="1"/>
    <col min="4" max="5" width="6.5703125" style="138" customWidth="1"/>
    <col min="6" max="11" width="3.5703125" style="138" customWidth="1"/>
    <col min="12" max="16384" width="9" style="138"/>
  </cols>
  <sheetData>
    <row r="1" spans="2:11" ht="30" customHeight="1">
      <c r="E1" s="161">
        <v>2021</v>
      </c>
      <c r="F1" s="162"/>
      <c r="G1" s="139" t="s">
        <v>0</v>
      </c>
      <c r="H1" s="144">
        <v>4</v>
      </c>
      <c r="I1" s="139" t="s">
        <v>1</v>
      </c>
      <c r="J1" s="144">
        <v>1</v>
      </c>
      <c r="K1" s="139" t="s">
        <v>2</v>
      </c>
    </row>
    <row r="2" spans="2:11" ht="30" customHeight="1"/>
    <row r="3" spans="2:11" ht="30" customHeight="1"/>
    <row r="4" spans="2:11" ht="30" customHeight="1"/>
    <row r="5" spans="2:11" ht="30" customHeight="1">
      <c r="B5" s="140" t="s">
        <v>3</v>
      </c>
    </row>
    <row r="6" spans="2:11" ht="30" customHeight="1"/>
    <row r="7" spans="2:11" ht="30" customHeight="1"/>
    <row r="8" spans="2:11" ht="30" customHeight="1">
      <c r="B8" s="141" t="s">
        <v>4</v>
      </c>
    </row>
    <row r="9" spans="2:11" ht="30" customHeight="1"/>
    <row r="10" spans="2:11" ht="62.25" customHeight="1"/>
    <row r="11" spans="2:11" ht="13.5" customHeight="1">
      <c r="B11" s="142"/>
      <c r="C11" s="142"/>
    </row>
    <row r="12" spans="2:11" ht="19.899999999999999" customHeight="1">
      <c r="B12" s="142"/>
      <c r="C12" s="142"/>
    </row>
    <row r="13" spans="2:11" ht="15" customHeight="1">
      <c r="D13" s="145"/>
      <c r="E13"/>
      <c r="F13"/>
      <c r="G13"/>
      <c r="H13"/>
      <c r="I13"/>
      <c r="J13"/>
      <c r="K13"/>
    </row>
    <row r="14" spans="2:11" ht="21.75" customHeight="1">
      <c r="D14" s="143"/>
      <c r="E14" s="143"/>
      <c r="F14" s="146"/>
      <c r="G14" s="146"/>
      <c r="H14" s="146"/>
      <c r="I14" s="146"/>
      <c r="J14" s="147"/>
      <c r="K14" s="147"/>
    </row>
    <row r="15" spans="2:11" ht="41.25" customHeight="1">
      <c r="D15" s="148"/>
      <c r="E15" s="148"/>
      <c r="F15" s="148"/>
      <c r="G15" s="148"/>
      <c r="H15" s="148"/>
      <c r="I15" s="148"/>
      <c r="J15" s="148"/>
      <c r="K15" s="148"/>
    </row>
    <row r="16" spans="2:11" ht="24" customHeight="1">
      <c r="D16" s="149"/>
      <c r="E16"/>
      <c r="F16"/>
      <c r="G16"/>
      <c r="H16"/>
      <c r="I16"/>
      <c r="J16"/>
      <c r="K16"/>
    </row>
    <row r="17" ht="30" customHeight="1"/>
  </sheetData>
  <mergeCells count="1">
    <mergeCell ref="E1:F1"/>
  </mergeCells>
  <phoneticPr fontId="3"/>
  <printOptions horizontalCentered="1" verticalCentered="1"/>
  <pageMargins left="0.39370078740157483" right="0.39370078740157483" top="0.98425196850393704" bottom="0.78740157480314965" header="0.51181102362204722" footer="0.51181102362204722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K17"/>
  <sheetViews>
    <sheetView workbookViewId="0"/>
  </sheetViews>
  <sheetFormatPr defaultColWidth="9" defaultRowHeight="13.5"/>
  <cols>
    <col min="1" max="1" width="60.5703125" style="138" customWidth="1"/>
    <col min="2" max="2" width="10.5703125" style="138" customWidth="1"/>
    <col min="3" max="3" width="30.5703125" style="138" customWidth="1"/>
    <col min="4" max="5" width="6.5703125" style="138" customWidth="1"/>
    <col min="6" max="11" width="3.5703125" style="138" customWidth="1"/>
    <col min="12" max="16384" width="9" style="138"/>
  </cols>
  <sheetData>
    <row r="1" spans="2:11" ht="30" customHeight="1">
      <c r="E1" s="144" t="s">
        <v>5</v>
      </c>
      <c r="F1" s="144">
        <v>3</v>
      </c>
      <c r="G1" s="139" t="s">
        <v>0</v>
      </c>
      <c r="H1" s="144">
        <v>4</v>
      </c>
      <c r="I1" s="139" t="s">
        <v>1</v>
      </c>
      <c r="J1" s="144">
        <v>1</v>
      </c>
      <c r="K1" s="139" t="s">
        <v>2</v>
      </c>
    </row>
    <row r="2" spans="2:11" ht="30" customHeight="1"/>
    <row r="3" spans="2:11" ht="30" customHeight="1"/>
    <row r="4" spans="2:11" ht="30" customHeight="1"/>
    <row r="5" spans="2:11" ht="30" customHeight="1">
      <c r="B5" s="140" t="s">
        <v>3</v>
      </c>
    </row>
    <row r="6" spans="2:11" ht="30" customHeight="1"/>
    <row r="7" spans="2:11" ht="30" customHeight="1"/>
    <row r="8" spans="2:11" ht="30" customHeight="1">
      <c r="B8" s="141" t="s">
        <v>4</v>
      </c>
    </row>
    <row r="9" spans="2:11" ht="30" customHeight="1"/>
    <row r="10" spans="2:11" ht="62.25" customHeight="1"/>
    <row r="11" spans="2:11" ht="13.5" customHeight="1">
      <c r="B11" s="142"/>
      <c r="C11" s="142"/>
    </row>
    <row r="12" spans="2:11" ht="19.899999999999999" customHeight="1">
      <c r="B12" s="142"/>
      <c r="C12" s="142"/>
    </row>
    <row r="13" spans="2:11" ht="15" customHeight="1">
      <c r="D13" s="145"/>
      <c r="E13"/>
      <c r="F13"/>
      <c r="G13"/>
      <c r="H13"/>
      <c r="I13"/>
      <c r="J13"/>
      <c r="K13"/>
    </row>
    <row r="14" spans="2:11" ht="21.75" customHeight="1">
      <c r="D14" s="143"/>
      <c r="E14" s="143"/>
      <c r="F14" s="146"/>
      <c r="G14" s="146"/>
      <c r="H14" s="146"/>
      <c r="I14" s="146"/>
      <c r="J14" s="147"/>
      <c r="K14" s="147"/>
    </row>
    <row r="15" spans="2:11" ht="41.25" customHeight="1">
      <c r="D15" s="148"/>
      <c r="E15" s="148"/>
      <c r="F15" s="148"/>
      <c r="G15" s="148"/>
      <c r="H15" s="148"/>
      <c r="I15" s="148"/>
      <c r="J15" s="148"/>
      <c r="K15" s="148"/>
    </row>
    <row r="16" spans="2:11" ht="24" customHeight="1">
      <c r="D16" s="149"/>
      <c r="E16"/>
      <c r="F16"/>
      <c r="G16"/>
      <c r="H16"/>
      <c r="I16"/>
      <c r="J16"/>
      <c r="K16"/>
    </row>
    <row r="17" ht="30" customHeight="1"/>
  </sheetData>
  <phoneticPr fontId="3"/>
  <printOptions horizontalCentered="1" verticalCentered="1"/>
  <pageMargins left="0.39370078740157483" right="0.39370078740157483" top="0.98425196850393704" bottom="0.78740157480314965" header="0.51181102362204722" footer="0.51181102362204722"/>
  <pageSetup paperSize="9" orientation="landscape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N215"/>
  <sheetViews>
    <sheetView showZeros="0" tabSelected="1" view="pageBreakPreview" zoomScaleNormal="100" zoomScaleSheetLayoutView="100" workbookViewId="0">
      <pane xSplit="11" ySplit="1" topLeftCell="L23" activePane="bottomRight" state="frozen"/>
      <selection pane="bottomRight" activeCell="H1" sqref="H1"/>
      <selection pane="bottomLeft" activeCell="G7" sqref="G7"/>
      <selection pane="topRight" activeCell="G7" sqref="G7"/>
    </sheetView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30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</row>
    <row r="2" spans="1:14" ht="12.95" customHeight="1">
      <c r="A2" s="150" t="s">
        <v>13</v>
      </c>
      <c r="B2" s="21" t="s">
        <v>14</v>
      </c>
      <c r="C2" s="15"/>
      <c r="D2" s="16"/>
      <c r="E2" s="17"/>
      <c r="F2" s="18"/>
      <c r="G2" s="116"/>
      <c r="H2" s="117"/>
      <c r="I2" s="15"/>
      <c r="J2" s="16"/>
      <c r="K2" s="16"/>
    </row>
    <row r="3" spans="1:14" ht="12.95" customHeight="1">
      <c r="A3" s="151" t="s">
        <v>15</v>
      </c>
      <c r="B3" s="23" t="s">
        <v>16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/>
      <c r="N3" s="11"/>
    </row>
    <row r="4" spans="1:14" ht="12.95" customHeight="1">
      <c r="A4" s="150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151"/>
      <c r="B5" s="23"/>
      <c r="C5" s="24"/>
      <c r="D5" s="25"/>
      <c r="E5" s="26"/>
      <c r="F5" s="27"/>
      <c r="G5" s="118"/>
      <c r="H5" s="119"/>
      <c r="I5" s="24"/>
      <c r="J5" s="25"/>
      <c r="K5" s="25"/>
      <c r="M5" s="120"/>
      <c r="N5" s="11"/>
    </row>
    <row r="6" spans="1:14" ht="12.95" customHeight="1">
      <c r="A6" s="150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151" t="s">
        <v>17</v>
      </c>
      <c r="B7" s="23" t="s">
        <v>16</v>
      </c>
      <c r="C7" s="24"/>
      <c r="D7" s="25"/>
      <c r="E7" s="36">
        <v>1</v>
      </c>
      <c r="F7" s="27" t="s">
        <v>18</v>
      </c>
      <c r="G7" s="118"/>
      <c r="H7" s="119"/>
      <c r="I7" s="24"/>
      <c r="J7" s="25"/>
      <c r="K7" s="25"/>
      <c r="M7" s="120"/>
      <c r="N7" s="11"/>
    </row>
    <row r="8" spans="1:14" ht="12.95" customHeight="1">
      <c r="A8" s="150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151"/>
      <c r="B9" s="23"/>
      <c r="C9" s="24"/>
      <c r="D9" s="25"/>
      <c r="E9" s="26"/>
      <c r="F9" s="27"/>
      <c r="G9" s="118"/>
      <c r="H9" s="119"/>
      <c r="I9" s="24"/>
      <c r="J9" s="25"/>
      <c r="K9" s="25"/>
      <c r="M9" s="120"/>
      <c r="N9" s="11"/>
    </row>
    <row r="10" spans="1:14" ht="12.95" customHeight="1">
      <c r="A10" s="150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151"/>
      <c r="B11" s="27" t="s">
        <v>19</v>
      </c>
      <c r="C11" s="24"/>
      <c r="D11" s="25"/>
      <c r="E11" s="26"/>
      <c r="F11" s="27"/>
      <c r="G11" s="118"/>
      <c r="H11" s="119"/>
      <c r="I11" s="24"/>
      <c r="J11" s="25"/>
      <c r="K11" s="25"/>
      <c r="M11" s="120"/>
      <c r="N11" s="11"/>
    </row>
    <row r="12" spans="1:14" ht="12.95" customHeight="1">
      <c r="A12" s="150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151"/>
      <c r="B13" s="23"/>
      <c r="C13" s="24"/>
      <c r="D13" s="25"/>
      <c r="E13" s="36"/>
      <c r="F13" s="27"/>
      <c r="G13" s="118"/>
      <c r="H13" s="119"/>
      <c r="I13" s="24"/>
      <c r="J13" s="25"/>
      <c r="K13" s="25"/>
      <c r="M13" s="120"/>
      <c r="N13" s="11"/>
    </row>
    <row r="14" spans="1:14" ht="12.95" customHeight="1">
      <c r="A14" s="150" t="s">
        <v>13</v>
      </c>
      <c r="B14" s="21" t="s">
        <v>14</v>
      </c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151" t="s">
        <v>20</v>
      </c>
      <c r="B15" s="23" t="s">
        <v>21</v>
      </c>
      <c r="C15" s="24"/>
      <c r="D15" s="25"/>
      <c r="E15" s="26"/>
      <c r="F15" s="27"/>
      <c r="G15" s="118"/>
      <c r="H15" s="119"/>
      <c r="I15" s="24"/>
      <c r="J15" s="25"/>
      <c r="K15" s="25"/>
      <c r="M15" s="120"/>
      <c r="N15" s="11"/>
    </row>
    <row r="16" spans="1:14" ht="12.95" customHeight="1">
      <c r="A16" s="150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151"/>
      <c r="B17" s="23"/>
      <c r="C17" s="24"/>
      <c r="D17" s="25"/>
      <c r="E17" s="26"/>
      <c r="F17" s="27"/>
      <c r="G17" s="118"/>
      <c r="H17" s="119"/>
      <c r="I17" s="24"/>
      <c r="J17" s="25"/>
      <c r="K17" s="25"/>
      <c r="M17" s="120"/>
      <c r="N17" s="11"/>
    </row>
    <row r="18" spans="1:14" ht="12.95" customHeight="1">
      <c r="A18" s="150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151" t="s">
        <v>17</v>
      </c>
      <c r="B19" s="23" t="s">
        <v>21</v>
      </c>
      <c r="C19" s="24"/>
      <c r="D19" s="25"/>
      <c r="E19" s="36">
        <v>1</v>
      </c>
      <c r="F19" s="27" t="s">
        <v>18</v>
      </c>
      <c r="G19" s="118"/>
      <c r="H19" s="119"/>
      <c r="I19" s="24"/>
      <c r="J19" s="25"/>
      <c r="K19" s="25"/>
      <c r="M19" s="120"/>
      <c r="N19" s="11"/>
    </row>
    <row r="20" spans="1:14" ht="12.95" customHeight="1">
      <c r="A20" s="150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151"/>
      <c r="B21" s="23"/>
      <c r="C21" s="24"/>
      <c r="D21" s="25"/>
      <c r="E21" s="36"/>
      <c r="F21" s="27"/>
      <c r="G21" s="118"/>
      <c r="H21" s="119"/>
      <c r="I21" s="24"/>
      <c r="J21" s="25"/>
      <c r="K21" s="25"/>
      <c r="M21" s="120"/>
      <c r="N21" s="11"/>
    </row>
    <row r="22" spans="1:14" ht="12.95" customHeight="1">
      <c r="A22" s="150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151"/>
      <c r="B23" s="27" t="s">
        <v>19</v>
      </c>
      <c r="C23" s="24"/>
      <c r="D23" s="25"/>
      <c r="E23" s="26"/>
      <c r="F23" s="27"/>
      <c r="G23" s="118"/>
      <c r="H23" s="119"/>
      <c r="I23" s="24"/>
      <c r="J23" s="25"/>
      <c r="K23" s="25"/>
      <c r="M23" s="120"/>
      <c r="N23" s="11"/>
    </row>
    <row r="24" spans="1:14" ht="12.95" customHeight="1">
      <c r="A24" s="150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151"/>
      <c r="B25" s="23"/>
      <c r="C25" s="24"/>
      <c r="D25" s="25"/>
      <c r="E25" s="36"/>
      <c r="F25" s="27"/>
      <c r="G25" s="118"/>
      <c r="H25" s="119"/>
      <c r="I25" s="24"/>
      <c r="J25" s="25"/>
      <c r="K25" s="25"/>
      <c r="M25" s="120"/>
      <c r="N25" s="11"/>
    </row>
    <row r="26" spans="1:14" ht="12.95" customHeight="1">
      <c r="A26" s="150" t="s">
        <v>13</v>
      </c>
      <c r="B26" s="21" t="s">
        <v>14</v>
      </c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151" t="s">
        <v>22</v>
      </c>
      <c r="B27" s="23" t="s">
        <v>23</v>
      </c>
      <c r="C27" s="24"/>
      <c r="D27" s="25"/>
      <c r="E27" s="26"/>
      <c r="F27" s="27"/>
      <c r="G27" s="118"/>
      <c r="H27" s="119"/>
      <c r="I27" s="24"/>
      <c r="J27" s="25"/>
      <c r="K27" s="25"/>
      <c r="M27" s="120"/>
      <c r="N27" s="11"/>
    </row>
    <row r="28" spans="1:14" ht="12.95" customHeight="1">
      <c r="A28" s="150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151"/>
      <c r="B29" s="23"/>
      <c r="C29" s="24"/>
      <c r="D29" s="25"/>
      <c r="E29" s="26"/>
      <c r="F29" s="27"/>
      <c r="G29" s="118"/>
      <c r="H29" s="119"/>
      <c r="I29" s="24"/>
      <c r="J29" s="25"/>
      <c r="K29" s="25"/>
      <c r="M29" s="120"/>
      <c r="N29" s="11"/>
    </row>
    <row r="30" spans="1:14" ht="12.95" customHeight="1">
      <c r="A30" s="150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151" t="s">
        <v>17</v>
      </c>
      <c r="B31" s="23" t="s">
        <v>23</v>
      </c>
      <c r="C31" s="24"/>
      <c r="D31" s="25"/>
      <c r="E31" s="36">
        <v>1</v>
      </c>
      <c r="F31" s="27" t="s">
        <v>18</v>
      </c>
      <c r="G31" s="118"/>
      <c r="H31" s="119"/>
      <c r="I31" s="24"/>
      <c r="J31" s="25"/>
      <c r="K31" s="25"/>
      <c r="M31" s="120"/>
      <c r="N31" s="11"/>
    </row>
    <row r="32" spans="1:14" ht="12.95" customHeight="1">
      <c r="A32" s="150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151"/>
      <c r="B33" s="23"/>
      <c r="C33" s="24"/>
      <c r="D33" s="25"/>
      <c r="E33" s="26"/>
      <c r="F33" s="27"/>
      <c r="G33" s="118"/>
      <c r="H33" s="119"/>
      <c r="I33" s="24"/>
      <c r="J33" s="25"/>
      <c r="K33" s="25"/>
      <c r="M33" s="120"/>
      <c r="N33" s="11"/>
    </row>
    <row r="34" spans="1:14" ht="12.95" customHeight="1">
      <c r="A34" s="150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151"/>
      <c r="B35" s="27" t="s">
        <v>19</v>
      </c>
      <c r="C35" s="24"/>
      <c r="D35" s="25"/>
      <c r="E35" s="26"/>
      <c r="F35" s="27"/>
      <c r="G35" s="118"/>
      <c r="H35" s="119"/>
      <c r="I35" s="24"/>
      <c r="J35" s="25"/>
      <c r="K35" s="25"/>
      <c r="M35" s="120"/>
      <c r="N35" s="11"/>
    </row>
    <row r="36" spans="1:14" ht="12.95" customHeight="1">
      <c r="A36" s="150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151"/>
      <c r="B37" s="23"/>
      <c r="C37" s="24"/>
      <c r="D37" s="25"/>
      <c r="E37" s="36"/>
      <c r="F37" s="27"/>
      <c r="G37" s="118"/>
      <c r="H37" s="119"/>
      <c r="I37" s="24"/>
      <c r="J37" s="25"/>
      <c r="K37" s="25"/>
      <c r="M37" s="120"/>
      <c r="N37" s="11"/>
    </row>
    <row r="38" spans="1:14" ht="12.95" customHeight="1">
      <c r="A38" s="150" t="s">
        <v>13</v>
      </c>
      <c r="B38" s="21" t="s">
        <v>14</v>
      </c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151" t="s">
        <v>24</v>
      </c>
      <c r="B39" s="23" t="s">
        <v>25</v>
      </c>
      <c r="C39" s="24"/>
      <c r="D39" s="25"/>
      <c r="E39" s="26"/>
      <c r="F39" s="27"/>
      <c r="G39" s="118"/>
      <c r="H39" s="119"/>
      <c r="I39" s="24"/>
      <c r="J39" s="25"/>
      <c r="K39" s="25"/>
      <c r="M39" s="120"/>
      <c r="N39" s="11"/>
    </row>
    <row r="40" spans="1:14" ht="12.95" customHeight="1">
      <c r="A40" s="150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151"/>
      <c r="B41" s="23"/>
      <c r="C41" s="24"/>
      <c r="D41" s="25"/>
      <c r="E41" s="26"/>
      <c r="F41" s="27"/>
      <c r="G41" s="118"/>
      <c r="H41" s="119"/>
      <c r="I41" s="24"/>
      <c r="J41" s="25"/>
      <c r="K41" s="25"/>
      <c r="M41" s="120"/>
      <c r="N41" s="11"/>
    </row>
    <row r="42" spans="1:14" ht="12.95" customHeight="1">
      <c r="A42" s="150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151" t="s">
        <v>17</v>
      </c>
      <c r="B43" s="23" t="s">
        <v>25</v>
      </c>
      <c r="C43" s="24"/>
      <c r="D43" s="25"/>
      <c r="E43" s="36">
        <v>1</v>
      </c>
      <c r="F43" s="27" t="s">
        <v>18</v>
      </c>
      <c r="G43" s="118"/>
      <c r="H43" s="119"/>
      <c r="I43" s="24"/>
      <c r="J43" s="25"/>
      <c r="K43" s="25"/>
      <c r="M43" s="120"/>
      <c r="N43" s="11"/>
    </row>
    <row r="44" spans="1:14" ht="12.95" customHeight="1">
      <c r="A44" s="150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151"/>
      <c r="B45" s="23"/>
      <c r="C45" s="24"/>
      <c r="D45" s="25"/>
      <c r="E45" s="26"/>
      <c r="F45" s="27"/>
      <c r="G45" s="118"/>
      <c r="H45" s="119"/>
      <c r="I45" s="24"/>
      <c r="J45" s="25"/>
      <c r="K45" s="25"/>
      <c r="M45" s="120"/>
      <c r="N45" s="11"/>
    </row>
    <row r="46" spans="1:14" ht="12.95" customHeight="1">
      <c r="A46" s="150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151"/>
      <c r="B47" s="27" t="s">
        <v>19</v>
      </c>
      <c r="C47" s="24"/>
      <c r="D47" s="25"/>
      <c r="E47" s="26"/>
      <c r="F47" s="27"/>
      <c r="G47" s="118"/>
      <c r="H47" s="119"/>
      <c r="I47" s="24"/>
      <c r="J47" s="25"/>
      <c r="K47" s="25"/>
      <c r="M47" s="120"/>
      <c r="N47" s="11"/>
    </row>
    <row r="48" spans="1:14" ht="12.95" customHeight="1">
      <c r="A48" s="150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151"/>
      <c r="B49" s="23"/>
      <c r="C49" s="24"/>
      <c r="D49" s="25"/>
      <c r="E49" s="36"/>
      <c r="F49" s="27"/>
      <c r="G49" s="118"/>
      <c r="H49" s="119"/>
      <c r="I49" s="24"/>
      <c r="J49" s="25"/>
      <c r="K49" s="25"/>
      <c r="M49" s="120"/>
      <c r="N49" s="11"/>
    </row>
    <row r="50" spans="1:14" ht="12.95" customHeight="1">
      <c r="A50" s="150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151"/>
      <c r="B51" s="23"/>
      <c r="C51" s="24"/>
      <c r="D51" s="25"/>
      <c r="E51" s="36"/>
      <c r="F51" s="27"/>
      <c r="G51" s="118"/>
      <c r="H51" s="119"/>
      <c r="I51" s="24"/>
      <c r="J51" s="25"/>
      <c r="K51" s="25"/>
      <c r="M51" s="120"/>
      <c r="N51" s="11"/>
    </row>
    <row r="52" spans="1:14" ht="12.95" customHeight="1">
      <c r="A52" s="150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151"/>
      <c r="B53" s="23"/>
      <c r="C53" s="24"/>
      <c r="D53" s="25"/>
      <c r="E53" s="36"/>
      <c r="F53" s="27"/>
      <c r="G53" s="118"/>
      <c r="H53" s="119"/>
      <c r="I53" s="24"/>
      <c r="J53" s="25"/>
      <c r="K53" s="25"/>
      <c r="M53" s="120"/>
      <c r="N53" s="11"/>
    </row>
    <row r="54" spans="1:14" ht="12.95" customHeight="1">
      <c r="A54" s="150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151"/>
      <c r="B55" s="23"/>
      <c r="C55" s="24"/>
      <c r="D55" s="25"/>
      <c r="E55" s="36"/>
      <c r="F55" s="27"/>
      <c r="G55" s="118"/>
      <c r="H55" s="119"/>
      <c r="I55" s="24"/>
      <c r="J55" s="25"/>
      <c r="K55" s="25"/>
      <c r="M55" s="120"/>
      <c r="N55" s="11"/>
    </row>
    <row r="56" spans="1:14" ht="12.95" customHeight="1">
      <c r="A56" s="150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151"/>
      <c r="B57" s="23"/>
      <c r="C57" s="24"/>
      <c r="D57" s="25"/>
      <c r="E57" s="3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/>
      <c r="N57" s="11"/>
    </row>
    <row r="58" spans="1:14" ht="12.95" customHeight="1">
      <c r="A58" s="150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151"/>
      <c r="B59" s="23"/>
      <c r="C59" s="24"/>
      <c r="D59" s="25"/>
      <c r="E59" s="3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/>
      <c r="N59" s="11"/>
    </row>
    <row r="60" spans="1:14" ht="12.95" customHeight="1">
      <c r="A60" s="150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151"/>
      <c r="B61" s="23"/>
      <c r="C61" s="24"/>
      <c r="D61" s="25"/>
      <c r="E61" s="3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/>
      <c r="N61" s="11"/>
    </row>
    <row r="62" spans="1:14" ht="12.95" customHeight="1">
      <c r="A62" s="150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151"/>
      <c r="B63" s="23"/>
      <c r="C63" s="24"/>
      <c r="D63" s="25"/>
      <c r="E63" s="3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/>
      <c r="N63" s="11"/>
    </row>
    <row r="64" spans="1:14" ht="12.95" customHeight="1">
      <c r="A64" s="150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151"/>
      <c r="B65" s="23"/>
      <c r="C65" s="24"/>
      <c r="D65" s="25"/>
      <c r="E65" s="3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/>
      <c r="N65" s="11"/>
    </row>
    <row r="66" spans="1:14" ht="12.95" customHeight="1">
      <c r="A66" s="150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151"/>
      <c r="B67" s="23"/>
      <c r="C67" s="24"/>
      <c r="D67" s="25"/>
      <c r="E67" s="3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/>
      <c r="N67" s="11"/>
    </row>
    <row r="68" spans="1:14" ht="12.95" customHeight="1">
      <c r="A68" s="150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151"/>
      <c r="B69" s="23"/>
      <c r="C69" s="24"/>
      <c r="D69" s="25"/>
      <c r="E69" s="3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/>
      <c r="N69" s="11"/>
    </row>
    <row r="70" spans="1:14" ht="12.95" customHeight="1">
      <c r="A70" s="150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151"/>
      <c r="B71" s="23"/>
      <c r="C71" s="24"/>
      <c r="D71" s="25"/>
      <c r="E71" s="3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/>
      <c r="N71" s="11"/>
    </row>
    <row r="72" spans="1:14" ht="12.95" customHeight="1">
      <c r="A72" s="152"/>
      <c r="E72" s="28"/>
      <c r="M72" s="30"/>
      <c r="N72" s="11"/>
    </row>
    <row r="73" spans="1:14" ht="12.95" customHeight="1">
      <c r="A73" s="152"/>
      <c r="E73" s="28"/>
      <c r="M73" s="120"/>
      <c r="N73" s="11"/>
    </row>
    <row r="74" spans="1:14" ht="12.95" customHeight="1">
      <c r="A74" s="152"/>
      <c r="E74" s="28"/>
      <c r="M74" s="30"/>
      <c r="N74" s="11"/>
    </row>
    <row r="75" spans="1:14" ht="12.95" customHeight="1">
      <c r="A75" s="152"/>
      <c r="E75" s="28"/>
      <c r="M75" s="120"/>
      <c r="N75" s="11"/>
    </row>
    <row r="76" spans="1:14" ht="12.95" customHeight="1">
      <c r="A76" s="152"/>
      <c r="E76" s="28"/>
      <c r="M76" s="30"/>
      <c r="N76" s="11"/>
    </row>
    <row r="77" spans="1:14" ht="12.95" customHeight="1">
      <c r="A77" s="152"/>
      <c r="E77" s="28"/>
      <c r="M77" s="120"/>
      <c r="N77" s="11"/>
    </row>
    <row r="78" spans="1:14" ht="12.95" customHeight="1">
      <c r="A78" s="152"/>
      <c r="E78" s="28"/>
      <c r="M78" s="30"/>
      <c r="N78" s="11"/>
    </row>
    <row r="79" spans="1:14" ht="12.95" customHeight="1">
      <c r="A79" s="152"/>
      <c r="M79" s="120"/>
      <c r="N79" s="11"/>
    </row>
    <row r="80" spans="1:14" ht="12.95" customHeight="1">
      <c r="A80" s="152"/>
      <c r="M80" s="30"/>
      <c r="N80" s="11"/>
    </row>
    <row r="81" spans="13:14" ht="12.95" customHeight="1">
      <c r="M81" s="120"/>
      <c r="N81" s="11"/>
    </row>
    <row r="82" spans="13:14" ht="12.95" customHeight="1">
      <c r="M82" s="30"/>
      <c r="N82" s="11"/>
    </row>
    <row r="83" spans="13:14" ht="12.95" customHeight="1">
      <c r="M83" s="120"/>
      <c r="N83" s="11"/>
    </row>
    <row r="84" spans="13:14" ht="12.95" customHeight="1">
      <c r="M84" s="30"/>
      <c r="N84" s="11"/>
    </row>
    <row r="85" spans="13:14" ht="12.95" customHeight="1">
      <c r="M85" s="120"/>
      <c r="N85" s="11"/>
    </row>
    <row r="86" spans="13:14" ht="12.95" customHeight="1">
      <c r="M86" s="30"/>
      <c r="N86" s="11"/>
    </row>
    <row r="87" spans="13:14" ht="12.95" customHeight="1">
      <c r="M87" s="120"/>
      <c r="N87" s="11"/>
    </row>
    <row r="88" spans="13:14" ht="12.95" customHeight="1">
      <c r="M88" s="30"/>
      <c r="N88" s="11"/>
    </row>
    <row r="89" spans="13:14" ht="12.95" customHeight="1">
      <c r="M89" s="120"/>
      <c r="N89" s="11"/>
    </row>
    <row r="90" spans="13:14" ht="12.95" customHeight="1">
      <c r="M90" s="30"/>
      <c r="N90" s="11"/>
    </row>
    <row r="91" spans="13:14" ht="12.95" customHeight="1">
      <c r="M91" s="120"/>
      <c r="N91" s="11"/>
    </row>
    <row r="92" spans="13:14" ht="12.75" customHeight="1">
      <c r="M92" s="30"/>
      <c r="N92" s="11"/>
    </row>
    <row r="93" spans="13:14" ht="12.75" customHeight="1">
      <c r="M93" s="120"/>
      <c r="N93" s="11"/>
    </row>
    <row r="94" spans="13:14" ht="12.75" customHeight="1">
      <c r="M94" s="30"/>
      <c r="N94" s="11"/>
    </row>
    <row r="95" spans="13:14" ht="12.75" customHeight="1">
      <c r="M95" s="120"/>
      <c r="N95" s="11"/>
    </row>
    <row r="96" spans="13:14" ht="12.75" customHeight="1">
      <c r="M96" s="30"/>
      <c r="N96" s="11"/>
    </row>
    <row r="97" spans="13:14" ht="12.75" customHeight="1">
      <c r="M97" s="120"/>
      <c r="N97" s="11"/>
    </row>
    <row r="98" spans="13:14" ht="12.75" customHeight="1">
      <c r="M98" s="30"/>
      <c r="N98" s="11"/>
    </row>
    <row r="99" spans="13:14" ht="12.75" customHeight="1">
      <c r="M99" s="120"/>
      <c r="N99" s="11"/>
    </row>
    <row r="100" spans="13:14" ht="12.75" customHeight="1">
      <c r="M100" s="30"/>
      <c r="N100" s="11"/>
    </row>
    <row r="101" spans="13:14" ht="12.75" customHeight="1">
      <c r="M101" s="120"/>
      <c r="N101" s="11"/>
    </row>
    <row r="102" spans="13:14" ht="12.75" customHeight="1">
      <c r="M102" s="30"/>
      <c r="N102" s="11"/>
    </row>
    <row r="103" spans="13:14" ht="12.75" customHeight="1">
      <c r="M103" s="120"/>
      <c r="N103" s="11"/>
    </row>
    <row r="104" spans="13:14" ht="12.75" customHeight="1">
      <c r="M104" s="30"/>
      <c r="N104" s="11"/>
    </row>
    <row r="105" spans="13:14" ht="12.75" customHeight="1">
      <c r="M105" s="120"/>
      <c r="N105" s="11"/>
    </row>
    <row r="106" spans="13:14" ht="12.75" customHeight="1">
      <c r="M106" s="30"/>
      <c r="N106" s="11"/>
    </row>
    <row r="107" spans="13:14" ht="12.75" customHeight="1">
      <c r="M107" s="120"/>
      <c r="N107" s="11"/>
    </row>
    <row r="108" spans="13:14" ht="12.75" customHeight="1">
      <c r="M108" s="30"/>
      <c r="N108" s="11"/>
    </row>
    <row r="109" spans="13:14" ht="12.75" customHeight="1">
      <c r="M109" s="120"/>
      <c r="N109" s="11"/>
    </row>
    <row r="110" spans="13:14" ht="12.75" customHeight="1">
      <c r="M110" s="30"/>
      <c r="N110" s="11"/>
    </row>
    <row r="111" spans="13:14" ht="12.75" customHeight="1">
      <c r="M111" s="120"/>
      <c r="N111" s="11"/>
    </row>
    <row r="112" spans="13:14" ht="12.75" customHeight="1">
      <c r="M112" s="30"/>
      <c r="N112" s="11"/>
    </row>
    <row r="113" spans="13:14" ht="12.75" customHeight="1">
      <c r="M113" s="120"/>
      <c r="N113" s="11"/>
    </row>
    <row r="114" spans="13:14" ht="12.75" customHeight="1">
      <c r="M114" s="30"/>
      <c r="N114" s="11"/>
    </row>
    <row r="115" spans="13:14" ht="12.75" customHeight="1">
      <c r="M115" s="120"/>
      <c r="N115" s="11"/>
    </row>
    <row r="116" spans="13:14" ht="12.75" customHeight="1">
      <c r="M116" s="30"/>
      <c r="N116" s="11"/>
    </row>
    <row r="117" spans="13:14" ht="12.75" customHeight="1">
      <c r="M117" s="120"/>
      <c r="N117" s="11"/>
    </row>
    <row r="118" spans="13:14" ht="12.75" customHeight="1">
      <c r="M118" s="30"/>
      <c r="N118" s="11"/>
    </row>
    <row r="119" spans="13:14" ht="12.75" customHeight="1">
      <c r="M119" s="120"/>
      <c r="N119" s="11"/>
    </row>
    <row r="120" spans="13:14" ht="12.75" customHeight="1">
      <c r="M120" s="30"/>
      <c r="N120" s="11"/>
    </row>
    <row r="121" spans="13:14" ht="12.75" customHeight="1">
      <c r="M121" s="120"/>
      <c r="N121" s="11"/>
    </row>
    <row r="122" spans="13:14" ht="12.75" customHeight="1">
      <c r="M122" s="30"/>
      <c r="N122" s="11"/>
    </row>
    <row r="123" spans="13:14" ht="12.75" customHeight="1">
      <c r="M123" s="120"/>
      <c r="N123" s="11"/>
    </row>
    <row r="124" spans="13:14" ht="12.75" customHeight="1">
      <c r="M124" s="30"/>
      <c r="N124" s="11"/>
    </row>
    <row r="125" spans="13:14" ht="12.75" customHeight="1">
      <c r="M125" s="120"/>
      <c r="N125" s="11"/>
    </row>
    <row r="126" spans="13:14" ht="12.75" customHeight="1">
      <c r="M126" s="30"/>
      <c r="N126" s="11"/>
    </row>
    <row r="127" spans="13:14" ht="12.75" customHeight="1">
      <c r="M127" s="120"/>
      <c r="N127" s="11"/>
    </row>
    <row r="128" spans="13:14" ht="12.75" customHeight="1">
      <c r="M128" s="30"/>
      <c r="N128" s="11"/>
    </row>
    <row r="129" spans="13:14" ht="12.75" customHeight="1">
      <c r="M129" s="120"/>
      <c r="N129" s="11"/>
    </row>
    <row r="130" spans="13:14" ht="12.75" customHeight="1">
      <c r="M130" s="30"/>
      <c r="N130" s="11"/>
    </row>
    <row r="131" spans="13:14" ht="12.75" customHeight="1">
      <c r="M131" s="120"/>
      <c r="N131" s="11"/>
    </row>
    <row r="132" spans="13:14" ht="12.75" customHeight="1">
      <c r="M132" s="30"/>
      <c r="N132" s="11"/>
    </row>
    <row r="133" spans="13:14" ht="12.75" customHeight="1">
      <c r="M133" s="120"/>
      <c r="N133" s="11"/>
    </row>
    <row r="134" spans="13:14" ht="12.75" customHeight="1">
      <c r="M134" s="30"/>
      <c r="N134" s="11"/>
    </row>
    <row r="135" spans="13:14" ht="12.75" customHeight="1">
      <c r="M135" s="120"/>
      <c r="N135" s="11"/>
    </row>
    <row r="136" spans="13:14" ht="12.75" customHeight="1">
      <c r="M136" s="30"/>
      <c r="N136" s="11"/>
    </row>
    <row r="137" spans="13:14" ht="12.75" customHeight="1">
      <c r="M137" s="120"/>
      <c r="N137" s="11"/>
    </row>
    <row r="138" spans="13:14" ht="12.75" customHeight="1">
      <c r="M138" s="30"/>
      <c r="N138" s="11"/>
    </row>
    <row r="139" spans="13:14" ht="12.75" customHeight="1">
      <c r="M139" s="120"/>
      <c r="N139" s="11"/>
    </row>
    <row r="140" spans="13:14" ht="12.75" customHeight="1">
      <c r="M140" s="30"/>
      <c r="N140" s="11"/>
    </row>
    <row r="141" spans="13:14" ht="12.75" customHeight="1">
      <c r="M141" s="120"/>
      <c r="N141" s="11"/>
    </row>
    <row r="142" spans="13:14" ht="12.75" customHeight="1">
      <c r="M142" s="30"/>
      <c r="N142" s="11"/>
    </row>
    <row r="143" spans="13:14" ht="12.75" customHeight="1">
      <c r="M143" s="120"/>
      <c r="N143" s="11"/>
    </row>
    <row r="144" spans="13:14" ht="12.75" customHeight="1">
      <c r="M144" s="30"/>
      <c r="N144" s="11"/>
    </row>
    <row r="145" spans="13:14" ht="12.75" customHeight="1">
      <c r="M145" s="120"/>
      <c r="N145" s="11"/>
    </row>
    <row r="146" spans="13:14" ht="12.75" customHeight="1">
      <c r="M146" s="30"/>
      <c r="N146" s="11"/>
    </row>
    <row r="147" spans="13:14" ht="12.75" customHeight="1">
      <c r="M147" s="120"/>
      <c r="N147" s="11"/>
    </row>
    <row r="148" spans="13:14" ht="12.75" customHeight="1">
      <c r="M148" s="30"/>
      <c r="N148" s="11"/>
    </row>
    <row r="149" spans="13:14" ht="12.75" customHeight="1">
      <c r="M149" s="120"/>
      <c r="N149" s="11"/>
    </row>
    <row r="150" spans="13:14" ht="12.75" customHeight="1">
      <c r="M150" s="30"/>
      <c r="N150" s="11"/>
    </row>
    <row r="151" spans="13:14" ht="12.75" customHeight="1">
      <c r="M151" s="120"/>
      <c r="N151" s="11"/>
    </row>
    <row r="152" spans="13:14" ht="12.75" customHeight="1">
      <c r="M152" s="30"/>
      <c r="N152" s="11"/>
    </row>
    <row r="153" spans="13:14" ht="12.75" customHeight="1">
      <c r="M153" s="120"/>
      <c r="N153" s="11"/>
    </row>
    <row r="154" spans="13:14" ht="12.75" customHeight="1">
      <c r="M154" s="30"/>
      <c r="N154" s="11"/>
    </row>
    <row r="155" spans="13:14" ht="12.75" customHeight="1">
      <c r="M155" s="120"/>
      <c r="N155" s="11"/>
    </row>
    <row r="156" spans="13:14" ht="12.75" customHeight="1">
      <c r="M156" s="30"/>
      <c r="N156" s="11"/>
    </row>
    <row r="157" spans="13:14" ht="12.75" customHeight="1">
      <c r="M157" s="120"/>
      <c r="N157" s="11"/>
    </row>
    <row r="158" spans="13:14" ht="12.75" customHeight="1">
      <c r="M158" s="30"/>
      <c r="N158" s="11"/>
    </row>
    <row r="159" spans="13:14" ht="12.75" customHeight="1">
      <c r="M159" s="120"/>
      <c r="N159" s="11"/>
    </row>
    <row r="160" spans="13:14" ht="12.75" customHeight="1">
      <c r="M160" s="30"/>
      <c r="N160" s="11"/>
    </row>
    <row r="161" spans="13:14" ht="12.75" customHeight="1">
      <c r="M161" s="120"/>
      <c r="N161" s="11"/>
    </row>
    <row r="162" spans="13:14" ht="12.75" customHeight="1">
      <c r="M162" s="30"/>
      <c r="N162" s="11"/>
    </row>
    <row r="163" spans="13:14" ht="12.75" customHeight="1">
      <c r="M163" s="120"/>
      <c r="N163" s="11"/>
    </row>
    <row r="164" spans="13:14" ht="12.75" customHeight="1">
      <c r="M164" s="30"/>
      <c r="N164" s="11"/>
    </row>
    <row r="165" spans="13:14" ht="12.75" customHeight="1">
      <c r="M165" s="120"/>
      <c r="N165" s="11"/>
    </row>
    <row r="166" spans="13:14" ht="12.75" customHeight="1">
      <c r="M166" s="30"/>
      <c r="N166" s="11"/>
    </row>
    <row r="167" spans="13:14" ht="12.75" customHeight="1">
      <c r="M167" s="120"/>
      <c r="N167" s="11"/>
    </row>
    <row r="168" spans="13:14" ht="12.75" customHeight="1">
      <c r="M168" s="30"/>
      <c r="N168" s="11"/>
    </row>
    <row r="169" spans="13:14" ht="12.75" customHeight="1">
      <c r="M169" s="120"/>
      <c r="N169" s="11"/>
    </row>
    <row r="170" spans="13:14" ht="12.75" customHeight="1">
      <c r="M170" s="30"/>
      <c r="N170" s="11"/>
    </row>
    <row r="171" spans="13:14" ht="12.75" customHeight="1">
      <c r="M171" s="120"/>
      <c r="N171" s="11"/>
    </row>
    <row r="172" spans="13:14" ht="12.75" customHeight="1">
      <c r="M172" s="30"/>
      <c r="N172" s="11"/>
    </row>
    <row r="173" spans="13:14" ht="12.75" customHeight="1">
      <c r="M173" s="120"/>
      <c r="N173" s="11"/>
    </row>
    <row r="174" spans="13:14" ht="12.75" customHeight="1">
      <c r="M174" s="30"/>
      <c r="N174" s="11"/>
    </row>
    <row r="175" spans="13:14" ht="12.75" customHeight="1">
      <c r="M175" s="120"/>
      <c r="N175" s="11"/>
    </row>
    <row r="176" spans="13:14" ht="12.75" customHeight="1">
      <c r="M176" s="30"/>
      <c r="N176" s="11"/>
    </row>
    <row r="177" spans="13:14" ht="12.75" customHeight="1">
      <c r="M177" s="120"/>
      <c r="N177" s="11"/>
    </row>
    <row r="178" spans="13:14" ht="12.75" customHeight="1">
      <c r="M178" s="30"/>
      <c r="N178" s="11"/>
    </row>
    <row r="179" spans="13:14" ht="12.75" customHeight="1">
      <c r="M179" s="120"/>
      <c r="N179" s="11"/>
    </row>
    <row r="180" spans="13:14" ht="12.75" customHeight="1">
      <c r="M180" s="30"/>
      <c r="N180" s="11"/>
    </row>
    <row r="181" spans="13:14" ht="12.75" customHeight="1">
      <c r="M181" s="120"/>
      <c r="N181" s="11"/>
    </row>
    <row r="182" spans="13:14" ht="12.75" customHeight="1">
      <c r="M182" s="30"/>
      <c r="N182" s="11"/>
    </row>
    <row r="183" spans="13:14" ht="12.75" customHeight="1">
      <c r="M183" s="120"/>
      <c r="N183" s="11"/>
    </row>
    <row r="184" spans="13:14" ht="12.75" customHeight="1">
      <c r="M184" s="30"/>
      <c r="N184" s="11"/>
    </row>
    <row r="185" spans="13:14" ht="12.75" customHeight="1">
      <c r="M185" s="120"/>
      <c r="N185" s="11"/>
    </row>
    <row r="186" spans="13:14" ht="12.75" customHeight="1">
      <c r="M186" s="30"/>
      <c r="N186" s="11"/>
    </row>
    <row r="187" spans="13:14" ht="12.75" customHeight="1">
      <c r="M187" s="120"/>
      <c r="N187" s="11"/>
    </row>
    <row r="188" spans="13:14" ht="12.75" customHeight="1">
      <c r="M188" s="30"/>
      <c r="N188" s="11"/>
    </row>
    <row r="189" spans="13:14" ht="12.75" customHeight="1">
      <c r="M189" s="120"/>
      <c r="N189" s="11"/>
    </row>
    <row r="190" spans="13:14" ht="12.75" customHeight="1">
      <c r="M190" s="30"/>
      <c r="N190" s="11"/>
    </row>
    <row r="191" spans="13:14" ht="12.75" customHeight="1">
      <c r="M191" s="120"/>
      <c r="N191" s="11"/>
    </row>
    <row r="192" spans="13:14" ht="12.75" customHeight="1">
      <c r="M192" s="30"/>
      <c r="N192" s="11"/>
    </row>
    <row r="193" spans="13:14" ht="12.75" customHeight="1">
      <c r="M193" s="120"/>
      <c r="N193" s="11"/>
    </row>
    <row r="194" spans="13:14" ht="12.75" customHeight="1">
      <c r="M194" s="30"/>
      <c r="N194" s="11"/>
    </row>
    <row r="195" spans="13:14" ht="12.75" customHeight="1">
      <c r="M195" s="120"/>
      <c r="N195" s="11"/>
    </row>
    <row r="196" spans="13:14" ht="12.75" customHeight="1">
      <c r="M196" s="30"/>
      <c r="N196" s="11"/>
    </row>
    <row r="197" spans="13:14" ht="12.75" customHeight="1">
      <c r="M197" s="120"/>
      <c r="N197" s="11"/>
    </row>
    <row r="198" spans="13:14" ht="12.75" customHeight="1">
      <c r="M198" s="30"/>
      <c r="N198" s="11"/>
    </row>
    <row r="199" spans="13:14" ht="12.75" customHeight="1">
      <c r="M199" s="120"/>
      <c r="N199" s="11"/>
    </row>
    <row r="200" spans="13:14" ht="12.75" customHeight="1">
      <c r="M200" s="30"/>
      <c r="N200" s="11"/>
    </row>
    <row r="201" spans="13:14" ht="12.75" customHeight="1">
      <c r="M201" s="120"/>
      <c r="N201" s="11"/>
    </row>
    <row r="202" spans="13:14" ht="12.75" customHeight="1">
      <c r="M202" s="30"/>
      <c r="N202" s="11"/>
    </row>
    <row r="203" spans="13:14" ht="12.75" customHeight="1">
      <c r="M203" s="120"/>
      <c r="N203" s="11"/>
    </row>
    <row r="204" spans="13:14" ht="12.75" customHeight="1">
      <c r="M204" s="30"/>
      <c r="N204" s="11"/>
    </row>
    <row r="205" spans="13:14" ht="12.75" customHeight="1">
      <c r="M205" s="120"/>
      <c r="N205" s="11"/>
    </row>
    <row r="206" spans="13:14" ht="12.75" customHeight="1">
      <c r="M206" s="30"/>
      <c r="N206" s="11"/>
    </row>
    <row r="207" spans="13:14" ht="12.75" customHeight="1">
      <c r="M207" s="120"/>
      <c r="N207" s="11"/>
    </row>
    <row r="208" spans="13:14" ht="12.75" customHeight="1">
      <c r="M208" s="30"/>
      <c r="N208" s="11"/>
    </row>
    <row r="209" spans="13:14" ht="12.75" customHeight="1">
      <c r="M209" s="120"/>
      <c r="N209" s="11"/>
    </row>
    <row r="210" spans="13:14" ht="12.95" customHeight="1">
      <c r="M210" s="30"/>
      <c r="N210" s="11"/>
    </row>
    <row r="211" spans="13:14" ht="12.95" customHeight="1">
      <c r="M211" s="120"/>
      <c r="N211" s="11"/>
    </row>
    <row r="212" spans="13:14" ht="12.95" customHeight="1">
      <c r="M212" s="30"/>
      <c r="N212" s="11"/>
    </row>
    <row r="213" spans="13:14" ht="12.95" customHeight="1">
      <c r="M213" s="120"/>
      <c r="N213" s="11"/>
    </row>
    <row r="214" spans="13:14" ht="12.95" customHeight="1">
      <c r="M214" s="30"/>
      <c r="N214" s="11"/>
    </row>
    <row r="215" spans="13:14" ht="12.95" customHeight="1">
      <c r="M215" s="120"/>
      <c r="N215" s="11"/>
    </row>
  </sheetData>
  <mergeCells count="2">
    <mergeCell ref="C1:D1"/>
    <mergeCell ref="I1:K1"/>
  </mergeCells>
  <phoneticPr fontId="3"/>
  <conditionalFormatting sqref="G2:G71">
    <cfRule type="expression" dxfId="22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明朝,標準"&amp;U&amp;A P －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130">
    <pageSetUpPr fitToPage="1"/>
  </sheetPr>
  <dimension ref="A1:N168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26</v>
      </c>
      <c r="J1" s="160"/>
      <c r="K1" s="160"/>
      <c r="M1" s="12" t="s">
        <v>27</v>
      </c>
      <c r="N1" s="12" t="s">
        <v>28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29</v>
      </c>
      <c r="N2" s="5" t="s">
        <v>30</v>
      </c>
    </row>
    <row r="3" spans="1:14" ht="12.95" customHeight="1">
      <c r="A3" s="22" t="s">
        <v>31</v>
      </c>
      <c r="B3" s="23" t="s">
        <v>32</v>
      </c>
      <c r="C3" s="24"/>
      <c r="D3" s="25"/>
      <c r="E3" s="26"/>
      <c r="F3" s="27"/>
      <c r="G3" s="129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3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 t="s">
        <v>17</v>
      </c>
      <c r="B7" s="23" t="s">
        <v>33</v>
      </c>
      <c r="C7" s="24"/>
      <c r="D7" s="25"/>
      <c r="E7" s="36">
        <v>1</v>
      </c>
      <c r="F7" s="27" t="s">
        <v>18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3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 t="s">
        <v>34</v>
      </c>
      <c r="B9" s="23" t="s">
        <v>35</v>
      </c>
      <c r="C9" s="24"/>
      <c r="D9" s="25"/>
      <c r="E9" s="36">
        <v>1</v>
      </c>
      <c r="F9" s="27" t="s">
        <v>18</v>
      </c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3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 t="s">
        <v>36</v>
      </c>
      <c r="B11" s="23" t="s">
        <v>37</v>
      </c>
      <c r="C11" s="24"/>
      <c r="D11" s="25"/>
      <c r="E11" s="36">
        <v>1</v>
      </c>
      <c r="F11" s="27" t="s">
        <v>18</v>
      </c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3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 t="s">
        <v>38</v>
      </c>
      <c r="B13" s="23" t="s">
        <v>39</v>
      </c>
      <c r="C13" s="24"/>
      <c r="D13" s="25"/>
      <c r="E13" s="36">
        <v>1</v>
      </c>
      <c r="F13" s="27" t="s">
        <v>18</v>
      </c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3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 t="s">
        <v>40</v>
      </c>
      <c r="B15" s="23" t="s">
        <v>41</v>
      </c>
      <c r="C15" s="24"/>
      <c r="D15" s="25"/>
      <c r="E15" s="36">
        <v>1</v>
      </c>
      <c r="F15" s="27" t="s">
        <v>18</v>
      </c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3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 t="s">
        <v>42</v>
      </c>
      <c r="B17" s="23" t="s">
        <v>43</v>
      </c>
      <c r="C17" s="24"/>
      <c r="D17" s="25"/>
      <c r="E17" s="36">
        <v>1</v>
      </c>
      <c r="F17" s="27" t="s">
        <v>18</v>
      </c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3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 t="s">
        <v>44</v>
      </c>
      <c r="B19" s="23" t="s">
        <v>45</v>
      </c>
      <c r="C19" s="24"/>
      <c r="D19" s="25"/>
      <c r="E19" s="36">
        <v>1</v>
      </c>
      <c r="F19" s="27" t="s">
        <v>18</v>
      </c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 t="s">
        <v>46</v>
      </c>
      <c r="B21" s="23" t="s">
        <v>47</v>
      </c>
      <c r="C21" s="24"/>
      <c r="D21" s="25"/>
      <c r="E21" s="36">
        <v>1</v>
      </c>
      <c r="F21" s="27" t="s">
        <v>18</v>
      </c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 t="s">
        <v>48</v>
      </c>
      <c r="B23" s="23" t="s">
        <v>49</v>
      </c>
      <c r="C23" s="24"/>
      <c r="D23" s="25"/>
      <c r="E23" s="36">
        <v>1</v>
      </c>
      <c r="F23" s="27" t="s">
        <v>18</v>
      </c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 t="s">
        <v>50</v>
      </c>
      <c r="B25" s="23" t="s">
        <v>51</v>
      </c>
      <c r="C25" s="24"/>
      <c r="D25" s="25"/>
      <c r="E25" s="36">
        <v>1</v>
      </c>
      <c r="F25" s="27" t="s">
        <v>18</v>
      </c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3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 t="s">
        <v>52</v>
      </c>
      <c r="B27" s="23" t="s">
        <v>53</v>
      </c>
      <c r="C27" s="24"/>
      <c r="D27" s="25"/>
      <c r="E27" s="36">
        <v>1</v>
      </c>
      <c r="F27" s="27" t="s">
        <v>18</v>
      </c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 t="s">
        <v>54</v>
      </c>
      <c r="B29" s="23" t="s">
        <v>55</v>
      </c>
      <c r="C29" s="24"/>
      <c r="D29" s="25"/>
      <c r="E29" s="36">
        <v>1</v>
      </c>
      <c r="F29" s="27" t="s">
        <v>18</v>
      </c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 t="s">
        <v>56</v>
      </c>
      <c r="B31" s="23" t="s">
        <v>57</v>
      </c>
      <c r="C31" s="24"/>
      <c r="D31" s="25"/>
      <c r="E31" s="36">
        <v>1</v>
      </c>
      <c r="F31" s="27" t="s">
        <v>18</v>
      </c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 t="s">
        <v>58</v>
      </c>
      <c r="B33" s="23" t="s">
        <v>59</v>
      </c>
      <c r="C33" s="24"/>
      <c r="D33" s="25"/>
      <c r="E33" s="36">
        <v>1</v>
      </c>
      <c r="F33" s="27" t="s">
        <v>18</v>
      </c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 t="s">
        <v>60</v>
      </c>
      <c r="B35" s="23" t="s">
        <v>61</v>
      </c>
      <c r="C35" s="24"/>
      <c r="D35" s="25"/>
      <c r="E35" s="36">
        <v>1</v>
      </c>
      <c r="F35" s="27" t="s">
        <v>18</v>
      </c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3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 t="s">
        <v>62</v>
      </c>
      <c r="B37" s="23" t="s">
        <v>63</v>
      </c>
      <c r="C37" s="24"/>
      <c r="D37" s="25"/>
      <c r="E37" s="36">
        <v>1</v>
      </c>
      <c r="F37" s="27" t="s">
        <v>18</v>
      </c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37"/>
      <c r="F38" s="18"/>
      <c r="G38" s="126"/>
      <c r="H38" s="117"/>
      <c r="I38" s="15"/>
      <c r="J38" s="16"/>
      <c r="K38" s="16"/>
      <c r="M38" s="30"/>
      <c r="N38" s="11"/>
    </row>
    <row r="39" spans="1:14" ht="12.95" customHeight="1">
      <c r="A39" s="22" t="s">
        <v>64</v>
      </c>
      <c r="B39" s="23" t="s">
        <v>65</v>
      </c>
      <c r="C39" s="24"/>
      <c r="D39" s="25"/>
      <c r="E39" s="36">
        <v>1</v>
      </c>
      <c r="F39" s="27" t="s">
        <v>18</v>
      </c>
      <c r="G39" s="129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3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 t="s">
        <v>66</v>
      </c>
      <c r="B41" s="23" t="s">
        <v>67</v>
      </c>
      <c r="C41" s="24"/>
      <c r="D41" s="25"/>
      <c r="E41" s="36">
        <v>1</v>
      </c>
      <c r="F41" s="27" t="s">
        <v>18</v>
      </c>
      <c r="G41" s="129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3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 t="s">
        <v>68</v>
      </c>
      <c r="B43" s="23" t="s">
        <v>69</v>
      </c>
      <c r="C43" s="24"/>
      <c r="D43" s="25"/>
      <c r="E43" s="36">
        <v>1</v>
      </c>
      <c r="F43" s="27" t="s">
        <v>18</v>
      </c>
      <c r="G43" s="129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3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 t="s">
        <v>70</v>
      </c>
      <c r="B45" s="23" t="s">
        <v>71</v>
      </c>
      <c r="C45" s="24"/>
      <c r="D45" s="25"/>
      <c r="E45" s="36">
        <v>1</v>
      </c>
      <c r="F45" s="27" t="s">
        <v>18</v>
      </c>
      <c r="G45" s="129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 t="s">
        <v>72</v>
      </c>
      <c r="B47" s="23" t="s">
        <v>25</v>
      </c>
      <c r="C47" s="24"/>
      <c r="D47" s="25"/>
      <c r="E47" s="36">
        <v>1</v>
      </c>
      <c r="F47" s="27" t="s">
        <v>18</v>
      </c>
      <c r="G47" s="129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9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9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9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9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9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9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9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9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9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9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9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7" t="s">
        <v>19</v>
      </c>
      <c r="C71" s="24"/>
      <c r="D71" s="25"/>
      <c r="E71" s="26"/>
      <c r="F71" s="27"/>
      <c r="G71" s="129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9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20"/>
      <c r="H74" s="120"/>
    </row>
    <row r="75" spans="1:14" ht="12.95" customHeight="1">
      <c r="E75" s="28"/>
      <c r="G75" s="120"/>
      <c r="H75" s="120">
        <f>ROUNDDOWN(E75*G75,0)</f>
        <v>0</v>
      </c>
    </row>
    <row r="76" spans="1:14" ht="12.95" customHeight="1">
      <c r="E76" s="28"/>
      <c r="G76" s="120"/>
      <c r="H76" s="120"/>
    </row>
    <row r="77" spans="1:14" ht="12.95" customHeight="1">
      <c r="A77" s="32"/>
      <c r="E77" s="28"/>
      <c r="G77" s="120"/>
      <c r="H77" s="120">
        <f>ROUNDDOWN(E77*G77,0)</f>
        <v>0</v>
      </c>
    </row>
    <row r="78" spans="1:14" ht="12.95" customHeight="1">
      <c r="E78" s="28"/>
      <c r="G78" s="120"/>
      <c r="H78" s="120"/>
    </row>
    <row r="79" spans="1:14" ht="12.95" customHeight="1">
      <c r="E79" s="28"/>
      <c r="G79" s="120"/>
      <c r="H79" s="120">
        <f>ROUNDDOWN(E79*G79,0)</f>
        <v>0</v>
      </c>
    </row>
    <row r="80" spans="1:14" ht="12.95" customHeight="1">
      <c r="E80" s="28"/>
      <c r="G80" s="120"/>
      <c r="H80" s="120"/>
    </row>
    <row r="81" spans="5:8" ht="12.95" customHeight="1">
      <c r="E81" s="28"/>
      <c r="G81" s="120"/>
      <c r="H81" s="120">
        <f>ROUNDDOWN(E81*G81,0)</f>
        <v>0</v>
      </c>
    </row>
    <row r="82" spans="5:8" ht="12.95" customHeight="1">
      <c r="E82" s="28"/>
      <c r="G82" s="120"/>
      <c r="H82" s="120"/>
    </row>
    <row r="83" spans="5:8" ht="12.95" customHeight="1">
      <c r="E83" s="28"/>
      <c r="G83" s="120"/>
      <c r="H83" s="120">
        <f>ROUNDDOWN(E83*G83,0)</f>
        <v>0</v>
      </c>
    </row>
    <row r="84" spans="5:8" ht="12.95" customHeight="1">
      <c r="E84" s="28"/>
      <c r="G84" s="120"/>
      <c r="H84" s="120"/>
    </row>
    <row r="85" spans="5:8" ht="12.95" customHeight="1">
      <c r="E85" s="28"/>
      <c r="G85" s="120"/>
      <c r="H85" s="120">
        <f>ROUNDDOWN(E85*G85,0)</f>
        <v>0</v>
      </c>
    </row>
    <row r="86" spans="5:8" ht="12.95" customHeight="1">
      <c r="E86" s="28"/>
      <c r="G86" s="120"/>
      <c r="H86" s="120"/>
    </row>
    <row r="87" spans="5:8" ht="12.95" customHeight="1">
      <c r="E87" s="28"/>
      <c r="G87" s="120"/>
      <c r="H87" s="120">
        <f>ROUNDDOWN(E87*G87,0)</f>
        <v>0</v>
      </c>
    </row>
    <row r="88" spans="5:8" ht="12.95" customHeight="1">
      <c r="E88" s="28"/>
      <c r="G88" s="120"/>
      <c r="H88" s="120"/>
    </row>
    <row r="89" spans="5:8" ht="12.95" customHeight="1">
      <c r="E89" s="28"/>
      <c r="G89" s="120"/>
      <c r="H89" s="120">
        <f>ROUNDDOWN(E89*G89,0)</f>
        <v>0</v>
      </c>
    </row>
    <row r="90" spans="5:8" ht="12.95" customHeight="1">
      <c r="E90" s="28"/>
      <c r="G90" s="120"/>
      <c r="H90" s="120"/>
    </row>
    <row r="91" spans="5:8" ht="12.95" customHeight="1">
      <c r="E91" s="28"/>
      <c r="G91" s="120"/>
      <c r="H91" s="120">
        <f>ROUNDDOWN(E91*G91,0)</f>
        <v>0</v>
      </c>
    </row>
    <row r="92" spans="5:8" ht="12.95" customHeight="1">
      <c r="E92" s="28"/>
      <c r="G92" s="120"/>
      <c r="H92" s="120"/>
    </row>
    <row r="93" spans="5:8" ht="12.95" customHeight="1">
      <c r="E93" s="28"/>
      <c r="G93" s="120"/>
      <c r="H93" s="120">
        <f>ROUNDDOWN(E93*G93,0)</f>
        <v>0</v>
      </c>
    </row>
    <row r="94" spans="5:8" ht="12.95" customHeight="1">
      <c r="E94" s="28"/>
      <c r="G94" s="120"/>
      <c r="H94" s="120"/>
    </row>
    <row r="95" spans="5:8" ht="12.95" customHeight="1">
      <c r="E95" s="28"/>
      <c r="G95" s="120"/>
      <c r="H95" s="120">
        <f>ROUNDDOWN(E95*G95,0)</f>
        <v>0</v>
      </c>
    </row>
    <row r="96" spans="5:8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A99" s="32"/>
      <c r="C99" s="6"/>
      <c r="D99" s="6"/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A101" s="32"/>
      <c r="C101" s="6"/>
      <c r="D101" s="6"/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A103" s="32"/>
      <c r="C103" s="6"/>
      <c r="D103" s="6"/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A105" s="32"/>
      <c r="C105" s="6"/>
      <c r="D105" s="6"/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A107" s="32"/>
      <c r="C107" s="6"/>
      <c r="D107" s="6"/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A109" s="32"/>
      <c r="C109" s="6"/>
      <c r="D109" s="6"/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A111" s="32"/>
      <c r="C111" s="6"/>
      <c r="D111" s="6"/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1:8" ht="12.95" customHeight="1">
      <c r="A113" s="32"/>
      <c r="C113" s="6"/>
      <c r="D113" s="6"/>
      <c r="E113" s="28"/>
      <c r="G113" s="120"/>
      <c r="H113" s="120">
        <f>ROUNDDOWN(E113*G113,0)</f>
        <v>0</v>
      </c>
    </row>
    <row r="114" spans="1:8" ht="12.95" customHeight="1">
      <c r="E114" s="28"/>
      <c r="G114" s="120"/>
      <c r="H114" s="120"/>
    </row>
    <row r="115" spans="1:8" ht="12.95" customHeight="1">
      <c r="A115" s="32"/>
      <c r="C115" s="6"/>
      <c r="D115" s="6"/>
      <c r="E115" s="28"/>
      <c r="G115" s="120"/>
      <c r="H115" s="120">
        <f>ROUNDDOWN(E115*G115,0)</f>
        <v>0</v>
      </c>
    </row>
    <row r="116" spans="1:8" ht="12.95" customHeight="1">
      <c r="E116" s="28"/>
      <c r="G116" s="120"/>
      <c r="H116" s="120"/>
    </row>
    <row r="117" spans="1:8" ht="12.95" customHeight="1">
      <c r="A117" s="32"/>
      <c r="C117" s="6"/>
      <c r="D117" s="6"/>
      <c r="E117" s="28"/>
      <c r="G117" s="120"/>
      <c r="H117" s="120">
        <f>ROUNDDOWN(E117*G117,0)</f>
        <v>0</v>
      </c>
    </row>
    <row r="118" spans="1:8" ht="12.95" customHeight="1">
      <c r="E118" s="28"/>
      <c r="G118" s="120"/>
      <c r="H118" s="120"/>
    </row>
    <row r="119" spans="1:8" ht="12.95" customHeight="1">
      <c r="A119" s="32"/>
      <c r="C119" s="34"/>
      <c r="D119" s="34"/>
      <c r="E119" s="28"/>
      <c r="G119" s="120"/>
      <c r="H119" s="120">
        <f>ROUNDDOWN(E119*G119,0)</f>
        <v>0</v>
      </c>
    </row>
    <row r="120" spans="1:8" ht="12.95" customHeight="1">
      <c r="E120" s="28"/>
      <c r="G120" s="120"/>
      <c r="H120" s="120"/>
    </row>
    <row r="121" spans="1:8" ht="12.95" customHeight="1">
      <c r="A121" s="32"/>
      <c r="C121" s="34"/>
      <c r="D121" s="34"/>
      <c r="E121" s="28"/>
      <c r="G121" s="120"/>
      <c r="H121" s="120">
        <f>ROUNDDOWN(E121*G121,0)</f>
        <v>0</v>
      </c>
    </row>
    <row r="122" spans="1:8" ht="12.95" customHeight="1">
      <c r="E122" s="28"/>
      <c r="G122" s="120"/>
      <c r="H122" s="120"/>
    </row>
    <row r="123" spans="1:8" ht="12.95" customHeight="1">
      <c r="A123" s="32"/>
      <c r="C123" s="34"/>
      <c r="D123" s="34"/>
      <c r="E123" s="28"/>
      <c r="G123" s="120"/>
      <c r="H123" s="120">
        <f>ROUNDDOWN(E123*G123,0)</f>
        <v>0</v>
      </c>
    </row>
    <row r="124" spans="1:8" ht="12.95" customHeight="1">
      <c r="E124" s="28"/>
      <c r="G124" s="120"/>
      <c r="H124" s="120"/>
    </row>
    <row r="125" spans="1:8" ht="12.95" customHeight="1">
      <c r="A125" s="32"/>
      <c r="C125" s="34"/>
      <c r="D125" s="34"/>
      <c r="E125" s="28"/>
      <c r="G125" s="120"/>
      <c r="H125" s="120">
        <f>ROUNDDOWN(E125*G125,0)</f>
        <v>0</v>
      </c>
    </row>
    <row r="126" spans="1:8" ht="12.95" customHeight="1">
      <c r="E126" s="28"/>
      <c r="G126" s="120"/>
      <c r="H126" s="120"/>
    </row>
    <row r="127" spans="1:8" ht="12.95" customHeight="1">
      <c r="A127" s="32"/>
      <c r="C127" s="34"/>
      <c r="D127" s="34"/>
      <c r="E127" s="28"/>
      <c r="G127" s="120"/>
      <c r="H127" s="120">
        <f>ROUNDDOWN(E127*G127,0)</f>
        <v>0</v>
      </c>
    </row>
    <row r="128" spans="1:8" ht="12.95" customHeight="1">
      <c r="E128" s="28"/>
      <c r="G128" s="120"/>
      <c r="H128" s="120"/>
    </row>
    <row r="129" spans="1:10" ht="12.95" customHeight="1">
      <c r="E129" s="28"/>
      <c r="G129" s="120"/>
      <c r="H129" s="120">
        <f>ROUNDDOWN(E129*G129,0)</f>
        <v>0</v>
      </c>
    </row>
    <row r="130" spans="1:10" ht="12.95" customHeight="1">
      <c r="E130" s="28"/>
      <c r="G130" s="120"/>
      <c r="H130" s="120"/>
      <c r="I130" s="35"/>
      <c r="J130" s="35"/>
    </row>
    <row r="131" spans="1:10" ht="12.95" customHeight="1">
      <c r="E131" s="28"/>
      <c r="G131" s="120"/>
      <c r="H131" s="120">
        <f>ROUNDDOWN(E131*G131,0)</f>
        <v>0</v>
      </c>
    </row>
    <row r="132" spans="1:10" ht="12.95" customHeight="1">
      <c r="B132" s="31"/>
      <c r="E132" s="28"/>
      <c r="G132" s="120"/>
      <c r="H132" s="120"/>
    </row>
    <row r="133" spans="1:10" ht="12.95" customHeight="1">
      <c r="E133" s="28"/>
      <c r="G133" s="120"/>
      <c r="H133" s="120">
        <f>ROUNDDOWN(E133*G133,0)</f>
        <v>0</v>
      </c>
    </row>
    <row r="134" spans="1:10" ht="12.95" customHeight="1">
      <c r="E134" s="28"/>
      <c r="G134" s="120"/>
      <c r="H134" s="120"/>
    </row>
    <row r="135" spans="1:10" ht="12.95" customHeight="1">
      <c r="E135" s="28"/>
      <c r="G135" s="120"/>
      <c r="H135" s="120">
        <f>ROUNDDOWN(E135*G135,0)</f>
        <v>0</v>
      </c>
    </row>
    <row r="136" spans="1:10" ht="12.95" customHeight="1">
      <c r="E136" s="28"/>
      <c r="G136" s="120"/>
      <c r="H136" s="120"/>
    </row>
    <row r="137" spans="1:10" ht="12.95" customHeight="1">
      <c r="E137" s="28"/>
      <c r="G137" s="120"/>
      <c r="H137" s="120">
        <f>ROUNDDOWN(E137*G137,0)</f>
        <v>0</v>
      </c>
    </row>
    <row r="138" spans="1:10" ht="12.95" customHeight="1">
      <c r="E138" s="28"/>
      <c r="G138" s="120"/>
      <c r="H138" s="120"/>
    </row>
    <row r="139" spans="1:10" ht="12.95" customHeight="1">
      <c r="E139" s="28"/>
      <c r="G139" s="120"/>
      <c r="H139" s="120">
        <f>ROUNDDOWN(E139*G139,0)</f>
        <v>0</v>
      </c>
    </row>
    <row r="140" spans="1:10" ht="12.95" customHeight="1">
      <c r="E140" s="28"/>
      <c r="G140" s="120"/>
      <c r="H140" s="120"/>
    </row>
    <row r="141" spans="1:10" ht="12.95" customHeight="1">
      <c r="E141" s="28"/>
      <c r="G141" s="120"/>
      <c r="H141" s="120">
        <f>ROUNDDOWN(E141*G141,0)</f>
        <v>0</v>
      </c>
    </row>
    <row r="142" spans="1:10" ht="12.95" customHeight="1">
      <c r="E142" s="28"/>
      <c r="G142" s="120"/>
      <c r="H142" s="120"/>
    </row>
    <row r="143" spans="1:10" ht="12.95" customHeight="1">
      <c r="A143" s="32"/>
      <c r="E143" s="28"/>
      <c r="G143" s="120"/>
      <c r="H143" s="120">
        <f>ROUNDDOWN(E143*G143,0)</f>
        <v>0</v>
      </c>
    </row>
    <row r="144" spans="1:10" ht="12.95" customHeight="1">
      <c r="E144" s="28"/>
      <c r="G144" s="120"/>
      <c r="H144" s="120"/>
    </row>
    <row r="145" spans="1:8" ht="12.95" customHeight="1">
      <c r="E145" s="28"/>
      <c r="G145" s="120"/>
      <c r="H145" s="120">
        <f>ROUNDDOWN(E145*G145,0)</f>
        <v>0</v>
      </c>
    </row>
    <row r="146" spans="1:8" ht="12.95" customHeight="1">
      <c r="E146" s="28"/>
      <c r="G146" s="120"/>
      <c r="H146" s="120"/>
    </row>
    <row r="147" spans="1:8" ht="12.95" customHeight="1">
      <c r="A147" s="32"/>
      <c r="E147" s="28"/>
      <c r="G147" s="120"/>
      <c r="H147" s="120">
        <f>ROUNDDOWN(E147*G147,0)</f>
        <v>0</v>
      </c>
    </row>
    <row r="148" spans="1:8" ht="12.95" customHeight="1">
      <c r="E148" s="28"/>
      <c r="G148" s="120"/>
      <c r="H148" s="120"/>
    </row>
    <row r="149" spans="1:8" ht="12.95" customHeight="1">
      <c r="E149" s="28"/>
      <c r="G149" s="120"/>
      <c r="H149" s="120">
        <f>ROUNDDOWN(E149*G149,0)</f>
        <v>0</v>
      </c>
    </row>
    <row r="150" spans="1:8" ht="12.95" customHeight="1">
      <c r="E150" s="28"/>
      <c r="G150" s="120"/>
      <c r="H150" s="120"/>
    </row>
    <row r="151" spans="1:8" ht="12.95" customHeight="1">
      <c r="A151" s="32"/>
      <c r="E151" s="28"/>
      <c r="G151" s="120"/>
      <c r="H151" s="120">
        <f>ROUNDDOWN(E151*G151,0)</f>
        <v>0</v>
      </c>
    </row>
    <row r="152" spans="1:8" ht="12.95" customHeight="1">
      <c r="E152" s="28"/>
      <c r="G152" s="120"/>
      <c r="H152" s="120"/>
    </row>
    <row r="153" spans="1:8" ht="12.95" customHeight="1">
      <c r="E153" s="28"/>
      <c r="G153" s="120"/>
      <c r="H153" s="120">
        <f>ROUNDDOWN(E153*G153,0)</f>
        <v>0</v>
      </c>
    </row>
    <row r="154" spans="1:8" ht="12.95" customHeight="1">
      <c r="E154" s="28"/>
      <c r="G154" s="120"/>
      <c r="H154" s="120"/>
    </row>
    <row r="155" spans="1:8" ht="12.95" customHeight="1">
      <c r="A155" s="32"/>
      <c r="E155" s="28"/>
      <c r="G155" s="120"/>
      <c r="H155" s="120">
        <f>ROUNDDOWN(E155*G155,0)</f>
        <v>0</v>
      </c>
    </row>
    <row r="156" spans="1:8" ht="12.95" customHeight="1">
      <c r="E156" s="28"/>
      <c r="G156" s="120"/>
      <c r="H156" s="120"/>
    </row>
    <row r="157" spans="1:8" ht="12.95" customHeight="1">
      <c r="E157" s="28"/>
      <c r="G157" s="120"/>
      <c r="H157" s="120">
        <f>ROUNDDOWN(E157*G157,0)</f>
        <v>0</v>
      </c>
    </row>
    <row r="158" spans="1:8" ht="12.95" customHeight="1">
      <c r="E158" s="28"/>
      <c r="G158" s="120"/>
      <c r="H158" s="120"/>
    </row>
    <row r="159" spans="1:8" ht="12.95" customHeight="1">
      <c r="A159" s="32"/>
      <c r="E159" s="28"/>
      <c r="G159" s="120"/>
      <c r="H159" s="120">
        <f>ROUNDDOWN(E159*G159,0)</f>
        <v>0</v>
      </c>
    </row>
    <row r="160" spans="1:8" ht="12.95" customHeight="1">
      <c r="E160" s="28"/>
      <c r="G160" s="120"/>
      <c r="H160" s="120"/>
    </row>
    <row r="161" spans="5:10" ht="12.95" customHeight="1">
      <c r="E161" s="28"/>
      <c r="G161" s="120"/>
      <c r="H161" s="120">
        <f>ROUNDDOWN(E161*G161,0)</f>
        <v>0</v>
      </c>
    </row>
    <row r="162" spans="5:10" ht="12.95" customHeight="1">
      <c r="E162" s="28"/>
      <c r="G162" s="120"/>
      <c r="H162" s="120"/>
    </row>
    <row r="163" spans="5:10" ht="12.95" customHeight="1">
      <c r="E163" s="28"/>
      <c r="G163" s="120"/>
      <c r="H163" s="120">
        <f>ROUNDDOWN(E163*G163,0)</f>
        <v>0</v>
      </c>
    </row>
    <row r="164" spans="5:10" ht="12.95" customHeight="1">
      <c r="E164" s="28"/>
      <c r="G164" s="120"/>
      <c r="H164" s="120"/>
    </row>
    <row r="165" spans="5:10" ht="12.95" customHeight="1">
      <c r="E165" s="28"/>
      <c r="G165" s="120"/>
      <c r="H165" s="120">
        <f>ROUNDDOWN(E165*G165,0)</f>
        <v>0</v>
      </c>
    </row>
    <row r="166" spans="5:10" ht="12.95" customHeight="1">
      <c r="E166" s="28"/>
      <c r="G166" s="120"/>
      <c r="H166" s="120"/>
      <c r="I166" s="35"/>
      <c r="J166" s="35"/>
    </row>
    <row r="167" spans="5:10" ht="12.95" customHeight="1">
      <c r="E167" s="28"/>
      <c r="G167" s="120"/>
      <c r="H167" s="120">
        <f>ROUNDDOWN(E167*G167,0)</f>
        <v>0</v>
      </c>
    </row>
    <row r="168" spans="5:10" ht="12.95" customHeight="1">
      <c r="E168" s="28"/>
      <c r="H168" s="120"/>
    </row>
  </sheetData>
  <mergeCells count="2">
    <mergeCell ref="C1:D1"/>
    <mergeCell ref="I1:K1"/>
  </mergeCells>
  <phoneticPr fontId="3"/>
  <conditionalFormatting sqref="G2:G73">
    <cfRule type="expression" dxfId="21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明朝,標準"&amp;U建築 P － &amp;P&amp;L&amp;"メイリオ,レギュラー"&amp;6　　&amp;8株式会社　&amp;9日本設計</oddFooter>
  </headerFooter>
  <rowBreaks count="1" manualBreakCount="1">
    <brk id="37" max="10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139">
    <pageSetUpPr fitToPage="1"/>
  </sheetPr>
  <dimension ref="A1:N181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27</v>
      </c>
      <c r="N1" s="12" t="s">
        <v>28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29</v>
      </c>
      <c r="N2" s="5" t="s">
        <v>30</v>
      </c>
    </row>
    <row r="3" spans="1:14" ht="12.95" customHeight="1">
      <c r="A3" s="22"/>
      <c r="B3" s="23"/>
      <c r="C3" s="24"/>
      <c r="D3" s="25"/>
      <c r="E3" s="26"/>
      <c r="F3" s="27"/>
      <c r="G3" s="129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29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9"/>
      <c r="H39" s="119">
        <f>IF(B39&lt;&gt;"計",ROUNDDOWN(E39*G39,0),SUM(H$1:H38))</f>
        <v>0</v>
      </c>
      <c r="I39" s="24"/>
      <c r="J39" s="25"/>
      <c r="K39" s="25"/>
      <c r="M39" s="120"/>
      <c r="N39" s="11"/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29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29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29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9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9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9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9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9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9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9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9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9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9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9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29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9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4"/>
      <c r="C74" s="15"/>
      <c r="D74" s="16"/>
      <c r="E74" s="17"/>
      <c r="F74" s="18"/>
      <c r="G74" s="126"/>
      <c r="H74" s="117"/>
      <c r="I74" s="19"/>
      <c r="J74" s="20"/>
      <c r="K74" s="20"/>
    </row>
    <row r="75" spans="1:14" ht="12.95" customHeight="1">
      <c r="A75" s="22"/>
      <c r="B75" s="23"/>
      <c r="C75" s="24"/>
      <c r="D75" s="25"/>
      <c r="E75" s="26"/>
      <c r="F75" s="27"/>
      <c r="G75" s="129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2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29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2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27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2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29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2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29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2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29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2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29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2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29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2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29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2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29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2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29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2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29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2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29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2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29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2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29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2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29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2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29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2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29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14"/>
      <c r="C110" s="15"/>
      <c r="D110" s="16"/>
      <c r="E110" s="17"/>
      <c r="F110" s="18"/>
      <c r="G110" s="126"/>
      <c r="H110" s="117"/>
      <c r="I110" s="19"/>
      <c r="J110" s="20"/>
      <c r="K110" s="20"/>
    </row>
    <row r="111" spans="1:14" ht="12.95" customHeight="1">
      <c r="A111" s="22"/>
      <c r="B111" s="23"/>
      <c r="C111" s="24"/>
      <c r="D111" s="25"/>
      <c r="E111" s="26"/>
      <c r="F111" s="27"/>
      <c r="G111" s="129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2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29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2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27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2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29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2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29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2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29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2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29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2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29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2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29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2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29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2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29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2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29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2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29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2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29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2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29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2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29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2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29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2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29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14"/>
      <c r="C146" s="15"/>
      <c r="D146" s="16"/>
      <c r="E146" s="17"/>
      <c r="F146" s="18"/>
      <c r="G146" s="126"/>
      <c r="H146" s="117"/>
      <c r="I146" s="19"/>
      <c r="J146" s="20"/>
      <c r="K146" s="20"/>
    </row>
    <row r="147" spans="1:14" ht="12.95" customHeight="1">
      <c r="A147" s="22"/>
      <c r="B147" s="23"/>
      <c r="C147" s="24"/>
      <c r="D147" s="25"/>
      <c r="E147" s="26"/>
      <c r="F147" s="27"/>
      <c r="G147" s="129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2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29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2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27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2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29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2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29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2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29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2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29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2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29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2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29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2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29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2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29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2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29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2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29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2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29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2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29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2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29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2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29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2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29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</sheetData>
  <mergeCells count="2">
    <mergeCell ref="C1:D1"/>
    <mergeCell ref="I1:K1"/>
  </mergeCells>
  <phoneticPr fontId="3"/>
  <conditionalFormatting sqref="G2:G181">
    <cfRule type="expression" dxfId="20" priority="1" stopIfTrue="1">
      <formula>AND(E2=1,F2="式")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&amp;L&amp;"メイリオ,レギュラー"&amp;6　　&amp;8株式会社　&amp;9日本設計&amp;R&amp;"ＭＳ 明朝,標準"&amp;U建築 P － &amp;P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128">
    <tabColor indexed="43"/>
  </sheetPr>
  <dimension ref="A1:N297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L1" s="130" t="s">
        <v>73</v>
      </c>
      <c r="M1" s="12" t="s">
        <v>27</v>
      </c>
      <c r="N1" s="12" t="s">
        <v>28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29</v>
      </c>
      <c r="N2" s="5" t="s">
        <v>30</v>
      </c>
    </row>
    <row r="3" spans="1:14" ht="12.95" customHeight="1">
      <c r="A3" s="22" t="s">
        <v>74</v>
      </c>
      <c r="B3" s="23" t="s">
        <v>75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59"/>
      <c r="B5" s="57"/>
      <c r="C5" s="52"/>
      <c r="D5" s="25"/>
      <c r="E5" s="3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75"/>
      <c r="B6" s="76"/>
      <c r="C6" s="77"/>
      <c r="D6" s="78"/>
      <c r="E6" s="79"/>
      <c r="F6" s="80"/>
      <c r="G6" s="122"/>
      <c r="H6" s="123"/>
      <c r="I6" s="77"/>
      <c r="J6" s="78"/>
      <c r="K6" s="78"/>
      <c r="M6" s="30"/>
      <c r="N6" s="11"/>
    </row>
    <row r="7" spans="1:14" ht="12.95" customHeight="1">
      <c r="A7" s="92" t="s">
        <v>17</v>
      </c>
      <c r="B7" s="81" t="s">
        <v>76</v>
      </c>
      <c r="C7" s="82"/>
      <c r="D7" s="83"/>
      <c r="E7" s="84">
        <v>1</v>
      </c>
      <c r="F7" s="85" t="s">
        <v>18</v>
      </c>
      <c r="G7" s="124"/>
      <c r="H7" s="125">
        <f>IF(B7&lt;&gt;"計",ROUNDDOWN(E7*G7,0),SUM(H$1:H6))</f>
        <v>0</v>
      </c>
      <c r="I7" s="86"/>
      <c r="J7" s="87"/>
      <c r="K7" s="87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42"/>
      <c r="D8" s="43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73" t="s">
        <v>77</v>
      </c>
      <c r="B9" s="57" t="s">
        <v>78</v>
      </c>
      <c r="C9" s="39"/>
      <c r="D9" s="40"/>
      <c r="E9" s="36">
        <v>1</v>
      </c>
      <c r="F9" s="27" t="s">
        <v>18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74"/>
      <c r="B10" s="58"/>
      <c r="C10" s="42"/>
      <c r="D10" s="43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73" t="s">
        <v>79</v>
      </c>
      <c r="B11" s="57" t="s">
        <v>80</v>
      </c>
      <c r="C11" s="39"/>
      <c r="D11" s="40"/>
      <c r="E11" s="36">
        <v>1</v>
      </c>
      <c r="F11" s="27" t="s">
        <v>18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74"/>
      <c r="B12" s="58"/>
      <c r="C12" s="42"/>
      <c r="D12" s="43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73" t="s">
        <v>81</v>
      </c>
      <c r="B13" s="57" t="s">
        <v>82</v>
      </c>
      <c r="C13" s="39"/>
      <c r="D13" s="40"/>
      <c r="E13" s="36">
        <v>1</v>
      </c>
      <c r="F13" s="27" t="s">
        <v>18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88"/>
      <c r="B14" s="89"/>
      <c r="C14" s="90"/>
      <c r="D14" s="91"/>
      <c r="E14" s="79"/>
      <c r="F14" s="80"/>
      <c r="G14" s="122"/>
      <c r="H14" s="123"/>
      <c r="I14" s="77"/>
      <c r="J14" s="78"/>
      <c r="K14" s="78"/>
      <c r="M14" s="30"/>
      <c r="N14" s="11"/>
    </row>
    <row r="15" spans="1:14" ht="12.95" customHeight="1">
      <c r="A15" s="92" t="s">
        <v>34</v>
      </c>
      <c r="B15" s="81" t="s">
        <v>83</v>
      </c>
      <c r="C15" s="82"/>
      <c r="D15" s="83"/>
      <c r="E15" s="84">
        <v>1</v>
      </c>
      <c r="F15" s="85" t="s">
        <v>18</v>
      </c>
      <c r="G15" s="124"/>
      <c r="H15" s="125">
        <f>IF(B15&lt;&gt;"計",ROUNDDOWN(E15*G15,0),SUM(H$1:H14))</f>
        <v>0</v>
      </c>
      <c r="I15" s="86"/>
      <c r="J15" s="87"/>
      <c r="K15" s="87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88"/>
      <c r="B16" s="89"/>
      <c r="C16" s="90"/>
      <c r="D16" s="91"/>
      <c r="E16" s="79"/>
      <c r="F16" s="80"/>
      <c r="G16" s="122"/>
      <c r="H16" s="123"/>
      <c r="I16" s="77"/>
      <c r="J16" s="78"/>
      <c r="K16" s="78"/>
      <c r="M16" s="30"/>
      <c r="N16" s="11"/>
    </row>
    <row r="17" spans="1:14" ht="12.95" customHeight="1">
      <c r="A17" s="92" t="s">
        <v>36</v>
      </c>
      <c r="B17" s="81" t="s">
        <v>84</v>
      </c>
      <c r="C17" s="82"/>
      <c r="D17" s="83"/>
      <c r="E17" s="84">
        <v>1</v>
      </c>
      <c r="F17" s="85" t="s">
        <v>18</v>
      </c>
      <c r="G17" s="124"/>
      <c r="H17" s="125">
        <f>IF(B17&lt;&gt;"計",ROUNDDOWN(E17*G17,0),SUM(H$1:H16))</f>
        <v>0</v>
      </c>
      <c r="I17" s="86"/>
      <c r="J17" s="87"/>
      <c r="K17" s="87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88"/>
      <c r="B18" s="89"/>
      <c r="C18" s="90"/>
      <c r="D18" s="91"/>
      <c r="E18" s="79"/>
      <c r="F18" s="80"/>
      <c r="G18" s="122"/>
      <c r="H18" s="123"/>
      <c r="I18" s="77"/>
      <c r="J18" s="78"/>
      <c r="K18" s="78"/>
      <c r="M18" s="30"/>
      <c r="N18" s="11"/>
    </row>
    <row r="19" spans="1:14" ht="12.95" customHeight="1">
      <c r="A19" s="92" t="s">
        <v>38</v>
      </c>
      <c r="B19" s="81" t="s">
        <v>85</v>
      </c>
      <c r="C19" s="82"/>
      <c r="D19" s="83"/>
      <c r="E19" s="84">
        <v>1</v>
      </c>
      <c r="F19" s="85" t="s">
        <v>18</v>
      </c>
      <c r="G19" s="124"/>
      <c r="H19" s="125">
        <f>IF(B19&lt;&gt;"計",ROUNDDOWN(E19*G19,0),SUM(H$1:H18))</f>
        <v>0</v>
      </c>
      <c r="I19" s="86"/>
      <c r="J19" s="87"/>
      <c r="K19" s="87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88"/>
      <c r="B20" s="89"/>
      <c r="C20" s="90"/>
      <c r="D20" s="91"/>
      <c r="E20" s="79"/>
      <c r="F20" s="80"/>
      <c r="G20" s="122"/>
      <c r="H20" s="123"/>
      <c r="I20" s="77"/>
      <c r="J20" s="78"/>
      <c r="K20" s="78"/>
      <c r="M20" s="30"/>
      <c r="N20" s="11"/>
    </row>
    <row r="21" spans="1:14" ht="12.95" customHeight="1">
      <c r="A21" s="92" t="s">
        <v>40</v>
      </c>
      <c r="B21" s="81" t="s">
        <v>86</v>
      </c>
      <c r="C21" s="82"/>
      <c r="D21" s="83"/>
      <c r="E21" s="84">
        <v>1</v>
      </c>
      <c r="F21" s="85" t="s">
        <v>18</v>
      </c>
      <c r="G21" s="124"/>
      <c r="H21" s="125">
        <f>IF(B21&lt;&gt;"計",ROUNDDOWN(E21*G21,0),SUM(H$1:H20))</f>
        <v>0</v>
      </c>
      <c r="I21" s="86"/>
      <c r="J21" s="87"/>
      <c r="K21" s="87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B22" s="58"/>
      <c r="C22" s="42"/>
      <c r="D22" s="43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73" t="s">
        <v>87</v>
      </c>
      <c r="B23" s="57" t="s">
        <v>88</v>
      </c>
      <c r="C23" s="39"/>
      <c r="D23" s="40"/>
      <c r="E23" s="36">
        <v>1</v>
      </c>
      <c r="F23" s="27" t="s">
        <v>18</v>
      </c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74"/>
      <c r="B24" s="58"/>
      <c r="C24" s="42"/>
      <c r="D24" s="43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73" t="s">
        <v>89</v>
      </c>
      <c r="B25" s="57" t="s">
        <v>90</v>
      </c>
      <c r="C25" s="39"/>
      <c r="D25" s="40"/>
      <c r="E25" s="36">
        <v>1</v>
      </c>
      <c r="F25" s="27" t="s">
        <v>18</v>
      </c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88"/>
      <c r="B26" s="89"/>
      <c r="C26" s="90"/>
      <c r="D26" s="93"/>
      <c r="E26" s="79"/>
      <c r="F26" s="80"/>
      <c r="G26" s="122"/>
      <c r="H26" s="123"/>
      <c r="I26" s="77"/>
      <c r="J26" s="78"/>
      <c r="K26" s="78"/>
      <c r="M26" s="30"/>
      <c r="N26" s="11"/>
    </row>
    <row r="27" spans="1:14" ht="12.95" customHeight="1">
      <c r="A27" s="92" t="s">
        <v>42</v>
      </c>
      <c r="B27" s="81" t="s">
        <v>91</v>
      </c>
      <c r="C27" s="82"/>
      <c r="D27" s="94"/>
      <c r="E27" s="84">
        <v>1</v>
      </c>
      <c r="F27" s="85" t="s">
        <v>18</v>
      </c>
      <c r="G27" s="124"/>
      <c r="H27" s="125">
        <f>IF(B27&lt;&gt;"計",ROUNDDOWN(E27*G27,0),SUM(H$1:H26))</f>
        <v>0</v>
      </c>
      <c r="I27" s="86"/>
      <c r="J27" s="87"/>
      <c r="K27" s="87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88"/>
      <c r="B28" s="89"/>
      <c r="C28" s="90"/>
      <c r="D28" s="91"/>
      <c r="E28" s="79"/>
      <c r="F28" s="80"/>
      <c r="G28" s="122"/>
      <c r="H28" s="123"/>
      <c r="I28" s="77"/>
      <c r="J28" s="78"/>
      <c r="K28" s="78"/>
      <c r="M28" s="30"/>
      <c r="N28" s="11"/>
    </row>
    <row r="29" spans="1:14" ht="12.95" customHeight="1">
      <c r="A29" s="92" t="s">
        <v>44</v>
      </c>
      <c r="B29" s="81" t="s">
        <v>92</v>
      </c>
      <c r="C29" s="82"/>
      <c r="D29" s="83"/>
      <c r="E29" s="84">
        <v>1</v>
      </c>
      <c r="F29" s="85" t="s">
        <v>18</v>
      </c>
      <c r="G29" s="124"/>
      <c r="H29" s="125">
        <f>IF(B29&lt;&gt;"計",ROUNDDOWN(E29*G29,0),SUM(H$1:H28))</f>
        <v>0</v>
      </c>
      <c r="I29" s="86"/>
      <c r="J29" s="87"/>
      <c r="K29" s="87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B30" s="58"/>
      <c r="C30" s="42"/>
      <c r="D30" s="43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73" t="s">
        <v>93</v>
      </c>
      <c r="B31" s="57" t="s">
        <v>92</v>
      </c>
      <c r="C31" s="39"/>
      <c r="D31" s="44"/>
      <c r="E31" s="36">
        <v>1</v>
      </c>
      <c r="F31" s="27" t="s">
        <v>18</v>
      </c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74"/>
      <c r="B32" s="58"/>
      <c r="C32" s="42"/>
      <c r="D32" s="45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73" t="s">
        <v>94</v>
      </c>
      <c r="B33" s="57" t="s">
        <v>95</v>
      </c>
      <c r="C33" s="39"/>
      <c r="D33" s="44"/>
      <c r="E33" s="36">
        <v>1</v>
      </c>
      <c r="F33" s="27" t="s">
        <v>18</v>
      </c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88"/>
      <c r="B34" s="89"/>
      <c r="C34" s="90"/>
      <c r="D34" s="93"/>
      <c r="E34" s="79"/>
      <c r="F34" s="80"/>
      <c r="G34" s="122"/>
      <c r="H34" s="123"/>
      <c r="I34" s="77"/>
      <c r="J34" s="78"/>
      <c r="K34" s="78"/>
      <c r="M34" s="30"/>
      <c r="N34" s="11"/>
    </row>
    <row r="35" spans="1:14" ht="12.95" customHeight="1">
      <c r="A35" s="92" t="s">
        <v>46</v>
      </c>
      <c r="B35" s="81" t="s">
        <v>96</v>
      </c>
      <c r="C35" s="95"/>
      <c r="D35" s="94"/>
      <c r="E35" s="84">
        <v>1</v>
      </c>
      <c r="F35" s="85" t="s">
        <v>18</v>
      </c>
      <c r="G35" s="124"/>
      <c r="H35" s="125">
        <f>IF(B35&lt;&gt;"計",ROUNDDOWN(E35*G35,0),SUM(H$1:H34))</f>
        <v>0</v>
      </c>
      <c r="I35" s="86"/>
      <c r="J35" s="87"/>
      <c r="K35" s="87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B36" s="58"/>
      <c r="C36" s="41"/>
      <c r="D36" s="45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73" t="s">
        <v>97</v>
      </c>
      <c r="B37" s="57" t="s">
        <v>98</v>
      </c>
      <c r="C37" s="38"/>
      <c r="D37" s="44"/>
      <c r="E37" s="36">
        <v>1</v>
      </c>
      <c r="F37" s="27" t="s">
        <v>18</v>
      </c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74"/>
      <c r="B38" s="58"/>
      <c r="C38" s="41"/>
      <c r="D38" s="45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73" t="s">
        <v>99</v>
      </c>
      <c r="B39" s="57" t="s">
        <v>96</v>
      </c>
      <c r="C39" s="38"/>
      <c r="D39" s="40"/>
      <c r="E39" s="36">
        <v>1</v>
      </c>
      <c r="F39" s="27" t="s">
        <v>18</v>
      </c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88"/>
      <c r="B40" s="89"/>
      <c r="C40" s="96"/>
      <c r="D40" s="91"/>
      <c r="E40" s="79"/>
      <c r="F40" s="80"/>
      <c r="G40" s="122"/>
      <c r="H40" s="123"/>
      <c r="I40" s="77"/>
      <c r="J40" s="78"/>
      <c r="K40" s="78"/>
      <c r="M40" s="30"/>
      <c r="N40" s="11"/>
    </row>
    <row r="41" spans="1:14" ht="12.95" customHeight="1">
      <c r="A41" s="92" t="s">
        <v>48</v>
      </c>
      <c r="B41" s="81" t="s">
        <v>100</v>
      </c>
      <c r="C41" s="95"/>
      <c r="D41" s="97"/>
      <c r="E41" s="84">
        <v>1</v>
      </c>
      <c r="F41" s="85" t="s">
        <v>18</v>
      </c>
      <c r="G41" s="124"/>
      <c r="H41" s="125">
        <f>IF(B41&lt;&gt;"計",ROUNDDOWN(E41*G41,0),SUM(H$1:H40))</f>
        <v>0</v>
      </c>
      <c r="I41" s="86"/>
      <c r="J41" s="87"/>
      <c r="K41" s="87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B42" s="58"/>
      <c r="C42" s="41"/>
      <c r="D42" s="4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73" t="s">
        <v>101</v>
      </c>
      <c r="B43" s="57" t="s">
        <v>102</v>
      </c>
      <c r="C43" s="38"/>
      <c r="D43" s="40"/>
      <c r="E43" s="36">
        <v>1</v>
      </c>
      <c r="F43" s="27" t="s">
        <v>18</v>
      </c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74"/>
      <c r="B44" s="58"/>
      <c r="C44" s="41"/>
      <c r="D44" s="43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73" t="s">
        <v>103</v>
      </c>
      <c r="B45" s="57" t="s">
        <v>104</v>
      </c>
      <c r="C45" s="39"/>
      <c r="D45" s="40"/>
      <c r="E45" s="36">
        <v>1</v>
      </c>
      <c r="F45" s="27" t="s">
        <v>18</v>
      </c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74"/>
      <c r="B46" s="58"/>
      <c r="C46" s="42"/>
      <c r="D46" s="43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73" t="s">
        <v>105</v>
      </c>
      <c r="B47" s="57" t="s">
        <v>106</v>
      </c>
      <c r="C47" s="39"/>
      <c r="D47" s="40"/>
      <c r="E47" s="36">
        <v>1</v>
      </c>
      <c r="F47" s="27" t="s">
        <v>18</v>
      </c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88"/>
      <c r="B48" s="89"/>
      <c r="C48" s="90"/>
      <c r="D48" s="91"/>
      <c r="E48" s="79"/>
      <c r="F48" s="80"/>
      <c r="G48" s="122"/>
      <c r="H48" s="123"/>
      <c r="I48" s="77"/>
      <c r="J48" s="78"/>
      <c r="K48" s="78"/>
      <c r="M48" s="30"/>
      <c r="N48" s="11"/>
    </row>
    <row r="49" spans="1:14" ht="12.95" customHeight="1">
      <c r="A49" s="92" t="s">
        <v>50</v>
      </c>
      <c r="B49" s="81" t="s">
        <v>107</v>
      </c>
      <c r="C49" s="82"/>
      <c r="D49" s="83"/>
      <c r="E49" s="84">
        <v>1</v>
      </c>
      <c r="F49" s="85" t="s">
        <v>18</v>
      </c>
      <c r="G49" s="124"/>
      <c r="H49" s="125">
        <f>IF(B49&lt;&gt;"計",ROUNDDOWN(E49*G49,0),SUM(H$1:H48))</f>
        <v>0</v>
      </c>
      <c r="I49" s="86"/>
      <c r="J49" s="87"/>
      <c r="K49" s="87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B50" s="58"/>
      <c r="C50" s="42"/>
      <c r="D50" s="43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73" t="s">
        <v>108</v>
      </c>
      <c r="B51" s="57" t="s">
        <v>109</v>
      </c>
      <c r="C51" s="47"/>
      <c r="D51" s="40"/>
      <c r="E51" s="36">
        <v>1</v>
      </c>
      <c r="F51" s="27" t="s">
        <v>18</v>
      </c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74"/>
      <c r="B52" s="58"/>
      <c r="C52" s="48"/>
      <c r="D52" s="43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73" t="s">
        <v>110</v>
      </c>
      <c r="B53" s="57" t="s">
        <v>111</v>
      </c>
      <c r="C53" s="49"/>
      <c r="D53" s="40"/>
      <c r="E53" s="36">
        <v>1</v>
      </c>
      <c r="F53" s="27" t="s">
        <v>18</v>
      </c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88"/>
      <c r="B54" s="89"/>
      <c r="C54" s="98"/>
      <c r="D54" s="91"/>
      <c r="E54" s="79"/>
      <c r="F54" s="80"/>
      <c r="G54" s="122"/>
      <c r="H54" s="123"/>
      <c r="I54" s="77"/>
      <c r="J54" s="78"/>
      <c r="K54" s="78"/>
      <c r="M54" s="30"/>
      <c r="N54" s="11"/>
    </row>
    <row r="55" spans="1:14" ht="12.95" customHeight="1">
      <c r="A55" s="92" t="s">
        <v>52</v>
      </c>
      <c r="B55" s="81" t="s">
        <v>112</v>
      </c>
      <c r="C55" s="99"/>
      <c r="D55" s="83"/>
      <c r="E55" s="84">
        <v>1</v>
      </c>
      <c r="F55" s="85" t="s">
        <v>18</v>
      </c>
      <c r="G55" s="124"/>
      <c r="H55" s="125">
        <f>IF(B55&lt;&gt;"計",ROUNDDOWN(E55*G55,0),SUM(H$1:H54))</f>
        <v>0</v>
      </c>
      <c r="I55" s="86"/>
      <c r="J55" s="87"/>
      <c r="K55" s="87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88"/>
      <c r="B56" s="89"/>
      <c r="C56" s="98"/>
      <c r="D56" s="91"/>
      <c r="E56" s="79"/>
      <c r="F56" s="80"/>
      <c r="G56" s="122"/>
      <c r="H56" s="123"/>
      <c r="I56" s="77"/>
      <c r="J56" s="78"/>
      <c r="K56" s="78"/>
      <c r="M56" s="30"/>
      <c r="N56" s="11"/>
    </row>
    <row r="57" spans="1:14" ht="12.95" customHeight="1">
      <c r="A57" s="92" t="s">
        <v>54</v>
      </c>
      <c r="B57" s="81" t="s">
        <v>113</v>
      </c>
      <c r="C57" s="99"/>
      <c r="D57" s="83"/>
      <c r="E57" s="84">
        <v>1</v>
      </c>
      <c r="F57" s="85" t="s">
        <v>18</v>
      </c>
      <c r="G57" s="124"/>
      <c r="H57" s="125">
        <f>IF(B57&lt;&gt;"計",ROUNDDOWN(E57*G57,0),SUM(H$1:H56))</f>
        <v>0</v>
      </c>
      <c r="I57" s="86"/>
      <c r="J57" s="87"/>
      <c r="K57" s="87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B58" s="58"/>
      <c r="C58" s="50"/>
      <c r="D58" s="43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73" t="s">
        <v>114</v>
      </c>
      <c r="B59" s="57" t="s">
        <v>115</v>
      </c>
      <c r="C59" s="49"/>
      <c r="D59" s="40"/>
      <c r="E59" s="36">
        <v>1</v>
      </c>
      <c r="F59" s="27" t="s">
        <v>18</v>
      </c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74"/>
      <c r="B60" s="58"/>
      <c r="C60" s="50"/>
      <c r="D60" s="43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73" t="s">
        <v>116</v>
      </c>
      <c r="B61" s="57" t="s">
        <v>117</v>
      </c>
      <c r="C61" s="49"/>
      <c r="D61" s="40"/>
      <c r="E61" s="36">
        <v>1</v>
      </c>
      <c r="F61" s="27" t="s">
        <v>18</v>
      </c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00"/>
      <c r="B62" s="101"/>
      <c r="C62" s="102"/>
      <c r="D62" s="103"/>
      <c r="E62" s="79"/>
      <c r="F62" s="80"/>
      <c r="G62" s="122"/>
      <c r="H62" s="123"/>
      <c r="I62" s="77"/>
      <c r="J62" s="78"/>
      <c r="K62" s="78"/>
      <c r="M62" s="30"/>
      <c r="N62" s="11"/>
    </row>
    <row r="63" spans="1:14" ht="12.95" customHeight="1">
      <c r="A63" s="104" t="s">
        <v>56</v>
      </c>
      <c r="B63" s="105" t="s">
        <v>118</v>
      </c>
      <c r="C63" s="86"/>
      <c r="D63" s="87"/>
      <c r="E63" s="84">
        <v>1</v>
      </c>
      <c r="F63" s="85" t="s">
        <v>18</v>
      </c>
      <c r="G63" s="124"/>
      <c r="H63" s="125">
        <f>IF(B63&lt;&gt;"計",ROUNDDOWN(E63*G63,0),SUM(H$1:H62))</f>
        <v>0</v>
      </c>
      <c r="I63" s="86"/>
      <c r="J63" s="87"/>
      <c r="K63" s="87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73" t="s">
        <v>119</v>
      </c>
      <c r="B65" s="23" t="s">
        <v>120</v>
      </c>
      <c r="C65" s="24"/>
      <c r="D65" s="25"/>
      <c r="E65" s="36">
        <v>1</v>
      </c>
      <c r="F65" s="70" t="s">
        <v>18</v>
      </c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74"/>
      <c r="B66" s="21"/>
      <c r="C66" s="15"/>
      <c r="D66" s="16"/>
      <c r="E66" s="71"/>
      <c r="F66" s="72"/>
      <c r="G66" s="116"/>
      <c r="H66" s="117"/>
      <c r="I66" s="15"/>
      <c r="J66" s="16"/>
      <c r="K66" s="16"/>
      <c r="M66" s="30"/>
      <c r="N66" s="11"/>
    </row>
    <row r="67" spans="1:14" ht="12.95" customHeight="1">
      <c r="A67" s="73" t="s">
        <v>121</v>
      </c>
      <c r="B67" s="23" t="s">
        <v>122</v>
      </c>
      <c r="C67" s="24"/>
      <c r="D67" s="25"/>
      <c r="E67" s="36">
        <v>1</v>
      </c>
      <c r="F67" s="70" t="s">
        <v>18</v>
      </c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75"/>
      <c r="B68" s="76"/>
      <c r="C68" s="77"/>
      <c r="D68" s="78"/>
      <c r="E68" s="106"/>
      <c r="F68" s="107"/>
      <c r="G68" s="122"/>
      <c r="H68" s="123"/>
      <c r="I68" s="77"/>
      <c r="J68" s="78"/>
      <c r="K68" s="78"/>
      <c r="M68" s="30"/>
      <c r="N68" s="11"/>
    </row>
    <row r="69" spans="1:14" ht="12.95" customHeight="1">
      <c r="A69" s="104" t="s">
        <v>58</v>
      </c>
      <c r="B69" s="105" t="s">
        <v>123</v>
      </c>
      <c r="C69" s="86"/>
      <c r="D69" s="87"/>
      <c r="E69" s="84">
        <v>1</v>
      </c>
      <c r="F69" s="108" t="s">
        <v>18</v>
      </c>
      <c r="G69" s="124"/>
      <c r="H69" s="125">
        <f>IF(B69&lt;&gt;"計",ROUNDDOWN(E69*G69,0),SUM(H$1:H68))</f>
        <v>0</v>
      </c>
      <c r="I69" s="86"/>
      <c r="J69" s="87"/>
      <c r="K69" s="87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71"/>
      <c r="F70" s="72"/>
      <c r="G70" s="116"/>
      <c r="H70" s="117"/>
      <c r="I70" s="15"/>
      <c r="J70" s="16"/>
      <c r="K70" s="16"/>
      <c r="M70" s="30"/>
      <c r="N70" s="11"/>
    </row>
    <row r="71" spans="1:14" ht="12.95" customHeight="1">
      <c r="A71" s="73" t="s">
        <v>124</v>
      </c>
      <c r="B71" s="23" t="s">
        <v>125</v>
      </c>
      <c r="C71" s="24"/>
      <c r="D71" s="25"/>
      <c r="E71" s="36">
        <v>1</v>
      </c>
      <c r="F71" s="70" t="s">
        <v>18</v>
      </c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74"/>
      <c r="B72" s="21"/>
      <c r="C72" s="15"/>
      <c r="D72" s="16"/>
      <c r="E72" s="71"/>
      <c r="F72" s="72"/>
      <c r="G72" s="116"/>
      <c r="H72" s="117"/>
      <c r="I72" s="15"/>
      <c r="J72" s="16"/>
      <c r="K72" s="16"/>
      <c r="M72" s="30"/>
      <c r="N72" s="11"/>
    </row>
    <row r="73" spans="1:14" ht="12.95" customHeight="1">
      <c r="A73" s="73" t="s">
        <v>126</v>
      </c>
      <c r="B73" s="23" t="s">
        <v>127</v>
      </c>
      <c r="C73" s="24"/>
      <c r="D73" s="25"/>
      <c r="E73" s="36">
        <v>1</v>
      </c>
      <c r="F73" s="70" t="s">
        <v>18</v>
      </c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75"/>
      <c r="B74" s="76"/>
      <c r="C74" s="77"/>
      <c r="D74" s="78"/>
      <c r="E74" s="106"/>
      <c r="F74" s="107"/>
      <c r="G74" s="122"/>
      <c r="H74" s="123"/>
      <c r="I74" s="77"/>
      <c r="J74" s="78"/>
      <c r="K74" s="78"/>
      <c r="M74" s="30"/>
      <c r="N74" s="11"/>
    </row>
    <row r="75" spans="1:14" ht="12.95" customHeight="1">
      <c r="A75" s="104" t="s">
        <v>60</v>
      </c>
      <c r="B75" s="105" t="s">
        <v>128</v>
      </c>
      <c r="C75" s="86"/>
      <c r="D75" s="87"/>
      <c r="E75" s="84">
        <v>1</v>
      </c>
      <c r="F75" s="108" t="s">
        <v>18</v>
      </c>
      <c r="G75" s="124"/>
      <c r="H75" s="125">
        <f>IF(B75&lt;&gt;"計",ROUNDDOWN(E75*G75,0),SUM(H$1:H74))</f>
        <v>0</v>
      </c>
      <c r="I75" s="86"/>
      <c r="J75" s="87"/>
      <c r="K75" s="87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71"/>
      <c r="F76" s="72"/>
      <c r="G76" s="116"/>
      <c r="H76" s="117"/>
      <c r="I76" s="15"/>
      <c r="J76" s="16"/>
      <c r="K76" s="16"/>
      <c r="M76" s="30"/>
      <c r="N76" s="11"/>
    </row>
    <row r="77" spans="1:14" ht="12.95" customHeight="1">
      <c r="A77" s="73" t="s">
        <v>129</v>
      </c>
      <c r="B77" s="23" t="s">
        <v>130</v>
      </c>
      <c r="C77" s="24"/>
      <c r="D77" s="25"/>
      <c r="E77" s="36">
        <v>1</v>
      </c>
      <c r="F77" s="70" t="s">
        <v>18</v>
      </c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74"/>
      <c r="B78" s="21"/>
      <c r="C78" s="15"/>
      <c r="D78" s="16"/>
      <c r="E78" s="71"/>
      <c r="F78" s="72"/>
      <c r="G78" s="116"/>
      <c r="H78" s="117"/>
      <c r="I78" s="15"/>
      <c r="J78" s="16"/>
      <c r="K78" s="16"/>
      <c r="M78" s="30"/>
      <c r="N78" s="11"/>
    </row>
    <row r="79" spans="1:14" ht="12.95" customHeight="1">
      <c r="A79" s="73" t="s">
        <v>131</v>
      </c>
      <c r="B79" s="57" t="s">
        <v>132</v>
      </c>
      <c r="C79" s="52"/>
      <c r="D79" s="25"/>
      <c r="E79" s="36">
        <v>1</v>
      </c>
      <c r="F79" s="70" t="s">
        <v>18</v>
      </c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88"/>
      <c r="B80" s="89"/>
      <c r="C80" s="109"/>
      <c r="D80" s="78"/>
      <c r="E80" s="106"/>
      <c r="F80" s="107"/>
      <c r="G80" s="122"/>
      <c r="H80" s="123"/>
      <c r="I80" s="77"/>
      <c r="J80" s="78"/>
      <c r="K80" s="78"/>
      <c r="M80" s="30"/>
      <c r="N80" s="11"/>
    </row>
    <row r="81" spans="1:14" ht="12.95" customHeight="1">
      <c r="A81" s="92" t="s">
        <v>62</v>
      </c>
      <c r="B81" s="81" t="s">
        <v>133</v>
      </c>
      <c r="C81" s="110"/>
      <c r="D81" s="87"/>
      <c r="E81" s="84">
        <v>1</v>
      </c>
      <c r="F81" s="108" t="s">
        <v>18</v>
      </c>
      <c r="G81" s="124"/>
      <c r="H81" s="125">
        <f>IF(B81&lt;&gt;"計",ROUNDDOWN(E81*G81,0),SUM(H$1:H80))</f>
        <v>0</v>
      </c>
      <c r="I81" s="86"/>
      <c r="J81" s="87"/>
      <c r="K81" s="87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88"/>
      <c r="B82" s="89"/>
      <c r="C82" s="109"/>
      <c r="D82" s="78"/>
      <c r="E82" s="106"/>
      <c r="F82" s="107"/>
      <c r="G82" s="122"/>
      <c r="H82" s="123"/>
      <c r="I82" s="77"/>
      <c r="J82" s="78"/>
      <c r="K82" s="78"/>
      <c r="M82" s="30"/>
      <c r="N82" s="11"/>
    </row>
    <row r="83" spans="1:14" ht="12.95" customHeight="1">
      <c r="A83" s="92" t="s">
        <v>64</v>
      </c>
      <c r="B83" s="81" t="s">
        <v>134</v>
      </c>
      <c r="C83" s="110"/>
      <c r="D83" s="87"/>
      <c r="E83" s="84">
        <v>1</v>
      </c>
      <c r="F83" s="108" t="s">
        <v>18</v>
      </c>
      <c r="G83" s="124"/>
      <c r="H83" s="125">
        <f>IF(B83&lt;&gt;"計",ROUNDDOWN(E83*G83,0),SUM(H$1:H82))</f>
        <v>0</v>
      </c>
      <c r="I83" s="86"/>
      <c r="J83" s="87"/>
      <c r="K83" s="87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88"/>
      <c r="B84" s="89"/>
      <c r="C84" s="109"/>
      <c r="D84" s="78"/>
      <c r="E84" s="106"/>
      <c r="F84" s="107"/>
      <c r="G84" s="122"/>
      <c r="H84" s="123"/>
      <c r="I84" s="77"/>
      <c r="J84" s="78"/>
      <c r="K84" s="78"/>
      <c r="M84" s="30"/>
      <c r="N84" s="11"/>
    </row>
    <row r="85" spans="1:14" ht="12.95" customHeight="1">
      <c r="A85" s="92" t="s">
        <v>66</v>
      </c>
      <c r="B85" s="81" t="s">
        <v>135</v>
      </c>
      <c r="C85" s="110"/>
      <c r="D85" s="87"/>
      <c r="E85" s="84">
        <v>1</v>
      </c>
      <c r="F85" s="108" t="s">
        <v>18</v>
      </c>
      <c r="G85" s="124"/>
      <c r="H85" s="125">
        <f>IF(B85&lt;&gt;"計",ROUNDDOWN(E85*G85,0),SUM(H$1:H84))</f>
        <v>0</v>
      </c>
      <c r="I85" s="86"/>
      <c r="J85" s="87"/>
      <c r="K85" s="87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75"/>
      <c r="B86" s="76"/>
      <c r="C86" s="77"/>
      <c r="D86" s="78"/>
      <c r="E86" s="106"/>
      <c r="F86" s="107"/>
      <c r="G86" s="122"/>
      <c r="H86" s="123"/>
      <c r="I86" s="77"/>
      <c r="J86" s="78"/>
      <c r="K86" s="78"/>
      <c r="M86" s="30"/>
      <c r="N86" s="11"/>
    </row>
    <row r="87" spans="1:14" ht="12.95" customHeight="1">
      <c r="A87" s="104" t="s">
        <v>68</v>
      </c>
      <c r="B87" s="105" t="s">
        <v>136</v>
      </c>
      <c r="C87" s="86"/>
      <c r="D87" s="87"/>
      <c r="E87" s="84">
        <v>1</v>
      </c>
      <c r="F87" s="108" t="s">
        <v>18</v>
      </c>
      <c r="G87" s="124"/>
      <c r="H87" s="125">
        <f>IF(B87&lt;&gt;"計",ROUNDDOWN(E87*G87,0),SUM(H$1:H86))</f>
        <v>0</v>
      </c>
      <c r="I87" s="86"/>
      <c r="J87" s="87"/>
      <c r="K87" s="87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88"/>
      <c r="B88" s="89"/>
      <c r="C88" s="109"/>
      <c r="D88" s="78"/>
      <c r="E88" s="106"/>
      <c r="F88" s="107"/>
      <c r="G88" s="122"/>
      <c r="H88" s="123"/>
      <c r="I88" s="77"/>
      <c r="J88" s="78"/>
      <c r="K88" s="78"/>
      <c r="M88" s="30"/>
      <c r="N88" s="11"/>
    </row>
    <row r="89" spans="1:14" ht="12.95" customHeight="1">
      <c r="A89" s="92" t="s">
        <v>70</v>
      </c>
      <c r="B89" s="81" t="s">
        <v>137</v>
      </c>
      <c r="C89" s="110"/>
      <c r="D89" s="87"/>
      <c r="E89" s="84">
        <v>1</v>
      </c>
      <c r="F89" s="108" t="s">
        <v>18</v>
      </c>
      <c r="G89" s="124"/>
      <c r="H89" s="125">
        <f>IF(B89&lt;&gt;"計",ROUNDDOWN(E89*G89,0),SUM(H$1:H88))</f>
        <v>0</v>
      </c>
      <c r="I89" s="86"/>
      <c r="J89" s="87"/>
      <c r="K89" s="87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88"/>
      <c r="B90" s="89"/>
      <c r="C90" s="109"/>
      <c r="D90" s="78"/>
      <c r="E90" s="106"/>
      <c r="F90" s="107"/>
      <c r="G90" s="122"/>
      <c r="H90" s="123"/>
      <c r="I90" s="77"/>
      <c r="J90" s="78"/>
      <c r="K90" s="78"/>
      <c r="M90" s="30"/>
      <c r="N90" s="11"/>
    </row>
    <row r="91" spans="1:14" ht="12.95" customHeight="1">
      <c r="A91" s="92" t="s">
        <v>72</v>
      </c>
      <c r="B91" s="81" t="s">
        <v>138</v>
      </c>
      <c r="C91" s="110"/>
      <c r="D91" s="87"/>
      <c r="E91" s="84">
        <v>1</v>
      </c>
      <c r="F91" s="108" t="s">
        <v>18</v>
      </c>
      <c r="G91" s="124"/>
      <c r="H91" s="125">
        <f>IF(B91&lt;&gt;"計",ROUNDDOWN(E91*G91,0),SUM(H$1:H90))</f>
        <v>0</v>
      </c>
      <c r="I91" s="86"/>
      <c r="J91" s="87"/>
      <c r="K91" s="87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88"/>
      <c r="B92" s="89"/>
      <c r="C92" s="109"/>
      <c r="D92" s="78"/>
      <c r="E92" s="106"/>
      <c r="F92" s="107"/>
      <c r="G92" s="122"/>
      <c r="H92" s="123"/>
      <c r="I92" s="77"/>
      <c r="J92" s="78"/>
      <c r="K92" s="78"/>
      <c r="M92" s="30"/>
      <c r="N92" s="11"/>
    </row>
    <row r="93" spans="1:14" ht="12.95" customHeight="1">
      <c r="A93" s="92" t="s">
        <v>139</v>
      </c>
      <c r="B93" s="81" t="s">
        <v>140</v>
      </c>
      <c r="C93" s="110"/>
      <c r="D93" s="87"/>
      <c r="E93" s="84">
        <v>1</v>
      </c>
      <c r="F93" s="108" t="s">
        <v>18</v>
      </c>
      <c r="G93" s="124"/>
      <c r="H93" s="125">
        <f>IF(B93&lt;&gt;"計",ROUNDDOWN(E93*G93,0),SUM(H$1:H92))</f>
        <v>0</v>
      </c>
      <c r="I93" s="86"/>
      <c r="J93" s="87"/>
      <c r="K93" s="87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75"/>
      <c r="B94" s="76"/>
      <c r="C94" s="77"/>
      <c r="D94" s="78"/>
      <c r="E94" s="106"/>
      <c r="F94" s="107"/>
      <c r="G94" s="122"/>
      <c r="H94" s="123"/>
      <c r="I94" s="77"/>
      <c r="J94" s="78"/>
      <c r="K94" s="78"/>
      <c r="M94" s="30"/>
      <c r="N94" s="11"/>
    </row>
    <row r="95" spans="1:14" ht="12.95" customHeight="1">
      <c r="A95" s="104" t="s">
        <v>141</v>
      </c>
      <c r="B95" s="105" t="s">
        <v>142</v>
      </c>
      <c r="C95" s="86"/>
      <c r="D95" s="87"/>
      <c r="E95" s="84">
        <v>1</v>
      </c>
      <c r="F95" s="108" t="s">
        <v>18</v>
      </c>
      <c r="G95" s="124"/>
      <c r="H95" s="125">
        <f>IF(B95&lt;&gt;"計",ROUNDDOWN(E95*G95,0),SUM(H$1:H94))</f>
        <v>0</v>
      </c>
      <c r="I95" s="86"/>
      <c r="J95" s="87"/>
      <c r="K95" s="87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75"/>
      <c r="B96" s="76"/>
      <c r="C96" s="77"/>
      <c r="D96" s="78"/>
      <c r="E96" s="79"/>
      <c r="F96" s="80"/>
      <c r="G96" s="122"/>
      <c r="H96" s="123"/>
      <c r="I96" s="77"/>
      <c r="J96" s="78"/>
      <c r="K96" s="78"/>
      <c r="M96" s="30"/>
      <c r="N96" s="11"/>
    </row>
    <row r="97" spans="1:14" ht="12.95" customHeight="1">
      <c r="A97" s="104" t="s">
        <v>143</v>
      </c>
      <c r="B97" s="105" t="s">
        <v>144</v>
      </c>
      <c r="C97" s="86"/>
      <c r="D97" s="87"/>
      <c r="E97" s="84">
        <v>1</v>
      </c>
      <c r="F97" s="108" t="s">
        <v>18</v>
      </c>
      <c r="G97" s="124"/>
      <c r="H97" s="125">
        <f>IF(B97&lt;&gt;"計",ROUNDDOWN(E97*G97,0),SUM(H$1:H96))</f>
        <v>0</v>
      </c>
      <c r="I97" s="86"/>
      <c r="J97" s="87"/>
      <c r="K97" s="87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11"/>
      <c r="F98" s="72"/>
      <c r="G98" s="116"/>
      <c r="H98" s="117"/>
      <c r="I98" s="15"/>
      <c r="J98" s="16"/>
      <c r="K98" s="16"/>
      <c r="M98" s="30"/>
      <c r="N98" s="11"/>
    </row>
    <row r="99" spans="1:14" ht="12.95" customHeight="1">
      <c r="A99" s="73" t="s">
        <v>145</v>
      </c>
      <c r="B99" s="23" t="s">
        <v>146</v>
      </c>
      <c r="C99" s="24"/>
      <c r="D99" s="25"/>
      <c r="E99" s="112">
        <v>1</v>
      </c>
      <c r="F99" s="70" t="s">
        <v>18</v>
      </c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74"/>
      <c r="B100" s="21"/>
      <c r="C100" s="15"/>
      <c r="D100" s="16"/>
      <c r="E100" s="111"/>
      <c r="F100" s="72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73" t="s">
        <v>147</v>
      </c>
      <c r="B101" s="23" t="s">
        <v>148</v>
      </c>
      <c r="C101" s="24"/>
      <c r="D101" s="25"/>
      <c r="E101" s="112">
        <v>1</v>
      </c>
      <c r="F101" s="70" t="s">
        <v>18</v>
      </c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75"/>
      <c r="B102" s="76"/>
      <c r="C102" s="77"/>
      <c r="D102" s="78"/>
      <c r="E102" s="106"/>
      <c r="F102" s="107"/>
      <c r="G102" s="122"/>
      <c r="H102" s="123"/>
      <c r="I102" s="77"/>
      <c r="J102" s="78"/>
      <c r="K102" s="78"/>
      <c r="M102" s="30"/>
      <c r="N102" s="11"/>
    </row>
    <row r="103" spans="1:14" ht="12.95" customHeight="1">
      <c r="A103" s="92" t="s">
        <v>149</v>
      </c>
      <c r="B103" s="105" t="s">
        <v>150</v>
      </c>
      <c r="C103" s="86"/>
      <c r="D103" s="87"/>
      <c r="E103" s="84">
        <v>1</v>
      </c>
      <c r="F103" s="108" t="s">
        <v>18</v>
      </c>
      <c r="G103" s="124"/>
      <c r="H103" s="125">
        <f>IF(B103&lt;&gt;"計",ROUNDDOWN(E103*G103,0),SUM(H$1:H102))</f>
        <v>0</v>
      </c>
      <c r="I103" s="86"/>
      <c r="J103" s="87"/>
      <c r="K103" s="87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75"/>
      <c r="B104" s="76"/>
      <c r="C104" s="77"/>
      <c r="D104" s="78"/>
      <c r="E104" s="79"/>
      <c r="F104" s="80"/>
      <c r="G104" s="122"/>
      <c r="H104" s="123"/>
      <c r="I104" s="77"/>
      <c r="J104" s="78"/>
      <c r="K104" s="78"/>
      <c r="M104" s="30"/>
      <c r="N104" s="11"/>
    </row>
    <row r="105" spans="1:14" ht="12.95" customHeight="1">
      <c r="A105" s="104" t="s">
        <v>151</v>
      </c>
      <c r="B105" s="105" t="s">
        <v>152</v>
      </c>
      <c r="C105" s="86"/>
      <c r="D105" s="87"/>
      <c r="E105" s="84">
        <v>1</v>
      </c>
      <c r="F105" s="85" t="s">
        <v>18</v>
      </c>
      <c r="G105" s="124"/>
      <c r="H105" s="125">
        <f>IF(B105&lt;&gt;"計",ROUNDDOWN(E105*G105,0),SUM(H$1:H104))</f>
        <v>0</v>
      </c>
      <c r="I105" s="86"/>
      <c r="J105" s="87"/>
      <c r="K105" s="87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75"/>
      <c r="B106" s="76"/>
      <c r="C106" s="77"/>
      <c r="D106" s="78"/>
      <c r="E106" s="106"/>
      <c r="F106" s="80"/>
      <c r="G106" s="122"/>
      <c r="H106" s="123"/>
      <c r="I106" s="77"/>
      <c r="J106" s="78"/>
      <c r="K106" s="78"/>
      <c r="M106" s="30"/>
      <c r="N106" s="11"/>
    </row>
    <row r="107" spans="1:14" ht="12.95" customHeight="1">
      <c r="A107" s="104" t="s">
        <v>153</v>
      </c>
      <c r="B107" s="105" t="s">
        <v>154</v>
      </c>
      <c r="C107" s="86"/>
      <c r="D107" s="87"/>
      <c r="E107" s="84">
        <v>1</v>
      </c>
      <c r="F107" s="85" t="s">
        <v>18</v>
      </c>
      <c r="G107" s="124"/>
      <c r="H107" s="125">
        <f>IF(B107&lt;&gt;"計",ROUNDDOWN(E107*G107,0),SUM(H$1:H106))</f>
        <v>0</v>
      </c>
      <c r="I107" s="86"/>
      <c r="J107" s="87"/>
      <c r="K107" s="87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75"/>
      <c r="B108" s="76"/>
      <c r="C108" s="77"/>
      <c r="D108" s="78"/>
      <c r="E108" s="79"/>
      <c r="F108" s="80"/>
      <c r="G108" s="122"/>
      <c r="H108" s="123"/>
      <c r="I108" s="77"/>
      <c r="J108" s="78"/>
      <c r="K108" s="78"/>
      <c r="M108" s="30"/>
      <c r="N108" s="11"/>
    </row>
    <row r="109" spans="1:14" ht="12.95" customHeight="1">
      <c r="A109" s="104" t="s">
        <v>155</v>
      </c>
      <c r="B109" s="105" t="s">
        <v>156</v>
      </c>
      <c r="C109" s="86"/>
      <c r="D109" s="87"/>
      <c r="E109" s="84">
        <v>1</v>
      </c>
      <c r="F109" s="85" t="s">
        <v>18</v>
      </c>
      <c r="G109" s="124"/>
      <c r="H109" s="125">
        <f>IF(B109&lt;&gt;"計",ROUNDDOWN(E109*G109,0),SUM(H$1:H108))</f>
        <v>0</v>
      </c>
      <c r="I109" s="86"/>
      <c r="J109" s="87"/>
      <c r="K109" s="87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11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 t="s">
        <v>157</v>
      </c>
      <c r="B111" s="23" t="s">
        <v>158</v>
      </c>
      <c r="C111" s="24"/>
      <c r="D111" s="25"/>
      <c r="E111" s="112">
        <v>1</v>
      </c>
      <c r="F111" s="27" t="s">
        <v>18</v>
      </c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B112" s="58"/>
      <c r="C112" s="54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59"/>
      <c r="B113" s="57"/>
      <c r="C113" s="52"/>
      <c r="D113" s="25"/>
      <c r="E113" s="3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B114" s="58"/>
      <c r="C114" s="54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59"/>
      <c r="B115" s="57"/>
      <c r="C115" s="52"/>
      <c r="D115" s="25"/>
      <c r="E115" s="3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B116" s="58"/>
      <c r="C116" s="54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59"/>
      <c r="B117" s="57"/>
      <c r="C117" s="51"/>
      <c r="D117" s="25"/>
      <c r="E117" s="3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B118" s="58"/>
      <c r="C118" s="53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59"/>
      <c r="B119" s="57"/>
      <c r="C119" s="51"/>
      <c r="D119" s="25"/>
      <c r="E119" s="3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B120" s="58"/>
      <c r="C120" s="53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59"/>
      <c r="B121" s="57"/>
      <c r="C121" s="51"/>
      <c r="D121" s="25"/>
      <c r="E121" s="3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B122" s="58"/>
      <c r="C122" s="53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59"/>
      <c r="B123" s="57"/>
      <c r="C123" s="51"/>
      <c r="D123" s="25"/>
      <c r="E123" s="3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B124" s="21"/>
      <c r="C124" s="54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3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7" t="s">
        <v>19</v>
      </c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E146" s="28"/>
      <c r="G146" s="29"/>
      <c r="H146" s="30">
        <f>ROUNDDOWN(E146*G146,0)</f>
        <v>0</v>
      </c>
    </row>
    <row r="147" spans="1:14" ht="12.95" customHeight="1">
      <c r="E147" s="28"/>
      <c r="G147" s="29"/>
      <c r="H147" s="30"/>
    </row>
    <row r="148" spans="1:14" ht="12.95" customHeight="1">
      <c r="E148" s="28"/>
      <c r="G148" s="29"/>
      <c r="H148" s="30">
        <f>ROUNDDOWN(E148*G148,0)</f>
        <v>0</v>
      </c>
    </row>
    <row r="149" spans="1:14" ht="12.95" customHeight="1">
      <c r="E149" s="28"/>
      <c r="G149" s="29"/>
      <c r="H149" s="30"/>
    </row>
    <row r="150" spans="1:14" ht="12.95" customHeight="1">
      <c r="E150" s="28"/>
      <c r="G150" s="29"/>
      <c r="H150" s="30">
        <f>ROUNDDOWN(E150*G150,0)</f>
        <v>0</v>
      </c>
    </row>
    <row r="151" spans="1:14" ht="12.95" customHeight="1">
      <c r="E151" s="28"/>
      <c r="G151" s="29"/>
      <c r="H151" s="30"/>
    </row>
    <row r="152" spans="1:14" ht="12.95" customHeight="1">
      <c r="E152" s="28"/>
      <c r="G152" s="29"/>
      <c r="H152" s="30">
        <f>ROUNDDOWN(E152*G152,0)</f>
        <v>0</v>
      </c>
    </row>
    <row r="153" spans="1:14" ht="12.95" customHeight="1">
      <c r="E153" s="28"/>
      <c r="G153" s="29"/>
      <c r="H153" s="30"/>
    </row>
    <row r="154" spans="1:14" ht="12.95" customHeight="1">
      <c r="E154" s="28"/>
      <c r="G154" s="29"/>
      <c r="H154" s="30">
        <f>ROUNDDOWN(E154*G154,0)</f>
        <v>0</v>
      </c>
    </row>
    <row r="155" spans="1:14" ht="12.95" customHeight="1">
      <c r="B155" s="31"/>
      <c r="E155" s="28"/>
      <c r="G155" s="29"/>
      <c r="H155" s="30"/>
    </row>
    <row r="156" spans="1:14" ht="12.95" customHeight="1">
      <c r="A156" s="32"/>
      <c r="E156" s="28"/>
      <c r="G156" s="29"/>
      <c r="H156" s="30">
        <f>ROUNDDOWN(E156*G156,0)</f>
        <v>0</v>
      </c>
    </row>
    <row r="157" spans="1:14" ht="12.95" customHeight="1">
      <c r="B157" s="31"/>
      <c r="E157" s="28"/>
      <c r="G157" s="29"/>
      <c r="H157" s="30"/>
    </row>
    <row r="158" spans="1:14" ht="12.95" customHeight="1">
      <c r="E158" s="28"/>
      <c r="G158" s="29"/>
      <c r="H158" s="30">
        <f>ROUNDDOWN(E158*G158,0)</f>
        <v>0</v>
      </c>
    </row>
    <row r="159" spans="1:14" ht="12.95" customHeight="1">
      <c r="B159" s="31"/>
      <c r="E159" s="28"/>
      <c r="G159" s="29"/>
      <c r="H159" s="30"/>
    </row>
    <row r="160" spans="1:14" ht="12.95" customHeight="1">
      <c r="E160" s="28"/>
      <c r="G160" s="29"/>
      <c r="H160" s="30">
        <f>ROUNDDOWN(E160*G160,0)</f>
        <v>0</v>
      </c>
    </row>
    <row r="161" spans="1:8" ht="12.95" customHeight="1">
      <c r="E161" s="28"/>
      <c r="G161" s="29"/>
      <c r="H161" s="30"/>
    </row>
    <row r="162" spans="1:8" ht="12.95" customHeight="1">
      <c r="E162" s="28"/>
      <c r="G162" s="29"/>
      <c r="H162" s="30">
        <f>ROUNDDOWN(E162*G162,0)</f>
        <v>0</v>
      </c>
    </row>
    <row r="163" spans="1:8" ht="12.95" customHeight="1">
      <c r="E163" s="28"/>
      <c r="G163" s="29"/>
      <c r="H163" s="30"/>
    </row>
    <row r="164" spans="1:8" ht="12.95" customHeight="1">
      <c r="E164" s="28"/>
      <c r="G164" s="29"/>
      <c r="H164" s="30">
        <f>ROUNDDOWN(E164*G164,0)</f>
        <v>0</v>
      </c>
    </row>
    <row r="165" spans="1:8" ht="12.95" customHeight="1">
      <c r="E165" s="28"/>
      <c r="G165" s="29"/>
      <c r="H165" s="30"/>
    </row>
    <row r="166" spans="1:8" ht="12.95" customHeight="1">
      <c r="A166" s="32"/>
      <c r="E166" s="28"/>
      <c r="G166" s="29"/>
      <c r="H166" s="30">
        <f>ROUNDDOWN(E166*G166,0)</f>
        <v>0</v>
      </c>
    </row>
    <row r="167" spans="1:8" ht="12.95" customHeight="1">
      <c r="E167" s="28"/>
      <c r="G167" s="29"/>
      <c r="H167" s="30"/>
    </row>
    <row r="168" spans="1:8" ht="12.95" customHeight="1">
      <c r="A168" s="32"/>
      <c r="E168" s="28"/>
      <c r="G168" s="29"/>
      <c r="H168" s="30">
        <f>ROUNDDOWN(E168*G168,0)</f>
        <v>0</v>
      </c>
    </row>
    <row r="169" spans="1:8" ht="12.95" customHeight="1">
      <c r="E169" s="28"/>
      <c r="G169" s="29"/>
      <c r="H169" s="30"/>
    </row>
    <row r="170" spans="1:8" ht="12.95" customHeight="1">
      <c r="A170" s="32"/>
      <c r="E170" s="28"/>
      <c r="G170" s="29"/>
      <c r="H170" s="30">
        <f>ROUNDDOWN(E170*G170,0)</f>
        <v>0</v>
      </c>
    </row>
    <row r="171" spans="1:8" ht="12.95" customHeight="1">
      <c r="E171" s="28"/>
      <c r="G171" s="29"/>
      <c r="H171" s="30"/>
    </row>
    <row r="172" spans="1:8" ht="12.95" customHeight="1">
      <c r="E172" s="28"/>
      <c r="G172" s="29"/>
      <c r="H172" s="30">
        <f>ROUNDDOWN(E172*G172,0)</f>
        <v>0</v>
      </c>
    </row>
    <row r="173" spans="1:8" ht="12.95" customHeight="1">
      <c r="E173" s="28"/>
      <c r="G173" s="29"/>
      <c r="H173" s="30"/>
    </row>
    <row r="174" spans="1:8" ht="12.95" customHeight="1">
      <c r="E174" s="28"/>
      <c r="G174" s="29"/>
      <c r="H174" s="30">
        <f>ROUNDDOWN(E174*G174,0)</f>
        <v>0</v>
      </c>
    </row>
    <row r="175" spans="1:8" ht="12.95" customHeight="1">
      <c r="E175" s="28"/>
      <c r="G175" s="29"/>
      <c r="H175" s="30"/>
    </row>
    <row r="176" spans="1:8" ht="12.95" customHeight="1">
      <c r="E176" s="28"/>
      <c r="G176" s="29"/>
      <c r="H176" s="30">
        <f>ROUNDDOWN(E176*G176,0)</f>
        <v>0</v>
      </c>
    </row>
    <row r="177" spans="2:10" ht="12.95" customHeight="1">
      <c r="E177" s="28"/>
      <c r="G177" s="29"/>
      <c r="H177" s="30"/>
    </row>
    <row r="178" spans="2:10" ht="12.95" customHeight="1">
      <c r="E178" s="28"/>
      <c r="G178" s="29"/>
      <c r="H178" s="30">
        <f>ROUNDDOWN(E178*G178,0)</f>
        <v>0</v>
      </c>
    </row>
    <row r="179" spans="2:10" ht="12.95" customHeight="1">
      <c r="E179" s="28"/>
      <c r="G179" s="29"/>
      <c r="H179" s="30"/>
    </row>
    <row r="180" spans="2:10" ht="12.95" customHeight="1">
      <c r="E180" s="28"/>
      <c r="G180" s="29"/>
      <c r="H180" s="30">
        <f>ROUNDDOWN(E180*G180,0)</f>
        <v>0</v>
      </c>
    </row>
    <row r="181" spans="2:10" ht="12.95" customHeight="1">
      <c r="E181" s="28"/>
      <c r="G181" s="29"/>
      <c r="H181" s="30"/>
    </row>
    <row r="182" spans="2:10" ht="12.95" customHeight="1">
      <c r="E182" s="28"/>
      <c r="G182" s="29"/>
      <c r="H182" s="30">
        <f>ROUNDDOWN(E182*G182,0)</f>
        <v>0</v>
      </c>
    </row>
    <row r="183" spans="2:10" ht="12.95" customHeight="1">
      <c r="E183" s="28"/>
      <c r="G183" s="29"/>
      <c r="H183" s="30"/>
    </row>
    <row r="184" spans="2:10" ht="12.95" customHeight="1">
      <c r="E184" s="28"/>
      <c r="G184" s="29"/>
      <c r="H184" s="30">
        <f>ROUNDDOWN(E184*G184,0)</f>
        <v>0</v>
      </c>
    </row>
    <row r="185" spans="2:10" ht="12.95" customHeight="1">
      <c r="E185" s="28"/>
      <c r="G185" s="29"/>
      <c r="H185" s="30"/>
    </row>
    <row r="186" spans="2:10" ht="12.95" customHeight="1">
      <c r="E186" s="28"/>
      <c r="G186" s="29"/>
      <c r="H186" s="30">
        <f>ROUNDDOWN(E186*G186,0)</f>
        <v>0</v>
      </c>
    </row>
    <row r="187" spans="2:10" ht="12.95" customHeight="1">
      <c r="E187" s="28"/>
      <c r="G187" s="29"/>
      <c r="H187" s="30"/>
      <c r="I187" s="33"/>
      <c r="J187" s="33"/>
    </row>
    <row r="188" spans="2:10" ht="12.95" customHeight="1">
      <c r="E188" s="28"/>
      <c r="G188" s="29"/>
      <c r="H188" s="30">
        <f>ROUNDDOWN(E188*G188,0)</f>
        <v>0</v>
      </c>
    </row>
    <row r="189" spans="2:10" ht="12.95" customHeight="1">
      <c r="B189" s="31"/>
      <c r="E189" s="28"/>
      <c r="G189" s="29"/>
      <c r="H189" s="30"/>
    </row>
    <row r="190" spans="2:10" ht="12.95" customHeight="1">
      <c r="E190" s="28"/>
      <c r="G190" s="29"/>
      <c r="H190" s="30">
        <f>ROUNDDOWN(E190*G190,0)</f>
        <v>0</v>
      </c>
    </row>
    <row r="191" spans="2:10" ht="12.95" customHeight="1">
      <c r="E191" s="28"/>
      <c r="G191" s="29"/>
      <c r="H191" s="30"/>
    </row>
    <row r="192" spans="2:10" ht="12.95" customHeight="1">
      <c r="E192" s="28"/>
      <c r="G192" s="29"/>
      <c r="H192" s="30">
        <f>ROUNDDOWN(E192*G192,0)</f>
        <v>0</v>
      </c>
    </row>
    <row r="193" spans="1:8" ht="12.95" customHeight="1">
      <c r="E193" s="28"/>
      <c r="G193" s="29"/>
      <c r="H193" s="30"/>
    </row>
    <row r="194" spans="1:8" ht="12.95" customHeight="1">
      <c r="E194" s="28"/>
      <c r="G194" s="29"/>
      <c r="H194" s="30">
        <f>ROUNDDOWN(E194*G194,0)</f>
        <v>0</v>
      </c>
    </row>
    <row r="195" spans="1:8" ht="12.95" customHeight="1">
      <c r="E195" s="28"/>
      <c r="G195" s="29"/>
      <c r="H195" s="30"/>
    </row>
    <row r="196" spans="1:8" ht="12.95" customHeight="1">
      <c r="A196" s="32"/>
      <c r="E196" s="28"/>
      <c r="G196" s="29"/>
      <c r="H196" s="30">
        <f>ROUNDDOWN(E196*G196,0)</f>
        <v>0</v>
      </c>
    </row>
    <row r="197" spans="1:8" ht="12.95" customHeight="1">
      <c r="E197" s="28"/>
      <c r="G197" s="29"/>
      <c r="H197" s="30"/>
    </row>
    <row r="198" spans="1:8" ht="12.95" customHeight="1">
      <c r="A198" s="32"/>
      <c r="E198" s="28"/>
      <c r="G198" s="29"/>
      <c r="H198" s="30">
        <f>ROUNDDOWN(E198*G198,0)</f>
        <v>0</v>
      </c>
    </row>
    <row r="199" spans="1:8" ht="12.95" customHeight="1">
      <c r="E199" s="28"/>
      <c r="G199" s="29"/>
      <c r="H199" s="30"/>
    </row>
    <row r="200" spans="1:8" ht="12.95" customHeight="1">
      <c r="A200" s="32"/>
      <c r="E200" s="28"/>
      <c r="G200" s="29"/>
      <c r="H200" s="30">
        <f>ROUNDDOWN(E200*G200,0)</f>
        <v>0</v>
      </c>
    </row>
    <row r="201" spans="1:8" ht="12.95" customHeight="1">
      <c r="E201" s="28"/>
      <c r="G201" s="29"/>
      <c r="H201" s="30"/>
    </row>
    <row r="202" spans="1:8" ht="12.95" customHeight="1">
      <c r="E202" s="28"/>
      <c r="G202" s="29"/>
      <c r="H202" s="30">
        <f>ROUNDDOWN(E202*G202,0)</f>
        <v>0</v>
      </c>
    </row>
    <row r="203" spans="1:8" ht="12.95" customHeight="1">
      <c r="E203" s="28"/>
      <c r="G203" s="29"/>
      <c r="H203" s="30"/>
    </row>
    <row r="204" spans="1:8" ht="12.95" customHeight="1">
      <c r="E204" s="28"/>
      <c r="G204" s="29"/>
      <c r="H204" s="30">
        <f>ROUNDDOWN(E204*G204,0)</f>
        <v>0</v>
      </c>
    </row>
    <row r="205" spans="1:8" ht="12.95" customHeight="1">
      <c r="E205" s="28"/>
      <c r="G205" s="29"/>
      <c r="H205" s="30"/>
    </row>
    <row r="206" spans="1:8" ht="12.95" customHeight="1">
      <c r="A206" s="32"/>
      <c r="E206" s="28"/>
      <c r="G206" s="29"/>
      <c r="H206" s="30">
        <f>ROUNDDOWN(E206*G206,0)</f>
        <v>0</v>
      </c>
    </row>
    <row r="207" spans="1:8" ht="12.95" customHeight="1">
      <c r="E207" s="28"/>
      <c r="G207" s="29"/>
      <c r="H207" s="30"/>
    </row>
    <row r="208" spans="1:8" ht="12.95" customHeight="1">
      <c r="E208" s="28"/>
      <c r="G208" s="29"/>
      <c r="H208" s="30">
        <f>ROUNDDOWN(E208*G208,0)</f>
        <v>0</v>
      </c>
    </row>
    <row r="209" spans="5:8" ht="12.95" customHeight="1">
      <c r="E209" s="28"/>
      <c r="G209" s="29"/>
      <c r="H209" s="30"/>
    </row>
    <row r="210" spans="5:8" ht="12.95" customHeight="1">
      <c r="E210" s="28"/>
      <c r="G210" s="29"/>
      <c r="H210" s="30">
        <f>ROUNDDOWN(E210*G210,0)</f>
        <v>0</v>
      </c>
    </row>
    <row r="211" spans="5:8" ht="12.95" customHeight="1">
      <c r="E211" s="28"/>
      <c r="G211" s="29"/>
      <c r="H211" s="30"/>
    </row>
    <row r="212" spans="5:8" ht="12.95" customHeight="1">
      <c r="E212" s="28"/>
      <c r="G212" s="29"/>
      <c r="H212" s="30">
        <f>ROUNDDOWN(E212*G212,0)</f>
        <v>0</v>
      </c>
    </row>
    <row r="213" spans="5:8" ht="12.95" customHeight="1">
      <c r="E213" s="28"/>
      <c r="G213" s="29"/>
      <c r="H213" s="30"/>
    </row>
    <row r="214" spans="5:8" ht="12.95" customHeight="1">
      <c r="E214" s="28"/>
      <c r="G214" s="29"/>
      <c r="H214" s="30">
        <f>ROUNDDOWN(E214*G214,0)</f>
        <v>0</v>
      </c>
    </row>
    <row r="215" spans="5:8" ht="12.95" customHeight="1">
      <c r="E215" s="28"/>
      <c r="G215" s="29"/>
      <c r="H215" s="30"/>
    </row>
    <row r="216" spans="5:8" ht="12.95" customHeight="1">
      <c r="E216" s="28"/>
      <c r="G216" s="29"/>
      <c r="H216" s="30">
        <f>ROUNDDOWN(E216*G216,0)</f>
        <v>0</v>
      </c>
    </row>
    <row r="217" spans="5:8" ht="12.95" customHeight="1">
      <c r="E217" s="28"/>
      <c r="G217" s="29"/>
      <c r="H217" s="30"/>
    </row>
    <row r="218" spans="5:8" ht="12.95" customHeight="1">
      <c r="E218" s="28"/>
      <c r="G218" s="29"/>
      <c r="H218" s="30">
        <f>ROUNDDOWN(E218*G218,0)</f>
        <v>0</v>
      </c>
    </row>
    <row r="219" spans="5:8" ht="12.95" customHeight="1">
      <c r="E219" s="28"/>
      <c r="G219" s="29"/>
      <c r="H219" s="30"/>
    </row>
    <row r="220" spans="5:8" ht="12.95" customHeight="1">
      <c r="E220" s="28"/>
      <c r="G220" s="29"/>
      <c r="H220" s="30">
        <f>ROUNDDOWN(E220*G220,0)</f>
        <v>0</v>
      </c>
    </row>
    <row r="221" spans="5:8" ht="12.95" customHeight="1">
      <c r="E221" s="28"/>
      <c r="G221" s="29"/>
      <c r="H221" s="30"/>
    </row>
    <row r="222" spans="5:8" ht="12.95" customHeight="1">
      <c r="E222" s="28"/>
      <c r="G222" s="29"/>
      <c r="H222" s="30">
        <f>ROUNDDOWN(E222*G222,0)</f>
        <v>0</v>
      </c>
    </row>
    <row r="223" spans="5:8" ht="12.95" customHeight="1">
      <c r="E223" s="28"/>
      <c r="G223" s="29"/>
      <c r="H223" s="30"/>
    </row>
    <row r="224" spans="5:8" ht="12.95" customHeight="1">
      <c r="E224" s="28"/>
      <c r="G224" s="29"/>
      <c r="H224" s="30">
        <f>ROUNDDOWN(E224*G224,0)</f>
        <v>0</v>
      </c>
    </row>
    <row r="225" spans="1:8" ht="12.95" customHeight="1">
      <c r="E225" s="28"/>
      <c r="G225" s="29"/>
      <c r="H225" s="30"/>
    </row>
    <row r="226" spans="1:8" ht="12.95" customHeight="1">
      <c r="E226" s="28"/>
      <c r="G226" s="29"/>
      <c r="H226" s="30">
        <f>ROUNDDOWN(E226*G226,0)</f>
        <v>0</v>
      </c>
    </row>
    <row r="227" spans="1:8" ht="12.95" customHeight="1">
      <c r="E227" s="28"/>
      <c r="G227" s="29"/>
      <c r="H227" s="30"/>
    </row>
    <row r="228" spans="1:8" ht="12.95" customHeight="1">
      <c r="A228" s="32"/>
      <c r="C228" s="6"/>
      <c r="D228" s="6"/>
      <c r="E228" s="28"/>
      <c r="G228" s="29"/>
      <c r="H228" s="30">
        <f>ROUNDDOWN(E228*G228,0)</f>
        <v>0</v>
      </c>
    </row>
    <row r="229" spans="1:8" ht="12.95" customHeight="1">
      <c r="E229" s="28"/>
      <c r="G229" s="29"/>
      <c r="H229" s="30"/>
    </row>
    <row r="230" spans="1:8" ht="12.95" customHeight="1">
      <c r="A230" s="32"/>
      <c r="C230" s="6"/>
      <c r="D230" s="6"/>
      <c r="E230" s="28"/>
      <c r="G230" s="29"/>
      <c r="H230" s="30">
        <f>ROUNDDOWN(E230*G230,0)</f>
        <v>0</v>
      </c>
    </row>
    <row r="231" spans="1:8" ht="12.95" customHeight="1">
      <c r="E231" s="28"/>
      <c r="G231" s="29"/>
      <c r="H231" s="30"/>
    </row>
    <row r="232" spans="1:8" ht="12.95" customHeight="1">
      <c r="A232" s="32"/>
      <c r="C232" s="6"/>
      <c r="D232" s="6"/>
      <c r="E232" s="28"/>
      <c r="G232" s="29"/>
      <c r="H232" s="30">
        <f>ROUNDDOWN(E232*G232,0)</f>
        <v>0</v>
      </c>
    </row>
    <row r="233" spans="1:8" ht="12.95" customHeight="1">
      <c r="E233" s="28"/>
      <c r="G233" s="29"/>
      <c r="H233" s="30"/>
    </row>
    <row r="234" spans="1:8" ht="12.95" customHeight="1">
      <c r="A234" s="32"/>
      <c r="C234" s="6"/>
      <c r="D234" s="6"/>
      <c r="E234" s="28"/>
      <c r="G234" s="29"/>
      <c r="H234" s="30">
        <f>ROUNDDOWN(E234*G234,0)</f>
        <v>0</v>
      </c>
    </row>
    <row r="235" spans="1:8" ht="12.95" customHeight="1">
      <c r="E235" s="28"/>
      <c r="G235" s="29"/>
      <c r="H235" s="30"/>
    </row>
    <row r="236" spans="1:8" ht="12.95" customHeight="1">
      <c r="A236" s="32"/>
      <c r="C236" s="6"/>
      <c r="D236" s="6"/>
      <c r="E236" s="28"/>
      <c r="G236" s="29"/>
      <c r="H236" s="30">
        <f>ROUNDDOWN(E236*G236,0)</f>
        <v>0</v>
      </c>
    </row>
    <row r="237" spans="1:8" ht="12.95" customHeight="1">
      <c r="E237" s="28"/>
      <c r="G237" s="29"/>
      <c r="H237" s="30"/>
    </row>
    <row r="238" spans="1:8" ht="12.95" customHeight="1">
      <c r="A238" s="32"/>
      <c r="C238" s="6"/>
      <c r="D238" s="6"/>
      <c r="E238" s="28"/>
      <c r="G238" s="29"/>
      <c r="H238" s="30">
        <f>ROUNDDOWN(E238*G238,0)</f>
        <v>0</v>
      </c>
    </row>
    <row r="239" spans="1:8" ht="12.95" customHeight="1">
      <c r="E239" s="28"/>
      <c r="G239" s="29"/>
      <c r="H239" s="30"/>
    </row>
    <row r="240" spans="1:8" ht="12.95" customHeight="1">
      <c r="A240" s="32"/>
      <c r="C240" s="6"/>
      <c r="D240" s="6"/>
      <c r="E240" s="28"/>
      <c r="G240" s="29"/>
      <c r="H240" s="30">
        <f>ROUNDDOWN(E240*G240,0)</f>
        <v>0</v>
      </c>
    </row>
    <row r="241" spans="1:8" ht="12.95" customHeight="1">
      <c r="E241" s="28"/>
      <c r="G241" s="29"/>
      <c r="H241" s="30"/>
    </row>
    <row r="242" spans="1:8" ht="12.95" customHeight="1">
      <c r="A242" s="32"/>
      <c r="C242" s="6"/>
      <c r="D242" s="6"/>
      <c r="E242" s="28"/>
      <c r="G242" s="29"/>
      <c r="H242" s="30">
        <f>ROUNDDOWN(E242*G242,0)</f>
        <v>0</v>
      </c>
    </row>
    <row r="243" spans="1:8" ht="12.95" customHeight="1">
      <c r="E243" s="28"/>
      <c r="G243" s="29"/>
      <c r="H243" s="30"/>
    </row>
    <row r="244" spans="1:8" ht="12.95" customHeight="1">
      <c r="A244" s="32"/>
      <c r="C244" s="6"/>
      <c r="D244" s="6"/>
      <c r="E244" s="28"/>
      <c r="G244" s="29"/>
      <c r="H244" s="30">
        <f>ROUNDDOWN(E244*G244,0)</f>
        <v>0</v>
      </c>
    </row>
    <row r="245" spans="1:8" ht="12.95" customHeight="1">
      <c r="E245" s="28"/>
      <c r="G245" s="29"/>
      <c r="H245" s="30"/>
    </row>
    <row r="246" spans="1:8" ht="12.95" customHeight="1">
      <c r="A246" s="32"/>
      <c r="C246" s="6"/>
      <c r="D246" s="6"/>
      <c r="E246" s="28"/>
      <c r="G246" s="29"/>
      <c r="H246" s="30">
        <f>ROUNDDOWN(E246*G246,0)</f>
        <v>0</v>
      </c>
    </row>
    <row r="247" spans="1:8" ht="12.95" customHeight="1">
      <c r="E247" s="28"/>
      <c r="G247" s="29"/>
      <c r="H247" s="30"/>
    </row>
    <row r="248" spans="1:8" ht="12.95" customHeight="1">
      <c r="A248" s="32"/>
      <c r="C248" s="34"/>
      <c r="D248" s="34"/>
      <c r="E248" s="28"/>
      <c r="G248" s="29"/>
      <c r="H248" s="30">
        <f>ROUNDDOWN(E248*G248,0)</f>
        <v>0</v>
      </c>
    </row>
    <row r="249" spans="1:8" ht="12.95" customHeight="1">
      <c r="E249" s="28"/>
      <c r="G249" s="29"/>
      <c r="H249" s="30"/>
    </row>
    <row r="250" spans="1:8" ht="12.95" customHeight="1">
      <c r="A250" s="32"/>
      <c r="C250" s="34"/>
      <c r="D250" s="34"/>
      <c r="E250" s="28"/>
      <c r="G250" s="29"/>
      <c r="H250" s="30">
        <f>ROUNDDOWN(E250*G250,0)</f>
        <v>0</v>
      </c>
    </row>
    <row r="251" spans="1:8" ht="12.95" customHeight="1">
      <c r="E251" s="28"/>
      <c r="G251" s="29"/>
      <c r="H251" s="30"/>
    </row>
    <row r="252" spans="1:8" ht="12.95" customHeight="1">
      <c r="A252" s="32"/>
      <c r="C252" s="34"/>
      <c r="D252" s="34"/>
      <c r="E252" s="28"/>
      <c r="G252" s="29"/>
      <c r="H252" s="30">
        <f>ROUNDDOWN(E252*G252,0)</f>
        <v>0</v>
      </c>
    </row>
    <row r="253" spans="1:8" ht="12.95" customHeight="1">
      <c r="E253" s="28"/>
      <c r="G253" s="29"/>
      <c r="H253" s="30"/>
    </row>
    <row r="254" spans="1:8" ht="12.95" customHeight="1">
      <c r="A254" s="32"/>
      <c r="C254" s="34"/>
      <c r="D254" s="34"/>
      <c r="E254" s="28"/>
      <c r="G254" s="29"/>
      <c r="H254" s="30">
        <f>ROUNDDOWN(E254*G254,0)</f>
        <v>0</v>
      </c>
    </row>
    <row r="255" spans="1:8" ht="12.95" customHeight="1">
      <c r="E255" s="28"/>
      <c r="G255" s="29"/>
      <c r="H255" s="30"/>
    </row>
    <row r="256" spans="1:8" ht="12.95" customHeight="1">
      <c r="A256" s="32"/>
      <c r="C256" s="34"/>
      <c r="D256" s="34"/>
      <c r="E256" s="28"/>
      <c r="G256" s="29"/>
      <c r="H256" s="30">
        <f>ROUNDDOWN(E256*G256,0)</f>
        <v>0</v>
      </c>
    </row>
    <row r="257" spans="1:10" ht="12.95" customHeight="1">
      <c r="E257" s="28"/>
      <c r="G257" s="29"/>
      <c r="H257" s="30"/>
    </row>
    <row r="258" spans="1:10" ht="12.95" customHeight="1">
      <c r="E258" s="28"/>
      <c r="G258" s="29"/>
      <c r="H258" s="30">
        <f>ROUNDDOWN(E258*G258,0)</f>
        <v>0</v>
      </c>
    </row>
    <row r="259" spans="1:10" ht="12.95" customHeight="1">
      <c r="E259" s="28"/>
      <c r="G259" s="29"/>
      <c r="H259" s="30"/>
      <c r="I259" s="35"/>
      <c r="J259" s="35"/>
    </row>
    <row r="260" spans="1:10" ht="12.95" customHeight="1">
      <c r="E260" s="28"/>
      <c r="G260" s="29"/>
      <c r="H260" s="30">
        <f>ROUNDDOWN(E260*G260,0)</f>
        <v>0</v>
      </c>
    </row>
    <row r="261" spans="1:10" ht="12.95" customHeight="1">
      <c r="B261" s="31"/>
      <c r="E261" s="28"/>
      <c r="G261" s="29"/>
      <c r="H261" s="30"/>
    </row>
    <row r="262" spans="1:10" ht="12.95" customHeight="1">
      <c r="E262" s="28"/>
      <c r="G262" s="29"/>
      <c r="H262" s="30">
        <f>ROUNDDOWN(E262*G262,0)</f>
        <v>0</v>
      </c>
    </row>
    <row r="263" spans="1:10" ht="12.95" customHeight="1">
      <c r="E263" s="28"/>
      <c r="G263" s="29"/>
      <c r="H263" s="30"/>
    </row>
    <row r="264" spans="1:10" ht="12.95" customHeight="1">
      <c r="E264" s="28"/>
      <c r="G264" s="29"/>
      <c r="H264" s="30">
        <f>ROUNDDOWN(E264*G264,0)</f>
        <v>0</v>
      </c>
    </row>
    <row r="265" spans="1:10" ht="12.95" customHeight="1">
      <c r="E265" s="28"/>
      <c r="G265" s="29"/>
      <c r="H265" s="30"/>
    </row>
    <row r="266" spans="1:10" ht="12.95" customHeight="1">
      <c r="E266" s="28"/>
      <c r="G266" s="29"/>
      <c r="H266" s="30">
        <f>ROUNDDOWN(E266*G266,0)</f>
        <v>0</v>
      </c>
    </row>
    <row r="267" spans="1:10" ht="12.95" customHeight="1">
      <c r="E267" s="28"/>
      <c r="G267" s="29"/>
      <c r="H267" s="30"/>
    </row>
    <row r="268" spans="1:10" ht="12.95" customHeight="1">
      <c r="E268" s="28"/>
      <c r="G268" s="29"/>
      <c r="H268" s="30">
        <f>ROUNDDOWN(E268*G268,0)</f>
        <v>0</v>
      </c>
    </row>
    <row r="269" spans="1:10" ht="12.95" customHeight="1">
      <c r="E269" s="28"/>
      <c r="G269" s="29"/>
      <c r="H269" s="30"/>
    </row>
    <row r="270" spans="1:10" ht="12.95" customHeight="1">
      <c r="E270" s="28"/>
      <c r="G270" s="29"/>
      <c r="H270" s="30">
        <f>ROUNDDOWN(E270*G270,0)</f>
        <v>0</v>
      </c>
    </row>
    <row r="271" spans="1:10" ht="12.95" customHeight="1">
      <c r="E271" s="28"/>
      <c r="G271" s="29"/>
      <c r="H271" s="30"/>
    </row>
    <row r="272" spans="1:10" ht="12.95" customHeight="1">
      <c r="A272" s="32"/>
      <c r="E272" s="28"/>
      <c r="G272" s="29"/>
      <c r="H272" s="30">
        <f>ROUNDDOWN(E272*G272,0)</f>
        <v>0</v>
      </c>
    </row>
    <row r="273" spans="1:8" ht="12.95" customHeight="1">
      <c r="E273" s="28"/>
      <c r="G273" s="29"/>
      <c r="H273" s="30"/>
    </row>
    <row r="274" spans="1:8" ht="12.95" customHeight="1">
      <c r="E274" s="28"/>
      <c r="G274" s="29"/>
      <c r="H274" s="30">
        <f>ROUNDDOWN(E274*G274,0)</f>
        <v>0</v>
      </c>
    </row>
    <row r="275" spans="1:8" ht="12.95" customHeight="1">
      <c r="E275" s="28"/>
      <c r="G275" s="29"/>
      <c r="H275" s="30"/>
    </row>
    <row r="276" spans="1:8" ht="12.95" customHeight="1">
      <c r="A276" s="32"/>
      <c r="E276" s="28"/>
      <c r="G276" s="29"/>
      <c r="H276" s="30">
        <f>ROUNDDOWN(E276*G276,0)</f>
        <v>0</v>
      </c>
    </row>
    <row r="277" spans="1:8" ht="12.95" customHeight="1">
      <c r="E277" s="28"/>
      <c r="G277" s="29"/>
      <c r="H277" s="30"/>
    </row>
    <row r="278" spans="1:8" ht="12.95" customHeight="1">
      <c r="E278" s="28"/>
      <c r="G278" s="29"/>
      <c r="H278" s="30">
        <f>ROUNDDOWN(E278*G278,0)</f>
        <v>0</v>
      </c>
    </row>
    <row r="279" spans="1:8" ht="12.95" customHeight="1">
      <c r="E279" s="28"/>
      <c r="G279" s="29"/>
      <c r="H279" s="30"/>
    </row>
    <row r="280" spans="1:8" ht="12.95" customHeight="1">
      <c r="A280" s="32"/>
      <c r="E280" s="28"/>
      <c r="G280" s="29"/>
      <c r="H280" s="30">
        <f>ROUNDDOWN(E280*G280,0)</f>
        <v>0</v>
      </c>
    </row>
    <row r="281" spans="1:8" ht="12.95" customHeight="1">
      <c r="E281" s="28"/>
      <c r="G281" s="29"/>
      <c r="H281" s="30"/>
    </row>
    <row r="282" spans="1:8" ht="12.95" customHeight="1">
      <c r="E282" s="28"/>
      <c r="G282" s="29"/>
      <c r="H282" s="30">
        <f>ROUNDDOWN(E282*G282,0)</f>
        <v>0</v>
      </c>
    </row>
    <row r="283" spans="1:8" ht="12.95" customHeight="1">
      <c r="E283" s="28"/>
      <c r="G283" s="29"/>
      <c r="H283" s="30"/>
    </row>
    <row r="284" spans="1:8" ht="12.95" customHeight="1">
      <c r="A284" s="32"/>
      <c r="E284" s="28"/>
      <c r="G284" s="29"/>
      <c r="H284" s="30">
        <f>ROUNDDOWN(E284*G284,0)</f>
        <v>0</v>
      </c>
    </row>
    <row r="285" spans="1:8" ht="12.95" customHeight="1">
      <c r="E285" s="28"/>
      <c r="G285" s="29"/>
      <c r="H285" s="30"/>
    </row>
    <row r="286" spans="1:8" ht="12.95" customHeight="1">
      <c r="E286" s="28"/>
      <c r="G286" s="29"/>
      <c r="H286" s="30">
        <f>ROUNDDOWN(E286*G286,0)</f>
        <v>0</v>
      </c>
    </row>
    <row r="287" spans="1:8" ht="12.95" customHeight="1">
      <c r="E287" s="28"/>
      <c r="G287" s="29"/>
      <c r="H287" s="30"/>
    </row>
    <row r="288" spans="1:8" ht="12.95" customHeight="1">
      <c r="A288" s="32"/>
      <c r="E288" s="28"/>
      <c r="G288" s="29"/>
      <c r="H288" s="30">
        <f>ROUNDDOWN(E288*G288,0)</f>
        <v>0</v>
      </c>
    </row>
    <row r="289" spans="5:10" ht="12.95" customHeight="1">
      <c r="E289" s="28"/>
      <c r="G289" s="29"/>
      <c r="H289" s="30"/>
    </row>
    <row r="290" spans="5:10" ht="12.95" customHeight="1">
      <c r="E290" s="28"/>
      <c r="G290" s="29"/>
      <c r="H290" s="30">
        <f>ROUNDDOWN(E290*G290,0)</f>
        <v>0</v>
      </c>
    </row>
    <row r="291" spans="5:10" ht="12.95" customHeight="1">
      <c r="E291" s="28"/>
      <c r="G291" s="29"/>
      <c r="H291" s="30"/>
    </row>
    <row r="292" spans="5:10" ht="12.95" customHeight="1">
      <c r="E292" s="28"/>
      <c r="G292" s="29"/>
      <c r="H292" s="30">
        <f>ROUNDDOWN(E292*G292,0)</f>
        <v>0</v>
      </c>
    </row>
    <row r="293" spans="5:10" ht="12.95" customHeight="1">
      <c r="E293" s="28"/>
      <c r="G293" s="29"/>
      <c r="H293" s="30"/>
    </row>
    <row r="294" spans="5:10" ht="12.95" customHeight="1">
      <c r="E294" s="28"/>
      <c r="G294" s="29"/>
      <c r="H294" s="30">
        <f>ROUNDDOWN(E294*G294,0)</f>
        <v>0</v>
      </c>
    </row>
    <row r="295" spans="5:10" ht="12.95" customHeight="1">
      <c r="E295" s="28"/>
      <c r="G295" s="29"/>
      <c r="H295" s="30"/>
      <c r="I295" s="35"/>
      <c r="J295" s="35"/>
    </row>
    <row r="296" spans="5:10" ht="12.95" customHeight="1">
      <c r="E296" s="28"/>
      <c r="G296" s="29"/>
      <c r="H296" s="30">
        <f>ROUNDDOWN(E296*G296,0)</f>
        <v>0</v>
      </c>
    </row>
    <row r="297" spans="5:10" ht="12.95" customHeight="1">
      <c r="E297" s="28"/>
      <c r="H297" s="30"/>
    </row>
  </sheetData>
  <mergeCells count="2">
    <mergeCell ref="C1:D1"/>
    <mergeCell ref="I1:K1"/>
  </mergeCells>
  <phoneticPr fontId="3"/>
  <conditionalFormatting sqref="G2:G145">
    <cfRule type="expression" dxfId="19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明朝,標準"&amp;U電気 P － &amp;P&amp;L&amp;"メイリオ,レギュラー"&amp;6　　&amp;8株式会社　&amp;9日本設計</oddFooter>
  </headerFooter>
  <rowBreaks count="3" manualBreakCount="3">
    <brk id="37" max="10" man="1"/>
    <brk id="73" max="10" man="1"/>
    <brk id="109" max="10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145">
    <pageSetUpPr fitToPage="1"/>
  </sheetPr>
  <dimension ref="A1:N334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27</v>
      </c>
      <c r="N1" s="12" t="s">
        <v>28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29</v>
      </c>
      <c r="N2" s="5" t="s">
        <v>30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  <c r="N182" s="11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18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明朝,標準"&amp;U電気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132">
    <pageSetUpPr fitToPage="1"/>
  </sheetPr>
  <dimension ref="A1:N226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27</v>
      </c>
      <c r="N1" s="12" t="s">
        <v>28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29</v>
      </c>
      <c r="N2" s="5" t="s">
        <v>30</v>
      </c>
    </row>
    <row r="3" spans="1:14" ht="12.95" customHeight="1">
      <c r="A3" s="22" t="s">
        <v>159</v>
      </c>
      <c r="B3" s="23" t="s">
        <v>160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9" t="s">
        <v>17</v>
      </c>
      <c r="B7" s="57" t="s">
        <v>161</v>
      </c>
      <c r="C7" s="52"/>
      <c r="D7" s="25"/>
      <c r="E7" s="36">
        <v>1</v>
      </c>
      <c r="F7" s="27" t="s">
        <v>18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54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9" t="s">
        <v>34</v>
      </c>
      <c r="B9" s="57" t="s">
        <v>162</v>
      </c>
      <c r="C9" s="52"/>
      <c r="D9" s="25"/>
      <c r="E9" s="36">
        <v>1</v>
      </c>
      <c r="F9" s="27" t="s">
        <v>18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B10" s="58"/>
      <c r="C10" s="54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9" t="s">
        <v>36</v>
      </c>
      <c r="B11" s="57" t="s">
        <v>163</v>
      </c>
      <c r="C11" s="52"/>
      <c r="D11" s="25"/>
      <c r="E11" s="36">
        <v>1</v>
      </c>
      <c r="F11" s="27" t="s">
        <v>18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B12" s="58"/>
      <c r="C12" s="54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9" t="s">
        <v>38</v>
      </c>
      <c r="B13" s="57" t="s">
        <v>164</v>
      </c>
      <c r="C13" s="52"/>
      <c r="D13" s="25"/>
      <c r="E13" s="36">
        <v>1</v>
      </c>
      <c r="F13" s="27" t="s">
        <v>18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 t="s">
        <v>40</v>
      </c>
      <c r="B15" s="23" t="s">
        <v>158</v>
      </c>
      <c r="C15" s="24"/>
      <c r="D15" s="25"/>
      <c r="E15" s="36">
        <v>1</v>
      </c>
      <c r="F15" s="27" t="s">
        <v>18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19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31"/>
      <c r="C74" s="16"/>
      <c r="D74" s="16"/>
      <c r="E74" s="132"/>
      <c r="F74" s="133"/>
      <c r="G74" s="137"/>
      <c r="H74" s="120"/>
      <c r="I74" s="16"/>
      <c r="J74" s="16"/>
      <c r="K74" s="16"/>
      <c r="M74" s="30"/>
      <c r="N74" s="11"/>
    </row>
    <row r="75" spans="1:14" ht="12.95" customHeight="1">
      <c r="A75" s="13"/>
      <c r="B75" s="131"/>
      <c r="C75" s="16"/>
      <c r="D75" s="16"/>
      <c r="E75" s="132"/>
      <c r="F75" s="133"/>
      <c r="G75" s="137"/>
      <c r="H75" s="120">
        <f>IF(B75&lt;&gt;"計",ROUNDDOWN(E75*G75,0),SUM(H$1:H74))</f>
        <v>0</v>
      </c>
      <c r="I75" s="16"/>
      <c r="J75" s="16"/>
      <c r="K75" s="16"/>
      <c r="M75" s="120"/>
      <c r="N75" s="11"/>
    </row>
    <row r="76" spans="1:14" ht="12.95" customHeight="1">
      <c r="E76" s="28"/>
      <c r="G76" s="137"/>
      <c r="H76" s="120"/>
      <c r="I76" s="16"/>
      <c r="J76" s="16"/>
      <c r="K76" s="16"/>
      <c r="M76" s="30"/>
      <c r="N76" s="11"/>
    </row>
    <row r="77" spans="1:14" ht="12.95" customHeight="1">
      <c r="E77" s="28"/>
      <c r="G77" s="137"/>
      <c r="H77" s="120">
        <f>IF(B77&lt;&gt;"計",ROUNDDOWN(E77*G77,0),SUM(H$1:H76))</f>
        <v>0</v>
      </c>
      <c r="I77" s="16"/>
      <c r="J77" s="16"/>
      <c r="K77" s="16"/>
      <c r="M77" s="120"/>
      <c r="N77" s="11"/>
    </row>
    <row r="78" spans="1:14" ht="12.95" customHeight="1">
      <c r="E78" s="28"/>
      <c r="G78" s="137"/>
      <c r="H78" s="120"/>
      <c r="I78" s="16"/>
      <c r="J78" s="16"/>
      <c r="K78" s="16"/>
      <c r="M78" s="30"/>
      <c r="N78" s="11"/>
    </row>
    <row r="79" spans="1:14" ht="12.95" customHeight="1">
      <c r="E79" s="28"/>
      <c r="G79" s="137"/>
      <c r="H79" s="120">
        <f>IF(B79&lt;&gt;"計",ROUNDDOWN(E79*G79,0),SUM(H$1:H78))</f>
        <v>0</v>
      </c>
      <c r="I79" s="16"/>
      <c r="J79" s="16"/>
      <c r="K79" s="16"/>
      <c r="M79" s="120"/>
      <c r="N79" s="11"/>
    </row>
    <row r="80" spans="1:14" ht="12.95" customHeight="1">
      <c r="E80" s="28"/>
      <c r="G80" s="137"/>
      <c r="H80" s="120"/>
      <c r="I80" s="16"/>
      <c r="J80" s="16"/>
      <c r="K80" s="16"/>
      <c r="M80" s="30"/>
      <c r="N80" s="11"/>
    </row>
    <row r="81" spans="1:14" ht="12.95" customHeight="1">
      <c r="E81" s="28"/>
      <c r="G81" s="137"/>
      <c r="H81" s="120">
        <f>IF(B81&lt;&gt;"計",ROUNDDOWN(E81*G81,0),SUM(H$1:H80))</f>
        <v>0</v>
      </c>
      <c r="I81" s="16"/>
      <c r="J81" s="16"/>
      <c r="K81" s="16"/>
      <c r="M81" s="120"/>
      <c r="N81" s="11"/>
    </row>
    <row r="82" spans="1:14" ht="12.95" customHeight="1">
      <c r="E82" s="28"/>
      <c r="G82" s="137"/>
      <c r="H82" s="120"/>
      <c r="I82" s="16"/>
      <c r="J82" s="16"/>
      <c r="K82" s="16"/>
      <c r="M82" s="30"/>
      <c r="N82" s="11"/>
    </row>
    <row r="83" spans="1:14" ht="12.95" customHeight="1">
      <c r="E83" s="28"/>
      <c r="G83" s="137"/>
      <c r="H83" s="120">
        <f>IF(B83&lt;&gt;"計",ROUNDDOWN(E83*G83,0),SUM(H$1:H82))</f>
        <v>0</v>
      </c>
      <c r="I83" s="16"/>
      <c r="J83" s="16"/>
      <c r="K83" s="16"/>
      <c r="M83" s="120"/>
      <c r="N83" s="11"/>
    </row>
    <row r="84" spans="1:14" ht="12.95" customHeight="1">
      <c r="B84" s="31"/>
      <c r="E84" s="28"/>
      <c r="G84" s="137"/>
      <c r="H84" s="120"/>
      <c r="I84" s="16"/>
      <c r="J84" s="16"/>
      <c r="K84" s="16"/>
      <c r="M84" s="30"/>
      <c r="N84" s="11"/>
    </row>
    <row r="85" spans="1:14" ht="12.95" customHeight="1">
      <c r="A85" s="32"/>
      <c r="E85" s="28"/>
      <c r="G85" s="137"/>
      <c r="H85" s="120">
        <f>IF(B85&lt;&gt;"計",ROUNDDOWN(E85*G85,0),SUM(H$1:H84))</f>
        <v>0</v>
      </c>
      <c r="I85" s="16"/>
      <c r="J85" s="16"/>
      <c r="K85" s="16"/>
      <c r="M85" s="120"/>
      <c r="N85" s="11"/>
    </row>
    <row r="86" spans="1:14" ht="12.95" customHeight="1">
      <c r="B86" s="31"/>
      <c r="E86" s="28"/>
      <c r="G86" s="137"/>
      <c r="H86" s="120"/>
      <c r="I86" s="16"/>
      <c r="J86" s="16"/>
      <c r="K86" s="16"/>
      <c r="M86" s="30"/>
      <c r="N86" s="11"/>
    </row>
    <row r="87" spans="1:14" ht="12.95" customHeight="1">
      <c r="E87" s="28"/>
      <c r="G87" s="137"/>
      <c r="H87" s="120">
        <f>IF(B87&lt;&gt;"計",ROUNDDOWN(E87*G87,0),SUM(H$1:H86))</f>
        <v>0</v>
      </c>
      <c r="I87" s="16"/>
      <c r="J87" s="16"/>
      <c r="K87" s="16"/>
      <c r="M87" s="120"/>
      <c r="N87" s="11"/>
    </row>
    <row r="88" spans="1:14" ht="12.95" customHeight="1">
      <c r="B88" s="31"/>
      <c r="E88" s="28"/>
      <c r="G88" s="137"/>
      <c r="H88" s="120"/>
      <c r="I88" s="16"/>
      <c r="J88" s="16"/>
      <c r="K88" s="16"/>
      <c r="M88" s="30"/>
      <c r="N88" s="11"/>
    </row>
    <row r="89" spans="1:14" ht="12.95" customHeight="1">
      <c r="E89" s="28"/>
      <c r="G89" s="137"/>
      <c r="H89" s="120">
        <f>IF(B89&lt;&gt;"計",ROUNDDOWN(E89*G89,0),SUM(H$1:H88))</f>
        <v>0</v>
      </c>
      <c r="I89" s="16"/>
      <c r="J89" s="16"/>
      <c r="K89" s="16"/>
      <c r="M89" s="120"/>
      <c r="N89" s="11"/>
    </row>
    <row r="90" spans="1:14" ht="12.95" customHeight="1">
      <c r="E90" s="28"/>
      <c r="G90" s="137"/>
      <c r="H90" s="120"/>
      <c r="I90" s="16"/>
      <c r="J90" s="16"/>
      <c r="K90" s="16"/>
      <c r="M90" s="30"/>
      <c r="N90" s="11"/>
    </row>
    <row r="91" spans="1:14" ht="12.95" customHeight="1">
      <c r="E91" s="28"/>
      <c r="G91" s="137"/>
      <c r="H91" s="120">
        <f>IF(B91&lt;&gt;"計",ROUNDDOWN(E91*G91,0),SUM(H$1:H90))</f>
        <v>0</v>
      </c>
      <c r="I91" s="16"/>
      <c r="J91" s="16"/>
      <c r="K91" s="16"/>
      <c r="M91" s="120"/>
      <c r="N91" s="11"/>
    </row>
    <row r="92" spans="1:14" ht="12.95" customHeight="1">
      <c r="E92" s="28"/>
      <c r="G92" s="137"/>
      <c r="H92" s="120"/>
      <c r="I92" s="16"/>
      <c r="J92" s="16"/>
      <c r="K92" s="16"/>
      <c r="M92" s="30"/>
      <c r="N92" s="11"/>
    </row>
    <row r="93" spans="1:14" ht="12.95" customHeight="1">
      <c r="E93" s="28"/>
      <c r="G93" s="137"/>
      <c r="H93" s="120">
        <f>IF(B93&lt;&gt;"計",ROUNDDOWN(E93*G93,0),SUM(H$1:H92))</f>
        <v>0</v>
      </c>
      <c r="I93" s="16"/>
      <c r="J93" s="16"/>
      <c r="K93" s="16"/>
      <c r="M93" s="120"/>
      <c r="N93" s="11"/>
    </row>
    <row r="94" spans="1:14" ht="12.95" customHeight="1">
      <c r="E94" s="28"/>
      <c r="G94" s="137"/>
      <c r="H94" s="120"/>
      <c r="I94" s="16"/>
      <c r="J94" s="16"/>
      <c r="K94" s="16"/>
      <c r="M94" s="30"/>
      <c r="N94" s="11"/>
    </row>
    <row r="95" spans="1:14" ht="12.95" customHeight="1">
      <c r="A95" s="32"/>
      <c r="E95" s="28"/>
      <c r="G95" s="137"/>
      <c r="H95" s="120">
        <f>IF(B95&lt;&gt;"計",ROUNDDOWN(E95*G95,0),SUM(H$1:H94))</f>
        <v>0</v>
      </c>
      <c r="I95" s="16"/>
      <c r="J95" s="16"/>
      <c r="K95" s="16"/>
      <c r="M95" s="120"/>
      <c r="N95" s="11"/>
    </row>
    <row r="96" spans="1:14" ht="12.95" customHeight="1">
      <c r="E96" s="28"/>
      <c r="G96" s="137"/>
      <c r="H96" s="120"/>
      <c r="I96" s="16"/>
      <c r="J96" s="16"/>
      <c r="K96" s="16"/>
      <c r="M96" s="30"/>
      <c r="N96" s="11"/>
    </row>
    <row r="97" spans="1:14" ht="12.95" customHeight="1">
      <c r="A97" s="32"/>
      <c r="E97" s="28"/>
      <c r="G97" s="137"/>
      <c r="H97" s="120">
        <f>IF(B97&lt;&gt;"計",ROUNDDOWN(E97*G97,0),SUM(H$1:H96))</f>
        <v>0</v>
      </c>
      <c r="I97" s="16"/>
      <c r="J97" s="16"/>
      <c r="K97" s="16"/>
      <c r="M97" s="120"/>
      <c r="N97" s="11"/>
    </row>
    <row r="98" spans="1:14" ht="12.95" customHeight="1">
      <c r="E98" s="28"/>
      <c r="G98" s="137"/>
      <c r="H98" s="120"/>
      <c r="I98" s="16"/>
      <c r="J98" s="16"/>
      <c r="K98" s="16"/>
      <c r="M98" s="30"/>
      <c r="N98" s="11"/>
    </row>
    <row r="99" spans="1:14" ht="12.95" customHeight="1">
      <c r="A99" s="32"/>
      <c r="E99" s="28"/>
      <c r="G99" s="137"/>
      <c r="H99" s="120">
        <f>IF(B99&lt;&gt;"計",ROUNDDOWN(E99*G99,0),SUM(H$1:H98))</f>
        <v>0</v>
      </c>
      <c r="I99" s="16"/>
      <c r="J99" s="16"/>
      <c r="K99" s="16"/>
      <c r="M99" s="120"/>
      <c r="N99" s="11"/>
    </row>
    <row r="100" spans="1:14" ht="12.95" customHeight="1">
      <c r="E100" s="28"/>
      <c r="G100" s="137"/>
      <c r="H100" s="120"/>
      <c r="I100" s="16"/>
      <c r="J100" s="16"/>
      <c r="K100" s="16"/>
      <c r="M100" s="30"/>
      <c r="N100" s="11"/>
    </row>
    <row r="101" spans="1:14" ht="12.95" customHeight="1">
      <c r="E101" s="28"/>
      <c r="G101" s="137"/>
      <c r="H101" s="120">
        <f>IF(B101&lt;&gt;"計",ROUNDDOWN(E101*G101,0),SUM(H$1:H100))</f>
        <v>0</v>
      </c>
      <c r="I101" s="16"/>
      <c r="J101" s="16"/>
      <c r="K101" s="16"/>
      <c r="M101" s="120"/>
      <c r="N101" s="11"/>
    </row>
    <row r="102" spans="1:14" ht="12.95" customHeight="1">
      <c r="E102" s="28"/>
      <c r="G102" s="137"/>
      <c r="H102" s="120"/>
      <c r="I102" s="16"/>
      <c r="J102" s="16"/>
      <c r="K102" s="16"/>
      <c r="M102" s="30"/>
      <c r="N102" s="11"/>
    </row>
    <row r="103" spans="1:14" ht="12.95" customHeight="1">
      <c r="E103" s="28"/>
      <c r="G103" s="137"/>
      <c r="H103" s="120">
        <f>IF(B103&lt;&gt;"計",ROUNDDOWN(E103*G103,0),SUM(H$1:H102))</f>
        <v>0</v>
      </c>
      <c r="I103" s="16"/>
      <c r="J103" s="16"/>
      <c r="K103" s="16"/>
      <c r="M103" s="120"/>
      <c r="N103" s="11"/>
    </row>
    <row r="104" spans="1:14" ht="12.95" customHeight="1">
      <c r="E104" s="28"/>
      <c r="G104" s="137"/>
      <c r="H104" s="120"/>
      <c r="I104" s="16"/>
      <c r="J104" s="16"/>
      <c r="K104" s="16"/>
      <c r="M104" s="30"/>
      <c r="N104" s="11"/>
    </row>
    <row r="105" spans="1:14" ht="12.95" customHeight="1">
      <c r="E105" s="28"/>
      <c r="G105" s="137"/>
      <c r="H105" s="120">
        <f>IF(B105&lt;&gt;"計",ROUNDDOWN(E105*G105,0),SUM(H$1:H104))</f>
        <v>0</v>
      </c>
      <c r="I105" s="16"/>
      <c r="J105" s="16"/>
      <c r="K105" s="16"/>
      <c r="M105" s="120"/>
      <c r="N105" s="11"/>
    </row>
    <row r="106" spans="1:14" ht="12.95" customHeight="1">
      <c r="E106" s="28"/>
      <c r="G106" s="137"/>
      <c r="H106" s="120"/>
      <c r="I106" s="16"/>
      <c r="J106" s="16"/>
      <c r="K106" s="16"/>
      <c r="M106" s="30"/>
      <c r="N106" s="11"/>
    </row>
    <row r="107" spans="1:14" ht="12.95" customHeight="1">
      <c r="E107" s="28"/>
      <c r="G107" s="137"/>
      <c r="H107" s="120">
        <f>IF(B107&lt;&gt;"計",ROUNDDOWN(E107*G107,0),SUM(H$1:H106))</f>
        <v>0</v>
      </c>
      <c r="I107" s="16"/>
      <c r="J107" s="16"/>
      <c r="K107" s="16"/>
      <c r="M107" s="120"/>
      <c r="N107" s="11"/>
    </row>
    <row r="108" spans="1:14" ht="12.95" customHeight="1">
      <c r="E108" s="28"/>
      <c r="G108" s="137"/>
      <c r="H108" s="120"/>
      <c r="I108" s="16"/>
      <c r="J108" s="16"/>
      <c r="K108" s="16"/>
      <c r="M108" s="30"/>
      <c r="N108" s="11"/>
    </row>
    <row r="109" spans="1:14" ht="12.95" customHeight="1">
      <c r="E109" s="28"/>
      <c r="G109" s="137"/>
      <c r="H109" s="120">
        <f>IF(B109&lt;&gt;"計",ROUNDDOWN(E109*G109,0),SUM(H$1:H108))</f>
        <v>0</v>
      </c>
      <c r="I109" s="16"/>
      <c r="J109" s="16"/>
      <c r="K109" s="16"/>
      <c r="M109" s="120"/>
      <c r="N109" s="11"/>
    </row>
    <row r="110" spans="1:14" ht="12.95" customHeight="1">
      <c r="E110" s="28"/>
      <c r="G110" s="137"/>
      <c r="H110" s="120"/>
      <c r="I110" s="16"/>
      <c r="J110" s="16"/>
      <c r="K110" s="16"/>
      <c r="M110" s="30"/>
      <c r="N110" s="11"/>
    </row>
    <row r="111" spans="1:14" ht="12.95" customHeight="1">
      <c r="E111" s="28"/>
      <c r="G111" s="137"/>
      <c r="H111" s="120">
        <f>IF(B111&lt;&gt;"計",ROUNDDOWN(E111*G111,0),SUM(H$1:H110))</f>
        <v>0</v>
      </c>
      <c r="I111" s="16"/>
      <c r="J111" s="16"/>
      <c r="K111" s="16"/>
      <c r="M111" s="120"/>
      <c r="N111" s="11"/>
    </row>
    <row r="112" spans="1:14" ht="12.95" customHeight="1">
      <c r="E112" s="28"/>
      <c r="G112" s="137"/>
      <c r="H112" s="120"/>
      <c r="I112" s="16"/>
      <c r="J112" s="16"/>
      <c r="K112" s="16"/>
      <c r="M112" s="30"/>
      <c r="N112" s="11"/>
    </row>
    <row r="113" spans="1:14" ht="12.95" customHeight="1">
      <c r="E113" s="28"/>
      <c r="G113" s="137"/>
      <c r="H113" s="120">
        <f>IF(B113&lt;&gt;"計",ROUNDDOWN(E113*G113,0),SUM(H$1:H112))</f>
        <v>0</v>
      </c>
      <c r="I113" s="16"/>
      <c r="J113" s="16"/>
      <c r="K113" s="16"/>
      <c r="M113" s="120"/>
      <c r="N113" s="11"/>
    </row>
    <row r="114" spans="1:14" ht="12.95" customHeight="1">
      <c r="E114" s="28"/>
      <c r="G114" s="137"/>
      <c r="H114" s="120"/>
      <c r="I114" s="16"/>
      <c r="J114" s="16"/>
      <c r="K114" s="16"/>
      <c r="M114" s="30"/>
      <c r="N114" s="11"/>
    </row>
    <row r="115" spans="1:14" ht="12.95" customHeight="1">
      <c r="E115" s="28"/>
      <c r="G115" s="137"/>
      <c r="H115" s="120">
        <f>IF(B115&lt;&gt;"計",ROUNDDOWN(E115*G115,0),SUM(H$1:H114))</f>
        <v>0</v>
      </c>
      <c r="I115" s="16"/>
      <c r="J115" s="16"/>
      <c r="K115" s="16"/>
      <c r="M115" s="120"/>
      <c r="N115" s="11"/>
    </row>
    <row r="116" spans="1:14" ht="12.95" customHeight="1">
      <c r="E116" s="28"/>
      <c r="G116" s="137"/>
      <c r="H116" s="120"/>
      <c r="I116" s="16"/>
      <c r="J116" s="16"/>
      <c r="K116" s="16"/>
      <c r="M116" s="30"/>
      <c r="N116" s="11"/>
    </row>
    <row r="117" spans="1:14" ht="12.95" customHeight="1">
      <c r="E117" s="28"/>
      <c r="G117" s="137"/>
      <c r="H117" s="120">
        <f>IF(B117&lt;&gt;"計",ROUNDDOWN(E117*G117,0),SUM(H$1:H116))</f>
        <v>0</v>
      </c>
      <c r="I117" s="16"/>
      <c r="J117" s="16"/>
      <c r="K117" s="16"/>
      <c r="M117" s="120"/>
      <c r="N117" s="11"/>
    </row>
    <row r="118" spans="1:14" ht="12.95" customHeight="1">
      <c r="B118" s="31"/>
      <c r="E118" s="28"/>
      <c r="G118" s="137"/>
      <c r="H118" s="120"/>
      <c r="I118" s="16"/>
      <c r="J118" s="16"/>
      <c r="K118" s="16"/>
      <c r="M118" s="30"/>
      <c r="N118" s="11"/>
    </row>
    <row r="119" spans="1:14" ht="12.95" customHeight="1">
      <c r="E119" s="28"/>
      <c r="G119" s="137"/>
      <c r="H119" s="120">
        <f>IF(B119&lt;&gt;"計",ROUNDDOWN(E119*G119,0),SUM(H$1:H118))</f>
        <v>0</v>
      </c>
      <c r="I119" s="16"/>
      <c r="J119" s="16"/>
      <c r="K119" s="16"/>
      <c r="M119" s="120"/>
      <c r="N119" s="11"/>
    </row>
    <row r="120" spans="1:14" ht="12.95" customHeight="1">
      <c r="E120" s="28"/>
      <c r="G120" s="137"/>
      <c r="H120" s="120"/>
      <c r="I120" s="16"/>
      <c r="J120" s="16"/>
      <c r="K120" s="16"/>
      <c r="M120" s="30"/>
      <c r="N120" s="11"/>
    </row>
    <row r="121" spans="1:14" ht="12.95" customHeight="1">
      <c r="E121" s="28"/>
      <c r="G121" s="137"/>
      <c r="H121" s="120">
        <f>IF(B121&lt;&gt;"計",ROUNDDOWN(E121*G121,0),SUM(H$1:H120))</f>
        <v>0</v>
      </c>
      <c r="I121" s="16"/>
      <c r="J121" s="16"/>
      <c r="K121" s="16"/>
      <c r="M121" s="120"/>
      <c r="N121" s="11"/>
    </row>
    <row r="122" spans="1:14" ht="12.95" customHeight="1">
      <c r="E122" s="28"/>
      <c r="G122" s="137"/>
      <c r="H122" s="120"/>
      <c r="I122" s="16"/>
      <c r="J122" s="16"/>
      <c r="K122" s="16"/>
      <c r="M122" s="30"/>
      <c r="N122" s="11"/>
    </row>
    <row r="123" spans="1:14" ht="12.95" customHeight="1">
      <c r="E123" s="28"/>
      <c r="G123" s="137"/>
      <c r="H123" s="120">
        <f>IF(B123&lt;&gt;"計",ROUNDDOWN(E123*G123,0),SUM(H$1:H122))</f>
        <v>0</v>
      </c>
      <c r="I123" s="16"/>
      <c r="J123" s="16"/>
      <c r="K123" s="16"/>
      <c r="M123" s="120"/>
      <c r="N123" s="11"/>
    </row>
    <row r="124" spans="1:14" ht="12.95" customHeight="1">
      <c r="E124" s="28"/>
      <c r="G124" s="137"/>
      <c r="H124" s="120"/>
      <c r="I124" s="16"/>
      <c r="J124" s="16"/>
      <c r="K124" s="16"/>
      <c r="M124" s="30"/>
      <c r="N124" s="11"/>
    </row>
    <row r="125" spans="1:14" ht="12.95" customHeight="1">
      <c r="A125" s="32"/>
      <c r="E125" s="28"/>
      <c r="G125" s="137"/>
      <c r="H125" s="120">
        <f>IF(B125&lt;&gt;"計",ROUNDDOWN(E125*G125,0),SUM(H$1:H124))</f>
        <v>0</v>
      </c>
      <c r="I125" s="16"/>
      <c r="J125" s="16"/>
      <c r="K125" s="16"/>
      <c r="M125" s="120"/>
      <c r="N125" s="11"/>
    </row>
    <row r="126" spans="1:14" ht="12.95" customHeight="1">
      <c r="E126" s="28"/>
      <c r="G126" s="137"/>
      <c r="H126" s="120"/>
      <c r="I126" s="16"/>
      <c r="J126" s="16"/>
      <c r="K126" s="16"/>
      <c r="M126" s="30"/>
      <c r="N126" s="11"/>
    </row>
    <row r="127" spans="1:14" ht="12.95" customHeight="1">
      <c r="A127" s="32"/>
      <c r="E127" s="28"/>
      <c r="G127" s="137"/>
      <c r="H127" s="120">
        <f>IF(B127&lt;&gt;"計",ROUNDDOWN(E127*G127,0),SUM(H$1:H126))</f>
        <v>0</v>
      </c>
      <c r="I127" s="16"/>
      <c r="J127" s="16"/>
      <c r="K127" s="16"/>
      <c r="M127" s="120"/>
      <c r="N127" s="11"/>
    </row>
    <row r="128" spans="1:14" ht="12.95" customHeight="1">
      <c r="E128" s="28"/>
      <c r="G128" s="137"/>
      <c r="H128" s="120"/>
      <c r="I128" s="16"/>
      <c r="J128" s="16"/>
      <c r="K128" s="16"/>
      <c r="M128" s="30"/>
      <c r="N128" s="11"/>
    </row>
    <row r="129" spans="1:14" ht="12.95" customHeight="1">
      <c r="A129" s="32"/>
      <c r="E129" s="28"/>
      <c r="G129" s="137"/>
      <c r="H129" s="120">
        <f>IF(B129&lt;&gt;"計",ROUNDDOWN(E129*G129,0),SUM(H$1:H128))</f>
        <v>0</v>
      </c>
      <c r="I129" s="16"/>
      <c r="J129" s="16"/>
      <c r="K129" s="16"/>
      <c r="M129" s="120"/>
      <c r="N129" s="11"/>
    </row>
    <row r="130" spans="1:14" ht="12.95" customHeight="1">
      <c r="E130" s="28"/>
      <c r="G130" s="137"/>
      <c r="H130" s="120"/>
      <c r="I130" s="16"/>
      <c r="J130" s="16"/>
      <c r="K130" s="16"/>
      <c r="M130" s="30"/>
      <c r="N130" s="11"/>
    </row>
    <row r="131" spans="1:14" ht="12.95" customHeight="1">
      <c r="E131" s="28"/>
      <c r="G131" s="137"/>
      <c r="H131" s="120">
        <f>IF(B131&lt;&gt;"計",ROUNDDOWN(E131*G131,0),SUM(H$1:H130))</f>
        <v>0</v>
      </c>
      <c r="I131" s="16"/>
      <c r="J131" s="16"/>
      <c r="K131" s="16"/>
      <c r="M131" s="120"/>
      <c r="N131" s="11"/>
    </row>
    <row r="132" spans="1:14" ht="12.95" customHeight="1">
      <c r="E132" s="28"/>
      <c r="G132" s="137"/>
      <c r="H132" s="120"/>
      <c r="I132" s="16"/>
      <c r="J132" s="16"/>
      <c r="K132" s="16"/>
      <c r="M132" s="30"/>
      <c r="N132" s="11"/>
    </row>
    <row r="133" spans="1:14" ht="12.95" customHeight="1">
      <c r="E133" s="28"/>
      <c r="G133" s="137"/>
      <c r="H133" s="120">
        <f>IF(B133&lt;&gt;"計",ROUNDDOWN(E133*G133,0),SUM(H$1:H132))</f>
        <v>0</v>
      </c>
      <c r="I133" s="16"/>
      <c r="J133" s="16"/>
      <c r="K133" s="16"/>
      <c r="M133" s="120"/>
      <c r="N133" s="11"/>
    </row>
    <row r="134" spans="1:14" ht="12.95" customHeight="1">
      <c r="E134" s="28"/>
      <c r="G134" s="137"/>
      <c r="H134" s="120"/>
      <c r="I134" s="16"/>
      <c r="J134" s="16"/>
      <c r="K134" s="16"/>
      <c r="M134" s="30"/>
      <c r="N134" s="11"/>
    </row>
    <row r="135" spans="1:14" ht="12.95" customHeight="1">
      <c r="A135" s="32"/>
      <c r="E135" s="28"/>
      <c r="G135" s="137"/>
      <c r="H135" s="120">
        <f>IF(B135&lt;&gt;"計",ROUNDDOWN(E135*G135,0),SUM(H$1:H134))</f>
        <v>0</v>
      </c>
      <c r="I135" s="16"/>
      <c r="J135" s="16"/>
      <c r="K135" s="16"/>
      <c r="M135" s="120"/>
      <c r="N135" s="11"/>
    </row>
    <row r="136" spans="1:14" ht="12.95" customHeight="1">
      <c r="E136" s="28"/>
      <c r="G136" s="137"/>
      <c r="H136" s="120"/>
      <c r="I136" s="16"/>
      <c r="J136" s="16"/>
      <c r="K136" s="16"/>
      <c r="M136" s="30"/>
      <c r="N136" s="11"/>
    </row>
    <row r="137" spans="1:14" ht="12.95" customHeight="1">
      <c r="E137" s="28"/>
      <c r="G137" s="137"/>
      <c r="H137" s="120">
        <f>IF(B137&lt;&gt;"計",ROUNDDOWN(E137*G137,0),SUM(H$1:H136))</f>
        <v>0</v>
      </c>
      <c r="I137" s="16"/>
      <c r="J137" s="16"/>
      <c r="K137" s="16"/>
      <c r="M137" s="120"/>
      <c r="N137" s="11"/>
    </row>
    <row r="138" spans="1:14" ht="12.95" customHeight="1">
      <c r="E138" s="28"/>
      <c r="G138" s="137"/>
      <c r="H138" s="120"/>
      <c r="I138" s="16"/>
      <c r="J138" s="16"/>
      <c r="K138" s="16"/>
      <c r="M138" s="30"/>
      <c r="N138" s="11"/>
    </row>
    <row r="139" spans="1:14" ht="12.95" customHeight="1">
      <c r="E139" s="28"/>
      <c r="G139" s="137"/>
      <c r="H139" s="120">
        <f>IF(B139&lt;&gt;"計",ROUNDDOWN(E139*G139,0),SUM(H$1:H138))</f>
        <v>0</v>
      </c>
      <c r="I139" s="16"/>
      <c r="J139" s="16"/>
      <c r="K139" s="16"/>
      <c r="M139" s="120"/>
      <c r="N139" s="11"/>
    </row>
    <row r="140" spans="1:14" ht="12.95" customHeight="1">
      <c r="E140" s="28"/>
      <c r="G140" s="137"/>
      <c r="H140" s="120"/>
      <c r="I140" s="16"/>
      <c r="J140" s="16"/>
      <c r="K140" s="16"/>
      <c r="M140" s="30"/>
      <c r="N140" s="11"/>
    </row>
    <row r="141" spans="1:14" ht="12.95" customHeight="1">
      <c r="E141" s="28"/>
      <c r="G141" s="137"/>
      <c r="H141" s="120">
        <f>IF(B141&lt;&gt;"計",ROUNDDOWN(E141*G141,0),SUM(H$1:H140))</f>
        <v>0</v>
      </c>
      <c r="I141" s="16"/>
      <c r="J141" s="16"/>
      <c r="K141" s="16"/>
      <c r="M141" s="120"/>
      <c r="N141" s="11"/>
    </row>
    <row r="142" spans="1:14" ht="12.95" customHeight="1">
      <c r="E142" s="28"/>
      <c r="G142" s="137"/>
      <c r="H142" s="120"/>
      <c r="I142" s="16"/>
      <c r="J142" s="16"/>
      <c r="K142" s="16"/>
      <c r="M142" s="30"/>
      <c r="N142" s="11"/>
    </row>
    <row r="143" spans="1:14" ht="12.95" customHeight="1">
      <c r="E143" s="28"/>
      <c r="G143" s="137"/>
      <c r="H143" s="120">
        <f>IF(B143&lt;&gt;"計",ROUNDDOWN(E143*G143,0),SUM(H$1:H142))</f>
        <v>0</v>
      </c>
      <c r="I143" s="16"/>
      <c r="J143" s="16"/>
      <c r="K143" s="16"/>
      <c r="M143" s="120"/>
      <c r="N143" s="11"/>
    </row>
    <row r="144" spans="1:14" ht="12.95" customHeight="1">
      <c r="E144" s="28"/>
      <c r="G144" s="137"/>
      <c r="H144" s="120"/>
      <c r="I144" s="16"/>
      <c r="J144" s="16"/>
      <c r="K144" s="16"/>
      <c r="M144" s="30"/>
      <c r="N144" s="11"/>
    </row>
    <row r="145" spans="1:14" ht="12.95" customHeight="1">
      <c r="E145" s="28"/>
      <c r="G145" s="137"/>
      <c r="H145" s="120">
        <f>IF(B145&lt;&gt;"計",ROUNDDOWN(E145*G145,0),SUM(H$1:H144))</f>
        <v>0</v>
      </c>
      <c r="I145" s="16"/>
      <c r="J145" s="16"/>
      <c r="K145" s="16"/>
      <c r="M145" s="120"/>
      <c r="N145" s="11"/>
    </row>
    <row r="146" spans="1:14" ht="12.95" customHeight="1">
      <c r="E146" s="28"/>
      <c r="G146" s="137"/>
      <c r="H146" s="120"/>
      <c r="I146" s="16"/>
      <c r="J146" s="16"/>
      <c r="K146" s="16"/>
      <c r="M146" s="30"/>
      <c r="N146" s="11"/>
    </row>
    <row r="147" spans="1:14" ht="12.95" customHeight="1">
      <c r="E147" s="28"/>
      <c r="G147" s="137"/>
      <c r="H147" s="120">
        <f>IF(B147&lt;&gt;"計",ROUNDDOWN(E147*G147,0),SUM(H$1:H146))</f>
        <v>0</v>
      </c>
      <c r="I147" s="16"/>
      <c r="J147" s="16"/>
      <c r="K147" s="16"/>
      <c r="M147" s="120"/>
      <c r="N147" s="11"/>
    </row>
    <row r="148" spans="1:14" ht="12.95" customHeight="1">
      <c r="E148" s="28"/>
      <c r="G148" s="137"/>
      <c r="H148" s="120"/>
      <c r="I148" s="16"/>
      <c r="J148" s="16"/>
      <c r="K148" s="16"/>
      <c r="M148" s="30"/>
      <c r="N148" s="11"/>
    </row>
    <row r="149" spans="1:14" ht="12.95" customHeight="1">
      <c r="E149" s="28"/>
      <c r="G149" s="137"/>
      <c r="H149" s="120">
        <f>IF(B149&lt;&gt;"計",ROUNDDOWN(E149*G149,0),SUM(H$1:H148))</f>
        <v>0</v>
      </c>
      <c r="I149" s="16"/>
      <c r="J149" s="16"/>
      <c r="K149" s="16"/>
      <c r="M149" s="120"/>
      <c r="N149" s="11"/>
    </row>
    <row r="150" spans="1:14" ht="12.95" customHeight="1">
      <c r="E150" s="28"/>
      <c r="G150" s="137"/>
      <c r="H150" s="120"/>
      <c r="I150" s="16"/>
      <c r="J150" s="16"/>
      <c r="K150" s="16"/>
      <c r="M150" s="30"/>
      <c r="N150" s="11"/>
    </row>
    <row r="151" spans="1:14" ht="12.95" customHeight="1">
      <c r="E151" s="28"/>
      <c r="G151" s="137"/>
      <c r="H151" s="120">
        <f>IF(B151&lt;&gt;"計",ROUNDDOWN(E151*G151,0),SUM(H$1:H150))</f>
        <v>0</v>
      </c>
      <c r="I151" s="16"/>
      <c r="J151" s="16"/>
      <c r="K151" s="16"/>
      <c r="M151" s="120"/>
      <c r="N151" s="11"/>
    </row>
    <row r="152" spans="1:14" ht="12.95" customHeight="1">
      <c r="E152" s="28"/>
      <c r="G152" s="137"/>
      <c r="H152" s="120"/>
      <c r="I152" s="16"/>
      <c r="J152" s="16"/>
      <c r="K152" s="16"/>
      <c r="M152" s="30"/>
      <c r="N152" s="11"/>
    </row>
    <row r="153" spans="1:14" ht="12.95" customHeight="1">
      <c r="E153" s="28"/>
      <c r="G153" s="137"/>
      <c r="H153" s="120">
        <f>IF(B153&lt;&gt;"計",ROUNDDOWN(E153*G153,0),SUM(H$1:H152))</f>
        <v>0</v>
      </c>
      <c r="I153" s="16"/>
      <c r="J153" s="16"/>
      <c r="K153" s="16"/>
      <c r="M153" s="120"/>
      <c r="N153" s="11"/>
    </row>
    <row r="154" spans="1:14" ht="12.95" customHeight="1">
      <c r="E154" s="28"/>
      <c r="G154" s="137"/>
      <c r="H154" s="120"/>
      <c r="I154" s="16"/>
      <c r="J154" s="16"/>
      <c r="K154" s="16"/>
      <c r="M154" s="30"/>
      <c r="N154" s="11"/>
    </row>
    <row r="155" spans="1:14" ht="12.95" customHeight="1">
      <c r="E155" s="28"/>
      <c r="G155" s="137"/>
      <c r="H155" s="120">
        <f>IF(B155&lt;&gt;"計",ROUNDDOWN(E155*G155,0),SUM(H$1:H154))</f>
        <v>0</v>
      </c>
      <c r="I155" s="16"/>
      <c r="J155" s="16"/>
      <c r="K155" s="16"/>
      <c r="M155" s="120"/>
      <c r="N155" s="11"/>
    </row>
    <row r="156" spans="1:14" ht="12.95" customHeight="1">
      <c r="E156" s="28"/>
      <c r="G156" s="137"/>
      <c r="H156" s="120"/>
      <c r="I156" s="16"/>
      <c r="J156" s="16"/>
      <c r="K156" s="16"/>
      <c r="M156" s="30"/>
      <c r="N156" s="11"/>
    </row>
    <row r="157" spans="1:14" ht="12.95" customHeight="1">
      <c r="A157" s="32"/>
      <c r="C157" s="6"/>
      <c r="D157" s="6"/>
      <c r="E157" s="28"/>
      <c r="G157" s="137"/>
      <c r="H157" s="120">
        <f>IF(B157&lt;&gt;"計",ROUNDDOWN(E157*G157,0),SUM(H$1:H156))</f>
        <v>0</v>
      </c>
      <c r="I157" s="16"/>
      <c r="J157" s="16"/>
      <c r="K157" s="16"/>
      <c r="M157" s="120"/>
      <c r="N157" s="11"/>
    </row>
    <row r="158" spans="1:14" ht="12.95" customHeight="1">
      <c r="E158" s="28"/>
      <c r="G158" s="137"/>
      <c r="H158" s="120"/>
      <c r="I158" s="16"/>
      <c r="J158" s="16"/>
      <c r="K158" s="16"/>
      <c r="M158" s="30"/>
      <c r="N158" s="11"/>
    </row>
    <row r="159" spans="1:14" ht="12.95" customHeight="1">
      <c r="A159" s="32"/>
      <c r="C159" s="6"/>
      <c r="D159" s="6"/>
      <c r="E159" s="28"/>
      <c r="G159" s="137"/>
      <c r="H159" s="120">
        <f>IF(B159&lt;&gt;"計",ROUNDDOWN(E159*G159,0),SUM(H$1:H158))</f>
        <v>0</v>
      </c>
      <c r="I159" s="16"/>
      <c r="J159" s="16"/>
      <c r="K159" s="16"/>
      <c r="M159" s="120"/>
      <c r="N159" s="11"/>
    </row>
    <row r="160" spans="1:14" ht="12.95" customHeight="1">
      <c r="E160" s="28"/>
      <c r="G160" s="137"/>
      <c r="H160" s="120"/>
      <c r="I160" s="16"/>
      <c r="J160" s="16"/>
      <c r="K160" s="16"/>
      <c r="M160" s="30"/>
      <c r="N160" s="11"/>
    </row>
    <row r="161" spans="1:14" ht="12.95" customHeight="1">
      <c r="A161" s="32"/>
      <c r="C161" s="6"/>
      <c r="D161" s="6"/>
      <c r="E161" s="28"/>
      <c r="G161" s="137"/>
      <c r="H161" s="120">
        <f>IF(B161&lt;&gt;"計",ROUNDDOWN(E161*G161,0),SUM(H$1:H160))</f>
        <v>0</v>
      </c>
      <c r="I161" s="16"/>
      <c r="J161" s="16"/>
      <c r="K161" s="16"/>
      <c r="M161" s="120"/>
      <c r="N161" s="11"/>
    </row>
    <row r="162" spans="1:14" ht="12.95" customHeight="1">
      <c r="E162" s="28"/>
      <c r="G162" s="137"/>
      <c r="H162" s="120"/>
      <c r="I162" s="16"/>
      <c r="J162" s="16"/>
      <c r="K162" s="16"/>
      <c r="M162" s="30"/>
      <c r="N162" s="11"/>
    </row>
    <row r="163" spans="1:14" ht="12.95" customHeight="1">
      <c r="A163" s="32"/>
      <c r="C163" s="6"/>
      <c r="D163" s="6"/>
      <c r="E163" s="28"/>
      <c r="G163" s="137"/>
      <c r="H163" s="120">
        <f>IF(B163&lt;&gt;"計",ROUNDDOWN(E163*G163,0),SUM(H$1:H162))</f>
        <v>0</v>
      </c>
      <c r="I163" s="16"/>
      <c r="J163" s="16"/>
      <c r="K163" s="16"/>
      <c r="M163" s="120"/>
      <c r="N163" s="11"/>
    </row>
    <row r="164" spans="1:14" ht="12.95" customHeight="1">
      <c r="E164" s="28"/>
      <c r="G164" s="137"/>
      <c r="H164" s="120"/>
      <c r="I164" s="16"/>
      <c r="J164" s="16"/>
      <c r="K164" s="16"/>
      <c r="M164" s="30"/>
      <c r="N164" s="11"/>
    </row>
    <row r="165" spans="1:14" ht="12.95" customHeight="1">
      <c r="A165" s="32"/>
      <c r="C165" s="6"/>
      <c r="D165" s="6"/>
      <c r="E165" s="28"/>
      <c r="G165" s="137"/>
      <c r="H165" s="120">
        <f>IF(B165&lt;&gt;"計",ROUNDDOWN(E165*G165,0),SUM(H$1:H164))</f>
        <v>0</v>
      </c>
      <c r="I165" s="16"/>
      <c r="J165" s="16"/>
      <c r="K165" s="16"/>
      <c r="M165" s="120"/>
      <c r="N165" s="11"/>
    </row>
    <row r="166" spans="1:14" ht="12.95" customHeight="1">
      <c r="E166" s="28"/>
      <c r="G166" s="137"/>
      <c r="H166" s="120"/>
      <c r="I166" s="16"/>
      <c r="J166" s="16"/>
      <c r="K166" s="16"/>
      <c r="M166" s="30"/>
      <c r="N166" s="11"/>
    </row>
    <row r="167" spans="1:14" ht="12.95" customHeight="1">
      <c r="A167" s="32"/>
      <c r="C167" s="6"/>
      <c r="D167" s="6"/>
      <c r="E167" s="28"/>
      <c r="G167" s="137"/>
      <c r="H167" s="120">
        <f>IF(B167&lt;&gt;"計",ROUNDDOWN(E167*G167,0),SUM(H$1:H166))</f>
        <v>0</v>
      </c>
      <c r="I167" s="16"/>
      <c r="J167" s="16"/>
      <c r="K167" s="16"/>
      <c r="M167" s="120"/>
      <c r="N167" s="11"/>
    </row>
    <row r="168" spans="1:14" ht="12.95" customHeight="1">
      <c r="E168" s="28"/>
      <c r="G168" s="137"/>
      <c r="H168" s="120"/>
      <c r="I168" s="16"/>
      <c r="J168" s="16"/>
      <c r="K168" s="16"/>
      <c r="M168" s="30"/>
      <c r="N168" s="11"/>
    </row>
    <row r="169" spans="1:14" ht="12.95" customHeight="1">
      <c r="A169" s="32"/>
      <c r="C169" s="6"/>
      <c r="D169" s="6"/>
      <c r="E169" s="28"/>
      <c r="G169" s="137"/>
      <c r="H169" s="120">
        <f>IF(B169&lt;&gt;"計",ROUNDDOWN(E169*G169,0),SUM(H$1:H168))</f>
        <v>0</v>
      </c>
      <c r="I169" s="16"/>
      <c r="J169" s="16"/>
      <c r="K169" s="16"/>
      <c r="M169" s="120"/>
      <c r="N169" s="11"/>
    </row>
    <row r="170" spans="1:14" ht="12.95" customHeight="1">
      <c r="E170" s="28"/>
      <c r="G170" s="137"/>
      <c r="H170" s="120"/>
      <c r="I170" s="16"/>
      <c r="J170" s="16"/>
      <c r="K170" s="16"/>
      <c r="M170" s="30"/>
      <c r="N170" s="11"/>
    </row>
    <row r="171" spans="1:14" ht="12.95" customHeight="1">
      <c r="A171" s="32"/>
      <c r="C171" s="6"/>
      <c r="D171" s="6"/>
      <c r="E171" s="28"/>
      <c r="G171" s="137"/>
      <c r="H171" s="120">
        <f>IF(B171&lt;&gt;"計",ROUNDDOWN(E171*G171,0),SUM(H$1:H170))</f>
        <v>0</v>
      </c>
      <c r="I171" s="16"/>
      <c r="J171" s="16"/>
      <c r="K171" s="16"/>
      <c r="M171" s="120"/>
      <c r="N171" s="11"/>
    </row>
    <row r="172" spans="1:14" ht="12.95" customHeight="1">
      <c r="E172" s="28"/>
      <c r="G172" s="137"/>
      <c r="H172" s="120"/>
      <c r="I172" s="16"/>
      <c r="J172" s="16"/>
      <c r="K172" s="16"/>
      <c r="M172" s="30"/>
      <c r="N172" s="11"/>
    </row>
    <row r="173" spans="1:14" ht="12.95" customHeight="1">
      <c r="A173" s="32"/>
      <c r="C173" s="6"/>
      <c r="D173" s="6"/>
      <c r="E173" s="28"/>
      <c r="G173" s="137"/>
      <c r="H173" s="120">
        <f>IF(B173&lt;&gt;"計",ROUNDDOWN(E173*G173,0),SUM(H$1:H172))</f>
        <v>0</v>
      </c>
      <c r="I173" s="16"/>
      <c r="J173" s="16"/>
      <c r="K173" s="16"/>
      <c r="M173" s="120"/>
      <c r="N173" s="11"/>
    </row>
    <row r="174" spans="1:14" ht="12.95" customHeight="1">
      <c r="E174" s="28"/>
      <c r="G174" s="137"/>
      <c r="H174" s="120"/>
      <c r="I174" s="16"/>
      <c r="J174" s="16"/>
      <c r="K174" s="16"/>
      <c r="M174" s="30"/>
      <c r="N174" s="11"/>
    </row>
    <row r="175" spans="1:14" ht="12.95" customHeight="1">
      <c r="A175" s="32"/>
      <c r="C175" s="6"/>
      <c r="D175" s="6"/>
      <c r="E175" s="28"/>
      <c r="G175" s="137"/>
      <c r="H175" s="120">
        <f>IF(B175&lt;&gt;"計",ROUNDDOWN(E175*G175,0),SUM(H$1:H174))</f>
        <v>0</v>
      </c>
      <c r="I175" s="16"/>
      <c r="J175" s="16"/>
      <c r="K175" s="16"/>
      <c r="M175" s="120"/>
      <c r="N175" s="11"/>
    </row>
    <row r="176" spans="1:14" ht="12.95" customHeight="1">
      <c r="E176" s="28"/>
      <c r="G176" s="137"/>
      <c r="H176" s="120"/>
      <c r="I176" s="16"/>
      <c r="J176" s="16"/>
      <c r="K176" s="16"/>
      <c r="M176" s="30"/>
      <c r="N176" s="11"/>
    </row>
    <row r="177" spans="1:14" ht="12.95" customHeight="1">
      <c r="A177" s="32"/>
      <c r="C177" s="34"/>
      <c r="D177" s="34"/>
      <c r="E177" s="28"/>
      <c r="G177" s="137"/>
      <c r="H177" s="120">
        <f>IF(B177&lt;&gt;"計",ROUNDDOWN(E177*G177,0),SUM(H$1:H176))</f>
        <v>0</v>
      </c>
      <c r="I177" s="16"/>
      <c r="J177" s="16"/>
      <c r="K177" s="16"/>
      <c r="M177" s="120"/>
      <c r="N177" s="11"/>
    </row>
    <row r="178" spans="1:14" ht="12.95" customHeight="1">
      <c r="E178" s="28"/>
      <c r="G178" s="137"/>
      <c r="H178" s="120"/>
      <c r="I178" s="16"/>
      <c r="J178" s="16"/>
      <c r="K178" s="16"/>
      <c r="M178" s="30"/>
      <c r="N178" s="11"/>
    </row>
    <row r="179" spans="1:14" ht="12.95" customHeight="1">
      <c r="A179" s="32"/>
      <c r="C179" s="34"/>
      <c r="D179" s="34"/>
      <c r="E179" s="28"/>
      <c r="G179" s="137"/>
      <c r="H179" s="120">
        <f>IF(B179&lt;&gt;"計",ROUNDDOWN(E179*G179,0),SUM(H$1:H178))</f>
        <v>0</v>
      </c>
      <c r="I179" s="16"/>
      <c r="J179" s="16"/>
      <c r="K179" s="16"/>
      <c r="M179" s="120"/>
      <c r="N179" s="11"/>
    </row>
    <row r="180" spans="1:14" ht="12.95" customHeight="1">
      <c r="E180" s="28"/>
      <c r="G180" s="137"/>
      <c r="H180" s="120"/>
      <c r="I180" s="16"/>
      <c r="J180" s="16"/>
      <c r="K180" s="16"/>
      <c r="M180" s="30"/>
      <c r="N180" s="11"/>
    </row>
    <row r="181" spans="1:14" ht="12.95" customHeight="1">
      <c r="A181" s="32"/>
      <c r="C181" s="34"/>
      <c r="D181" s="34"/>
      <c r="E181" s="28"/>
      <c r="G181" s="137"/>
      <c r="H181" s="120">
        <f>IF(B181&lt;&gt;"計",ROUNDDOWN(E181*G181,0),SUM(H$1:H180))</f>
        <v>0</v>
      </c>
      <c r="I181" s="16"/>
      <c r="J181" s="16"/>
      <c r="K181" s="16"/>
      <c r="M181" s="120"/>
      <c r="N181" s="11"/>
    </row>
    <row r="182" spans="1:14" ht="12.95" customHeight="1">
      <c r="E182" s="28"/>
      <c r="G182" s="29"/>
      <c r="H182" s="30"/>
    </row>
    <row r="183" spans="1:14" ht="12.95" customHeight="1">
      <c r="A183" s="32"/>
      <c r="C183" s="34"/>
      <c r="D183" s="34"/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A185" s="32"/>
      <c r="C185" s="34"/>
      <c r="D185" s="34"/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  <c r="I188" s="35"/>
      <c r="J188" s="35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B190" s="31"/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E192" s="28"/>
      <c r="G192" s="29"/>
      <c r="H192" s="30"/>
    </row>
    <row r="193" spans="1:8" ht="12.95" customHeight="1">
      <c r="E193" s="28"/>
      <c r="G193" s="29"/>
      <c r="H193" s="30">
        <f>ROUNDDOWN(E193*G193,0)</f>
        <v>0</v>
      </c>
    </row>
    <row r="194" spans="1:8" ht="12.95" customHeight="1"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A201" s="32"/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1:10" ht="12.95" customHeight="1">
      <c r="A209" s="32"/>
      <c r="E209" s="28"/>
      <c r="G209" s="29"/>
      <c r="H209" s="30">
        <f>ROUNDDOWN(E209*G209,0)</f>
        <v>0</v>
      </c>
    </row>
    <row r="210" spans="1:10" ht="12.95" customHeight="1">
      <c r="E210" s="28"/>
      <c r="G210" s="29"/>
      <c r="H210" s="30"/>
    </row>
    <row r="211" spans="1:10" ht="12.95" customHeight="1">
      <c r="E211" s="28"/>
      <c r="G211" s="29"/>
      <c r="H211" s="30">
        <f>ROUNDDOWN(E211*G211,0)</f>
        <v>0</v>
      </c>
    </row>
    <row r="212" spans="1:10" ht="12.95" customHeight="1">
      <c r="E212" s="28"/>
      <c r="G212" s="29"/>
      <c r="H212" s="30"/>
    </row>
    <row r="213" spans="1:10" ht="12.95" customHeight="1">
      <c r="A213" s="32"/>
      <c r="E213" s="28"/>
      <c r="G213" s="29"/>
      <c r="H213" s="30">
        <f>ROUNDDOWN(E213*G213,0)</f>
        <v>0</v>
      </c>
    </row>
    <row r="214" spans="1:10" ht="12.95" customHeight="1">
      <c r="E214" s="28"/>
      <c r="G214" s="29"/>
      <c r="H214" s="30"/>
    </row>
    <row r="215" spans="1:10" ht="12.95" customHeight="1">
      <c r="E215" s="28"/>
      <c r="G215" s="29"/>
      <c r="H215" s="30">
        <f>ROUNDDOWN(E215*G215,0)</f>
        <v>0</v>
      </c>
    </row>
    <row r="216" spans="1:10" ht="12.95" customHeight="1">
      <c r="E216" s="28"/>
      <c r="G216" s="29"/>
      <c r="H216" s="30"/>
    </row>
    <row r="217" spans="1:10" ht="12.95" customHeight="1">
      <c r="A217" s="32"/>
      <c r="E217" s="28"/>
      <c r="G217" s="29"/>
      <c r="H217" s="30">
        <f>ROUNDDOWN(E217*G217,0)</f>
        <v>0</v>
      </c>
    </row>
    <row r="218" spans="1:10" ht="12.95" customHeight="1">
      <c r="E218" s="28"/>
      <c r="G218" s="29"/>
      <c r="H218" s="30"/>
    </row>
    <row r="219" spans="1:10" ht="12.95" customHeight="1">
      <c r="E219" s="28"/>
      <c r="G219" s="29"/>
      <c r="H219" s="30">
        <f>ROUNDDOWN(E219*G219,0)</f>
        <v>0</v>
      </c>
    </row>
    <row r="220" spans="1:10" ht="12.95" customHeight="1">
      <c r="E220" s="28"/>
      <c r="G220" s="29"/>
      <c r="H220" s="30"/>
    </row>
    <row r="221" spans="1:10" ht="12.95" customHeight="1">
      <c r="E221" s="28"/>
      <c r="G221" s="29"/>
      <c r="H221" s="30">
        <f>ROUNDDOWN(E221*G221,0)</f>
        <v>0</v>
      </c>
    </row>
    <row r="222" spans="1:10" ht="12.95" customHeight="1">
      <c r="E222" s="28"/>
      <c r="G222" s="29"/>
      <c r="H222" s="30"/>
    </row>
    <row r="223" spans="1:10" ht="12.95" customHeight="1">
      <c r="E223" s="28"/>
      <c r="G223" s="29"/>
      <c r="H223" s="30">
        <f>ROUNDDOWN(E223*G223,0)</f>
        <v>0</v>
      </c>
    </row>
    <row r="224" spans="1:10" ht="12.95" customHeight="1">
      <c r="E224" s="28"/>
      <c r="G224" s="29"/>
      <c r="H224" s="30"/>
      <c r="I224" s="35"/>
      <c r="J224" s="35"/>
    </row>
    <row r="225" spans="5:8" ht="12.95" customHeight="1">
      <c r="E225" s="28"/>
      <c r="G225" s="29"/>
      <c r="H225" s="30">
        <f>ROUNDDOWN(E225*G225,0)</f>
        <v>0</v>
      </c>
    </row>
    <row r="226" spans="5:8" ht="12.95" customHeight="1">
      <c r="E226" s="28"/>
      <c r="H226" s="30"/>
    </row>
  </sheetData>
  <mergeCells count="2">
    <mergeCell ref="C1:D1"/>
    <mergeCell ref="I1:K1"/>
  </mergeCells>
  <phoneticPr fontId="3"/>
  <conditionalFormatting sqref="G2:G37">
    <cfRule type="expression" dxfId="17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明朝,標準"&amp;U空調 P － &amp;P&amp;L&amp;"メイリオ,レギュラー"&amp;6　　&amp;8株式会社　&amp;9日本設計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136">
    <pageSetUpPr fitToPage="1"/>
  </sheetPr>
  <dimension ref="A1:N334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27</v>
      </c>
      <c r="N1" s="12" t="s">
        <v>28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29</v>
      </c>
      <c r="N2" s="5" t="s">
        <v>30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  <c r="N182" s="11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16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明朝,標準"&amp;U空調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131">
    <pageSetUpPr fitToPage="1"/>
  </sheetPr>
  <dimension ref="A1:N226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27</v>
      </c>
      <c r="N1" s="12" t="s">
        <v>28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29</v>
      </c>
      <c r="N2" s="5" t="s">
        <v>30</v>
      </c>
    </row>
    <row r="3" spans="1:14" ht="12.95" customHeight="1">
      <c r="A3" s="22" t="s">
        <v>165</v>
      </c>
      <c r="B3" s="23" t="s">
        <v>166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9" t="s">
        <v>17</v>
      </c>
      <c r="B7" s="57" t="s">
        <v>167</v>
      </c>
      <c r="C7" s="52"/>
      <c r="D7" s="25"/>
      <c r="E7" s="36">
        <v>1</v>
      </c>
      <c r="F7" s="27" t="s">
        <v>18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B8" s="58"/>
      <c r="C8" s="54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9" t="s">
        <v>34</v>
      </c>
      <c r="B9" s="57" t="s">
        <v>168</v>
      </c>
      <c r="C9" s="52"/>
      <c r="D9" s="25"/>
      <c r="E9" s="36">
        <v>1</v>
      </c>
      <c r="F9" s="27" t="s">
        <v>18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B10" s="58"/>
      <c r="C10" s="54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9" t="s">
        <v>36</v>
      </c>
      <c r="B11" s="57" t="s">
        <v>16</v>
      </c>
      <c r="C11" s="52"/>
      <c r="D11" s="25"/>
      <c r="E11" s="36">
        <v>1</v>
      </c>
      <c r="F11" s="27" t="s">
        <v>18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B12" s="58"/>
      <c r="C12" s="54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9" t="s">
        <v>38</v>
      </c>
      <c r="B13" s="57" t="s">
        <v>169</v>
      </c>
      <c r="C13" s="51"/>
      <c r="D13" s="25"/>
      <c r="E13" s="36">
        <v>1</v>
      </c>
      <c r="F13" s="27" t="s">
        <v>18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B14" s="58"/>
      <c r="C14" s="53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9" t="s">
        <v>40</v>
      </c>
      <c r="B15" s="57" t="s">
        <v>21</v>
      </c>
      <c r="C15" s="51"/>
      <c r="D15" s="25"/>
      <c r="E15" s="36">
        <v>1</v>
      </c>
      <c r="F15" s="27" t="s">
        <v>18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B16" s="58"/>
      <c r="C16" s="53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9" t="s">
        <v>42</v>
      </c>
      <c r="B17" s="57" t="s">
        <v>170</v>
      </c>
      <c r="C17" s="51"/>
      <c r="D17" s="25"/>
      <c r="E17" s="36">
        <v>1</v>
      </c>
      <c r="F17" s="27" t="s">
        <v>18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B18" s="58"/>
      <c r="C18" s="53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9" t="s">
        <v>44</v>
      </c>
      <c r="B19" s="57" t="s">
        <v>171</v>
      </c>
      <c r="C19" s="51"/>
      <c r="D19" s="25"/>
      <c r="E19" s="36">
        <v>1</v>
      </c>
      <c r="F19" s="27" t="s">
        <v>18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B20" s="21"/>
      <c r="C20" s="54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 t="s">
        <v>46</v>
      </c>
      <c r="B21" s="23" t="s">
        <v>158</v>
      </c>
      <c r="C21" s="24"/>
      <c r="D21" s="25"/>
      <c r="E21" s="36">
        <v>1</v>
      </c>
      <c r="F21" s="27" t="s">
        <v>18</v>
      </c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19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37"/>
      <c r="H74" s="120"/>
      <c r="I74" s="16"/>
      <c r="J74" s="16"/>
      <c r="K74" s="16"/>
      <c r="M74" s="30"/>
      <c r="N74" s="11"/>
    </row>
    <row r="75" spans="1:14" ht="12.95" customHeight="1">
      <c r="E75" s="28"/>
      <c r="G75" s="137"/>
      <c r="H75" s="120"/>
      <c r="I75" s="16"/>
      <c r="J75" s="16"/>
      <c r="K75" s="16"/>
      <c r="M75" s="120"/>
      <c r="N75" s="11"/>
    </row>
    <row r="76" spans="1:14" ht="12.95" customHeight="1">
      <c r="E76" s="28"/>
      <c r="G76" s="137"/>
      <c r="H76" s="120"/>
      <c r="I76" s="16"/>
      <c r="J76" s="16"/>
      <c r="K76" s="16"/>
      <c r="M76" s="30"/>
      <c r="N76" s="11"/>
    </row>
    <row r="77" spans="1:14" ht="12.95" customHeight="1">
      <c r="E77" s="28"/>
      <c r="G77" s="137"/>
      <c r="H77" s="120"/>
      <c r="I77" s="16"/>
      <c r="J77" s="16"/>
      <c r="K77" s="16"/>
      <c r="M77" s="120"/>
      <c r="N77" s="11"/>
    </row>
    <row r="78" spans="1:14" ht="12.95" customHeight="1">
      <c r="E78" s="28"/>
      <c r="G78" s="137"/>
      <c r="H78" s="120"/>
      <c r="I78" s="16"/>
      <c r="J78" s="16"/>
      <c r="K78" s="16"/>
      <c r="M78" s="30"/>
      <c r="N78" s="11"/>
    </row>
    <row r="79" spans="1:14" ht="12.95" customHeight="1">
      <c r="E79" s="28"/>
      <c r="G79" s="137"/>
      <c r="H79" s="120"/>
      <c r="I79" s="16"/>
      <c r="J79" s="16"/>
      <c r="K79" s="16"/>
      <c r="M79" s="120"/>
      <c r="N79" s="11"/>
    </row>
    <row r="80" spans="1:14" ht="12.95" customHeight="1">
      <c r="E80" s="28"/>
      <c r="G80" s="137"/>
      <c r="H80" s="120"/>
      <c r="I80" s="16"/>
      <c r="J80" s="16"/>
      <c r="K80" s="16"/>
      <c r="M80" s="30"/>
      <c r="N80" s="11"/>
    </row>
    <row r="81" spans="1:14" ht="12.95" customHeight="1">
      <c r="E81" s="28"/>
      <c r="G81" s="137"/>
      <c r="H81" s="120"/>
      <c r="I81" s="16"/>
      <c r="J81" s="16"/>
      <c r="K81" s="16"/>
      <c r="M81" s="120"/>
      <c r="N81" s="11"/>
    </row>
    <row r="82" spans="1:14" ht="12.95" customHeight="1">
      <c r="E82" s="28"/>
      <c r="G82" s="137"/>
      <c r="H82" s="120"/>
      <c r="I82" s="16"/>
      <c r="J82" s="16"/>
      <c r="K82" s="16"/>
      <c r="M82" s="30"/>
      <c r="N82" s="11"/>
    </row>
    <row r="83" spans="1:14" ht="12.95" customHeight="1">
      <c r="E83" s="28"/>
      <c r="G83" s="137"/>
      <c r="H83" s="120"/>
      <c r="I83" s="16"/>
      <c r="J83" s="16"/>
      <c r="K83" s="16"/>
      <c r="M83" s="120"/>
      <c r="N83" s="11"/>
    </row>
    <row r="84" spans="1:14" ht="12.95" customHeight="1">
      <c r="B84" s="31"/>
      <c r="E84" s="28"/>
      <c r="G84" s="137"/>
      <c r="H84" s="120"/>
      <c r="I84" s="16"/>
      <c r="J84" s="16"/>
      <c r="K84" s="16"/>
      <c r="M84" s="30"/>
      <c r="N84" s="11"/>
    </row>
    <row r="85" spans="1:14" ht="12.95" customHeight="1">
      <c r="A85" s="32"/>
      <c r="E85" s="28"/>
      <c r="G85" s="137"/>
      <c r="H85" s="120"/>
      <c r="I85" s="16"/>
      <c r="J85" s="16"/>
      <c r="K85" s="16"/>
      <c r="M85" s="120"/>
      <c r="N85" s="11"/>
    </row>
    <row r="86" spans="1:14" ht="12.95" customHeight="1">
      <c r="B86" s="31"/>
      <c r="E86" s="28"/>
      <c r="G86" s="137"/>
      <c r="H86" s="120"/>
      <c r="I86" s="16"/>
      <c r="J86" s="16"/>
      <c r="K86" s="16"/>
      <c r="M86" s="30"/>
      <c r="N86" s="11"/>
    </row>
    <row r="87" spans="1:14" ht="12.95" customHeight="1">
      <c r="E87" s="28"/>
      <c r="G87" s="137"/>
      <c r="H87" s="120"/>
      <c r="I87" s="16"/>
      <c r="J87" s="16"/>
      <c r="K87" s="16"/>
      <c r="M87" s="120"/>
      <c r="N87" s="11"/>
    </row>
    <row r="88" spans="1:14" ht="12.95" customHeight="1">
      <c r="B88" s="31"/>
      <c r="E88" s="28"/>
      <c r="G88" s="137"/>
      <c r="H88" s="120"/>
      <c r="I88" s="16"/>
      <c r="J88" s="16"/>
      <c r="K88" s="16"/>
      <c r="M88" s="30"/>
      <c r="N88" s="11"/>
    </row>
    <row r="89" spans="1:14" ht="12.95" customHeight="1">
      <c r="E89" s="28"/>
      <c r="G89" s="137"/>
      <c r="H89" s="120"/>
      <c r="I89" s="16"/>
      <c r="J89" s="16"/>
      <c r="K89" s="16"/>
      <c r="M89" s="120"/>
      <c r="N89" s="11"/>
    </row>
    <row r="90" spans="1:14" ht="12.95" customHeight="1">
      <c r="E90" s="28"/>
      <c r="G90" s="137"/>
      <c r="H90" s="120"/>
      <c r="I90" s="16"/>
      <c r="J90" s="16"/>
      <c r="K90" s="16"/>
      <c r="M90" s="30"/>
      <c r="N90" s="11"/>
    </row>
    <row r="91" spans="1:14" ht="12.95" customHeight="1">
      <c r="E91" s="28"/>
      <c r="G91" s="137"/>
      <c r="H91" s="120"/>
      <c r="I91" s="16"/>
      <c r="J91" s="16"/>
      <c r="K91" s="16"/>
      <c r="M91" s="120"/>
      <c r="N91" s="11"/>
    </row>
    <row r="92" spans="1:14" ht="12.95" customHeight="1">
      <c r="E92" s="28"/>
      <c r="G92" s="137"/>
      <c r="H92" s="120"/>
      <c r="I92" s="16"/>
      <c r="J92" s="16"/>
      <c r="K92" s="16"/>
      <c r="M92" s="30"/>
      <c r="N92" s="11"/>
    </row>
    <row r="93" spans="1:14" ht="12.95" customHeight="1">
      <c r="E93" s="28"/>
      <c r="G93" s="137"/>
      <c r="H93" s="120"/>
      <c r="I93" s="16"/>
      <c r="J93" s="16"/>
      <c r="K93" s="16"/>
      <c r="M93" s="120"/>
      <c r="N93" s="11"/>
    </row>
    <row r="94" spans="1:14" ht="12.95" customHeight="1">
      <c r="E94" s="28"/>
      <c r="G94" s="137"/>
      <c r="H94" s="120"/>
      <c r="I94" s="16"/>
      <c r="J94" s="16"/>
      <c r="K94" s="16"/>
      <c r="M94" s="30"/>
      <c r="N94" s="11"/>
    </row>
    <row r="95" spans="1:14" ht="12.95" customHeight="1">
      <c r="A95" s="32"/>
      <c r="E95" s="28"/>
      <c r="G95" s="137"/>
      <c r="H95" s="120"/>
      <c r="I95" s="16"/>
      <c r="J95" s="16"/>
      <c r="K95" s="16"/>
      <c r="M95" s="120"/>
      <c r="N95" s="11"/>
    </row>
    <row r="96" spans="1:14" ht="12.95" customHeight="1">
      <c r="E96" s="28"/>
      <c r="G96" s="137"/>
      <c r="H96" s="120"/>
      <c r="I96" s="16"/>
      <c r="J96" s="16"/>
      <c r="K96" s="16"/>
      <c r="M96" s="30"/>
      <c r="N96" s="11"/>
    </row>
    <row r="97" spans="1:14" ht="12.95" customHeight="1">
      <c r="A97" s="32"/>
      <c r="E97" s="28"/>
      <c r="G97" s="137"/>
      <c r="H97" s="120"/>
      <c r="I97" s="16"/>
      <c r="J97" s="16"/>
      <c r="K97" s="16"/>
      <c r="M97" s="120"/>
      <c r="N97" s="11"/>
    </row>
    <row r="98" spans="1:14" ht="12.95" customHeight="1">
      <c r="E98" s="28"/>
      <c r="G98" s="137"/>
      <c r="H98" s="120"/>
      <c r="I98" s="16"/>
      <c r="J98" s="16"/>
      <c r="K98" s="16"/>
      <c r="M98" s="30"/>
      <c r="N98" s="11"/>
    </row>
    <row r="99" spans="1:14" ht="12.95" customHeight="1">
      <c r="A99" s="32"/>
      <c r="E99" s="28"/>
      <c r="G99" s="137"/>
      <c r="H99" s="120"/>
      <c r="I99" s="16"/>
      <c r="J99" s="16"/>
      <c r="K99" s="16"/>
      <c r="M99" s="120"/>
      <c r="N99" s="11"/>
    </row>
    <row r="100" spans="1:14" ht="12.95" customHeight="1">
      <c r="E100" s="28"/>
      <c r="G100" s="137"/>
      <c r="H100" s="120"/>
      <c r="I100" s="16"/>
      <c r="J100" s="16"/>
      <c r="K100" s="16"/>
      <c r="M100" s="30"/>
      <c r="N100" s="11"/>
    </row>
    <row r="101" spans="1:14" ht="12.95" customHeight="1">
      <c r="E101" s="28"/>
      <c r="G101" s="137"/>
      <c r="H101" s="120"/>
      <c r="I101" s="16"/>
      <c r="J101" s="16"/>
      <c r="K101" s="16"/>
      <c r="M101" s="120"/>
      <c r="N101" s="11"/>
    </row>
    <row r="102" spans="1:14" ht="12.95" customHeight="1">
      <c r="E102" s="28"/>
      <c r="G102" s="137"/>
      <c r="H102" s="120"/>
      <c r="I102" s="16"/>
      <c r="J102" s="16"/>
      <c r="K102" s="16"/>
      <c r="M102" s="30"/>
      <c r="N102" s="11"/>
    </row>
    <row r="103" spans="1:14" ht="12.95" customHeight="1">
      <c r="E103" s="28"/>
      <c r="G103" s="137"/>
      <c r="H103" s="120"/>
      <c r="I103" s="16"/>
      <c r="J103" s="16"/>
      <c r="K103" s="16"/>
      <c r="M103" s="120"/>
      <c r="N103" s="11"/>
    </row>
    <row r="104" spans="1:14" ht="12.95" customHeight="1">
      <c r="E104" s="28"/>
      <c r="G104" s="137"/>
      <c r="H104" s="120"/>
      <c r="I104" s="16"/>
      <c r="J104" s="16"/>
      <c r="K104" s="16"/>
      <c r="M104" s="30"/>
      <c r="N104" s="11"/>
    </row>
    <row r="105" spans="1:14" ht="12.95" customHeight="1">
      <c r="E105" s="28"/>
      <c r="G105" s="137"/>
      <c r="H105" s="120"/>
      <c r="I105" s="16"/>
      <c r="J105" s="16"/>
      <c r="K105" s="16"/>
      <c r="M105" s="120"/>
      <c r="N105" s="11"/>
    </row>
    <row r="106" spans="1:14" ht="12.95" customHeight="1">
      <c r="E106" s="28"/>
      <c r="G106" s="137"/>
      <c r="H106" s="120"/>
      <c r="I106" s="16"/>
      <c r="J106" s="16"/>
      <c r="K106" s="16"/>
      <c r="M106" s="30"/>
      <c r="N106" s="11"/>
    </row>
    <row r="107" spans="1:14" ht="12.95" customHeight="1">
      <c r="E107" s="28"/>
      <c r="G107" s="137"/>
      <c r="H107" s="120"/>
      <c r="I107" s="16"/>
      <c r="J107" s="16"/>
      <c r="K107" s="16"/>
      <c r="M107" s="120"/>
      <c r="N107" s="11"/>
    </row>
    <row r="108" spans="1:14" ht="12.95" customHeight="1">
      <c r="E108" s="28"/>
      <c r="G108" s="137"/>
      <c r="H108" s="120"/>
      <c r="I108" s="16"/>
      <c r="J108" s="16"/>
      <c r="K108" s="16"/>
      <c r="M108" s="30"/>
      <c r="N108" s="11"/>
    </row>
    <row r="109" spans="1:14" ht="12.95" customHeight="1">
      <c r="E109" s="28"/>
      <c r="G109" s="137"/>
      <c r="H109" s="120"/>
      <c r="I109" s="16"/>
      <c r="J109" s="16"/>
      <c r="K109" s="16"/>
      <c r="M109" s="120"/>
      <c r="N109" s="11"/>
    </row>
    <row r="110" spans="1:14" ht="12.95" customHeight="1">
      <c r="E110" s="28"/>
      <c r="G110" s="137"/>
      <c r="H110" s="120"/>
      <c r="I110" s="16"/>
      <c r="J110" s="16"/>
      <c r="K110" s="16"/>
      <c r="M110" s="30"/>
      <c r="N110" s="11"/>
    </row>
    <row r="111" spans="1:14" ht="12.95" customHeight="1">
      <c r="E111" s="28"/>
      <c r="G111" s="137"/>
      <c r="H111" s="120"/>
      <c r="I111" s="16"/>
      <c r="J111" s="16"/>
      <c r="K111" s="16"/>
      <c r="M111" s="120"/>
      <c r="N111" s="11"/>
    </row>
    <row r="112" spans="1:14" ht="12.95" customHeight="1">
      <c r="E112" s="28"/>
      <c r="G112" s="137"/>
      <c r="H112" s="120"/>
      <c r="I112" s="16"/>
      <c r="J112" s="16"/>
      <c r="K112" s="16"/>
      <c r="M112" s="30"/>
      <c r="N112" s="11"/>
    </row>
    <row r="113" spans="1:14" ht="12.95" customHeight="1">
      <c r="E113" s="28"/>
      <c r="G113" s="137"/>
      <c r="H113" s="120"/>
      <c r="I113" s="16"/>
      <c r="J113" s="16"/>
      <c r="K113" s="16"/>
      <c r="M113" s="120"/>
      <c r="N113" s="11"/>
    </row>
    <row r="114" spans="1:14" ht="12.95" customHeight="1">
      <c r="E114" s="28"/>
      <c r="G114" s="137"/>
      <c r="H114" s="120"/>
      <c r="I114" s="16"/>
      <c r="J114" s="16"/>
      <c r="K114" s="16"/>
      <c r="M114" s="30"/>
      <c r="N114" s="11"/>
    </row>
    <row r="115" spans="1:14" ht="12.95" customHeight="1">
      <c r="E115" s="28"/>
      <c r="G115" s="137"/>
      <c r="H115" s="120"/>
      <c r="I115" s="16"/>
      <c r="J115" s="16"/>
      <c r="K115" s="16"/>
      <c r="M115" s="120"/>
      <c r="N115" s="11"/>
    </row>
    <row r="116" spans="1:14" ht="12.95" customHeight="1">
      <c r="E116" s="28"/>
      <c r="G116" s="137"/>
      <c r="H116" s="120"/>
      <c r="I116" s="16"/>
      <c r="J116" s="16"/>
      <c r="K116" s="16"/>
      <c r="M116" s="30"/>
      <c r="N116" s="11"/>
    </row>
    <row r="117" spans="1:14" ht="12.95" customHeight="1">
      <c r="E117" s="28"/>
      <c r="G117" s="137"/>
      <c r="H117" s="120"/>
      <c r="I117" s="16"/>
      <c r="J117" s="16"/>
      <c r="K117" s="16"/>
      <c r="M117" s="120"/>
      <c r="N117" s="11"/>
    </row>
    <row r="118" spans="1:14" ht="12.95" customHeight="1">
      <c r="B118" s="31"/>
      <c r="E118" s="28"/>
      <c r="G118" s="137"/>
      <c r="H118" s="120"/>
      <c r="I118" s="16"/>
      <c r="J118" s="16"/>
      <c r="K118" s="16"/>
      <c r="M118" s="30"/>
      <c r="N118" s="11"/>
    </row>
    <row r="119" spans="1:14" ht="12.95" customHeight="1">
      <c r="E119" s="28"/>
      <c r="G119" s="137"/>
      <c r="H119" s="120"/>
      <c r="I119" s="16"/>
      <c r="J119" s="16"/>
      <c r="K119" s="16"/>
      <c r="M119" s="120"/>
      <c r="N119" s="11"/>
    </row>
    <row r="120" spans="1:14" ht="12.95" customHeight="1">
      <c r="E120" s="28"/>
      <c r="G120" s="137"/>
      <c r="H120" s="120"/>
      <c r="I120" s="16"/>
      <c r="J120" s="16"/>
      <c r="K120" s="16"/>
      <c r="M120" s="30"/>
      <c r="N120" s="11"/>
    </row>
    <row r="121" spans="1:14" ht="12.95" customHeight="1">
      <c r="E121" s="28"/>
      <c r="G121" s="137"/>
      <c r="H121" s="120"/>
      <c r="I121" s="16"/>
      <c r="J121" s="16"/>
      <c r="K121" s="16"/>
      <c r="M121" s="120"/>
      <c r="N121" s="11"/>
    </row>
    <row r="122" spans="1:14" ht="12.95" customHeight="1">
      <c r="E122" s="28"/>
      <c r="G122" s="137"/>
      <c r="H122" s="120"/>
      <c r="I122" s="16"/>
      <c r="J122" s="16"/>
      <c r="K122" s="16"/>
      <c r="M122" s="30"/>
      <c r="N122" s="11"/>
    </row>
    <row r="123" spans="1:14" ht="12.95" customHeight="1">
      <c r="E123" s="28"/>
      <c r="G123" s="137"/>
      <c r="H123" s="120"/>
      <c r="I123" s="16"/>
      <c r="J123" s="16"/>
      <c r="K123" s="16"/>
      <c r="M123" s="120"/>
      <c r="N123" s="11"/>
    </row>
    <row r="124" spans="1:14" ht="12.95" customHeight="1">
      <c r="E124" s="28"/>
      <c r="G124" s="137"/>
      <c r="H124" s="120"/>
      <c r="I124" s="16"/>
      <c r="J124" s="16"/>
      <c r="K124" s="16"/>
      <c r="M124" s="30"/>
      <c r="N124" s="11"/>
    </row>
    <row r="125" spans="1:14" ht="12.95" customHeight="1">
      <c r="A125" s="32"/>
      <c r="E125" s="28"/>
      <c r="G125" s="137"/>
      <c r="H125" s="120"/>
      <c r="I125" s="16"/>
      <c r="J125" s="16"/>
      <c r="K125" s="16"/>
      <c r="M125" s="120"/>
      <c r="N125" s="11"/>
    </row>
    <row r="126" spans="1:14" ht="12.95" customHeight="1">
      <c r="E126" s="28"/>
      <c r="G126" s="137"/>
      <c r="H126" s="120"/>
      <c r="I126" s="16"/>
      <c r="J126" s="16"/>
      <c r="K126" s="16"/>
      <c r="M126" s="30"/>
      <c r="N126" s="11"/>
    </row>
    <row r="127" spans="1:14" ht="12.95" customHeight="1">
      <c r="A127" s="32"/>
      <c r="E127" s="28"/>
      <c r="G127" s="137"/>
      <c r="H127" s="120"/>
      <c r="I127" s="16"/>
      <c r="J127" s="16"/>
      <c r="K127" s="16"/>
      <c r="M127" s="120"/>
      <c r="N127" s="11"/>
    </row>
    <row r="128" spans="1:14" ht="12.95" customHeight="1">
      <c r="E128" s="28"/>
      <c r="G128" s="137"/>
      <c r="H128" s="120"/>
      <c r="I128" s="16"/>
      <c r="J128" s="16"/>
      <c r="K128" s="16"/>
      <c r="M128" s="30"/>
      <c r="N128" s="11"/>
    </row>
    <row r="129" spans="1:14" ht="12.95" customHeight="1">
      <c r="A129" s="32"/>
      <c r="E129" s="28"/>
      <c r="G129" s="137"/>
      <c r="H129" s="120"/>
      <c r="I129" s="16"/>
      <c r="J129" s="16"/>
      <c r="K129" s="16"/>
      <c r="M129" s="120"/>
      <c r="N129" s="11"/>
    </row>
    <row r="130" spans="1:14" ht="12.95" customHeight="1">
      <c r="E130" s="28"/>
      <c r="G130" s="137"/>
      <c r="H130" s="120"/>
      <c r="I130" s="16"/>
      <c r="J130" s="16"/>
      <c r="K130" s="16"/>
      <c r="M130" s="30"/>
      <c r="N130" s="11"/>
    </row>
    <row r="131" spans="1:14" ht="12.95" customHeight="1">
      <c r="E131" s="28"/>
      <c r="G131" s="137"/>
      <c r="H131" s="120"/>
      <c r="I131" s="16"/>
      <c r="J131" s="16"/>
      <c r="K131" s="16"/>
      <c r="M131" s="120"/>
      <c r="N131" s="11"/>
    </row>
    <row r="132" spans="1:14" ht="12.95" customHeight="1">
      <c r="E132" s="28"/>
      <c r="G132" s="137"/>
      <c r="H132" s="120"/>
      <c r="I132" s="16"/>
      <c r="J132" s="16"/>
      <c r="K132" s="16"/>
      <c r="M132" s="30"/>
      <c r="N132" s="11"/>
    </row>
    <row r="133" spans="1:14" ht="12.95" customHeight="1">
      <c r="E133" s="28"/>
      <c r="G133" s="137"/>
      <c r="H133" s="120"/>
      <c r="I133" s="16"/>
      <c r="J133" s="16"/>
      <c r="K133" s="16"/>
      <c r="M133" s="120"/>
      <c r="N133" s="11"/>
    </row>
    <row r="134" spans="1:14" ht="12.95" customHeight="1">
      <c r="E134" s="28"/>
      <c r="G134" s="137"/>
      <c r="H134" s="120"/>
      <c r="I134" s="16"/>
      <c r="J134" s="16"/>
      <c r="K134" s="16"/>
      <c r="M134" s="30"/>
      <c r="N134" s="11"/>
    </row>
    <row r="135" spans="1:14" ht="12.95" customHeight="1">
      <c r="A135" s="32"/>
      <c r="E135" s="28"/>
      <c r="G135" s="137"/>
      <c r="H135" s="120"/>
      <c r="I135" s="16"/>
      <c r="J135" s="16"/>
      <c r="K135" s="16"/>
      <c r="M135" s="120"/>
      <c r="N135" s="11"/>
    </row>
    <row r="136" spans="1:14" ht="12.95" customHeight="1">
      <c r="E136" s="28"/>
      <c r="G136" s="137"/>
      <c r="H136" s="120"/>
      <c r="I136" s="16"/>
      <c r="J136" s="16"/>
      <c r="K136" s="16"/>
      <c r="M136" s="30"/>
      <c r="N136" s="11"/>
    </row>
    <row r="137" spans="1:14" ht="12.95" customHeight="1">
      <c r="E137" s="28"/>
      <c r="G137" s="137"/>
      <c r="H137" s="120"/>
      <c r="I137" s="16"/>
      <c r="J137" s="16"/>
      <c r="K137" s="16"/>
      <c r="M137" s="120"/>
      <c r="N137" s="11"/>
    </row>
    <row r="138" spans="1:14" ht="12.95" customHeight="1">
      <c r="E138" s="28"/>
      <c r="G138" s="137"/>
      <c r="H138" s="120"/>
      <c r="I138" s="16"/>
      <c r="J138" s="16"/>
      <c r="K138" s="16"/>
      <c r="M138" s="30"/>
      <c r="N138" s="11"/>
    </row>
    <row r="139" spans="1:14" ht="12.95" customHeight="1">
      <c r="E139" s="28"/>
      <c r="G139" s="137"/>
      <c r="H139" s="120"/>
      <c r="I139" s="16"/>
      <c r="J139" s="16"/>
      <c r="K139" s="16"/>
      <c r="M139" s="120"/>
      <c r="N139" s="11"/>
    </row>
    <row r="140" spans="1:14" ht="12.95" customHeight="1">
      <c r="E140" s="28"/>
      <c r="G140" s="137"/>
      <c r="H140" s="120"/>
      <c r="I140" s="16"/>
      <c r="J140" s="16"/>
      <c r="K140" s="16"/>
      <c r="M140" s="30"/>
      <c r="N140" s="11"/>
    </row>
    <row r="141" spans="1:14" ht="12.95" customHeight="1">
      <c r="E141" s="28"/>
      <c r="G141" s="137"/>
      <c r="H141" s="120"/>
      <c r="I141" s="16"/>
      <c r="J141" s="16"/>
      <c r="K141" s="16"/>
      <c r="M141" s="120"/>
      <c r="N141" s="11"/>
    </row>
    <row r="142" spans="1:14" ht="12.95" customHeight="1">
      <c r="E142" s="28"/>
      <c r="G142" s="137"/>
      <c r="H142" s="120"/>
      <c r="I142" s="16"/>
      <c r="J142" s="16"/>
      <c r="K142" s="16"/>
      <c r="M142" s="30"/>
      <c r="N142" s="11"/>
    </row>
    <row r="143" spans="1:14" ht="12.95" customHeight="1">
      <c r="E143" s="28"/>
      <c r="G143" s="137"/>
      <c r="H143" s="120"/>
      <c r="I143" s="16"/>
      <c r="J143" s="16"/>
      <c r="K143" s="16"/>
      <c r="M143" s="120"/>
      <c r="N143" s="11"/>
    </row>
    <row r="144" spans="1:14" ht="12.95" customHeight="1">
      <c r="E144" s="28"/>
      <c r="G144" s="137"/>
      <c r="H144" s="120"/>
      <c r="I144" s="16"/>
      <c r="J144" s="16"/>
      <c r="K144" s="16"/>
      <c r="M144" s="30"/>
      <c r="N144" s="11"/>
    </row>
    <row r="145" spans="1:14" ht="12.95" customHeight="1">
      <c r="E145" s="28"/>
      <c r="G145" s="137"/>
      <c r="H145" s="120"/>
      <c r="I145" s="16"/>
      <c r="J145" s="16"/>
      <c r="K145" s="16"/>
      <c r="M145" s="120"/>
      <c r="N145" s="11"/>
    </row>
    <row r="146" spans="1:14" ht="12.95" customHeight="1">
      <c r="E146" s="28"/>
      <c r="G146" s="137"/>
      <c r="H146" s="120"/>
      <c r="I146" s="16"/>
      <c r="J146" s="16"/>
      <c r="K146" s="16"/>
      <c r="M146" s="30"/>
      <c r="N146" s="11"/>
    </row>
    <row r="147" spans="1:14" ht="12.95" customHeight="1">
      <c r="E147" s="28"/>
      <c r="G147" s="137"/>
      <c r="H147" s="120"/>
      <c r="I147" s="16"/>
      <c r="J147" s="16"/>
      <c r="K147" s="16"/>
      <c r="M147" s="120"/>
      <c r="N147" s="11"/>
    </row>
    <row r="148" spans="1:14" ht="12.95" customHeight="1">
      <c r="E148" s="28"/>
      <c r="G148" s="137"/>
      <c r="H148" s="120"/>
      <c r="I148" s="16"/>
      <c r="J148" s="16"/>
      <c r="K148" s="16"/>
      <c r="M148" s="30"/>
      <c r="N148" s="11"/>
    </row>
    <row r="149" spans="1:14" ht="12.95" customHeight="1">
      <c r="E149" s="28"/>
      <c r="G149" s="137"/>
      <c r="H149" s="120"/>
      <c r="I149" s="16"/>
      <c r="J149" s="16"/>
      <c r="K149" s="16"/>
      <c r="M149" s="120"/>
      <c r="N149" s="11"/>
    </row>
    <row r="150" spans="1:14" ht="12.95" customHeight="1">
      <c r="E150" s="28"/>
      <c r="G150" s="137"/>
      <c r="H150" s="120"/>
      <c r="I150" s="16"/>
      <c r="J150" s="16"/>
      <c r="K150" s="16"/>
      <c r="M150" s="30"/>
      <c r="N150" s="11"/>
    </row>
    <row r="151" spans="1:14" ht="12.95" customHeight="1">
      <c r="E151" s="28"/>
      <c r="G151" s="137"/>
      <c r="H151" s="120"/>
      <c r="I151" s="16"/>
      <c r="J151" s="16"/>
      <c r="K151" s="16"/>
      <c r="M151" s="120"/>
      <c r="N151" s="11"/>
    </row>
    <row r="152" spans="1:14" ht="12.95" customHeight="1">
      <c r="E152" s="28"/>
      <c r="G152" s="137"/>
      <c r="H152" s="120"/>
      <c r="I152" s="16"/>
      <c r="J152" s="16"/>
      <c r="K152" s="16"/>
      <c r="M152" s="30"/>
      <c r="N152" s="11"/>
    </row>
    <row r="153" spans="1:14" ht="12.95" customHeight="1">
      <c r="E153" s="28"/>
      <c r="G153" s="137"/>
      <c r="H153" s="120"/>
      <c r="I153" s="16"/>
      <c r="J153" s="16"/>
      <c r="K153" s="16"/>
      <c r="M153" s="120"/>
      <c r="N153" s="11"/>
    </row>
    <row r="154" spans="1:14" ht="12.95" customHeight="1">
      <c r="E154" s="28"/>
      <c r="G154" s="137"/>
      <c r="H154" s="120"/>
      <c r="I154" s="16"/>
      <c r="J154" s="16"/>
      <c r="K154" s="16"/>
      <c r="M154" s="30"/>
      <c r="N154" s="11"/>
    </row>
    <row r="155" spans="1:14" ht="12.95" customHeight="1">
      <c r="E155" s="28"/>
      <c r="G155" s="137"/>
      <c r="H155" s="120"/>
      <c r="I155" s="16"/>
      <c r="J155" s="16"/>
      <c r="K155" s="16"/>
      <c r="M155" s="120"/>
      <c r="N155" s="11"/>
    </row>
    <row r="156" spans="1:14" ht="12.95" customHeight="1">
      <c r="E156" s="28"/>
      <c r="G156" s="137"/>
      <c r="H156" s="120"/>
      <c r="I156" s="16"/>
      <c r="J156" s="16"/>
      <c r="K156" s="16"/>
      <c r="M156" s="30"/>
      <c r="N156" s="11"/>
    </row>
    <row r="157" spans="1:14" ht="12.95" customHeight="1">
      <c r="A157" s="32"/>
      <c r="C157" s="6"/>
      <c r="D157" s="6"/>
      <c r="E157" s="28"/>
      <c r="G157" s="137"/>
      <c r="H157" s="120"/>
      <c r="I157" s="16"/>
      <c r="J157" s="16"/>
      <c r="K157" s="16"/>
      <c r="M157" s="120"/>
      <c r="N157" s="11"/>
    </row>
    <row r="158" spans="1:14" ht="12.95" customHeight="1">
      <c r="E158" s="28"/>
      <c r="G158" s="137"/>
      <c r="H158" s="120"/>
      <c r="I158" s="16"/>
      <c r="J158" s="16"/>
      <c r="K158" s="16"/>
      <c r="M158" s="30"/>
      <c r="N158" s="11"/>
    </row>
    <row r="159" spans="1:14" ht="12.95" customHeight="1">
      <c r="A159" s="32"/>
      <c r="C159" s="6"/>
      <c r="D159" s="6"/>
      <c r="E159" s="28"/>
      <c r="G159" s="137"/>
      <c r="H159" s="120"/>
      <c r="I159" s="16"/>
      <c r="J159" s="16"/>
      <c r="K159" s="16"/>
      <c r="M159" s="120"/>
      <c r="N159" s="11"/>
    </row>
    <row r="160" spans="1:14" ht="12.95" customHeight="1">
      <c r="E160" s="28"/>
      <c r="G160" s="137"/>
      <c r="H160" s="120"/>
      <c r="I160" s="16"/>
      <c r="J160" s="16"/>
      <c r="K160" s="16"/>
      <c r="M160" s="30"/>
      <c r="N160" s="11"/>
    </row>
    <row r="161" spans="1:14" ht="12.95" customHeight="1">
      <c r="A161" s="32"/>
      <c r="C161" s="6"/>
      <c r="D161" s="6"/>
      <c r="E161" s="28"/>
      <c r="G161" s="137"/>
      <c r="H161" s="120"/>
      <c r="I161" s="16"/>
      <c r="J161" s="16"/>
      <c r="K161" s="16"/>
      <c r="M161" s="120"/>
      <c r="N161" s="11"/>
    </row>
    <row r="162" spans="1:14" ht="12.95" customHeight="1">
      <c r="E162" s="28"/>
      <c r="G162" s="137"/>
      <c r="H162" s="120"/>
      <c r="I162" s="16"/>
      <c r="J162" s="16"/>
      <c r="K162" s="16"/>
      <c r="M162" s="30"/>
      <c r="N162" s="11"/>
    </row>
    <row r="163" spans="1:14" ht="12.95" customHeight="1">
      <c r="A163" s="32"/>
      <c r="C163" s="6"/>
      <c r="D163" s="6"/>
      <c r="E163" s="28"/>
      <c r="G163" s="137"/>
      <c r="H163" s="120"/>
      <c r="I163" s="16"/>
      <c r="J163" s="16"/>
      <c r="K163" s="16"/>
      <c r="M163" s="120"/>
      <c r="N163" s="11"/>
    </row>
    <row r="164" spans="1:14" ht="12.95" customHeight="1">
      <c r="E164" s="28"/>
      <c r="G164" s="137"/>
      <c r="H164" s="120"/>
      <c r="I164" s="16"/>
      <c r="J164" s="16"/>
      <c r="K164" s="16"/>
      <c r="M164" s="30"/>
      <c r="N164" s="11"/>
    </row>
    <row r="165" spans="1:14" ht="12.95" customHeight="1">
      <c r="A165" s="32"/>
      <c r="C165" s="6"/>
      <c r="D165" s="6"/>
      <c r="E165" s="28"/>
      <c r="G165" s="137"/>
      <c r="H165" s="120"/>
      <c r="I165" s="16"/>
      <c r="J165" s="16"/>
      <c r="K165" s="16"/>
      <c r="M165" s="120"/>
      <c r="N165" s="11"/>
    </row>
    <row r="166" spans="1:14" ht="12.95" customHeight="1">
      <c r="E166" s="28"/>
      <c r="G166" s="137"/>
      <c r="H166" s="120"/>
      <c r="I166" s="16"/>
      <c r="J166" s="16"/>
      <c r="K166" s="16"/>
      <c r="M166" s="30"/>
      <c r="N166" s="11"/>
    </row>
    <row r="167" spans="1:14" ht="12.95" customHeight="1">
      <c r="A167" s="32"/>
      <c r="C167" s="6"/>
      <c r="D167" s="6"/>
      <c r="E167" s="28"/>
      <c r="G167" s="137"/>
      <c r="H167" s="120"/>
      <c r="I167" s="16"/>
      <c r="J167" s="16"/>
      <c r="K167" s="16"/>
      <c r="M167" s="120"/>
      <c r="N167" s="11"/>
    </row>
    <row r="168" spans="1:14" ht="12.95" customHeight="1">
      <c r="E168" s="28"/>
      <c r="G168" s="137"/>
      <c r="H168" s="120"/>
      <c r="I168" s="16"/>
      <c r="J168" s="16"/>
      <c r="K168" s="16"/>
      <c r="M168" s="30"/>
      <c r="N168" s="11"/>
    </row>
    <row r="169" spans="1:14" ht="12.95" customHeight="1">
      <c r="A169" s="32"/>
      <c r="C169" s="6"/>
      <c r="D169" s="6"/>
      <c r="E169" s="28"/>
      <c r="G169" s="137"/>
      <c r="H169" s="120"/>
      <c r="I169" s="16"/>
      <c r="J169" s="16"/>
      <c r="K169" s="16"/>
      <c r="M169" s="120"/>
      <c r="N169" s="11"/>
    </row>
    <row r="170" spans="1:14" ht="12.95" customHeight="1">
      <c r="E170" s="28"/>
      <c r="G170" s="137"/>
      <c r="H170" s="120"/>
      <c r="I170" s="16"/>
      <c r="J170" s="16"/>
      <c r="K170" s="16"/>
      <c r="M170" s="30"/>
      <c r="N170" s="11"/>
    </row>
    <row r="171" spans="1:14" ht="12.95" customHeight="1">
      <c r="A171" s="32"/>
      <c r="C171" s="6"/>
      <c r="D171" s="6"/>
      <c r="E171" s="28"/>
      <c r="G171" s="137"/>
      <c r="H171" s="120"/>
      <c r="I171" s="16"/>
      <c r="J171" s="16"/>
      <c r="K171" s="16"/>
      <c r="M171" s="120"/>
      <c r="N171" s="11"/>
    </row>
    <row r="172" spans="1:14" ht="12.95" customHeight="1">
      <c r="E172" s="28"/>
      <c r="G172" s="137"/>
      <c r="H172" s="120"/>
      <c r="I172" s="16"/>
      <c r="J172" s="16"/>
      <c r="K172" s="16"/>
      <c r="M172" s="30"/>
      <c r="N172" s="11"/>
    </row>
    <row r="173" spans="1:14" ht="12.95" customHeight="1">
      <c r="A173" s="32"/>
      <c r="C173" s="6"/>
      <c r="D173" s="6"/>
      <c r="E173" s="28"/>
      <c r="G173" s="137"/>
      <c r="H173" s="120"/>
      <c r="I173" s="16"/>
      <c r="J173" s="16"/>
      <c r="K173" s="16"/>
      <c r="M173" s="120"/>
      <c r="N173" s="11"/>
    </row>
    <row r="174" spans="1:14" ht="12.95" customHeight="1">
      <c r="E174" s="28"/>
      <c r="G174" s="137"/>
      <c r="H174" s="120"/>
      <c r="I174" s="16"/>
      <c r="J174" s="16"/>
      <c r="K174" s="16"/>
      <c r="M174" s="30"/>
      <c r="N174" s="11"/>
    </row>
    <row r="175" spans="1:14" ht="12.95" customHeight="1">
      <c r="A175" s="32"/>
      <c r="C175" s="6"/>
      <c r="D175" s="6"/>
      <c r="E175" s="28"/>
      <c r="G175" s="137"/>
      <c r="H175" s="120"/>
      <c r="I175" s="16"/>
      <c r="J175" s="16"/>
      <c r="K175" s="16"/>
      <c r="M175" s="120"/>
      <c r="N175" s="11"/>
    </row>
    <row r="176" spans="1:14" ht="12.95" customHeight="1">
      <c r="E176" s="28"/>
      <c r="G176" s="137"/>
      <c r="H176" s="120"/>
      <c r="I176" s="16"/>
      <c r="J176" s="16"/>
      <c r="K176" s="16"/>
      <c r="M176" s="30"/>
      <c r="N176" s="11"/>
    </row>
    <row r="177" spans="1:14" ht="12.95" customHeight="1">
      <c r="A177" s="32"/>
      <c r="C177" s="34"/>
      <c r="D177" s="34"/>
      <c r="E177" s="28"/>
      <c r="G177" s="137"/>
      <c r="H177" s="120"/>
      <c r="I177" s="16"/>
      <c r="J177" s="16"/>
      <c r="K177" s="16"/>
      <c r="M177" s="120"/>
      <c r="N177" s="11"/>
    </row>
    <row r="178" spans="1:14" ht="12.95" customHeight="1">
      <c r="E178" s="28"/>
      <c r="G178" s="137"/>
      <c r="H178" s="120"/>
      <c r="I178" s="16"/>
      <c r="J178" s="16"/>
      <c r="K178" s="16"/>
      <c r="M178" s="30"/>
      <c r="N178" s="11"/>
    </row>
    <row r="179" spans="1:14" ht="12.95" customHeight="1">
      <c r="A179" s="32"/>
      <c r="C179" s="34"/>
      <c r="D179" s="34"/>
      <c r="E179" s="28"/>
      <c r="G179" s="137"/>
      <c r="H179" s="120"/>
      <c r="I179" s="16"/>
      <c r="J179" s="16"/>
      <c r="K179" s="16"/>
      <c r="M179" s="120"/>
      <c r="N179" s="11"/>
    </row>
    <row r="180" spans="1:14" ht="12.95" customHeight="1">
      <c r="E180" s="28"/>
      <c r="G180" s="137"/>
      <c r="H180" s="120"/>
      <c r="I180" s="16"/>
      <c r="J180" s="16"/>
      <c r="K180" s="16"/>
      <c r="M180" s="30"/>
      <c r="N180" s="11"/>
    </row>
    <row r="181" spans="1:14" ht="12.95" customHeight="1">
      <c r="A181" s="32"/>
      <c r="C181" s="34"/>
      <c r="D181" s="34"/>
      <c r="E181" s="28"/>
      <c r="G181" s="137"/>
      <c r="H181" s="120"/>
      <c r="I181" s="16"/>
      <c r="J181" s="16"/>
      <c r="K181" s="16"/>
      <c r="M181" s="120"/>
      <c r="N181" s="11"/>
    </row>
    <row r="182" spans="1:14" ht="12.95" customHeight="1">
      <c r="E182" s="28"/>
      <c r="G182" s="29"/>
      <c r="H182" s="30"/>
    </row>
    <row r="183" spans="1:14" ht="12.95" customHeight="1">
      <c r="A183" s="32"/>
      <c r="C183" s="34"/>
      <c r="D183" s="34"/>
      <c r="E183" s="28"/>
      <c r="G183" s="29"/>
      <c r="H183" s="30"/>
    </row>
    <row r="184" spans="1:14" ht="12.95" customHeight="1">
      <c r="E184" s="28"/>
      <c r="G184" s="29"/>
      <c r="H184" s="30"/>
    </row>
    <row r="185" spans="1:14" ht="12.95" customHeight="1">
      <c r="A185" s="32"/>
      <c r="C185" s="34"/>
      <c r="D185" s="34"/>
      <c r="E185" s="28"/>
      <c r="G185" s="29"/>
      <c r="H185" s="30"/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/>
    </row>
    <row r="188" spans="1:14" ht="12.95" customHeight="1">
      <c r="E188" s="28"/>
      <c r="G188" s="29"/>
      <c r="H188" s="30"/>
      <c r="I188" s="35"/>
      <c r="J188" s="35"/>
    </row>
    <row r="189" spans="1:14" ht="12.95" customHeight="1">
      <c r="E189" s="28"/>
      <c r="G189" s="29"/>
      <c r="H189" s="30"/>
    </row>
    <row r="190" spans="1:14" ht="12.95" customHeight="1">
      <c r="B190" s="31"/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E192" s="28"/>
      <c r="G192" s="29"/>
      <c r="H192" s="30"/>
    </row>
    <row r="193" spans="1:8" ht="12.95" customHeight="1">
      <c r="E193" s="28"/>
      <c r="G193" s="29"/>
      <c r="H193" s="30">
        <f>ROUNDDOWN(E193*G193,0)</f>
        <v>0</v>
      </c>
    </row>
    <row r="194" spans="1:8" ht="12.95" customHeight="1"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A201" s="32"/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1:10" ht="12.95" customHeight="1">
      <c r="A209" s="32"/>
      <c r="E209" s="28"/>
      <c r="G209" s="29"/>
      <c r="H209" s="30">
        <f>ROUNDDOWN(E209*G209,0)</f>
        <v>0</v>
      </c>
    </row>
    <row r="210" spans="1:10" ht="12.95" customHeight="1">
      <c r="E210" s="28"/>
      <c r="G210" s="29"/>
      <c r="H210" s="30"/>
    </row>
    <row r="211" spans="1:10" ht="12.95" customHeight="1">
      <c r="E211" s="28"/>
      <c r="G211" s="29"/>
      <c r="H211" s="30">
        <f>ROUNDDOWN(E211*G211,0)</f>
        <v>0</v>
      </c>
    </row>
    <row r="212" spans="1:10" ht="12.95" customHeight="1">
      <c r="E212" s="28"/>
      <c r="G212" s="29"/>
      <c r="H212" s="30"/>
    </row>
    <row r="213" spans="1:10" ht="12.95" customHeight="1">
      <c r="A213" s="32"/>
      <c r="E213" s="28"/>
      <c r="G213" s="29"/>
      <c r="H213" s="30">
        <f>ROUNDDOWN(E213*G213,0)</f>
        <v>0</v>
      </c>
    </row>
    <row r="214" spans="1:10" ht="12.95" customHeight="1">
      <c r="E214" s="28"/>
      <c r="G214" s="29"/>
      <c r="H214" s="30"/>
    </row>
    <row r="215" spans="1:10" ht="12.95" customHeight="1">
      <c r="E215" s="28"/>
      <c r="G215" s="29"/>
      <c r="H215" s="30">
        <f>ROUNDDOWN(E215*G215,0)</f>
        <v>0</v>
      </c>
    </row>
    <row r="216" spans="1:10" ht="12.95" customHeight="1">
      <c r="E216" s="28"/>
      <c r="G216" s="29"/>
      <c r="H216" s="30"/>
    </row>
    <row r="217" spans="1:10" ht="12.95" customHeight="1">
      <c r="A217" s="32"/>
      <c r="E217" s="28"/>
      <c r="G217" s="29"/>
      <c r="H217" s="30">
        <f>ROUNDDOWN(E217*G217,0)</f>
        <v>0</v>
      </c>
    </row>
    <row r="218" spans="1:10" ht="12.95" customHeight="1">
      <c r="E218" s="28"/>
      <c r="G218" s="29"/>
      <c r="H218" s="30"/>
    </row>
    <row r="219" spans="1:10" ht="12.95" customHeight="1">
      <c r="E219" s="28"/>
      <c r="G219" s="29"/>
      <c r="H219" s="30">
        <f>ROUNDDOWN(E219*G219,0)</f>
        <v>0</v>
      </c>
    </row>
    <row r="220" spans="1:10" ht="12.95" customHeight="1">
      <c r="E220" s="28"/>
      <c r="G220" s="29"/>
      <c r="H220" s="30"/>
    </row>
    <row r="221" spans="1:10" ht="12.95" customHeight="1">
      <c r="E221" s="28"/>
      <c r="G221" s="29"/>
      <c r="H221" s="30">
        <f>ROUNDDOWN(E221*G221,0)</f>
        <v>0</v>
      </c>
    </row>
    <row r="222" spans="1:10" ht="12.95" customHeight="1">
      <c r="E222" s="28"/>
      <c r="G222" s="29"/>
      <c r="H222" s="30"/>
    </row>
    <row r="223" spans="1:10" ht="12.95" customHeight="1">
      <c r="E223" s="28"/>
      <c r="G223" s="29"/>
      <c r="H223" s="30">
        <f>ROUNDDOWN(E223*G223,0)</f>
        <v>0</v>
      </c>
    </row>
    <row r="224" spans="1:10" ht="12.95" customHeight="1">
      <c r="E224" s="28"/>
      <c r="G224" s="29"/>
      <c r="H224" s="30"/>
      <c r="I224" s="35"/>
      <c r="J224" s="35"/>
    </row>
    <row r="225" spans="5:8" ht="12.95" customHeight="1">
      <c r="E225" s="28"/>
      <c r="G225" s="29"/>
      <c r="H225" s="30">
        <f>ROUNDDOWN(E225*G225,0)</f>
        <v>0</v>
      </c>
    </row>
    <row r="226" spans="5:8" ht="12.95" customHeight="1">
      <c r="E226" s="28"/>
      <c r="H226" s="30"/>
    </row>
  </sheetData>
  <mergeCells count="2">
    <mergeCell ref="C1:D1"/>
    <mergeCell ref="I1:K1"/>
  </mergeCells>
  <phoneticPr fontId="3"/>
  <conditionalFormatting sqref="G2:G37">
    <cfRule type="expression" dxfId="15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7" orientation="landscape" useFirstPageNumber="1" r:id="rId1"/>
  <headerFooter alignWithMargins="0">
    <oddFooter>&amp;R&amp;"ＭＳ 明朝,標準"&amp;U衛生 P － &amp;P&amp;L&amp;"メイリオ,レギュラー"&amp;6　　&amp;8株式会社　&amp;9日本設計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137">
    <pageSetUpPr fitToPage="1"/>
  </sheetPr>
  <dimension ref="A1:N334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27</v>
      </c>
      <c r="N1" s="12" t="s">
        <v>28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29</v>
      </c>
      <c r="N2" s="5" t="s">
        <v>30</v>
      </c>
    </row>
    <row r="3" spans="1:14" ht="12.95" customHeight="1">
      <c r="A3" s="22"/>
      <c r="B3" s="23"/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21"/>
      <c r="C38" s="15"/>
      <c r="D38" s="16"/>
      <c r="E38" s="17"/>
      <c r="F38" s="18"/>
      <c r="G38" s="116"/>
      <c r="H38" s="117"/>
      <c r="I38" s="15"/>
      <c r="J38" s="16"/>
      <c r="K38" s="16"/>
      <c r="M38" s="30"/>
      <c r="N38" s="11"/>
    </row>
    <row r="39" spans="1:14" ht="12.95" customHeight="1">
      <c r="A39" s="22"/>
      <c r="B39" s="23"/>
      <c r="C39" s="24"/>
      <c r="D39" s="25"/>
      <c r="E39" s="26"/>
      <c r="F39" s="27"/>
      <c r="G39" s="118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1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18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1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18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1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18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1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18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1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18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1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18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1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18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1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18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1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18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1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18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1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18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1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18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1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18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1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18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1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18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1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18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1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18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21"/>
      <c r="C74" s="15"/>
      <c r="D74" s="16"/>
      <c r="E74" s="17"/>
      <c r="F74" s="18"/>
      <c r="G74" s="116"/>
      <c r="H74" s="117"/>
      <c r="I74" s="15"/>
      <c r="J74" s="16"/>
      <c r="K74" s="16"/>
      <c r="M74" s="30"/>
      <c r="N74" s="11"/>
    </row>
    <row r="75" spans="1:14" ht="12.95" customHeight="1">
      <c r="A75" s="22"/>
      <c r="B75" s="23"/>
      <c r="C75" s="24"/>
      <c r="D75" s="25"/>
      <c r="E75" s="26"/>
      <c r="F75" s="27"/>
      <c r="G75" s="118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1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18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1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18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1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18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1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18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1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18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1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18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1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18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1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18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1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18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1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18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1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18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1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18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1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18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1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18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1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18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1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18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1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18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21"/>
      <c r="C110" s="15"/>
      <c r="D110" s="16"/>
      <c r="E110" s="17"/>
      <c r="F110" s="18"/>
      <c r="G110" s="116"/>
      <c r="H110" s="117"/>
      <c r="I110" s="15"/>
      <c r="J110" s="16"/>
      <c r="K110" s="16"/>
      <c r="M110" s="30"/>
      <c r="N110" s="11"/>
    </row>
    <row r="111" spans="1:14" ht="12.95" customHeight="1">
      <c r="A111" s="22"/>
      <c r="B111" s="23"/>
      <c r="C111" s="24"/>
      <c r="D111" s="25"/>
      <c r="E111" s="26"/>
      <c r="F111" s="27"/>
      <c r="G111" s="118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1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18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1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18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1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18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1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18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1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18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1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18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1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18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1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18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1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18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1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18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1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18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1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18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1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18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1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18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1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18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1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18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1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18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21"/>
      <c r="C146" s="15"/>
      <c r="D146" s="16"/>
      <c r="E146" s="17"/>
      <c r="F146" s="18"/>
      <c r="G146" s="116"/>
      <c r="H146" s="117"/>
      <c r="I146" s="15"/>
      <c r="J146" s="16"/>
      <c r="K146" s="16"/>
      <c r="M146" s="30"/>
      <c r="N146" s="11"/>
    </row>
    <row r="147" spans="1:14" ht="12.95" customHeight="1">
      <c r="A147" s="22"/>
      <c r="B147" s="23"/>
      <c r="C147" s="24"/>
      <c r="D147" s="25"/>
      <c r="E147" s="26"/>
      <c r="F147" s="27"/>
      <c r="G147" s="118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1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18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1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18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1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18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1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18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1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18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1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18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1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18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1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18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1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18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1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18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1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18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1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18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1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18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1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18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1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18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1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18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1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18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  <row r="182" spans="1:14" ht="12.95" customHeight="1">
      <c r="E182" s="28"/>
      <c r="G182" s="29"/>
      <c r="H182" s="30"/>
    </row>
    <row r="183" spans="1:14" ht="12.95" customHeight="1">
      <c r="E183" s="28"/>
      <c r="G183" s="29"/>
      <c r="H183" s="30">
        <f>ROUNDDOWN(E183*G183,0)</f>
        <v>0</v>
      </c>
    </row>
    <row r="184" spans="1:14" ht="12.95" customHeight="1">
      <c r="E184" s="28"/>
      <c r="G184" s="29"/>
      <c r="H184" s="30"/>
    </row>
    <row r="185" spans="1:14" ht="12.95" customHeight="1">
      <c r="E185" s="28"/>
      <c r="G185" s="29"/>
      <c r="H185" s="30">
        <f>ROUNDDOWN(E185*G185,0)</f>
        <v>0</v>
      </c>
    </row>
    <row r="186" spans="1:14" ht="12.95" customHeight="1">
      <c r="E186" s="28"/>
      <c r="G186" s="29"/>
      <c r="H186" s="30"/>
    </row>
    <row r="187" spans="1:14" ht="12.95" customHeight="1">
      <c r="E187" s="28"/>
      <c r="G187" s="29"/>
      <c r="H187" s="30">
        <f>ROUNDDOWN(E187*G187,0)</f>
        <v>0</v>
      </c>
    </row>
    <row r="188" spans="1:14" ht="12.95" customHeight="1">
      <c r="E188" s="28"/>
      <c r="G188" s="29"/>
      <c r="H188" s="30"/>
    </row>
    <row r="189" spans="1:14" ht="12.95" customHeight="1">
      <c r="E189" s="28"/>
      <c r="G189" s="29"/>
      <c r="H189" s="30">
        <f>ROUNDDOWN(E189*G189,0)</f>
        <v>0</v>
      </c>
    </row>
    <row r="190" spans="1:14" ht="12.95" customHeight="1">
      <c r="E190" s="28"/>
      <c r="G190" s="29"/>
      <c r="H190" s="30"/>
    </row>
    <row r="191" spans="1:14" ht="12.95" customHeight="1">
      <c r="E191" s="28"/>
      <c r="G191" s="29"/>
      <c r="H191" s="30">
        <f>ROUNDDOWN(E191*G191,0)</f>
        <v>0</v>
      </c>
    </row>
    <row r="192" spans="1:14" ht="12.95" customHeight="1">
      <c r="B192" s="31"/>
      <c r="E192" s="28"/>
      <c r="G192" s="29"/>
      <c r="H192" s="30"/>
    </row>
    <row r="193" spans="1:8" ht="12.95" customHeight="1">
      <c r="A193" s="32"/>
      <c r="E193" s="28"/>
      <c r="G193" s="29"/>
      <c r="H193" s="30">
        <f>ROUNDDOWN(E193*G193,0)</f>
        <v>0</v>
      </c>
    </row>
    <row r="194" spans="1:8" ht="12.95" customHeight="1">
      <c r="B194" s="31"/>
      <c r="E194" s="28"/>
      <c r="G194" s="29"/>
      <c r="H194" s="30"/>
    </row>
    <row r="195" spans="1:8" ht="12.95" customHeight="1">
      <c r="E195" s="28"/>
      <c r="G195" s="29"/>
      <c r="H195" s="30">
        <f>ROUNDDOWN(E195*G195,0)</f>
        <v>0</v>
      </c>
    </row>
    <row r="196" spans="1:8" ht="12.95" customHeight="1">
      <c r="B196" s="31"/>
      <c r="E196" s="28"/>
      <c r="G196" s="29"/>
      <c r="H196" s="30"/>
    </row>
    <row r="197" spans="1:8" ht="12.95" customHeight="1">
      <c r="E197" s="28"/>
      <c r="G197" s="29"/>
      <c r="H197" s="30">
        <f>ROUNDDOWN(E197*G197,0)</f>
        <v>0</v>
      </c>
    </row>
    <row r="198" spans="1:8" ht="12.95" customHeight="1">
      <c r="E198" s="28"/>
      <c r="G198" s="29"/>
      <c r="H198" s="30"/>
    </row>
    <row r="199" spans="1:8" ht="12.95" customHeight="1">
      <c r="E199" s="28"/>
      <c r="G199" s="29"/>
      <c r="H199" s="30">
        <f>ROUNDDOWN(E199*G199,0)</f>
        <v>0</v>
      </c>
    </row>
    <row r="200" spans="1:8" ht="12.95" customHeight="1">
      <c r="E200" s="28"/>
      <c r="G200" s="29"/>
      <c r="H200" s="30"/>
    </row>
    <row r="201" spans="1:8" ht="12.95" customHeight="1">
      <c r="E201" s="28"/>
      <c r="G201" s="29"/>
      <c r="H201" s="30">
        <f>ROUNDDOWN(E201*G201,0)</f>
        <v>0</v>
      </c>
    </row>
    <row r="202" spans="1:8" ht="12.95" customHeight="1">
      <c r="E202" s="28"/>
      <c r="G202" s="29"/>
      <c r="H202" s="30"/>
    </row>
    <row r="203" spans="1:8" ht="12.95" customHeight="1">
      <c r="A203" s="32"/>
      <c r="E203" s="28"/>
      <c r="G203" s="29"/>
      <c r="H203" s="30">
        <f>ROUNDDOWN(E203*G203,0)</f>
        <v>0</v>
      </c>
    </row>
    <row r="204" spans="1:8" ht="12.95" customHeight="1">
      <c r="E204" s="28"/>
      <c r="G204" s="29"/>
      <c r="H204" s="30"/>
    </row>
    <row r="205" spans="1:8" ht="12.95" customHeight="1">
      <c r="A205" s="32"/>
      <c r="E205" s="28"/>
      <c r="G205" s="29"/>
      <c r="H205" s="30">
        <f>ROUNDDOWN(E205*G205,0)</f>
        <v>0</v>
      </c>
    </row>
    <row r="206" spans="1:8" ht="12.95" customHeight="1">
      <c r="E206" s="28"/>
      <c r="G206" s="29"/>
      <c r="H206" s="30"/>
    </row>
    <row r="207" spans="1:8" ht="12.95" customHeight="1">
      <c r="A207" s="32"/>
      <c r="E207" s="28"/>
      <c r="G207" s="29"/>
      <c r="H207" s="30">
        <f>ROUNDDOWN(E207*G207,0)</f>
        <v>0</v>
      </c>
    </row>
    <row r="208" spans="1:8" ht="12.95" customHeight="1">
      <c r="E208" s="28"/>
      <c r="G208" s="29"/>
      <c r="H208" s="30"/>
    </row>
    <row r="209" spans="5:10" ht="12.95" customHeight="1">
      <c r="E209" s="28"/>
      <c r="G209" s="29"/>
      <c r="H209" s="30">
        <f>ROUNDDOWN(E209*G209,0)</f>
        <v>0</v>
      </c>
    </row>
    <row r="210" spans="5:10" ht="12.95" customHeight="1">
      <c r="E210" s="28"/>
      <c r="G210" s="29"/>
      <c r="H210" s="30"/>
    </row>
    <row r="211" spans="5:10" ht="12.95" customHeight="1">
      <c r="E211" s="28"/>
      <c r="G211" s="29"/>
      <c r="H211" s="30">
        <f>ROUNDDOWN(E211*G211,0)</f>
        <v>0</v>
      </c>
    </row>
    <row r="212" spans="5:10" ht="12.95" customHeight="1">
      <c r="E212" s="28"/>
      <c r="G212" s="29"/>
      <c r="H212" s="30"/>
    </row>
    <row r="213" spans="5:10" ht="12.95" customHeight="1">
      <c r="E213" s="28"/>
      <c r="G213" s="29"/>
      <c r="H213" s="30">
        <f>ROUNDDOWN(E213*G213,0)</f>
        <v>0</v>
      </c>
    </row>
    <row r="214" spans="5:10" ht="12.95" customHeight="1">
      <c r="E214" s="28"/>
      <c r="G214" s="29"/>
      <c r="H214" s="30"/>
    </row>
    <row r="215" spans="5:10" ht="12.95" customHeight="1">
      <c r="E215" s="28"/>
      <c r="G215" s="29"/>
      <c r="H215" s="30">
        <f>ROUNDDOWN(E215*G215,0)</f>
        <v>0</v>
      </c>
    </row>
    <row r="216" spans="5:10" ht="12.95" customHeight="1">
      <c r="E216" s="28"/>
      <c r="G216" s="29"/>
      <c r="H216" s="30"/>
    </row>
    <row r="217" spans="5:10" ht="12.95" customHeight="1">
      <c r="E217" s="28"/>
      <c r="G217" s="29"/>
      <c r="H217" s="30">
        <f>ROUNDDOWN(E217*G217,0)</f>
        <v>0</v>
      </c>
    </row>
    <row r="218" spans="5:10" ht="12.95" customHeight="1">
      <c r="E218" s="28"/>
      <c r="G218" s="29"/>
      <c r="H218" s="30"/>
    </row>
    <row r="219" spans="5:10" ht="12.95" customHeight="1">
      <c r="E219" s="28"/>
      <c r="G219" s="29"/>
      <c r="H219" s="30">
        <f>ROUNDDOWN(E219*G219,0)</f>
        <v>0</v>
      </c>
    </row>
    <row r="220" spans="5:10" ht="12.95" customHeight="1">
      <c r="E220" s="28"/>
      <c r="G220" s="29"/>
      <c r="H220" s="30"/>
    </row>
    <row r="221" spans="5:10" ht="12.95" customHeight="1">
      <c r="E221" s="28"/>
      <c r="G221" s="29"/>
      <c r="H221" s="30">
        <f>ROUNDDOWN(E221*G221,0)</f>
        <v>0</v>
      </c>
    </row>
    <row r="222" spans="5:10" ht="12.95" customHeight="1">
      <c r="E222" s="28"/>
      <c r="G222" s="29"/>
      <c r="H222" s="30"/>
    </row>
    <row r="223" spans="5:10" ht="12.95" customHeight="1">
      <c r="E223" s="28"/>
      <c r="G223" s="29"/>
      <c r="H223" s="30">
        <f>ROUNDDOWN(E223*G223,0)</f>
        <v>0</v>
      </c>
    </row>
    <row r="224" spans="5:10" ht="12.95" customHeight="1">
      <c r="E224" s="28"/>
      <c r="G224" s="29"/>
      <c r="H224" s="30"/>
      <c r="I224" s="33"/>
      <c r="J224" s="33"/>
    </row>
    <row r="225" spans="1:8" ht="12.95" customHeight="1">
      <c r="E225" s="28"/>
      <c r="G225" s="29"/>
      <c r="H225" s="30">
        <f>ROUNDDOWN(E225*G225,0)</f>
        <v>0</v>
      </c>
    </row>
    <row r="226" spans="1:8" ht="12.95" customHeight="1">
      <c r="B226" s="31"/>
      <c r="E226" s="28"/>
      <c r="G226" s="29"/>
      <c r="H226" s="30"/>
    </row>
    <row r="227" spans="1:8" ht="12.95" customHeight="1">
      <c r="E227" s="28"/>
      <c r="G227" s="29"/>
      <c r="H227" s="30">
        <f>ROUNDDOWN(E227*G227,0)</f>
        <v>0</v>
      </c>
    </row>
    <row r="228" spans="1:8" ht="12.95" customHeight="1">
      <c r="E228" s="28"/>
      <c r="G228" s="29"/>
      <c r="H228" s="30"/>
    </row>
    <row r="229" spans="1:8" ht="12.95" customHeight="1">
      <c r="E229" s="28"/>
      <c r="G229" s="29"/>
      <c r="H229" s="30">
        <f>ROUNDDOWN(E229*G229,0)</f>
        <v>0</v>
      </c>
    </row>
    <row r="230" spans="1:8" ht="12.95" customHeight="1">
      <c r="E230" s="28"/>
      <c r="G230" s="29"/>
      <c r="H230" s="30"/>
    </row>
    <row r="231" spans="1:8" ht="12.95" customHeight="1">
      <c r="E231" s="28"/>
      <c r="G231" s="29"/>
      <c r="H231" s="30">
        <f>ROUNDDOWN(E231*G231,0)</f>
        <v>0</v>
      </c>
    </row>
    <row r="232" spans="1:8" ht="12.95" customHeight="1">
      <c r="E232" s="28"/>
      <c r="G232" s="29"/>
      <c r="H232" s="30"/>
    </row>
    <row r="233" spans="1:8" ht="12.95" customHeight="1">
      <c r="A233" s="32"/>
      <c r="E233" s="28"/>
      <c r="G233" s="29"/>
      <c r="H233" s="30">
        <f>ROUNDDOWN(E233*G233,0)</f>
        <v>0</v>
      </c>
    </row>
    <row r="234" spans="1:8" ht="12.95" customHeight="1">
      <c r="E234" s="28"/>
      <c r="G234" s="29"/>
      <c r="H234" s="30"/>
    </row>
    <row r="235" spans="1:8" ht="12.95" customHeight="1">
      <c r="A235" s="32"/>
      <c r="E235" s="28"/>
      <c r="G235" s="29"/>
      <c r="H235" s="30">
        <f>ROUNDDOWN(E235*G235,0)</f>
        <v>0</v>
      </c>
    </row>
    <row r="236" spans="1:8" ht="12.95" customHeight="1">
      <c r="E236" s="28"/>
      <c r="G236" s="29"/>
      <c r="H236" s="30"/>
    </row>
    <row r="237" spans="1:8" ht="12.95" customHeight="1">
      <c r="A237" s="32"/>
      <c r="E237" s="28"/>
      <c r="G237" s="29"/>
      <c r="H237" s="30">
        <f>ROUNDDOWN(E237*G237,0)</f>
        <v>0</v>
      </c>
    </row>
    <row r="238" spans="1:8" ht="12.95" customHeight="1">
      <c r="E238" s="28"/>
      <c r="G238" s="29"/>
      <c r="H238" s="30"/>
    </row>
    <row r="239" spans="1:8" ht="12.95" customHeight="1">
      <c r="E239" s="28"/>
      <c r="G239" s="29"/>
      <c r="H239" s="30">
        <f>ROUNDDOWN(E239*G239,0)</f>
        <v>0</v>
      </c>
    </row>
    <row r="240" spans="1:8" ht="12.95" customHeight="1">
      <c r="E240" s="28"/>
      <c r="G240" s="29"/>
      <c r="H240" s="30"/>
    </row>
    <row r="241" spans="1:8" ht="12.95" customHeight="1">
      <c r="E241" s="28"/>
      <c r="G241" s="29"/>
      <c r="H241" s="30">
        <f>ROUNDDOWN(E241*G241,0)</f>
        <v>0</v>
      </c>
    </row>
    <row r="242" spans="1:8" ht="12.95" customHeight="1">
      <c r="E242" s="28"/>
      <c r="G242" s="29"/>
      <c r="H242" s="30"/>
    </row>
    <row r="243" spans="1:8" ht="12.95" customHeight="1">
      <c r="A243" s="32"/>
      <c r="E243" s="28"/>
      <c r="G243" s="29"/>
      <c r="H243" s="30">
        <f>ROUNDDOWN(E243*G243,0)</f>
        <v>0</v>
      </c>
    </row>
    <row r="244" spans="1:8" ht="12.95" customHeight="1">
      <c r="E244" s="28"/>
      <c r="G244" s="29"/>
      <c r="H244" s="30"/>
    </row>
    <row r="245" spans="1:8" ht="12.95" customHeight="1">
      <c r="E245" s="28"/>
      <c r="G245" s="29"/>
      <c r="H245" s="30">
        <f>ROUNDDOWN(E245*G245,0)</f>
        <v>0</v>
      </c>
    </row>
    <row r="246" spans="1:8" ht="12.95" customHeight="1">
      <c r="E246" s="28"/>
      <c r="G246" s="29"/>
      <c r="H246" s="30"/>
    </row>
    <row r="247" spans="1:8" ht="12.95" customHeight="1">
      <c r="E247" s="28"/>
      <c r="G247" s="29"/>
      <c r="H247" s="30">
        <f>ROUNDDOWN(E247*G247,0)</f>
        <v>0</v>
      </c>
    </row>
    <row r="248" spans="1:8" ht="12.95" customHeight="1">
      <c r="E248" s="28"/>
      <c r="G248" s="29"/>
      <c r="H248" s="30"/>
    </row>
    <row r="249" spans="1:8" ht="12.95" customHeight="1">
      <c r="E249" s="28"/>
      <c r="G249" s="29"/>
      <c r="H249" s="30">
        <f>ROUNDDOWN(E249*G249,0)</f>
        <v>0</v>
      </c>
    </row>
    <row r="250" spans="1:8" ht="12.95" customHeight="1">
      <c r="E250" s="28"/>
      <c r="G250" s="29"/>
      <c r="H250" s="30"/>
    </row>
    <row r="251" spans="1:8" ht="12.95" customHeight="1">
      <c r="E251" s="28"/>
      <c r="G251" s="29"/>
      <c r="H251" s="30">
        <f>ROUNDDOWN(E251*G251,0)</f>
        <v>0</v>
      </c>
    </row>
    <row r="252" spans="1:8" ht="12.95" customHeight="1">
      <c r="E252" s="28"/>
      <c r="G252" s="29"/>
      <c r="H252" s="30"/>
    </row>
    <row r="253" spans="1:8" ht="12.95" customHeight="1">
      <c r="E253" s="28"/>
      <c r="G253" s="29"/>
      <c r="H253" s="30">
        <f>ROUNDDOWN(E253*G253,0)</f>
        <v>0</v>
      </c>
    </row>
    <row r="254" spans="1:8" ht="12.95" customHeight="1">
      <c r="E254" s="28"/>
      <c r="G254" s="29"/>
      <c r="H254" s="30"/>
    </row>
    <row r="255" spans="1:8" ht="12.95" customHeight="1">
      <c r="E255" s="28"/>
      <c r="G255" s="29"/>
      <c r="H255" s="30">
        <f>ROUNDDOWN(E255*G255,0)</f>
        <v>0</v>
      </c>
    </row>
    <row r="256" spans="1:8" ht="12.95" customHeight="1">
      <c r="E256" s="28"/>
      <c r="G256" s="29"/>
      <c r="H256" s="30"/>
    </row>
    <row r="257" spans="1:8" ht="12.95" customHeight="1">
      <c r="E257" s="28"/>
      <c r="G257" s="29"/>
      <c r="H257" s="30">
        <f>ROUNDDOWN(E257*G257,0)</f>
        <v>0</v>
      </c>
    </row>
    <row r="258" spans="1:8" ht="12.95" customHeight="1">
      <c r="E258" s="28"/>
      <c r="G258" s="29"/>
      <c r="H258" s="30"/>
    </row>
    <row r="259" spans="1:8" ht="12.95" customHeight="1">
      <c r="E259" s="28"/>
      <c r="G259" s="29"/>
      <c r="H259" s="30">
        <f>ROUNDDOWN(E259*G259,0)</f>
        <v>0</v>
      </c>
    </row>
    <row r="260" spans="1:8" ht="12.95" customHeight="1">
      <c r="E260" s="28"/>
      <c r="G260" s="29"/>
      <c r="H260" s="30"/>
    </row>
    <row r="261" spans="1:8" ht="12.95" customHeight="1">
      <c r="E261" s="28"/>
      <c r="G261" s="29"/>
      <c r="H261" s="30">
        <f>ROUNDDOWN(E261*G261,0)</f>
        <v>0</v>
      </c>
    </row>
    <row r="262" spans="1:8" ht="12.95" customHeight="1">
      <c r="E262" s="28"/>
      <c r="G262" s="29"/>
      <c r="H262" s="30"/>
    </row>
    <row r="263" spans="1:8" ht="12.95" customHeight="1">
      <c r="E263" s="28"/>
      <c r="G263" s="29"/>
      <c r="H263" s="30">
        <f>ROUNDDOWN(E263*G263,0)</f>
        <v>0</v>
      </c>
    </row>
    <row r="264" spans="1:8" ht="12.95" customHeight="1">
      <c r="E264" s="28"/>
      <c r="G264" s="29"/>
      <c r="H264" s="30"/>
    </row>
    <row r="265" spans="1:8" ht="12.95" customHeight="1">
      <c r="A265" s="32"/>
      <c r="C265" s="6"/>
      <c r="D265" s="6"/>
      <c r="E265" s="28"/>
      <c r="G265" s="29"/>
      <c r="H265" s="30">
        <f>ROUNDDOWN(E265*G265,0)</f>
        <v>0</v>
      </c>
    </row>
    <row r="266" spans="1:8" ht="12.95" customHeight="1">
      <c r="E266" s="28"/>
      <c r="G266" s="29"/>
      <c r="H266" s="30"/>
    </row>
    <row r="267" spans="1:8" ht="12.95" customHeight="1">
      <c r="A267" s="32"/>
      <c r="C267" s="6"/>
      <c r="D267" s="6"/>
      <c r="E267" s="28"/>
      <c r="G267" s="29"/>
      <c r="H267" s="30">
        <f>ROUNDDOWN(E267*G267,0)</f>
        <v>0</v>
      </c>
    </row>
    <row r="268" spans="1:8" ht="12.95" customHeight="1">
      <c r="E268" s="28"/>
      <c r="G268" s="29"/>
      <c r="H268" s="30"/>
    </row>
    <row r="269" spans="1:8" ht="12.95" customHeight="1">
      <c r="A269" s="32"/>
      <c r="C269" s="6"/>
      <c r="D269" s="6"/>
      <c r="E269" s="28"/>
      <c r="G269" s="29"/>
      <c r="H269" s="30">
        <f>ROUNDDOWN(E269*G269,0)</f>
        <v>0</v>
      </c>
    </row>
    <row r="270" spans="1:8" ht="12.95" customHeight="1">
      <c r="E270" s="28"/>
      <c r="G270" s="29"/>
      <c r="H270" s="30"/>
    </row>
    <row r="271" spans="1:8" ht="12.95" customHeight="1">
      <c r="A271" s="32"/>
      <c r="C271" s="6"/>
      <c r="D271" s="6"/>
      <c r="E271" s="28"/>
      <c r="G271" s="29"/>
      <c r="H271" s="30">
        <f>ROUNDDOWN(E271*G271,0)</f>
        <v>0</v>
      </c>
    </row>
    <row r="272" spans="1:8" ht="12.95" customHeight="1">
      <c r="E272" s="28"/>
      <c r="G272" s="29"/>
      <c r="H272" s="30"/>
    </row>
    <row r="273" spans="1:8" ht="12.95" customHeight="1">
      <c r="A273" s="32"/>
      <c r="C273" s="6"/>
      <c r="D273" s="6"/>
      <c r="E273" s="28"/>
      <c r="G273" s="29"/>
      <c r="H273" s="30">
        <f>ROUNDDOWN(E273*G273,0)</f>
        <v>0</v>
      </c>
    </row>
    <row r="274" spans="1:8" ht="12.95" customHeight="1">
      <c r="E274" s="28"/>
      <c r="G274" s="29"/>
      <c r="H274" s="30"/>
    </row>
    <row r="275" spans="1:8" ht="12.95" customHeight="1">
      <c r="A275" s="32"/>
      <c r="C275" s="6"/>
      <c r="D275" s="6"/>
      <c r="E275" s="28"/>
      <c r="G275" s="29"/>
      <c r="H275" s="30">
        <f>ROUNDDOWN(E275*G275,0)</f>
        <v>0</v>
      </c>
    </row>
    <row r="276" spans="1:8" ht="12.95" customHeight="1">
      <c r="E276" s="28"/>
      <c r="G276" s="29"/>
      <c r="H276" s="30"/>
    </row>
    <row r="277" spans="1:8" ht="12.95" customHeight="1">
      <c r="A277" s="32"/>
      <c r="C277" s="6"/>
      <c r="D277" s="6"/>
      <c r="E277" s="28"/>
      <c r="G277" s="29"/>
      <c r="H277" s="30">
        <f>ROUNDDOWN(E277*G277,0)</f>
        <v>0</v>
      </c>
    </row>
    <row r="278" spans="1:8" ht="12.95" customHeight="1">
      <c r="E278" s="28"/>
      <c r="G278" s="29"/>
      <c r="H278" s="30"/>
    </row>
    <row r="279" spans="1:8" ht="12.95" customHeight="1">
      <c r="A279" s="32"/>
      <c r="C279" s="6"/>
      <c r="D279" s="6"/>
      <c r="E279" s="28"/>
      <c r="G279" s="29"/>
      <c r="H279" s="30">
        <f>ROUNDDOWN(E279*G279,0)</f>
        <v>0</v>
      </c>
    </row>
    <row r="280" spans="1:8" ht="12.95" customHeight="1">
      <c r="E280" s="28"/>
      <c r="G280" s="29"/>
      <c r="H280" s="30"/>
    </row>
    <row r="281" spans="1:8" ht="12.95" customHeight="1">
      <c r="A281" s="32"/>
      <c r="C281" s="6"/>
      <c r="D281" s="6"/>
      <c r="E281" s="28"/>
      <c r="G281" s="29"/>
      <c r="H281" s="30">
        <f>ROUNDDOWN(E281*G281,0)</f>
        <v>0</v>
      </c>
    </row>
    <row r="282" spans="1:8" ht="12.95" customHeight="1">
      <c r="E282" s="28"/>
      <c r="G282" s="29"/>
      <c r="H282" s="30"/>
    </row>
    <row r="283" spans="1:8" ht="12.95" customHeight="1">
      <c r="A283" s="32"/>
      <c r="C283" s="6"/>
      <c r="D283" s="6"/>
      <c r="E283" s="28"/>
      <c r="G283" s="29"/>
      <c r="H283" s="30">
        <f>ROUNDDOWN(E283*G283,0)</f>
        <v>0</v>
      </c>
    </row>
    <row r="284" spans="1:8" ht="12.95" customHeight="1">
      <c r="E284" s="28"/>
      <c r="G284" s="29"/>
      <c r="H284" s="30"/>
    </row>
    <row r="285" spans="1:8" ht="12.95" customHeight="1">
      <c r="A285" s="32"/>
      <c r="C285" s="34"/>
      <c r="D285" s="34"/>
      <c r="E285" s="28"/>
      <c r="G285" s="29"/>
      <c r="H285" s="30">
        <f>ROUNDDOWN(E285*G285,0)</f>
        <v>0</v>
      </c>
    </row>
    <row r="286" spans="1:8" ht="12.95" customHeight="1">
      <c r="E286" s="28"/>
      <c r="G286" s="29"/>
      <c r="H286" s="30"/>
    </row>
    <row r="287" spans="1:8" ht="12.95" customHeight="1">
      <c r="A287" s="32"/>
      <c r="C287" s="34"/>
      <c r="D287" s="34"/>
      <c r="E287" s="28"/>
      <c r="G287" s="29"/>
      <c r="H287" s="30">
        <f>ROUNDDOWN(E287*G287,0)</f>
        <v>0</v>
      </c>
    </row>
    <row r="288" spans="1:8" ht="12.95" customHeight="1">
      <c r="E288" s="28"/>
      <c r="G288" s="29"/>
      <c r="H288" s="30"/>
    </row>
    <row r="289" spans="1:10" ht="12.95" customHeight="1">
      <c r="A289" s="32"/>
      <c r="C289" s="34"/>
      <c r="D289" s="34"/>
      <c r="E289" s="28"/>
      <c r="G289" s="29"/>
      <c r="H289" s="30">
        <f>ROUNDDOWN(E289*G289,0)</f>
        <v>0</v>
      </c>
    </row>
    <row r="290" spans="1:10" ht="12.95" customHeight="1">
      <c r="E290" s="28"/>
      <c r="G290" s="29"/>
      <c r="H290" s="30"/>
    </row>
    <row r="291" spans="1:10" ht="12.95" customHeight="1">
      <c r="A291" s="32"/>
      <c r="C291" s="34"/>
      <c r="D291" s="34"/>
      <c r="E291" s="28"/>
      <c r="G291" s="29"/>
      <c r="H291" s="30">
        <f>ROUNDDOWN(E291*G291,0)</f>
        <v>0</v>
      </c>
    </row>
    <row r="292" spans="1:10" ht="12.95" customHeight="1">
      <c r="E292" s="28"/>
      <c r="G292" s="29"/>
      <c r="H292" s="30"/>
    </row>
    <row r="293" spans="1:10" ht="12.95" customHeight="1">
      <c r="A293" s="32"/>
      <c r="C293" s="34"/>
      <c r="D293" s="34"/>
      <c r="E293" s="28"/>
      <c r="G293" s="29"/>
      <c r="H293" s="30">
        <f>ROUNDDOWN(E293*G293,0)</f>
        <v>0</v>
      </c>
    </row>
    <row r="294" spans="1:10" ht="12.95" customHeight="1">
      <c r="E294" s="28"/>
      <c r="G294" s="29"/>
      <c r="H294" s="30"/>
    </row>
    <row r="295" spans="1:10" ht="12.95" customHeight="1">
      <c r="E295" s="28"/>
      <c r="G295" s="29"/>
      <c r="H295" s="30">
        <f>ROUNDDOWN(E295*G295,0)</f>
        <v>0</v>
      </c>
    </row>
    <row r="296" spans="1:10" ht="12.95" customHeight="1">
      <c r="E296" s="28"/>
      <c r="G296" s="29"/>
      <c r="H296" s="30"/>
      <c r="I296" s="35"/>
      <c r="J296" s="35"/>
    </row>
    <row r="297" spans="1:10" ht="12.95" customHeight="1">
      <c r="E297" s="28"/>
      <c r="G297" s="29"/>
      <c r="H297" s="30">
        <f>ROUNDDOWN(E297*G297,0)</f>
        <v>0</v>
      </c>
    </row>
    <row r="298" spans="1:10" ht="12.95" customHeight="1">
      <c r="B298" s="31"/>
      <c r="E298" s="28"/>
      <c r="G298" s="29"/>
      <c r="H298" s="30"/>
    </row>
    <row r="299" spans="1:10" ht="12.95" customHeight="1">
      <c r="E299" s="28"/>
      <c r="G299" s="29"/>
      <c r="H299" s="30">
        <f>ROUNDDOWN(E299*G299,0)</f>
        <v>0</v>
      </c>
    </row>
    <row r="300" spans="1:10" ht="12.95" customHeight="1">
      <c r="E300" s="28"/>
      <c r="G300" s="29"/>
      <c r="H300" s="30"/>
    </row>
    <row r="301" spans="1:10" ht="12.95" customHeight="1">
      <c r="E301" s="28"/>
      <c r="G301" s="29"/>
      <c r="H301" s="30">
        <f>ROUNDDOWN(E301*G301,0)</f>
        <v>0</v>
      </c>
    </row>
    <row r="302" spans="1:10" ht="12.95" customHeight="1">
      <c r="E302" s="28"/>
      <c r="G302" s="29"/>
      <c r="H302" s="30"/>
    </row>
    <row r="303" spans="1:10" ht="12.95" customHeight="1">
      <c r="E303" s="28"/>
      <c r="G303" s="29"/>
      <c r="H303" s="30">
        <f>ROUNDDOWN(E303*G303,0)</f>
        <v>0</v>
      </c>
    </row>
    <row r="304" spans="1:10" ht="12.95" customHeight="1">
      <c r="E304" s="28"/>
      <c r="G304" s="29"/>
      <c r="H304" s="30"/>
    </row>
    <row r="305" spans="1:8" ht="12.95" customHeight="1">
      <c r="E305" s="28"/>
      <c r="G305" s="29"/>
      <c r="H305" s="30">
        <f>ROUNDDOWN(E305*G305,0)</f>
        <v>0</v>
      </c>
    </row>
    <row r="306" spans="1:8" ht="12.95" customHeight="1">
      <c r="E306" s="28"/>
      <c r="G306" s="29"/>
      <c r="H306" s="30"/>
    </row>
    <row r="307" spans="1:8" ht="12.95" customHeight="1">
      <c r="E307" s="28"/>
      <c r="G307" s="29"/>
      <c r="H307" s="30">
        <f>ROUNDDOWN(E307*G307,0)</f>
        <v>0</v>
      </c>
    </row>
    <row r="308" spans="1:8" ht="12.95" customHeight="1">
      <c r="E308" s="28"/>
      <c r="G308" s="29"/>
      <c r="H308" s="30"/>
    </row>
    <row r="309" spans="1:8" ht="12.95" customHeight="1">
      <c r="A309" s="32"/>
      <c r="E309" s="28"/>
      <c r="G309" s="29"/>
      <c r="H309" s="30">
        <f>ROUNDDOWN(E309*G309,0)</f>
        <v>0</v>
      </c>
    </row>
    <row r="310" spans="1:8" ht="12.95" customHeight="1">
      <c r="E310" s="28"/>
      <c r="G310" s="29"/>
      <c r="H310" s="30"/>
    </row>
    <row r="311" spans="1:8" ht="12.95" customHeight="1">
      <c r="E311" s="28"/>
      <c r="G311" s="29"/>
      <c r="H311" s="30">
        <f>ROUNDDOWN(E311*G311,0)</f>
        <v>0</v>
      </c>
    </row>
    <row r="312" spans="1:8" ht="12.95" customHeight="1">
      <c r="E312" s="28"/>
      <c r="G312" s="29"/>
      <c r="H312" s="30"/>
    </row>
    <row r="313" spans="1:8" ht="12.95" customHeight="1">
      <c r="A313" s="32"/>
      <c r="E313" s="28"/>
      <c r="G313" s="29"/>
      <c r="H313" s="30">
        <f>ROUNDDOWN(E313*G313,0)</f>
        <v>0</v>
      </c>
    </row>
    <row r="314" spans="1:8" ht="12.95" customHeight="1">
      <c r="E314" s="28"/>
      <c r="G314" s="29"/>
      <c r="H314" s="30"/>
    </row>
    <row r="315" spans="1:8" ht="12.95" customHeight="1">
      <c r="E315" s="28"/>
      <c r="G315" s="29"/>
      <c r="H315" s="30">
        <f>ROUNDDOWN(E315*G315,0)</f>
        <v>0</v>
      </c>
    </row>
    <row r="316" spans="1:8" ht="12.95" customHeight="1">
      <c r="E316" s="28"/>
      <c r="G316" s="29"/>
      <c r="H316" s="30"/>
    </row>
    <row r="317" spans="1:8" ht="12.95" customHeight="1">
      <c r="A317" s="32"/>
      <c r="E317" s="28"/>
      <c r="G317" s="29"/>
      <c r="H317" s="30">
        <f>ROUNDDOWN(E317*G317,0)</f>
        <v>0</v>
      </c>
    </row>
    <row r="318" spans="1:8" ht="12.95" customHeight="1">
      <c r="E318" s="28"/>
      <c r="G318" s="29"/>
      <c r="H318" s="30"/>
    </row>
    <row r="319" spans="1:8" ht="12.95" customHeight="1">
      <c r="E319" s="28"/>
      <c r="G319" s="29"/>
      <c r="H319" s="30">
        <f>ROUNDDOWN(E319*G319,0)</f>
        <v>0</v>
      </c>
    </row>
    <row r="320" spans="1:8" ht="12.95" customHeight="1">
      <c r="E320" s="28"/>
      <c r="G320" s="29"/>
      <c r="H320" s="30"/>
    </row>
    <row r="321" spans="1:10" ht="12.95" customHeight="1">
      <c r="A321" s="32"/>
      <c r="E321" s="28"/>
      <c r="G321" s="29"/>
      <c r="H321" s="30">
        <f>ROUNDDOWN(E321*G321,0)</f>
        <v>0</v>
      </c>
    </row>
    <row r="322" spans="1:10" ht="12.95" customHeight="1">
      <c r="E322" s="28"/>
      <c r="G322" s="29"/>
      <c r="H322" s="30"/>
    </row>
    <row r="323" spans="1:10" ht="12.95" customHeight="1">
      <c r="E323" s="28"/>
      <c r="G323" s="29"/>
      <c r="H323" s="30">
        <f>ROUNDDOWN(E323*G323,0)</f>
        <v>0</v>
      </c>
    </row>
    <row r="324" spans="1:10" ht="12.95" customHeight="1">
      <c r="E324" s="28"/>
      <c r="G324" s="29"/>
      <c r="H324" s="30"/>
    </row>
    <row r="325" spans="1:10" ht="12.95" customHeight="1">
      <c r="A325" s="32"/>
      <c r="E325" s="28"/>
      <c r="G325" s="29"/>
      <c r="H325" s="30">
        <f>ROUNDDOWN(E325*G325,0)</f>
        <v>0</v>
      </c>
    </row>
    <row r="326" spans="1:10" ht="12.95" customHeight="1">
      <c r="E326" s="28"/>
      <c r="G326" s="29"/>
      <c r="H326" s="30"/>
    </row>
    <row r="327" spans="1:10" ht="12.95" customHeight="1">
      <c r="E327" s="28"/>
      <c r="G327" s="29"/>
      <c r="H327" s="30">
        <f>ROUNDDOWN(E327*G327,0)</f>
        <v>0</v>
      </c>
    </row>
    <row r="328" spans="1:10" ht="12.95" customHeight="1">
      <c r="E328" s="28"/>
      <c r="G328" s="29"/>
      <c r="H328" s="30"/>
    </row>
    <row r="329" spans="1:10" ht="12.95" customHeight="1">
      <c r="E329" s="28"/>
      <c r="G329" s="29"/>
      <c r="H329" s="30">
        <f>ROUNDDOWN(E329*G329,0)</f>
        <v>0</v>
      </c>
    </row>
    <row r="330" spans="1:10" ht="12.95" customHeight="1">
      <c r="E330" s="28"/>
      <c r="G330" s="29"/>
      <c r="H330" s="30"/>
    </row>
    <row r="331" spans="1:10" ht="12.95" customHeight="1">
      <c r="E331" s="28"/>
      <c r="G331" s="29"/>
      <c r="H331" s="30">
        <f>ROUNDDOWN(E331*G331,0)</f>
        <v>0</v>
      </c>
    </row>
    <row r="332" spans="1:10" ht="12.95" customHeight="1">
      <c r="E332" s="28"/>
      <c r="G332" s="29"/>
      <c r="H332" s="30"/>
      <c r="I332" s="35"/>
      <c r="J332" s="35"/>
    </row>
    <row r="333" spans="1:10" ht="12.95" customHeight="1">
      <c r="E333" s="28"/>
      <c r="G333" s="29"/>
      <c r="H333" s="30">
        <f>ROUNDDOWN(E333*G333,0)</f>
        <v>0</v>
      </c>
    </row>
    <row r="334" spans="1:10" ht="12.95" customHeight="1">
      <c r="E334" s="28"/>
      <c r="H334" s="30"/>
    </row>
  </sheetData>
  <mergeCells count="2">
    <mergeCell ref="C1:D1"/>
    <mergeCell ref="I1:K1"/>
  </mergeCells>
  <phoneticPr fontId="3"/>
  <conditionalFormatting sqref="G2:G181">
    <cfRule type="expression" dxfId="14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r:id="rId1"/>
  <headerFooter alignWithMargins="0">
    <oddFooter>&amp;R&amp;"ＭＳ 明朝,標準"&amp;U衛生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129">
    <pageSetUpPr fitToPage="1"/>
  </sheetPr>
  <dimension ref="A1:N120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27</v>
      </c>
      <c r="N1" s="12" t="s">
        <v>28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29</v>
      </c>
      <c r="N2" s="5" t="s">
        <v>30</v>
      </c>
    </row>
    <row r="3" spans="1:14" ht="12.95" customHeight="1">
      <c r="A3" s="22" t="s">
        <v>172</v>
      </c>
      <c r="B3" s="23" t="s">
        <v>173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60"/>
      <c r="D5" s="25"/>
      <c r="E5" s="26"/>
      <c r="F5" s="27"/>
      <c r="G5" s="127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 t="s">
        <v>174</v>
      </c>
      <c r="B7" s="23" t="s">
        <v>175</v>
      </c>
      <c r="C7" s="60" t="s">
        <v>176</v>
      </c>
      <c r="D7" s="25"/>
      <c r="E7" s="26">
        <v>1</v>
      </c>
      <c r="F7" s="27" t="s">
        <v>177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61" t="s">
        <v>178</v>
      </c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60" t="s">
        <v>179</v>
      </c>
      <c r="D9" s="25"/>
      <c r="E9" s="26"/>
      <c r="F9" s="27"/>
      <c r="G9" s="127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61" t="s">
        <v>180</v>
      </c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60" t="s">
        <v>181</v>
      </c>
      <c r="D11" s="25"/>
      <c r="E11" s="26"/>
      <c r="F11" s="27"/>
      <c r="G11" s="127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61" t="s">
        <v>182</v>
      </c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60" t="s">
        <v>183</v>
      </c>
      <c r="D13" s="25"/>
      <c r="E13" s="26">
        <v>1</v>
      </c>
      <c r="F13" s="27" t="s">
        <v>177</v>
      </c>
      <c r="G13" s="127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61" t="s">
        <v>184</v>
      </c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60" t="s">
        <v>185</v>
      </c>
      <c r="D15" s="25"/>
      <c r="E15" s="26"/>
      <c r="F15" s="27"/>
      <c r="G15" s="127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7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 t="s">
        <v>186</v>
      </c>
      <c r="B19" s="62" t="s">
        <v>187</v>
      </c>
      <c r="C19" s="60" t="s">
        <v>188</v>
      </c>
      <c r="D19" s="25"/>
      <c r="E19" s="26"/>
      <c r="F19" s="27"/>
      <c r="G19" s="127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61" t="s">
        <v>189</v>
      </c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60" t="s">
        <v>190</v>
      </c>
      <c r="D21" s="25"/>
      <c r="E21" s="26"/>
      <c r="F21" s="27"/>
      <c r="G21" s="127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61" t="s">
        <v>191</v>
      </c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60" t="s">
        <v>181</v>
      </c>
      <c r="D23" s="25"/>
      <c r="E23" s="26"/>
      <c r="F23" s="27"/>
      <c r="G23" s="127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61" t="s">
        <v>184</v>
      </c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60" t="s">
        <v>192</v>
      </c>
      <c r="D25" s="25"/>
      <c r="E25" s="26"/>
      <c r="F25" s="27"/>
      <c r="G25" s="127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7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 t="s">
        <v>193</v>
      </c>
      <c r="C29" s="24"/>
      <c r="D29" s="25"/>
      <c r="E29" s="26">
        <v>1</v>
      </c>
      <c r="F29" s="27" t="s">
        <v>18</v>
      </c>
      <c r="G29" s="127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7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7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19</v>
      </c>
      <c r="C35" s="24"/>
      <c r="D35" s="25"/>
      <c r="E35" s="26"/>
      <c r="F35" s="27"/>
      <c r="G35" s="127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7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7"/>
      <c r="H39" s="119">
        <f>IF(B39&lt;&gt;"計",ROUNDDOWN(E39*G39,0),SUM(H$1:H38))</f>
        <v>0</v>
      </c>
      <c r="I39" s="24"/>
      <c r="J39" s="25"/>
      <c r="K39" s="25"/>
      <c r="M39" s="120">
        <f>IF(B39&lt;&gt;"計",ROUNDDOWN(E39*G39,0),SUM(M$1:M38))</f>
        <v>0</v>
      </c>
      <c r="N39" s="11" t="str">
        <f>IF((+H39-M39)&lt;&gt;0,H39-M39,IF(H39&gt;0,"0",""))</f>
        <v/>
      </c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60"/>
      <c r="D41" s="25"/>
      <c r="E41" s="26"/>
      <c r="F41" s="27"/>
      <c r="G41" s="127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60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61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60"/>
      <c r="D45" s="25"/>
      <c r="E45" s="26"/>
      <c r="F45" s="27"/>
      <c r="G45" s="127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61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60"/>
      <c r="D47" s="25"/>
      <c r="E47" s="26"/>
      <c r="F47" s="27"/>
      <c r="G47" s="127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61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60"/>
      <c r="D49" s="25"/>
      <c r="E49" s="26"/>
      <c r="F49" s="27"/>
      <c r="G49" s="127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61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60"/>
      <c r="D51" s="25"/>
      <c r="E51" s="26"/>
      <c r="F51" s="27"/>
      <c r="G51" s="127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7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62"/>
      <c r="C55" s="60"/>
      <c r="D55" s="25"/>
      <c r="E55" s="26"/>
      <c r="F55" s="27"/>
      <c r="G55" s="127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61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60"/>
      <c r="D57" s="25"/>
      <c r="E57" s="26"/>
      <c r="F57" s="27"/>
      <c r="G57" s="127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61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60"/>
      <c r="D59" s="25"/>
      <c r="E59" s="26"/>
      <c r="F59" s="27"/>
      <c r="G59" s="127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61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60"/>
      <c r="D61" s="25"/>
      <c r="E61" s="26"/>
      <c r="F61" s="27"/>
      <c r="G61" s="127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7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7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7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7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7"/>
      <c r="C71" s="24"/>
      <c r="D71" s="25"/>
      <c r="E71" s="26"/>
      <c r="F71" s="27"/>
      <c r="G71" s="127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7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E74" s="28"/>
      <c r="G74" s="120"/>
      <c r="H74" s="120"/>
    </row>
    <row r="75" spans="1:14" ht="12.95" customHeight="1">
      <c r="A75" s="32"/>
      <c r="C75" s="34"/>
      <c r="D75" s="34"/>
      <c r="E75" s="28"/>
      <c r="G75" s="120"/>
      <c r="H75" s="120">
        <f>ROUNDDOWN(E75*G75,0)</f>
        <v>0</v>
      </c>
    </row>
    <row r="76" spans="1:14" ht="12.95" customHeight="1">
      <c r="E76" s="28"/>
      <c r="G76" s="120"/>
      <c r="H76" s="120"/>
    </row>
    <row r="77" spans="1:14" ht="12.95" customHeight="1">
      <c r="A77" s="32"/>
      <c r="C77" s="34"/>
      <c r="D77" s="34"/>
      <c r="E77" s="28"/>
      <c r="G77" s="120"/>
      <c r="H77" s="120">
        <f>ROUNDDOWN(E77*G77,0)</f>
        <v>0</v>
      </c>
    </row>
    <row r="78" spans="1:14" ht="12.95" customHeight="1">
      <c r="E78" s="28"/>
      <c r="G78" s="120"/>
      <c r="H78" s="120"/>
    </row>
    <row r="79" spans="1:14" ht="12.95" customHeight="1">
      <c r="A79" s="32"/>
      <c r="C79" s="34"/>
      <c r="D79" s="34"/>
      <c r="E79" s="28"/>
      <c r="G79" s="120"/>
      <c r="H79" s="120">
        <f>ROUNDDOWN(E79*G79,0)</f>
        <v>0</v>
      </c>
    </row>
    <row r="80" spans="1:14" ht="12.95" customHeight="1">
      <c r="E80" s="28"/>
      <c r="G80" s="120"/>
      <c r="H80" s="120"/>
    </row>
    <row r="81" spans="1:10" ht="12.95" customHeight="1">
      <c r="E81" s="28"/>
      <c r="G81" s="120"/>
      <c r="H81" s="120">
        <f>ROUNDDOWN(E81*G81,0)</f>
        <v>0</v>
      </c>
    </row>
    <row r="82" spans="1:10" ht="12.95" customHeight="1">
      <c r="E82" s="28"/>
      <c r="G82" s="120"/>
      <c r="H82" s="120"/>
      <c r="I82" s="35"/>
      <c r="J82" s="35"/>
    </row>
    <row r="83" spans="1:10" ht="12.95" customHeight="1">
      <c r="E83" s="28"/>
      <c r="G83" s="120"/>
      <c r="H83" s="120">
        <f>ROUNDDOWN(E83*G83,0)</f>
        <v>0</v>
      </c>
    </row>
    <row r="84" spans="1:10" ht="12.95" customHeight="1">
      <c r="B84" s="31"/>
      <c r="E84" s="28"/>
      <c r="G84" s="120"/>
      <c r="H84" s="120"/>
    </row>
    <row r="85" spans="1:10" ht="12.95" customHeight="1">
      <c r="E85" s="28"/>
      <c r="G85" s="120"/>
      <c r="H85" s="120">
        <f>ROUNDDOWN(E85*G85,0)</f>
        <v>0</v>
      </c>
    </row>
    <row r="86" spans="1:10" ht="12.95" customHeight="1">
      <c r="E86" s="28"/>
      <c r="G86" s="120"/>
      <c r="H86" s="120"/>
    </row>
    <row r="87" spans="1:10" ht="12.95" customHeight="1">
      <c r="E87" s="28"/>
      <c r="G87" s="120"/>
      <c r="H87" s="120">
        <f>ROUNDDOWN(E87*G87,0)</f>
        <v>0</v>
      </c>
    </row>
    <row r="88" spans="1:10" ht="12.95" customHeight="1">
      <c r="E88" s="28"/>
      <c r="G88" s="120"/>
      <c r="H88" s="120"/>
    </row>
    <row r="89" spans="1:10" ht="12.95" customHeight="1">
      <c r="E89" s="28"/>
      <c r="G89" s="120"/>
      <c r="H89" s="120">
        <f>ROUNDDOWN(E89*G89,0)</f>
        <v>0</v>
      </c>
    </row>
    <row r="90" spans="1:10" ht="12.95" customHeight="1">
      <c r="E90" s="28"/>
      <c r="G90" s="120"/>
      <c r="H90" s="120"/>
    </row>
    <row r="91" spans="1:10" ht="12.95" customHeight="1">
      <c r="E91" s="28"/>
      <c r="G91" s="120"/>
      <c r="H91" s="120">
        <f>ROUNDDOWN(E91*G91,0)</f>
        <v>0</v>
      </c>
    </row>
    <row r="92" spans="1:10" ht="12.95" customHeight="1">
      <c r="E92" s="28"/>
      <c r="G92" s="120"/>
      <c r="H92" s="120"/>
    </row>
    <row r="93" spans="1:10" ht="12.95" customHeight="1">
      <c r="E93" s="28"/>
      <c r="G93" s="120"/>
      <c r="H93" s="120">
        <f>ROUNDDOWN(E93*G93,0)</f>
        <v>0</v>
      </c>
    </row>
    <row r="94" spans="1:10" ht="12.95" customHeight="1">
      <c r="E94" s="28"/>
      <c r="G94" s="120"/>
      <c r="H94" s="120"/>
    </row>
    <row r="95" spans="1:10" ht="12.95" customHeight="1">
      <c r="A95" s="32"/>
      <c r="E95" s="28"/>
      <c r="G95" s="120"/>
      <c r="H95" s="120">
        <f>ROUNDDOWN(E95*G95,0)</f>
        <v>0</v>
      </c>
    </row>
    <row r="96" spans="1:10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A99" s="32"/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A103" s="32"/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A107" s="32"/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A111" s="32"/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5:10" ht="12.95" customHeight="1">
      <c r="E113" s="28"/>
      <c r="G113" s="120"/>
      <c r="H113" s="120">
        <f>ROUNDDOWN(E113*G113,0)</f>
        <v>0</v>
      </c>
    </row>
    <row r="114" spans="5:10" ht="12.95" customHeight="1">
      <c r="E114" s="28"/>
      <c r="G114" s="120"/>
      <c r="H114" s="120"/>
    </row>
    <row r="115" spans="5:10" ht="12.95" customHeight="1">
      <c r="E115" s="28"/>
      <c r="G115" s="120"/>
      <c r="H115" s="120">
        <f>ROUNDDOWN(E115*G115,0)</f>
        <v>0</v>
      </c>
    </row>
    <row r="116" spans="5:10" ht="12.95" customHeight="1">
      <c r="E116" s="28"/>
      <c r="G116" s="120"/>
      <c r="H116" s="120"/>
    </row>
    <row r="117" spans="5:10" ht="12.95" customHeight="1">
      <c r="E117" s="28"/>
      <c r="G117" s="120"/>
      <c r="H117" s="120">
        <f>ROUNDDOWN(E117*G117,0)</f>
        <v>0</v>
      </c>
    </row>
    <row r="118" spans="5:10" ht="12.95" customHeight="1">
      <c r="E118" s="28"/>
      <c r="G118" s="120"/>
      <c r="H118" s="120"/>
      <c r="I118" s="35"/>
      <c r="J118" s="35"/>
    </row>
    <row r="119" spans="5:10" ht="12.95" customHeight="1">
      <c r="E119" s="28"/>
      <c r="G119" s="120"/>
      <c r="H119" s="120">
        <f>ROUNDDOWN(E119*G119,0)</f>
        <v>0</v>
      </c>
    </row>
    <row r="120" spans="5:10" ht="12.95" customHeight="1">
      <c r="E120" s="28"/>
      <c r="H120" s="120"/>
    </row>
  </sheetData>
  <mergeCells count="2">
    <mergeCell ref="C1:D1"/>
    <mergeCell ref="I1:K1"/>
  </mergeCells>
  <phoneticPr fontId="3"/>
  <conditionalFormatting sqref="G2:G37">
    <cfRule type="expression" dxfId="13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明朝,標準"&amp;U昇降機 P － &amp;P&amp;L&amp;"メイリオ,レギュラー"&amp;6　　&amp;8株式会社　&amp;9日本設計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133">
    <pageSetUpPr fitToPage="1"/>
  </sheetPr>
  <dimension ref="A1:N222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27</v>
      </c>
      <c r="N1" s="12" t="s">
        <v>28</v>
      </c>
    </row>
    <row r="2" spans="1:14" ht="12.95" customHeight="1">
      <c r="A2" s="13"/>
      <c r="B2" s="21"/>
      <c r="C2" s="15"/>
      <c r="D2" s="16"/>
      <c r="E2" s="17"/>
      <c r="F2" s="18"/>
      <c r="G2" s="126"/>
      <c r="H2" s="117"/>
      <c r="I2" s="15"/>
      <c r="J2" s="16"/>
      <c r="K2" s="16"/>
      <c r="M2" s="5" t="s">
        <v>29</v>
      </c>
      <c r="N2" s="5" t="s">
        <v>30</v>
      </c>
    </row>
    <row r="3" spans="1:14" ht="12.95" customHeight="1">
      <c r="A3" s="22" t="s">
        <v>194</v>
      </c>
      <c r="B3" s="23" t="s">
        <v>195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63" t="s">
        <v>196</v>
      </c>
      <c r="C7" s="64" t="s">
        <v>197</v>
      </c>
      <c r="D7" s="25"/>
      <c r="E7" s="36">
        <v>1</v>
      </c>
      <c r="F7" s="27" t="s">
        <v>18</v>
      </c>
      <c r="G7" s="129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61" t="s">
        <v>198</v>
      </c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36"/>
      <c r="F9" s="27"/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63" t="s">
        <v>196</v>
      </c>
      <c r="C11" s="64" t="s">
        <v>197</v>
      </c>
      <c r="D11" s="25"/>
      <c r="E11" s="36">
        <v>1</v>
      </c>
      <c r="F11" s="27" t="s">
        <v>18</v>
      </c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61" t="s">
        <v>199</v>
      </c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19</v>
      </c>
      <c r="C35" s="24"/>
      <c r="D35" s="25"/>
      <c r="E35" s="26"/>
      <c r="F35" s="27"/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31"/>
      <c r="C38" s="16"/>
      <c r="D38" s="16"/>
      <c r="E38" s="132"/>
      <c r="F38" s="133"/>
      <c r="G38" s="134"/>
      <c r="H38" s="120"/>
      <c r="I38" s="16"/>
      <c r="J38" s="16"/>
      <c r="K38" s="16"/>
      <c r="M38" s="30"/>
      <c r="N38" s="11"/>
    </row>
    <row r="39" spans="1:14" ht="12.95" customHeight="1">
      <c r="A39" s="13"/>
      <c r="B39" s="135"/>
      <c r="C39" s="16"/>
      <c r="D39" s="16"/>
      <c r="E39" s="132"/>
      <c r="F39" s="133"/>
      <c r="G39" s="134"/>
      <c r="H39" s="120"/>
      <c r="I39" s="16"/>
      <c r="J39" s="16"/>
      <c r="K39" s="16"/>
      <c r="M39" s="120"/>
      <c r="N39" s="11"/>
    </row>
    <row r="40" spans="1:14" ht="12.95" customHeight="1">
      <c r="A40" s="13"/>
      <c r="B40" s="131"/>
      <c r="C40" s="16"/>
      <c r="D40" s="16"/>
      <c r="E40" s="132"/>
      <c r="F40" s="133"/>
      <c r="G40" s="134"/>
      <c r="H40" s="120"/>
      <c r="I40" s="16"/>
      <c r="J40" s="16"/>
      <c r="K40" s="16"/>
      <c r="M40" s="30"/>
      <c r="N40" s="11"/>
    </row>
    <row r="41" spans="1:14" ht="12.95" customHeight="1">
      <c r="A41" s="13"/>
      <c r="B41" s="131"/>
      <c r="C41" s="16"/>
      <c r="D41" s="16"/>
      <c r="E41" s="132"/>
      <c r="F41" s="133"/>
      <c r="G41" s="134"/>
      <c r="H41" s="120"/>
      <c r="I41" s="16"/>
      <c r="J41" s="16"/>
      <c r="K41" s="16"/>
      <c r="M41" s="120"/>
      <c r="N41" s="11"/>
    </row>
    <row r="42" spans="1:14" ht="12.95" customHeight="1">
      <c r="A42" s="13"/>
      <c r="B42" s="131"/>
      <c r="C42" s="16"/>
      <c r="D42" s="16"/>
      <c r="E42" s="132"/>
      <c r="F42" s="133"/>
      <c r="G42" s="134"/>
      <c r="H42" s="120"/>
      <c r="I42" s="16"/>
      <c r="J42" s="16"/>
      <c r="K42" s="16"/>
      <c r="M42" s="30"/>
      <c r="N42" s="11"/>
    </row>
    <row r="43" spans="1:14" ht="12.95" customHeight="1">
      <c r="A43" s="13"/>
      <c r="B43" s="135"/>
      <c r="C43" s="136"/>
      <c r="D43" s="16"/>
      <c r="E43" s="132"/>
      <c r="F43" s="133"/>
      <c r="G43" s="134"/>
      <c r="H43" s="120"/>
      <c r="I43" s="16"/>
      <c r="J43" s="16"/>
      <c r="K43" s="16"/>
      <c r="M43" s="120"/>
      <c r="N43" s="11"/>
    </row>
    <row r="44" spans="1:14" ht="12.95" customHeight="1">
      <c r="A44" s="13"/>
      <c r="B44" s="131"/>
      <c r="C44" s="136"/>
      <c r="D44" s="16"/>
      <c r="E44" s="132"/>
      <c r="F44" s="133"/>
      <c r="G44" s="134"/>
      <c r="H44" s="120"/>
      <c r="I44" s="16"/>
      <c r="J44" s="16"/>
      <c r="K44" s="16"/>
      <c r="M44" s="30"/>
      <c r="N44" s="11"/>
    </row>
    <row r="45" spans="1:14" ht="12.95" customHeight="1">
      <c r="A45" s="13"/>
      <c r="B45" s="131"/>
      <c r="C45" s="16"/>
      <c r="D45" s="16"/>
      <c r="E45" s="132"/>
      <c r="F45" s="133"/>
      <c r="G45" s="134"/>
      <c r="H45" s="120"/>
      <c r="I45" s="16"/>
      <c r="J45" s="16"/>
      <c r="K45" s="16"/>
      <c r="M45" s="120"/>
      <c r="N45" s="11"/>
    </row>
    <row r="46" spans="1:14" ht="12.95" customHeight="1">
      <c r="A46" s="13"/>
      <c r="B46" s="131"/>
      <c r="C46" s="16"/>
      <c r="D46" s="16"/>
      <c r="E46" s="132"/>
      <c r="F46" s="133"/>
      <c r="G46" s="134"/>
      <c r="H46" s="120"/>
      <c r="I46" s="16"/>
      <c r="J46" s="16"/>
      <c r="K46" s="16"/>
      <c r="M46" s="30"/>
      <c r="N46" s="11"/>
    </row>
    <row r="47" spans="1:14" ht="12.95" customHeight="1">
      <c r="A47" s="13"/>
      <c r="B47" s="135"/>
      <c r="C47" s="136"/>
      <c r="D47" s="16"/>
      <c r="E47" s="132"/>
      <c r="F47" s="133"/>
      <c r="G47" s="134"/>
      <c r="H47" s="120"/>
      <c r="I47" s="16"/>
      <c r="J47" s="16"/>
      <c r="K47" s="16"/>
      <c r="M47" s="120"/>
      <c r="N47" s="11"/>
    </row>
    <row r="48" spans="1:14" ht="12.95" customHeight="1">
      <c r="A48" s="13"/>
      <c r="B48" s="131"/>
      <c r="C48" s="136"/>
      <c r="D48" s="16"/>
      <c r="E48" s="132"/>
      <c r="F48" s="133"/>
      <c r="G48" s="134"/>
      <c r="H48" s="120"/>
      <c r="I48" s="16"/>
      <c r="J48" s="16"/>
      <c r="K48" s="16"/>
      <c r="M48" s="30"/>
      <c r="N48" s="11"/>
    </row>
    <row r="49" spans="1:14" ht="12.95" customHeight="1">
      <c r="A49" s="13"/>
      <c r="B49" s="131"/>
      <c r="C49" s="16"/>
      <c r="D49" s="16"/>
      <c r="E49" s="132"/>
      <c r="F49" s="133"/>
      <c r="G49" s="134"/>
      <c r="H49" s="120"/>
      <c r="I49" s="16"/>
      <c r="J49" s="16"/>
      <c r="K49" s="16"/>
      <c r="M49" s="120"/>
      <c r="N49" s="11"/>
    </row>
    <row r="50" spans="1:14" ht="12.95" customHeight="1">
      <c r="A50" s="13"/>
      <c r="B50" s="131"/>
      <c r="C50" s="16"/>
      <c r="D50" s="16"/>
      <c r="E50" s="132"/>
      <c r="F50" s="133"/>
      <c r="G50" s="134"/>
      <c r="H50" s="120"/>
      <c r="I50" s="16"/>
      <c r="J50" s="16"/>
      <c r="K50" s="16"/>
      <c r="M50" s="30"/>
      <c r="N50" s="11"/>
    </row>
    <row r="51" spans="1:14" ht="12.95" customHeight="1">
      <c r="A51" s="13"/>
      <c r="B51" s="131"/>
      <c r="C51" s="16"/>
      <c r="D51" s="16"/>
      <c r="E51" s="132"/>
      <c r="F51" s="133"/>
      <c r="G51" s="134"/>
      <c r="H51" s="120"/>
      <c r="I51" s="16"/>
      <c r="J51" s="16"/>
      <c r="K51" s="16"/>
      <c r="M51" s="120"/>
      <c r="N51" s="11"/>
    </row>
    <row r="52" spans="1:14" ht="12.95" customHeight="1">
      <c r="A52" s="13"/>
      <c r="B52" s="131"/>
      <c r="C52" s="16"/>
      <c r="D52" s="16"/>
      <c r="E52" s="132"/>
      <c r="F52" s="133"/>
      <c r="G52" s="134"/>
      <c r="H52" s="120"/>
      <c r="I52" s="16"/>
      <c r="J52" s="16"/>
      <c r="K52" s="16"/>
      <c r="M52" s="30"/>
      <c r="N52" s="11"/>
    </row>
    <row r="53" spans="1:14" ht="12.95" customHeight="1">
      <c r="A53" s="13"/>
      <c r="B53" s="131"/>
      <c r="C53" s="16"/>
      <c r="D53" s="16"/>
      <c r="E53" s="132"/>
      <c r="F53" s="133"/>
      <c r="G53" s="134"/>
      <c r="H53" s="120"/>
      <c r="I53" s="16"/>
      <c r="J53" s="16"/>
      <c r="K53" s="16"/>
      <c r="M53" s="120"/>
      <c r="N53" s="11"/>
    </row>
    <row r="54" spans="1:14" ht="12.95" customHeight="1">
      <c r="A54" s="13"/>
      <c r="B54" s="131"/>
      <c r="C54" s="16"/>
      <c r="D54" s="16"/>
      <c r="E54" s="132"/>
      <c r="F54" s="133"/>
      <c r="G54" s="134"/>
      <c r="H54" s="120"/>
      <c r="I54" s="16"/>
      <c r="J54" s="16"/>
      <c r="K54" s="16"/>
      <c r="M54" s="30"/>
      <c r="N54" s="11"/>
    </row>
    <row r="55" spans="1:14" ht="12.95" customHeight="1">
      <c r="A55" s="13"/>
      <c r="B55" s="131"/>
      <c r="C55" s="16"/>
      <c r="D55" s="16"/>
      <c r="E55" s="132"/>
      <c r="F55" s="133"/>
      <c r="G55" s="134"/>
      <c r="H55" s="120"/>
      <c r="I55" s="16"/>
      <c r="J55" s="16"/>
      <c r="K55" s="16"/>
      <c r="M55" s="120"/>
      <c r="N55" s="11"/>
    </row>
    <row r="56" spans="1:14" ht="12.95" customHeight="1">
      <c r="A56" s="13"/>
      <c r="B56" s="131"/>
      <c r="C56" s="16"/>
      <c r="D56" s="16"/>
      <c r="E56" s="132"/>
      <c r="F56" s="133"/>
      <c r="G56" s="134"/>
      <c r="H56" s="120"/>
      <c r="I56" s="16"/>
      <c r="J56" s="16"/>
      <c r="K56" s="16"/>
      <c r="M56" s="30"/>
      <c r="N56" s="11"/>
    </row>
    <row r="57" spans="1:14" ht="12.95" customHeight="1">
      <c r="A57" s="13"/>
      <c r="B57" s="131"/>
      <c r="C57" s="16"/>
      <c r="D57" s="16"/>
      <c r="E57" s="132"/>
      <c r="F57" s="133"/>
      <c r="G57" s="134"/>
      <c r="H57" s="120"/>
      <c r="I57" s="16"/>
      <c r="J57" s="16"/>
      <c r="K57" s="16"/>
      <c r="M57" s="120"/>
      <c r="N57" s="11"/>
    </row>
    <row r="58" spans="1:14" ht="12.95" customHeight="1">
      <c r="A58" s="13"/>
      <c r="B58" s="131"/>
      <c r="C58" s="16"/>
      <c r="D58" s="16"/>
      <c r="E58" s="132"/>
      <c r="F58" s="133"/>
      <c r="G58" s="134"/>
      <c r="H58" s="120"/>
      <c r="I58" s="16"/>
      <c r="J58" s="16"/>
      <c r="K58" s="16"/>
      <c r="M58" s="30"/>
      <c r="N58" s="11"/>
    </row>
    <row r="59" spans="1:14" ht="12.95" customHeight="1">
      <c r="A59" s="13"/>
      <c r="B59" s="131"/>
      <c r="C59" s="16"/>
      <c r="D59" s="16"/>
      <c r="E59" s="132"/>
      <c r="F59" s="133"/>
      <c r="G59" s="134"/>
      <c r="H59" s="120"/>
      <c r="I59" s="16"/>
      <c r="J59" s="16"/>
      <c r="K59" s="16"/>
      <c r="M59" s="120"/>
      <c r="N59" s="11"/>
    </row>
    <row r="60" spans="1:14" ht="12.95" customHeight="1">
      <c r="A60" s="13"/>
      <c r="B60" s="131"/>
      <c r="C60" s="16"/>
      <c r="D60" s="16"/>
      <c r="E60" s="132"/>
      <c r="F60" s="133"/>
      <c r="G60" s="134"/>
      <c r="H60" s="120"/>
      <c r="I60" s="16"/>
      <c r="J60" s="16"/>
      <c r="K60" s="16"/>
      <c r="M60" s="30"/>
      <c r="N60" s="11"/>
    </row>
    <row r="61" spans="1:14" ht="12.95" customHeight="1">
      <c r="A61" s="13"/>
      <c r="B61" s="131"/>
      <c r="C61" s="16"/>
      <c r="D61" s="16"/>
      <c r="E61" s="132"/>
      <c r="F61" s="133"/>
      <c r="G61" s="134"/>
      <c r="H61" s="120"/>
      <c r="I61" s="16"/>
      <c r="J61" s="16"/>
      <c r="K61" s="16"/>
      <c r="M61" s="120"/>
      <c r="N61" s="11"/>
    </row>
    <row r="62" spans="1:14" ht="12.95" customHeight="1">
      <c r="A62" s="13"/>
      <c r="B62" s="131"/>
      <c r="C62" s="16"/>
      <c r="D62" s="16"/>
      <c r="E62" s="132"/>
      <c r="F62" s="133"/>
      <c r="G62" s="134"/>
      <c r="H62" s="120"/>
      <c r="I62" s="16"/>
      <c r="J62" s="16"/>
      <c r="K62" s="16"/>
      <c r="M62" s="30"/>
      <c r="N62" s="11"/>
    </row>
    <row r="63" spans="1:14" ht="12.95" customHeight="1">
      <c r="A63" s="13"/>
      <c r="B63" s="131"/>
      <c r="C63" s="16"/>
      <c r="D63" s="16"/>
      <c r="E63" s="132"/>
      <c r="F63" s="133"/>
      <c r="G63" s="134"/>
      <c r="H63" s="120"/>
      <c r="I63" s="16"/>
      <c r="J63" s="16"/>
      <c r="K63" s="16"/>
      <c r="M63" s="120"/>
      <c r="N63" s="11"/>
    </row>
    <row r="64" spans="1:14" ht="12.95" customHeight="1">
      <c r="A64" s="13"/>
      <c r="B64" s="131"/>
      <c r="C64" s="16"/>
      <c r="D64" s="16"/>
      <c r="E64" s="132"/>
      <c r="F64" s="133"/>
      <c r="G64" s="134"/>
      <c r="H64" s="120"/>
      <c r="I64" s="16"/>
      <c r="J64" s="16"/>
      <c r="K64" s="16"/>
      <c r="M64" s="30"/>
      <c r="N64" s="11"/>
    </row>
    <row r="65" spans="1:14" ht="12.95" customHeight="1">
      <c r="A65" s="13"/>
      <c r="B65" s="131"/>
      <c r="C65" s="16"/>
      <c r="D65" s="16"/>
      <c r="E65" s="132"/>
      <c r="F65" s="133"/>
      <c r="G65" s="134"/>
      <c r="H65" s="120"/>
      <c r="I65" s="16"/>
      <c r="J65" s="16"/>
      <c r="K65" s="16"/>
      <c r="M65" s="120"/>
      <c r="N65" s="11"/>
    </row>
    <row r="66" spans="1:14" ht="12.95" customHeight="1">
      <c r="A66" s="13"/>
      <c r="B66" s="131"/>
      <c r="C66" s="16"/>
      <c r="D66" s="16"/>
      <c r="E66" s="132"/>
      <c r="F66" s="133"/>
      <c r="G66" s="134"/>
      <c r="H66" s="120"/>
      <c r="I66" s="16"/>
      <c r="J66" s="16"/>
      <c r="K66" s="16"/>
      <c r="M66" s="30"/>
      <c r="N66" s="11"/>
    </row>
    <row r="67" spans="1:14" ht="12.95" customHeight="1">
      <c r="A67" s="13"/>
      <c r="B67" s="131"/>
      <c r="C67" s="16"/>
      <c r="D67" s="16"/>
      <c r="E67" s="132"/>
      <c r="F67" s="133"/>
      <c r="G67" s="134"/>
      <c r="H67" s="120"/>
      <c r="I67" s="16"/>
      <c r="J67" s="16"/>
      <c r="K67" s="16"/>
      <c r="M67" s="120"/>
      <c r="N67" s="11"/>
    </row>
    <row r="68" spans="1:14" ht="12.95" customHeight="1">
      <c r="A68" s="13"/>
      <c r="B68" s="131"/>
      <c r="C68" s="16"/>
      <c r="D68" s="16"/>
      <c r="E68" s="132"/>
      <c r="F68" s="133"/>
      <c r="G68" s="134"/>
      <c r="H68" s="120"/>
      <c r="I68" s="16"/>
      <c r="J68" s="16"/>
      <c r="K68" s="16"/>
      <c r="M68" s="30"/>
      <c r="N68" s="11"/>
    </row>
    <row r="69" spans="1:14" ht="12.95" customHeight="1">
      <c r="A69" s="13"/>
      <c r="B69" s="131"/>
      <c r="C69" s="16"/>
      <c r="D69" s="16"/>
      <c r="E69" s="132"/>
      <c r="F69" s="133"/>
      <c r="G69" s="134"/>
      <c r="H69" s="120"/>
      <c r="I69" s="16"/>
      <c r="J69" s="16"/>
      <c r="K69" s="16"/>
      <c r="M69" s="120"/>
      <c r="N69" s="11"/>
    </row>
    <row r="70" spans="1:14" ht="12.95" customHeight="1">
      <c r="A70" s="13"/>
      <c r="B70" s="131"/>
      <c r="C70" s="16"/>
      <c r="D70" s="16"/>
      <c r="E70" s="132"/>
      <c r="F70" s="133"/>
      <c r="G70" s="134"/>
      <c r="H70" s="120"/>
      <c r="I70" s="16"/>
      <c r="J70" s="16"/>
      <c r="K70" s="16"/>
      <c r="M70" s="30"/>
      <c r="N70" s="11"/>
    </row>
    <row r="71" spans="1:14" ht="12.95" customHeight="1">
      <c r="A71" s="13"/>
      <c r="B71" s="133"/>
      <c r="C71" s="16"/>
      <c r="D71" s="16"/>
      <c r="E71" s="132"/>
      <c r="F71" s="133"/>
      <c r="G71" s="134"/>
      <c r="H71" s="120"/>
      <c r="I71" s="16"/>
      <c r="J71" s="16"/>
      <c r="K71" s="16"/>
      <c r="M71" s="120"/>
      <c r="N71" s="11"/>
    </row>
    <row r="72" spans="1:14" ht="12.95" customHeight="1">
      <c r="A72" s="13"/>
      <c r="B72" s="131"/>
      <c r="C72" s="16"/>
      <c r="D72" s="16"/>
      <c r="E72" s="132"/>
      <c r="F72" s="133"/>
      <c r="G72" s="134"/>
      <c r="H72" s="120"/>
      <c r="I72" s="16"/>
      <c r="J72" s="16"/>
      <c r="K72" s="16"/>
      <c r="M72" s="30"/>
      <c r="N72" s="11"/>
    </row>
    <row r="73" spans="1:14" ht="12.95" customHeight="1">
      <c r="A73" s="13"/>
      <c r="B73" s="131"/>
      <c r="C73" s="16"/>
      <c r="D73" s="16"/>
      <c r="E73" s="132"/>
      <c r="F73" s="133"/>
      <c r="G73" s="134"/>
      <c r="H73" s="120"/>
      <c r="I73" s="16"/>
      <c r="J73" s="16"/>
      <c r="K73" s="16"/>
      <c r="M73" s="120"/>
      <c r="N73" s="11"/>
    </row>
    <row r="74" spans="1:14" ht="12.95" customHeight="1">
      <c r="A74" s="13"/>
      <c r="B74" s="131"/>
      <c r="C74" s="16"/>
      <c r="D74" s="16"/>
      <c r="E74" s="132"/>
      <c r="F74" s="133"/>
      <c r="G74" s="134"/>
      <c r="H74" s="120"/>
      <c r="I74" s="16"/>
      <c r="J74" s="16"/>
      <c r="K74" s="16"/>
      <c r="M74" s="30"/>
      <c r="N74" s="11"/>
    </row>
    <row r="75" spans="1:14" ht="12.95" customHeight="1">
      <c r="A75" s="13"/>
      <c r="B75" s="135"/>
      <c r="C75" s="16"/>
      <c r="D75" s="16"/>
      <c r="E75" s="132"/>
      <c r="F75" s="133"/>
      <c r="G75" s="134"/>
      <c r="H75" s="120"/>
      <c r="I75" s="16"/>
      <c r="J75" s="16"/>
      <c r="K75" s="16"/>
      <c r="M75" s="120"/>
      <c r="N75" s="11"/>
    </row>
    <row r="76" spans="1:14" ht="12.95" customHeight="1">
      <c r="A76" s="13"/>
      <c r="B76" s="131"/>
      <c r="C76" s="16"/>
      <c r="D76" s="16"/>
      <c r="E76" s="132"/>
      <c r="F76" s="133"/>
      <c r="G76" s="134"/>
      <c r="H76" s="120"/>
      <c r="I76" s="16"/>
      <c r="J76" s="16"/>
      <c r="K76" s="16"/>
      <c r="M76" s="30"/>
      <c r="N76" s="11"/>
    </row>
    <row r="77" spans="1:14" ht="12.95" customHeight="1">
      <c r="A77" s="13"/>
      <c r="B77" s="131"/>
      <c r="C77" s="16"/>
      <c r="D77" s="16"/>
      <c r="E77" s="132"/>
      <c r="F77" s="133"/>
      <c r="G77" s="134"/>
      <c r="H77" s="120"/>
      <c r="I77" s="16"/>
      <c r="J77" s="16"/>
      <c r="K77" s="16"/>
      <c r="M77" s="120"/>
      <c r="N77" s="11"/>
    </row>
    <row r="78" spans="1:14" ht="12.95" customHeight="1">
      <c r="A78" s="13"/>
      <c r="B78" s="131"/>
      <c r="C78" s="16"/>
      <c r="D78" s="16"/>
      <c r="E78" s="132"/>
      <c r="F78" s="133"/>
      <c r="G78" s="134"/>
      <c r="H78" s="120"/>
      <c r="I78" s="16"/>
      <c r="J78" s="16"/>
      <c r="K78" s="16"/>
      <c r="M78" s="30"/>
      <c r="N78" s="11"/>
    </row>
    <row r="79" spans="1:14" ht="12.95" customHeight="1">
      <c r="A79" s="13"/>
      <c r="B79" s="135"/>
      <c r="C79" s="16"/>
      <c r="D79" s="16"/>
      <c r="E79" s="132"/>
      <c r="F79" s="133"/>
      <c r="G79" s="134"/>
      <c r="H79" s="120"/>
      <c r="I79" s="16"/>
      <c r="J79" s="16"/>
      <c r="K79" s="16"/>
      <c r="M79" s="120"/>
      <c r="N79" s="11"/>
    </row>
    <row r="80" spans="1:14" ht="12.95" customHeight="1">
      <c r="A80" s="13"/>
      <c r="B80" s="135"/>
      <c r="C80" s="16"/>
      <c r="D80" s="16"/>
      <c r="E80" s="132"/>
      <c r="F80" s="133"/>
      <c r="G80" s="134"/>
      <c r="H80" s="120"/>
      <c r="I80" s="16"/>
      <c r="J80" s="16"/>
      <c r="K80" s="16"/>
      <c r="M80" s="30"/>
      <c r="N80" s="11"/>
    </row>
    <row r="81" spans="1:14" ht="12.95" customHeight="1">
      <c r="A81" s="13"/>
      <c r="B81" s="135"/>
      <c r="C81" s="16"/>
      <c r="D81" s="16"/>
      <c r="E81" s="132"/>
      <c r="F81" s="133"/>
      <c r="G81" s="134"/>
      <c r="H81" s="120"/>
      <c r="I81" s="16"/>
      <c r="J81" s="16"/>
      <c r="K81" s="16"/>
      <c r="M81" s="120"/>
      <c r="N81" s="11"/>
    </row>
    <row r="82" spans="1:14" ht="12.95" customHeight="1">
      <c r="A82" s="13"/>
      <c r="B82" s="135"/>
      <c r="C82" s="16"/>
      <c r="D82" s="16"/>
      <c r="E82" s="132"/>
      <c r="F82" s="133"/>
      <c r="G82" s="134"/>
      <c r="H82" s="120"/>
      <c r="I82" s="16"/>
      <c r="J82" s="16"/>
      <c r="K82" s="16"/>
      <c r="M82" s="30"/>
      <c r="N82" s="11"/>
    </row>
    <row r="83" spans="1:14" ht="12.95" customHeight="1">
      <c r="A83" s="13"/>
      <c r="B83" s="135"/>
      <c r="C83" s="136"/>
      <c r="D83" s="16"/>
      <c r="E83" s="132"/>
      <c r="F83" s="133"/>
      <c r="G83" s="134"/>
      <c r="H83" s="120"/>
      <c r="I83" s="16"/>
      <c r="J83" s="16"/>
      <c r="K83" s="16"/>
      <c r="M83" s="120"/>
      <c r="N83" s="11"/>
    </row>
    <row r="84" spans="1:14" ht="12.95" customHeight="1">
      <c r="A84" s="13"/>
      <c r="B84" s="135"/>
      <c r="C84" s="136"/>
      <c r="D84" s="16"/>
      <c r="E84" s="132"/>
      <c r="F84" s="133"/>
      <c r="G84" s="134"/>
      <c r="H84" s="120"/>
      <c r="I84" s="16"/>
      <c r="J84" s="16"/>
      <c r="K84" s="16"/>
      <c r="M84" s="30"/>
      <c r="N84" s="11"/>
    </row>
    <row r="85" spans="1:14" ht="12.95" customHeight="1">
      <c r="A85" s="13"/>
      <c r="B85" s="135"/>
      <c r="C85" s="136"/>
      <c r="D85" s="16"/>
      <c r="E85" s="132"/>
      <c r="F85" s="133"/>
      <c r="G85" s="134"/>
      <c r="H85" s="120"/>
      <c r="I85" s="16"/>
      <c r="J85" s="16"/>
      <c r="K85" s="16"/>
      <c r="M85" s="120"/>
      <c r="N85" s="11"/>
    </row>
    <row r="86" spans="1:14" ht="12.95" customHeight="1">
      <c r="A86" s="13"/>
      <c r="B86" s="135"/>
      <c r="C86" s="136"/>
      <c r="D86" s="16"/>
      <c r="E86" s="132"/>
      <c r="F86" s="133"/>
      <c r="G86" s="134"/>
      <c r="H86" s="120"/>
      <c r="I86" s="16"/>
      <c r="J86" s="16"/>
      <c r="K86" s="16"/>
      <c r="M86" s="30"/>
      <c r="N86" s="11"/>
    </row>
    <row r="87" spans="1:14" ht="12.95" customHeight="1">
      <c r="A87" s="13"/>
      <c r="B87" s="135"/>
      <c r="C87" s="136"/>
      <c r="D87" s="16"/>
      <c r="E87" s="132"/>
      <c r="F87" s="133"/>
      <c r="G87" s="134"/>
      <c r="H87" s="120"/>
      <c r="I87" s="16"/>
      <c r="J87" s="16"/>
      <c r="K87" s="16"/>
      <c r="M87" s="120"/>
      <c r="N87" s="11"/>
    </row>
    <row r="88" spans="1:14" ht="12.95" customHeight="1">
      <c r="A88" s="13"/>
      <c r="B88" s="131"/>
      <c r="C88" s="16"/>
      <c r="D88" s="16"/>
      <c r="E88" s="132"/>
      <c r="F88" s="133"/>
      <c r="G88" s="134"/>
      <c r="H88" s="120"/>
      <c r="I88" s="16"/>
      <c r="J88" s="16"/>
      <c r="K88" s="16"/>
      <c r="M88" s="30"/>
      <c r="N88" s="11"/>
    </row>
    <row r="89" spans="1:14" ht="12.95" customHeight="1">
      <c r="A89" s="13"/>
      <c r="B89" s="131"/>
      <c r="C89" s="16"/>
      <c r="D89" s="16"/>
      <c r="E89" s="132"/>
      <c r="F89" s="133"/>
      <c r="G89" s="134"/>
      <c r="H89" s="120"/>
      <c r="I89" s="16"/>
      <c r="J89" s="16"/>
      <c r="K89" s="16"/>
      <c r="M89" s="120"/>
      <c r="N89" s="11"/>
    </row>
    <row r="90" spans="1:14" ht="12.95" customHeight="1">
      <c r="A90" s="13"/>
      <c r="B90" s="131"/>
      <c r="C90" s="16"/>
      <c r="D90" s="16"/>
      <c r="E90" s="132"/>
      <c r="F90" s="133"/>
      <c r="G90" s="134"/>
      <c r="H90" s="120"/>
      <c r="I90" s="16"/>
      <c r="J90" s="16"/>
      <c r="K90" s="16"/>
      <c r="M90" s="30"/>
      <c r="N90" s="11"/>
    </row>
    <row r="91" spans="1:14" ht="12.95" customHeight="1">
      <c r="A91" s="13"/>
      <c r="B91" s="131"/>
      <c r="C91" s="16"/>
      <c r="D91" s="16"/>
      <c r="E91" s="132"/>
      <c r="F91" s="133"/>
      <c r="G91" s="134"/>
      <c r="H91" s="120"/>
      <c r="I91" s="16"/>
      <c r="J91" s="16"/>
      <c r="K91" s="16"/>
      <c r="M91" s="120"/>
      <c r="N91" s="11"/>
    </row>
    <row r="92" spans="1:14" ht="12.95" customHeight="1">
      <c r="A92" s="13"/>
      <c r="B92" s="131"/>
      <c r="C92" s="16"/>
      <c r="D92" s="16"/>
      <c r="E92" s="132"/>
      <c r="F92" s="133"/>
      <c r="G92" s="134"/>
      <c r="H92" s="120"/>
      <c r="I92" s="16"/>
      <c r="J92" s="16"/>
      <c r="K92" s="16"/>
      <c r="M92" s="30"/>
      <c r="N92" s="11"/>
    </row>
    <row r="93" spans="1:14" ht="12.95" customHeight="1">
      <c r="A93" s="13"/>
      <c r="B93" s="131"/>
      <c r="C93" s="16"/>
      <c r="D93" s="16"/>
      <c r="E93" s="132"/>
      <c r="F93" s="133"/>
      <c r="G93" s="134"/>
      <c r="H93" s="120"/>
      <c r="I93" s="16"/>
      <c r="J93" s="16"/>
      <c r="K93" s="16"/>
      <c r="M93" s="120"/>
      <c r="N93" s="11"/>
    </row>
    <row r="94" spans="1:14" ht="12.95" customHeight="1">
      <c r="A94" s="13"/>
      <c r="B94" s="131"/>
      <c r="C94" s="16"/>
      <c r="D94" s="16"/>
      <c r="E94" s="132"/>
      <c r="F94" s="133"/>
      <c r="G94" s="134"/>
      <c r="H94" s="120"/>
      <c r="I94" s="16"/>
      <c r="J94" s="16"/>
      <c r="K94" s="16"/>
      <c r="M94" s="30"/>
      <c r="N94" s="11"/>
    </row>
    <row r="95" spans="1:14" ht="12.95" customHeight="1">
      <c r="A95" s="13"/>
      <c r="B95" s="131"/>
      <c r="C95" s="16"/>
      <c r="D95" s="16"/>
      <c r="E95" s="132"/>
      <c r="F95" s="133"/>
      <c r="G95" s="134"/>
      <c r="H95" s="120"/>
      <c r="I95" s="16"/>
      <c r="J95" s="16"/>
      <c r="K95" s="16"/>
      <c r="M95" s="120"/>
      <c r="N95" s="11"/>
    </row>
    <row r="96" spans="1:14" ht="12.95" customHeight="1">
      <c r="A96" s="13"/>
      <c r="B96" s="131"/>
      <c r="C96" s="16"/>
      <c r="D96" s="16"/>
      <c r="E96" s="132"/>
      <c r="F96" s="133"/>
      <c r="G96" s="134"/>
      <c r="H96" s="120"/>
      <c r="I96" s="16"/>
      <c r="J96" s="16"/>
      <c r="K96" s="16"/>
      <c r="M96" s="30"/>
      <c r="N96" s="11"/>
    </row>
    <row r="97" spans="1:14" ht="12.95" customHeight="1">
      <c r="A97" s="13"/>
      <c r="B97" s="131"/>
      <c r="C97" s="16"/>
      <c r="D97" s="16"/>
      <c r="E97" s="132"/>
      <c r="F97" s="133"/>
      <c r="G97" s="134"/>
      <c r="H97" s="120"/>
      <c r="I97" s="16"/>
      <c r="J97" s="16"/>
      <c r="K97" s="16"/>
      <c r="M97" s="120"/>
      <c r="N97" s="11"/>
    </row>
    <row r="98" spans="1:14" ht="12.95" customHeight="1">
      <c r="A98" s="13"/>
      <c r="B98" s="131"/>
      <c r="C98" s="16"/>
      <c r="D98" s="16"/>
      <c r="E98" s="132"/>
      <c r="F98" s="133"/>
      <c r="G98" s="134"/>
      <c r="H98" s="120"/>
      <c r="I98" s="16"/>
      <c r="J98" s="16"/>
      <c r="K98" s="16"/>
      <c r="M98" s="30"/>
      <c r="N98" s="11"/>
    </row>
    <row r="99" spans="1:14" ht="12.95" customHeight="1">
      <c r="A99" s="13"/>
      <c r="B99" s="131"/>
      <c r="C99" s="16"/>
      <c r="D99" s="16"/>
      <c r="E99" s="132"/>
      <c r="F99" s="133"/>
      <c r="G99" s="134"/>
      <c r="H99" s="120"/>
      <c r="I99" s="16"/>
      <c r="J99" s="16"/>
      <c r="K99" s="16"/>
      <c r="M99" s="120"/>
      <c r="N99" s="11"/>
    </row>
    <row r="100" spans="1:14" ht="12.95" customHeight="1">
      <c r="A100" s="13"/>
      <c r="B100" s="131"/>
      <c r="C100" s="16"/>
      <c r="D100" s="16"/>
      <c r="E100" s="132"/>
      <c r="F100" s="133"/>
      <c r="G100" s="134"/>
      <c r="H100" s="120"/>
      <c r="I100" s="16"/>
      <c r="J100" s="16"/>
      <c r="K100" s="16"/>
      <c r="M100" s="30"/>
      <c r="N100" s="11"/>
    </row>
    <row r="101" spans="1:14" ht="12.95" customHeight="1">
      <c r="A101" s="13"/>
      <c r="B101" s="131"/>
      <c r="C101" s="16"/>
      <c r="D101" s="16"/>
      <c r="E101" s="132"/>
      <c r="F101" s="133"/>
      <c r="G101" s="134"/>
      <c r="H101" s="120"/>
      <c r="I101" s="16"/>
      <c r="J101" s="16"/>
      <c r="K101" s="16"/>
      <c r="M101" s="120"/>
      <c r="N101" s="11"/>
    </row>
    <row r="102" spans="1:14" ht="12.95" customHeight="1">
      <c r="A102" s="13"/>
      <c r="B102" s="131"/>
      <c r="C102" s="16"/>
      <c r="D102" s="16"/>
      <c r="E102" s="132"/>
      <c r="F102" s="133"/>
      <c r="G102" s="134"/>
      <c r="H102" s="120"/>
      <c r="I102" s="16"/>
      <c r="J102" s="16"/>
      <c r="K102" s="16"/>
      <c r="M102" s="30"/>
      <c r="N102" s="11"/>
    </row>
    <row r="103" spans="1:14" ht="12.95" customHeight="1">
      <c r="A103" s="13"/>
      <c r="B103" s="131"/>
      <c r="C103" s="16"/>
      <c r="D103" s="16"/>
      <c r="E103" s="132"/>
      <c r="F103" s="133"/>
      <c r="G103" s="134"/>
      <c r="H103" s="120"/>
      <c r="I103" s="16"/>
      <c r="J103" s="16"/>
      <c r="K103" s="16"/>
      <c r="M103" s="120"/>
      <c r="N103" s="11"/>
    </row>
    <row r="104" spans="1:14" ht="12.95" customHeight="1">
      <c r="A104" s="13"/>
      <c r="B104" s="131"/>
      <c r="C104" s="16"/>
      <c r="D104" s="16"/>
      <c r="E104" s="132"/>
      <c r="F104" s="133"/>
      <c r="G104" s="134"/>
      <c r="H104" s="120"/>
      <c r="I104" s="16"/>
      <c r="J104" s="16"/>
      <c r="K104" s="16"/>
      <c r="M104" s="30"/>
      <c r="N104" s="11"/>
    </row>
    <row r="105" spans="1:14" ht="12.95" customHeight="1">
      <c r="A105" s="13"/>
      <c r="B105" s="131"/>
      <c r="C105" s="16"/>
      <c r="D105" s="16"/>
      <c r="E105" s="132"/>
      <c r="F105" s="133"/>
      <c r="G105" s="134"/>
      <c r="H105" s="120"/>
      <c r="I105" s="16"/>
      <c r="J105" s="16"/>
      <c r="K105" s="16"/>
      <c r="M105" s="120"/>
      <c r="N105" s="11"/>
    </row>
    <row r="106" spans="1:14" ht="12.95" customHeight="1">
      <c r="A106" s="13"/>
      <c r="B106" s="131"/>
      <c r="C106" s="16"/>
      <c r="D106" s="16"/>
      <c r="E106" s="132"/>
      <c r="F106" s="133"/>
      <c r="G106" s="134"/>
      <c r="H106" s="120"/>
      <c r="I106" s="16"/>
      <c r="J106" s="16"/>
      <c r="K106" s="16"/>
      <c r="M106" s="30"/>
      <c r="N106" s="11"/>
    </row>
    <row r="107" spans="1:14" ht="12.95" customHeight="1">
      <c r="A107" s="13"/>
      <c r="B107" s="133"/>
      <c r="C107" s="16"/>
      <c r="D107" s="16"/>
      <c r="E107" s="132"/>
      <c r="F107" s="133"/>
      <c r="G107" s="134"/>
      <c r="H107" s="120"/>
      <c r="I107" s="16"/>
      <c r="J107" s="16"/>
      <c r="K107" s="16"/>
      <c r="M107" s="120"/>
      <c r="N107" s="11"/>
    </row>
    <row r="108" spans="1:14" ht="12.95" customHeight="1">
      <c r="A108" s="13"/>
      <c r="B108" s="131"/>
      <c r="C108" s="16"/>
      <c r="D108" s="16"/>
      <c r="E108" s="132"/>
      <c r="F108" s="133"/>
      <c r="G108" s="134"/>
      <c r="H108" s="120"/>
      <c r="I108" s="16"/>
      <c r="J108" s="16"/>
      <c r="K108" s="16"/>
      <c r="M108" s="30"/>
      <c r="N108" s="11"/>
    </row>
    <row r="109" spans="1:14" ht="12.95" customHeight="1">
      <c r="A109" s="13"/>
      <c r="B109" s="131"/>
      <c r="C109" s="16"/>
      <c r="D109" s="16"/>
      <c r="E109" s="132"/>
      <c r="F109" s="133"/>
      <c r="G109" s="134"/>
      <c r="H109" s="120"/>
      <c r="I109" s="16"/>
      <c r="J109" s="16"/>
      <c r="K109" s="16"/>
      <c r="M109" s="120"/>
      <c r="N109" s="11"/>
    </row>
    <row r="110" spans="1:14" ht="12.95" customHeight="1">
      <c r="E110" s="28"/>
      <c r="G110" s="120"/>
      <c r="H110" s="120"/>
    </row>
    <row r="111" spans="1:14" ht="12.95" customHeight="1">
      <c r="E111" s="28"/>
      <c r="G111" s="120"/>
      <c r="H111" s="120"/>
    </row>
    <row r="112" spans="1:14" ht="12.95" customHeight="1">
      <c r="E112" s="28"/>
      <c r="G112" s="120"/>
      <c r="H112" s="120"/>
      <c r="I112" s="33"/>
      <c r="J112" s="33"/>
    </row>
    <row r="113" spans="1:8" ht="12.95" customHeight="1">
      <c r="E113" s="28"/>
      <c r="G113" s="120"/>
      <c r="H113" s="120"/>
    </row>
    <row r="114" spans="1:8" ht="12.95" customHeight="1">
      <c r="B114" s="31"/>
      <c r="E114" s="28"/>
      <c r="G114" s="120"/>
      <c r="H114" s="120"/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/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/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/>
    </row>
    <row r="121" spans="1:8" ht="12.95" customHeight="1">
      <c r="A121" s="32"/>
      <c r="E121" s="28"/>
      <c r="G121" s="120"/>
      <c r="H121" s="120"/>
    </row>
    <row r="122" spans="1:8" ht="12.95" customHeight="1">
      <c r="E122" s="28"/>
      <c r="G122" s="120"/>
      <c r="H122" s="120"/>
    </row>
    <row r="123" spans="1:8" ht="12.95" customHeight="1">
      <c r="A123" s="32"/>
      <c r="E123" s="28"/>
      <c r="G123" s="120"/>
      <c r="H123" s="120"/>
    </row>
    <row r="124" spans="1:8" ht="12.95" customHeight="1">
      <c r="E124" s="28"/>
      <c r="G124" s="120"/>
      <c r="H124" s="120"/>
    </row>
    <row r="125" spans="1:8" ht="12.95" customHeight="1">
      <c r="A125" s="32"/>
      <c r="E125" s="28"/>
      <c r="G125" s="120"/>
      <c r="H125" s="120"/>
    </row>
    <row r="126" spans="1:8" ht="12.95" customHeight="1">
      <c r="E126" s="28"/>
      <c r="G126" s="120"/>
      <c r="H126" s="120"/>
    </row>
    <row r="127" spans="1:8" ht="12.95" customHeight="1">
      <c r="E127" s="28"/>
      <c r="G127" s="120"/>
      <c r="H127" s="120"/>
    </row>
    <row r="128" spans="1:8" ht="12.95" customHeight="1">
      <c r="E128" s="28"/>
      <c r="G128" s="120"/>
      <c r="H128" s="120"/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/>
    </row>
    <row r="131" spans="1:8" ht="12.95" customHeight="1">
      <c r="A131" s="32"/>
      <c r="E131" s="28"/>
      <c r="G131" s="120"/>
      <c r="H131" s="120"/>
    </row>
    <row r="132" spans="1:8" ht="12.95" customHeight="1">
      <c r="E132" s="28"/>
      <c r="G132" s="120"/>
      <c r="H132" s="120"/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/>
    </row>
    <row r="135" spans="1:8" ht="12.95" customHeight="1">
      <c r="E135" s="28"/>
      <c r="G135" s="120"/>
      <c r="H135" s="120"/>
    </row>
    <row r="136" spans="1:8" ht="12.95" customHeight="1">
      <c r="E136" s="28"/>
      <c r="G136" s="120"/>
      <c r="H136" s="120"/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/>
    </row>
    <row r="139" spans="1:8" ht="12.95" customHeight="1">
      <c r="E139" s="28"/>
      <c r="G139" s="120"/>
      <c r="H139" s="120"/>
    </row>
    <row r="140" spans="1:8" ht="12.95" customHeight="1">
      <c r="E140" s="28"/>
      <c r="G140" s="120"/>
      <c r="H140" s="120"/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/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/>
    </row>
    <row r="145" spans="1:8" ht="12.95" customHeight="1">
      <c r="E145" s="28"/>
      <c r="G145" s="120"/>
      <c r="H145" s="120"/>
    </row>
    <row r="146" spans="1:8" ht="12.95" customHeight="1">
      <c r="E146" s="28"/>
      <c r="G146" s="120"/>
      <c r="H146" s="120"/>
    </row>
    <row r="147" spans="1:8" ht="12.95" customHeight="1">
      <c r="E147" s="28"/>
      <c r="G147" s="120"/>
      <c r="H147" s="120"/>
    </row>
    <row r="148" spans="1:8" ht="12.95" customHeight="1">
      <c r="E148" s="28"/>
      <c r="G148" s="120"/>
      <c r="H148" s="120"/>
    </row>
    <row r="149" spans="1:8" ht="12.95" customHeight="1">
      <c r="E149" s="28"/>
      <c r="G149" s="120"/>
      <c r="H149" s="120"/>
    </row>
    <row r="150" spans="1:8" ht="12.95" customHeight="1">
      <c r="E150" s="28"/>
      <c r="G150" s="120"/>
      <c r="H150" s="120"/>
    </row>
    <row r="151" spans="1:8" ht="12.95" customHeight="1">
      <c r="E151" s="28"/>
      <c r="G151" s="120"/>
      <c r="H151" s="120"/>
    </row>
    <row r="152" spans="1:8" ht="12.95" customHeight="1">
      <c r="E152" s="28"/>
      <c r="G152" s="120"/>
      <c r="H152" s="120"/>
    </row>
    <row r="153" spans="1:8" ht="12.95" customHeight="1">
      <c r="A153" s="32"/>
      <c r="C153" s="6"/>
      <c r="D153" s="6"/>
      <c r="E153" s="28"/>
      <c r="G153" s="120"/>
      <c r="H153" s="120"/>
    </row>
    <row r="154" spans="1:8" ht="12.95" customHeight="1">
      <c r="E154" s="28"/>
      <c r="G154" s="120"/>
      <c r="H154" s="120"/>
    </row>
    <row r="155" spans="1:8" ht="12.95" customHeight="1">
      <c r="A155" s="32"/>
      <c r="C155" s="6"/>
      <c r="D155" s="6"/>
      <c r="E155" s="28"/>
      <c r="G155" s="120"/>
      <c r="H155" s="120"/>
    </row>
    <row r="156" spans="1:8" ht="12.95" customHeight="1">
      <c r="E156" s="28"/>
      <c r="G156" s="120"/>
      <c r="H156" s="120"/>
    </row>
    <row r="157" spans="1:8" ht="12.95" customHeight="1">
      <c r="A157" s="32"/>
      <c r="C157" s="6"/>
      <c r="D157" s="6"/>
      <c r="E157" s="28"/>
      <c r="G157" s="120"/>
      <c r="H157" s="120"/>
    </row>
    <row r="158" spans="1:8" ht="12.95" customHeight="1">
      <c r="E158" s="28"/>
      <c r="G158" s="120"/>
      <c r="H158" s="120"/>
    </row>
    <row r="159" spans="1:8" ht="12.95" customHeight="1">
      <c r="A159" s="32"/>
      <c r="C159" s="6"/>
      <c r="D159" s="6"/>
      <c r="E159" s="28"/>
      <c r="G159" s="120"/>
      <c r="H159" s="120"/>
    </row>
    <row r="160" spans="1:8" ht="12.95" customHeight="1">
      <c r="E160" s="28"/>
      <c r="G160" s="120"/>
      <c r="H160" s="120"/>
    </row>
    <row r="161" spans="1:8" ht="12.95" customHeight="1">
      <c r="A161" s="32"/>
      <c r="C161" s="6"/>
      <c r="D161" s="6"/>
      <c r="E161" s="28"/>
      <c r="G161" s="120"/>
      <c r="H161" s="120"/>
    </row>
    <row r="162" spans="1:8" ht="12.95" customHeight="1">
      <c r="E162" s="28"/>
      <c r="G162" s="120"/>
      <c r="H162" s="120"/>
    </row>
    <row r="163" spans="1:8" ht="12.95" customHeight="1">
      <c r="A163" s="32"/>
      <c r="C163" s="6"/>
      <c r="D163" s="6"/>
      <c r="E163" s="28"/>
      <c r="G163" s="120"/>
      <c r="H163" s="120"/>
    </row>
    <row r="164" spans="1:8" ht="12.95" customHeight="1">
      <c r="E164" s="28"/>
      <c r="G164" s="120"/>
      <c r="H164" s="120"/>
    </row>
    <row r="165" spans="1:8" ht="12.95" customHeight="1">
      <c r="A165" s="32"/>
      <c r="C165" s="6"/>
      <c r="D165" s="6"/>
      <c r="E165" s="28"/>
      <c r="G165" s="120"/>
      <c r="H165" s="120"/>
    </row>
    <row r="166" spans="1:8" ht="12.95" customHeight="1">
      <c r="E166" s="28"/>
      <c r="G166" s="120"/>
      <c r="H166" s="120"/>
    </row>
    <row r="167" spans="1:8" ht="12.95" customHeight="1">
      <c r="A167" s="32"/>
      <c r="C167" s="6"/>
      <c r="D167" s="6"/>
      <c r="E167" s="28"/>
      <c r="G167" s="120"/>
      <c r="H167" s="120"/>
    </row>
    <row r="168" spans="1:8" ht="12.95" customHeight="1">
      <c r="E168" s="28"/>
      <c r="G168" s="120"/>
      <c r="H168" s="120"/>
    </row>
    <row r="169" spans="1:8" ht="12.95" customHeight="1">
      <c r="A169" s="32"/>
      <c r="C169" s="6"/>
      <c r="D169" s="6"/>
      <c r="E169" s="28"/>
      <c r="G169" s="120"/>
      <c r="H169" s="120"/>
    </row>
    <row r="170" spans="1:8" ht="12.95" customHeight="1">
      <c r="E170" s="28"/>
      <c r="G170" s="120"/>
      <c r="H170" s="120"/>
    </row>
    <row r="171" spans="1:8" ht="12.95" customHeight="1">
      <c r="A171" s="32"/>
      <c r="C171" s="6"/>
      <c r="D171" s="6"/>
      <c r="E171" s="28"/>
      <c r="G171" s="120"/>
      <c r="H171" s="120"/>
    </row>
    <row r="172" spans="1:8" ht="12.95" customHeight="1">
      <c r="E172" s="28"/>
      <c r="G172" s="120"/>
      <c r="H172" s="120"/>
    </row>
    <row r="173" spans="1:8" ht="12.95" customHeight="1">
      <c r="A173" s="32"/>
      <c r="C173" s="34"/>
      <c r="D173" s="34"/>
      <c r="E173" s="28"/>
      <c r="G173" s="120"/>
      <c r="H173" s="120"/>
    </row>
    <row r="174" spans="1:8" ht="12.95" customHeight="1">
      <c r="E174" s="28"/>
      <c r="G174" s="120"/>
      <c r="H174" s="120"/>
    </row>
    <row r="175" spans="1:8" ht="12.95" customHeight="1">
      <c r="A175" s="32"/>
      <c r="C175" s="34"/>
      <c r="D175" s="34"/>
      <c r="E175" s="28"/>
      <c r="G175" s="120"/>
      <c r="H175" s="120"/>
    </row>
    <row r="176" spans="1:8" ht="12.95" customHeight="1">
      <c r="E176" s="28"/>
      <c r="G176" s="120"/>
      <c r="H176" s="120"/>
    </row>
    <row r="177" spans="1:10" ht="12.95" customHeight="1">
      <c r="A177" s="32"/>
      <c r="C177" s="34"/>
      <c r="D177" s="34"/>
      <c r="E177" s="28"/>
      <c r="G177" s="120"/>
      <c r="H177" s="120"/>
    </row>
    <row r="178" spans="1:10" ht="12.95" customHeight="1">
      <c r="E178" s="28"/>
      <c r="G178" s="120"/>
      <c r="H178" s="120"/>
    </row>
    <row r="179" spans="1:10" ht="12.95" customHeight="1">
      <c r="A179" s="32"/>
      <c r="C179" s="34"/>
      <c r="D179" s="34"/>
      <c r="E179" s="28"/>
      <c r="G179" s="120"/>
      <c r="H179" s="120"/>
    </row>
    <row r="180" spans="1:10" ht="12.95" customHeight="1">
      <c r="E180" s="28"/>
      <c r="G180" s="120"/>
      <c r="H180" s="120"/>
    </row>
    <row r="181" spans="1:10" ht="12.95" customHeight="1">
      <c r="A181" s="32"/>
      <c r="C181" s="34"/>
      <c r="D181" s="34"/>
      <c r="E181" s="28"/>
      <c r="G181" s="120"/>
      <c r="H181" s="120"/>
    </row>
    <row r="182" spans="1:10" ht="12.95" customHeight="1">
      <c r="E182" s="28"/>
      <c r="G182" s="120"/>
      <c r="H182" s="120"/>
    </row>
    <row r="183" spans="1:10" ht="12.95" customHeight="1">
      <c r="E183" s="28"/>
      <c r="G183" s="120"/>
      <c r="H183" s="120"/>
    </row>
    <row r="184" spans="1:10" ht="12.95" customHeight="1">
      <c r="E184" s="28"/>
      <c r="G184" s="120"/>
      <c r="H184" s="120"/>
      <c r="I184" s="35"/>
      <c r="J184" s="35"/>
    </row>
    <row r="185" spans="1:10" ht="12.95" customHeight="1">
      <c r="E185" s="28"/>
      <c r="G185" s="120"/>
      <c r="H185" s="120"/>
    </row>
    <row r="186" spans="1:10" ht="12.95" customHeight="1">
      <c r="B186" s="31"/>
      <c r="E186" s="28"/>
      <c r="G186" s="120"/>
      <c r="H186" s="120"/>
    </row>
    <row r="187" spans="1:10" ht="12.95" customHeight="1">
      <c r="E187" s="28"/>
      <c r="G187" s="120"/>
      <c r="H187" s="120"/>
    </row>
    <row r="188" spans="1:10" ht="12.95" customHeight="1">
      <c r="E188" s="28"/>
      <c r="G188" s="120"/>
      <c r="H188" s="120"/>
    </row>
    <row r="189" spans="1:10" ht="12.95" customHeight="1">
      <c r="E189" s="28"/>
      <c r="G189" s="120"/>
      <c r="H189" s="120">
        <f>ROUNDDOWN(E189*G189,0)</f>
        <v>0</v>
      </c>
    </row>
    <row r="190" spans="1:10" ht="12.95" customHeight="1">
      <c r="E190" s="28"/>
      <c r="G190" s="120"/>
      <c r="H190" s="120"/>
    </row>
    <row r="191" spans="1:10" ht="12.95" customHeight="1">
      <c r="E191" s="28"/>
      <c r="G191" s="120"/>
      <c r="H191" s="120">
        <f>ROUNDDOWN(E191*G191,0)</f>
        <v>0</v>
      </c>
    </row>
    <row r="192" spans="1:10" ht="12.95" customHeight="1">
      <c r="E192" s="28"/>
      <c r="G192" s="120"/>
      <c r="H192" s="120"/>
    </row>
    <row r="193" spans="1:8" ht="12.95" customHeight="1">
      <c r="E193" s="28"/>
      <c r="G193" s="120"/>
      <c r="H193" s="120">
        <f>ROUNDDOWN(E193*G193,0)</f>
        <v>0</v>
      </c>
    </row>
    <row r="194" spans="1:8" ht="12.95" customHeight="1">
      <c r="E194" s="28"/>
      <c r="G194" s="120"/>
      <c r="H194" s="120"/>
    </row>
    <row r="195" spans="1:8" ht="12.95" customHeight="1">
      <c r="E195" s="28"/>
      <c r="G195" s="120"/>
      <c r="H195" s="120">
        <f>ROUNDDOWN(E195*G195,0)</f>
        <v>0</v>
      </c>
    </row>
    <row r="196" spans="1:8" ht="12.95" customHeight="1">
      <c r="E196" s="28"/>
      <c r="G196" s="120"/>
      <c r="H196" s="120"/>
    </row>
    <row r="197" spans="1:8" ht="12.95" customHeight="1">
      <c r="A197" s="32"/>
      <c r="E197" s="28"/>
      <c r="G197" s="120"/>
      <c r="H197" s="120">
        <f>ROUNDDOWN(E197*G197,0)</f>
        <v>0</v>
      </c>
    </row>
    <row r="198" spans="1:8" ht="12.95" customHeight="1">
      <c r="E198" s="28"/>
      <c r="G198" s="120"/>
      <c r="H198" s="120"/>
    </row>
    <row r="199" spans="1:8" ht="12.95" customHeight="1">
      <c r="E199" s="28"/>
      <c r="G199" s="120"/>
      <c r="H199" s="120">
        <f>ROUNDDOWN(E199*G199,0)</f>
        <v>0</v>
      </c>
    </row>
    <row r="200" spans="1:8" ht="12.95" customHeight="1">
      <c r="E200" s="28"/>
      <c r="G200" s="120"/>
      <c r="H200" s="120"/>
    </row>
    <row r="201" spans="1:8" ht="12.95" customHeight="1">
      <c r="A201" s="32"/>
      <c r="E201" s="28"/>
      <c r="G201" s="120"/>
      <c r="H201" s="120">
        <f>ROUNDDOWN(E201*G201,0)</f>
        <v>0</v>
      </c>
    </row>
    <row r="202" spans="1:8" ht="12.95" customHeight="1">
      <c r="E202" s="28"/>
      <c r="G202" s="120"/>
      <c r="H202" s="120"/>
    </row>
    <row r="203" spans="1:8" ht="12.95" customHeight="1">
      <c r="E203" s="28"/>
      <c r="G203" s="120"/>
      <c r="H203" s="120">
        <f>ROUNDDOWN(E203*G203,0)</f>
        <v>0</v>
      </c>
    </row>
    <row r="204" spans="1:8" ht="12.95" customHeight="1">
      <c r="E204" s="28"/>
      <c r="G204" s="120"/>
      <c r="H204" s="120"/>
    </row>
    <row r="205" spans="1:8" ht="12.95" customHeight="1">
      <c r="A205" s="32"/>
      <c r="E205" s="28"/>
      <c r="G205" s="120"/>
      <c r="H205" s="120">
        <f>ROUNDDOWN(E205*G205,0)</f>
        <v>0</v>
      </c>
    </row>
    <row r="206" spans="1:8" ht="12.95" customHeight="1">
      <c r="E206" s="28"/>
      <c r="G206" s="120"/>
      <c r="H206" s="120"/>
    </row>
    <row r="207" spans="1:8" ht="12.95" customHeight="1">
      <c r="E207" s="28"/>
      <c r="G207" s="120"/>
      <c r="H207" s="120">
        <f>ROUNDDOWN(E207*G207,0)</f>
        <v>0</v>
      </c>
    </row>
    <row r="208" spans="1:8" ht="12.95" customHeight="1">
      <c r="E208" s="28"/>
      <c r="G208" s="120"/>
      <c r="H208" s="120"/>
    </row>
    <row r="209" spans="1:10" ht="12.95" customHeight="1">
      <c r="A209" s="32"/>
      <c r="E209" s="28"/>
      <c r="G209" s="120"/>
      <c r="H209" s="120">
        <f>ROUNDDOWN(E209*G209,0)</f>
        <v>0</v>
      </c>
    </row>
    <row r="210" spans="1:10" ht="12.95" customHeight="1">
      <c r="E210" s="28"/>
      <c r="G210" s="120"/>
      <c r="H210" s="120"/>
    </row>
    <row r="211" spans="1:10" ht="12.95" customHeight="1">
      <c r="E211" s="28"/>
      <c r="G211" s="120"/>
      <c r="H211" s="120">
        <f>ROUNDDOWN(E211*G211,0)</f>
        <v>0</v>
      </c>
    </row>
    <row r="212" spans="1:10" ht="12.95" customHeight="1">
      <c r="E212" s="28"/>
      <c r="G212" s="120"/>
      <c r="H212" s="120"/>
    </row>
    <row r="213" spans="1:10" ht="12.95" customHeight="1">
      <c r="A213" s="32"/>
      <c r="E213" s="28"/>
      <c r="G213" s="120"/>
      <c r="H213" s="120">
        <f>ROUNDDOWN(E213*G213,0)</f>
        <v>0</v>
      </c>
    </row>
    <row r="214" spans="1:10" ht="12.95" customHeight="1">
      <c r="E214" s="28"/>
      <c r="G214" s="120"/>
      <c r="H214" s="120"/>
    </row>
    <row r="215" spans="1:10" ht="12.95" customHeight="1">
      <c r="E215" s="28"/>
      <c r="G215" s="120"/>
      <c r="H215" s="120">
        <f>ROUNDDOWN(E215*G215,0)</f>
        <v>0</v>
      </c>
    </row>
    <row r="216" spans="1:10" ht="12.95" customHeight="1">
      <c r="E216" s="28"/>
      <c r="G216" s="120"/>
      <c r="H216" s="120"/>
    </row>
    <row r="217" spans="1:10" ht="12.95" customHeight="1">
      <c r="E217" s="28"/>
      <c r="G217" s="120"/>
      <c r="H217" s="120">
        <f>ROUNDDOWN(E217*G217,0)</f>
        <v>0</v>
      </c>
    </row>
    <row r="218" spans="1:10" ht="12.95" customHeight="1">
      <c r="E218" s="28"/>
      <c r="G218" s="120"/>
      <c r="H218" s="120"/>
    </row>
    <row r="219" spans="1:10" ht="12.95" customHeight="1">
      <c r="E219" s="28"/>
      <c r="G219" s="120"/>
      <c r="H219" s="120">
        <f>ROUNDDOWN(E219*G219,0)</f>
        <v>0</v>
      </c>
    </row>
    <row r="220" spans="1:10" ht="12.95" customHeight="1">
      <c r="E220" s="28"/>
      <c r="G220" s="120"/>
      <c r="H220" s="120"/>
      <c r="I220" s="35"/>
      <c r="J220" s="35"/>
    </row>
    <row r="221" spans="1:10" ht="12.95" customHeight="1">
      <c r="E221" s="28"/>
      <c r="G221" s="120"/>
      <c r="H221" s="120">
        <f>ROUNDDOWN(E221*G221,0)</f>
        <v>0</v>
      </c>
    </row>
    <row r="222" spans="1:10" ht="12.95" customHeight="1">
      <c r="E222" s="28"/>
      <c r="H222" s="120"/>
    </row>
  </sheetData>
  <mergeCells count="2">
    <mergeCell ref="C1:D1"/>
    <mergeCell ref="I1:K1"/>
  </mergeCells>
  <phoneticPr fontId="3"/>
  <conditionalFormatting sqref="G2:G37">
    <cfRule type="expression" dxfId="12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明朝,標準"&amp;U機械 P － &amp;P&amp;L&amp;"メイリオ,レギュラー"&amp;6　　&amp;8株式会社　&amp;9日本設計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134">
    <pageSetUpPr fitToPage="1"/>
  </sheetPr>
  <dimension ref="A1:N192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27</v>
      </c>
      <c r="N1" s="12" t="s">
        <v>28</v>
      </c>
    </row>
    <row r="2" spans="1:14" ht="12.95" customHeight="1">
      <c r="A2" s="13"/>
      <c r="B2" s="21"/>
      <c r="C2" s="15"/>
      <c r="D2" s="16"/>
      <c r="E2" s="17"/>
      <c r="F2" s="18"/>
      <c r="G2" s="126"/>
      <c r="H2" s="117"/>
      <c r="I2" s="15"/>
      <c r="J2" s="16"/>
      <c r="K2" s="16"/>
      <c r="M2" s="5" t="s">
        <v>29</v>
      </c>
      <c r="N2" s="5" t="s">
        <v>30</v>
      </c>
    </row>
    <row r="3" spans="1:14" ht="12.95" customHeight="1">
      <c r="A3" s="22" t="s">
        <v>200</v>
      </c>
      <c r="B3" s="23" t="s">
        <v>201</v>
      </c>
      <c r="C3" s="24"/>
      <c r="D3" s="25"/>
      <c r="E3" s="26"/>
      <c r="F3" s="27"/>
      <c r="G3" s="127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67"/>
      <c r="B5" s="68"/>
      <c r="C5" s="68"/>
      <c r="D5" s="25"/>
      <c r="E5" s="26"/>
      <c r="F5" s="27"/>
      <c r="G5" s="127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69"/>
      <c r="B6" s="65"/>
      <c r="C6" s="6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67" t="s">
        <v>202</v>
      </c>
      <c r="B7" s="62" t="s">
        <v>203</v>
      </c>
      <c r="C7" s="68"/>
      <c r="D7" s="25"/>
      <c r="E7" s="36">
        <v>1</v>
      </c>
      <c r="F7" s="27" t="s">
        <v>18</v>
      </c>
      <c r="G7" s="127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69"/>
      <c r="B8" s="66"/>
      <c r="C8" s="6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67" t="s">
        <v>34</v>
      </c>
      <c r="B9" s="62" t="s">
        <v>204</v>
      </c>
      <c r="C9" s="68"/>
      <c r="D9" s="25"/>
      <c r="E9" s="36">
        <v>1</v>
      </c>
      <c r="F9" s="27" t="s">
        <v>18</v>
      </c>
      <c r="G9" s="127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69"/>
      <c r="B10" s="66"/>
      <c r="C10" s="6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67" t="s">
        <v>36</v>
      </c>
      <c r="B11" s="62" t="s">
        <v>205</v>
      </c>
      <c r="C11" s="68"/>
      <c r="D11" s="25"/>
      <c r="E11" s="36">
        <v>1</v>
      </c>
      <c r="F11" s="27" t="s">
        <v>18</v>
      </c>
      <c r="G11" s="127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69"/>
      <c r="B12" s="66"/>
      <c r="C12" s="6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67" t="s">
        <v>38</v>
      </c>
      <c r="B13" s="62" t="s">
        <v>206</v>
      </c>
      <c r="C13" s="68"/>
      <c r="D13" s="25"/>
      <c r="E13" s="36">
        <v>1</v>
      </c>
      <c r="F13" s="27" t="s">
        <v>18</v>
      </c>
      <c r="G13" s="127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69"/>
      <c r="B14" s="66"/>
      <c r="C14" s="6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67" t="s">
        <v>40</v>
      </c>
      <c r="B15" s="62" t="s">
        <v>207</v>
      </c>
      <c r="C15" s="68"/>
      <c r="D15" s="25"/>
      <c r="E15" s="36">
        <v>1</v>
      </c>
      <c r="F15" s="27" t="s">
        <v>18</v>
      </c>
      <c r="G15" s="127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69"/>
      <c r="B16" s="66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67" t="s">
        <v>42</v>
      </c>
      <c r="B17" s="62" t="s">
        <v>208</v>
      </c>
      <c r="C17" s="24"/>
      <c r="D17" s="25"/>
      <c r="E17" s="36">
        <v>1</v>
      </c>
      <c r="F17" s="27" t="s">
        <v>18</v>
      </c>
      <c r="G17" s="127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7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7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7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7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7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7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7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7"/>
      <c r="C33" s="24"/>
      <c r="D33" s="25"/>
      <c r="E33" s="26"/>
      <c r="F33" s="27"/>
      <c r="G33" s="127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19</v>
      </c>
      <c r="C35" s="24"/>
      <c r="D35" s="25"/>
      <c r="E35" s="26"/>
      <c r="F35" s="27"/>
      <c r="G35" s="127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63"/>
      <c r="C37" s="24"/>
      <c r="D37" s="25"/>
      <c r="E37" s="26"/>
      <c r="F37" s="27"/>
      <c r="G37" s="127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/>
    </row>
    <row r="39" spans="1:14" ht="12.95" customHeight="1">
      <c r="E39" s="28"/>
      <c r="G39" s="120"/>
      <c r="H39" s="120">
        <f>ROUNDDOWN(E39*G39,0)</f>
        <v>0</v>
      </c>
    </row>
    <row r="40" spans="1:14" ht="12.95" customHeight="1">
      <c r="E40" s="28"/>
      <c r="G40" s="120"/>
      <c r="H40" s="120"/>
    </row>
    <row r="41" spans="1:14" ht="12.95" customHeight="1">
      <c r="E41" s="28"/>
      <c r="G41" s="120"/>
      <c r="H41" s="120">
        <f>ROUNDDOWN(E41*G41,0)</f>
        <v>0</v>
      </c>
    </row>
    <row r="42" spans="1:14" ht="12.95" customHeight="1">
      <c r="E42" s="28"/>
      <c r="G42" s="120"/>
      <c r="H42" s="120"/>
    </row>
    <row r="43" spans="1:14" ht="12.95" customHeight="1">
      <c r="E43" s="28"/>
      <c r="G43" s="120"/>
      <c r="H43" s="120">
        <f>ROUNDDOWN(E43*G43,0)</f>
        <v>0</v>
      </c>
    </row>
    <row r="44" spans="1:14" ht="12.95" customHeight="1">
      <c r="E44" s="28"/>
      <c r="G44" s="120"/>
      <c r="H44" s="120"/>
    </row>
    <row r="45" spans="1:14" ht="12.95" customHeight="1">
      <c r="E45" s="28"/>
      <c r="G45" s="120"/>
      <c r="H45" s="120">
        <f>ROUNDDOWN(E45*G45,0)</f>
        <v>0</v>
      </c>
    </row>
    <row r="46" spans="1:14" ht="12.95" customHeight="1">
      <c r="E46" s="28"/>
      <c r="G46" s="120"/>
      <c r="H46" s="120"/>
    </row>
    <row r="47" spans="1:14" ht="12.95" customHeight="1">
      <c r="E47" s="28"/>
      <c r="G47" s="120"/>
      <c r="H47" s="120">
        <f>ROUNDDOWN(E47*G47,0)</f>
        <v>0</v>
      </c>
    </row>
    <row r="48" spans="1:14" ht="12.95" customHeight="1">
      <c r="E48" s="28"/>
      <c r="G48" s="120"/>
      <c r="H48" s="120"/>
    </row>
    <row r="49" spans="1:8" ht="12.95" customHeight="1">
      <c r="E49" s="28"/>
      <c r="G49" s="120"/>
      <c r="H49" s="120">
        <f>ROUNDDOWN(E49*G49,0)</f>
        <v>0</v>
      </c>
    </row>
    <row r="50" spans="1:8" ht="12.95" customHeight="1">
      <c r="B50" s="31"/>
      <c r="E50" s="28"/>
      <c r="G50" s="120"/>
      <c r="H50" s="120"/>
    </row>
    <row r="51" spans="1:8" ht="12.95" customHeight="1">
      <c r="A51" s="32"/>
      <c r="E51" s="28"/>
      <c r="G51" s="120"/>
      <c r="H51" s="120">
        <f>ROUNDDOWN(E51*G51,0)</f>
        <v>0</v>
      </c>
    </row>
    <row r="52" spans="1:8" ht="12.95" customHeight="1">
      <c r="B52" s="31"/>
      <c r="E52" s="28"/>
      <c r="G52" s="120"/>
      <c r="H52" s="120"/>
    </row>
    <row r="53" spans="1:8" ht="12.95" customHeight="1">
      <c r="E53" s="28"/>
      <c r="G53" s="120"/>
      <c r="H53" s="120">
        <f>ROUNDDOWN(E53*G53,0)</f>
        <v>0</v>
      </c>
    </row>
    <row r="54" spans="1:8" ht="12.95" customHeight="1">
      <c r="B54" s="31"/>
      <c r="E54" s="28"/>
      <c r="G54" s="120"/>
      <c r="H54" s="120"/>
    </row>
    <row r="55" spans="1:8" ht="12.95" customHeight="1">
      <c r="E55" s="28"/>
      <c r="G55" s="120"/>
      <c r="H55" s="120">
        <f>ROUNDDOWN(E55*G55,0)</f>
        <v>0</v>
      </c>
    </row>
    <row r="56" spans="1:8" ht="12.95" customHeight="1">
      <c r="E56" s="28"/>
      <c r="G56" s="120"/>
      <c r="H56" s="120"/>
    </row>
    <row r="57" spans="1:8" ht="12.95" customHeight="1">
      <c r="E57" s="28"/>
      <c r="G57" s="120"/>
      <c r="H57" s="120">
        <f>ROUNDDOWN(E57*G57,0)</f>
        <v>0</v>
      </c>
    </row>
    <row r="58" spans="1:8" ht="12.95" customHeight="1">
      <c r="E58" s="28"/>
      <c r="G58" s="120"/>
      <c r="H58" s="120"/>
    </row>
    <row r="59" spans="1:8" ht="12.95" customHeight="1">
      <c r="E59" s="28"/>
      <c r="G59" s="120"/>
      <c r="H59" s="120">
        <f>ROUNDDOWN(E59*G59,0)</f>
        <v>0</v>
      </c>
    </row>
    <row r="60" spans="1:8" ht="12.95" customHeight="1">
      <c r="E60" s="28"/>
      <c r="G60" s="120"/>
      <c r="H60" s="120"/>
    </row>
    <row r="61" spans="1:8" ht="12.95" customHeight="1">
      <c r="A61" s="32"/>
      <c r="E61" s="28"/>
      <c r="G61" s="120"/>
      <c r="H61" s="120">
        <f>ROUNDDOWN(E61*G61,0)</f>
        <v>0</v>
      </c>
    </row>
    <row r="62" spans="1:8" ht="12.95" customHeight="1">
      <c r="E62" s="28"/>
      <c r="G62" s="120"/>
      <c r="H62" s="120"/>
    </row>
    <row r="63" spans="1:8" ht="12.95" customHeight="1">
      <c r="A63" s="32"/>
      <c r="E63" s="28"/>
      <c r="G63" s="120"/>
      <c r="H63" s="120">
        <f>ROUNDDOWN(E63*G63,0)</f>
        <v>0</v>
      </c>
    </row>
    <row r="64" spans="1:8" ht="12.95" customHeight="1">
      <c r="E64" s="28"/>
      <c r="G64" s="120"/>
      <c r="H64" s="120"/>
    </row>
    <row r="65" spans="1:8" ht="12.95" customHeight="1">
      <c r="A65" s="32"/>
      <c r="E65" s="28"/>
      <c r="G65" s="120"/>
      <c r="H65" s="120">
        <f>ROUNDDOWN(E65*G65,0)</f>
        <v>0</v>
      </c>
    </row>
    <row r="66" spans="1:8" ht="12.95" customHeight="1">
      <c r="E66" s="28"/>
      <c r="G66" s="120"/>
      <c r="H66" s="120"/>
    </row>
    <row r="67" spans="1:8" ht="12.95" customHeight="1">
      <c r="E67" s="28"/>
      <c r="G67" s="120"/>
      <c r="H67" s="120">
        <f>ROUNDDOWN(E67*G67,0)</f>
        <v>0</v>
      </c>
    </row>
    <row r="68" spans="1:8" ht="12.95" customHeight="1">
      <c r="E68" s="28"/>
      <c r="G68" s="120"/>
      <c r="H68" s="120"/>
    </row>
    <row r="69" spans="1:8" ht="12.95" customHeight="1">
      <c r="E69" s="28"/>
      <c r="G69" s="120"/>
      <c r="H69" s="120">
        <f>ROUNDDOWN(E69*G69,0)</f>
        <v>0</v>
      </c>
    </row>
    <row r="70" spans="1:8" ht="12.95" customHeight="1">
      <c r="E70" s="28"/>
      <c r="G70" s="120"/>
      <c r="H70" s="120"/>
    </row>
    <row r="71" spans="1:8" ht="12.95" customHeight="1">
      <c r="E71" s="28"/>
      <c r="G71" s="120"/>
      <c r="H71" s="120">
        <f>ROUNDDOWN(E71*G71,0)</f>
        <v>0</v>
      </c>
    </row>
    <row r="72" spans="1:8" ht="12.95" customHeight="1">
      <c r="E72" s="28"/>
      <c r="G72" s="120"/>
      <c r="H72" s="120"/>
    </row>
    <row r="73" spans="1:8" ht="12.95" customHeight="1">
      <c r="E73" s="28"/>
      <c r="G73" s="120"/>
      <c r="H73" s="120">
        <f>ROUNDDOWN(E73*G73,0)</f>
        <v>0</v>
      </c>
    </row>
    <row r="74" spans="1:8" ht="12.95" customHeight="1">
      <c r="E74" s="28"/>
      <c r="G74" s="120"/>
      <c r="H74" s="120"/>
    </row>
    <row r="75" spans="1:8" ht="12.95" customHeight="1">
      <c r="E75" s="28"/>
      <c r="G75" s="120"/>
      <c r="H75" s="120">
        <f>ROUNDDOWN(E75*G75,0)</f>
        <v>0</v>
      </c>
    </row>
    <row r="76" spans="1:8" ht="12.95" customHeight="1">
      <c r="E76" s="28"/>
      <c r="G76" s="120"/>
      <c r="H76" s="120"/>
    </row>
    <row r="77" spans="1:8" ht="12.95" customHeight="1">
      <c r="E77" s="28"/>
      <c r="G77" s="120"/>
      <c r="H77" s="120">
        <f>ROUNDDOWN(E77*G77,0)</f>
        <v>0</v>
      </c>
    </row>
    <row r="78" spans="1:8" ht="12.95" customHeight="1">
      <c r="E78" s="28"/>
      <c r="G78" s="120"/>
      <c r="H78" s="120"/>
    </row>
    <row r="79" spans="1:8" ht="12.95" customHeight="1">
      <c r="E79" s="28"/>
      <c r="G79" s="120"/>
      <c r="H79" s="120">
        <f>ROUNDDOWN(E79*G79,0)</f>
        <v>0</v>
      </c>
    </row>
    <row r="80" spans="1:8" ht="12.95" customHeight="1">
      <c r="E80" s="28"/>
      <c r="G80" s="120"/>
      <c r="H80" s="120"/>
    </row>
    <row r="81" spans="1:10" ht="12.95" customHeight="1">
      <c r="E81" s="28"/>
      <c r="G81" s="120"/>
      <c r="H81" s="120">
        <f>ROUNDDOWN(E81*G81,0)</f>
        <v>0</v>
      </c>
    </row>
    <row r="82" spans="1:10" ht="12.95" customHeight="1">
      <c r="E82" s="28"/>
      <c r="G82" s="120"/>
      <c r="H82" s="120"/>
      <c r="I82" s="33"/>
      <c r="J82" s="33"/>
    </row>
    <row r="83" spans="1:10" ht="12.95" customHeight="1">
      <c r="E83" s="28"/>
      <c r="G83" s="120"/>
      <c r="H83" s="120">
        <f>ROUNDDOWN(E83*G83,0)</f>
        <v>0</v>
      </c>
    </row>
    <row r="84" spans="1:10" ht="12.95" customHeight="1">
      <c r="B84" s="31"/>
      <c r="E84" s="28"/>
      <c r="G84" s="120"/>
      <c r="H84" s="120"/>
    </row>
    <row r="85" spans="1:10" ht="12.95" customHeight="1">
      <c r="E85" s="28"/>
      <c r="G85" s="120"/>
      <c r="H85" s="120">
        <f>ROUNDDOWN(E85*G85,0)</f>
        <v>0</v>
      </c>
    </row>
    <row r="86" spans="1:10" ht="12.95" customHeight="1">
      <c r="E86" s="28"/>
      <c r="G86" s="120"/>
      <c r="H86" s="120"/>
    </row>
    <row r="87" spans="1:10" ht="12.95" customHeight="1">
      <c r="E87" s="28"/>
      <c r="G87" s="120"/>
      <c r="H87" s="120">
        <f>ROUNDDOWN(E87*G87,0)</f>
        <v>0</v>
      </c>
    </row>
    <row r="88" spans="1:10" ht="12.95" customHeight="1">
      <c r="E88" s="28"/>
      <c r="G88" s="120"/>
      <c r="H88" s="120"/>
    </row>
    <row r="89" spans="1:10" ht="12.95" customHeight="1">
      <c r="E89" s="28"/>
      <c r="G89" s="120"/>
      <c r="H89" s="120">
        <f>ROUNDDOWN(E89*G89,0)</f>
        <v>0</v>
      </c>
    </row>
    <row r="90" spans="1:10" ht="12.95" customHeight="1">
      <c r="E90" s="28"/>
      <c r="G90" s="120"/>
      <c r="H90" s="120"/>
    </row>
    <row r="91" spans="1:10" ht="12.95" customHeight="1">
      <c r="A91" s="32"/>
      <c r="E91" s="28"/>
      <c r="G91" s="120"/>
      <c r="H91" s="120">
        <f>ROUNDDOWN(E91*G91,0)</f>
        <v>0</v>
      </c>
    </row>
    <row r="92" spans="1:10" ht="12.95" customHeight="1">
      <c r="E92" s="28"/>
      <c r="G92" s="120"/>
      <c r="H92" s="120"/>
    </row>
    <row r="93" spans="1:10" ht="12.95" customHeight="1">
      <c r="A93" s="32"/>
      <c r="E93" s="28"/>
      <c r="G93" s="120"/>
      <c r="H93" s="120">
        <f>ROUNDDOWN(E93*G93,0)</f>
        <v>0</v>
      </c>
    </row>
    <row r="94" spans="1:10" ht="12.95" customHeight="1">
      <c r="E94" s="28"/>
      <c r="G94" s="120"/>
      <c r="H94" s="120"/>
    </row>
    <row r="95" spans="1:10" ht="12.95" customHeight="1">
      <c r="A95" s="32"/>
      <c r="E95" s="28"/>
      <c r="G95" s="120"/>
      <c r="H95" s="120">
        <f>ROUNDDOWN(E95*G95,0)</f>
        <v>0</v>
      </c>
    </row>
    <row r="96" spans="1:10" ht="12.95" customHeight="1">
      <c r="E96" s="28"/>
      <c r="G96" s="120"/>
      <c r="H96" s="120"/>
    </row>
    <row r="97" spans="1:8" ht="12.95" customHeight="1">
      <c r="E97" s="28"/>
      <c r="G97" s="120"/>
      <c r="H97" s="120">
        <f>ROUNDDOWN(E97*G97,0)</f>
        <v>0</v>
      </c>
    </row>
    <row r="98" spans="1:8" ht="12.95" customHeight="1">
      <c r="E98" s="28"/>
      <c r="G98" s="120"/>
      <c r="H98" s="120"/>
    </row>
    <row r="99" spans="1:8" ht="12.95" customHeight="1">
      <c r="E99" s="28"/>
      <c r="G99" s="120"/>
      <c r="H99" s="120">
        <f>ROUNDDOWN(E99*G99,0)</f>
        <v>0</v>
      </c>
    </row>
    <row r="100" spans="1:8" ht="12.95" customHeight="1">
      <c r="E100" s="28"/>
      <c r="G100" s="120"/>
      <c r="H100" s="120"/>
    </row>
    <row r="101" spans="1:8" ht="12.95" customHeight="1">
      <c r="A101" s="32"/>
      <c r="E101" s="28"/>
      <c r="G101" s="120"/>
      <c r="H101" s="120">
        <f>ROUNDDOWN(E101*G101,0)</f>
        <v>0</v>
      </c>
    </row>
    <row r="102" spans="1:8" ht="12.95" customHeight="1">
      <c r="E102" s="28"/>
      <c r="G102" s="120"/>
      <c r="H102" s="120"/>
    </row>
    <row r="103" spans="1:8" ht="12.95" customHeight="1">
      <c r="E103" s="28"/>
      <c r="G103" s="120"/>
      <c r="H103" s="120">
        <f>ROUNDDOWN(E103*G103,0)</f>
        <v>0</v>
      </c>
    </row>
    <row r="104" spans="1:8" ht="12.95" customHeight="1">
      <c r="E104" s="28"/>
      <c r="G104" s="120"/>
      <c r="H104" s="120"/>
    </row>
    <row r="105" spans="1:8" ht="12.95" customHeight="1">
      <c r="E105" s="28"/>
      <c r="G105" s="120"/>
      <c r="H105" s="120">
        <f>ROUNDDOWN(E105*G105,0)</f>
        <v>0</v>
      </c>
    </row>
    <row r="106" spans="1:8" ht="12.95" customHeight="1">
      <c r="E106" s="28"/>
      <c r="G106" s="120"/>
      <c r="H106" s="120"/>
    </row>
    <row r="107" spans="1:8" ht="12.95" customHeight="1">
      <c r="E107" s="28"/>
      <c r="G107" s="120"/>
      <c r="H107" s="120">
        <f>ROUNDDOWN(E107*G107,0)</f>
        <v>0</v>
      </c>
    </row>
    <row r="108" spans="1:8" ht="12.95" customHeight="1">
      <c r="E108" s="28"/>
      <c r="G108" s="120"/>
      <c r="H108" s="120"/>
    </row>
    <row r="109" spans="1:8" ht="12.95" customHeight="1">
      <c r="E109" s="28"/>
      <c r="G109" s="120"/>
      <c r="H109" s="120">
        <f>ROUNDDOWN(E109*G109,0)</f>
        <v>0</v>
      </c>
    </row>
    <row r="110" spans="1:8" ht="12.95" customHeight="1">
      <c r="E110" s="28"/>
      <c r="G110" s="120"/>
      <c r="H110" s="120"/>
    </row>
    <row r="111" spans="1:8" ht="12.95" customHeight="1">
      <c r="E111" s="28"/>
      <c r="G111" s="120"/>
      <c r="H111" s="120">
        <f>ROUNDDOWN(E111*G111,0)</f>
        <v>0</v>
      </c>
    </row>
    <row r="112" spans="1:8" ht="12.95" customHeight="1">
      <c r="E112" s="28"/>
      <c r="G112" s="120"/>
      <c r="H112" s="120"/>
    </row>
    <row r="113" spans="1:8" ht="12.95" customHeight="1">
      <c r="E113" s="28"/>
      <c r="G113" s="120"/>
      <c r="H113" s="120">
        <f>ROUNDDOWN(E113*G113,0)</f>
        <v>0</v>
      </c>
    </row>
    <row r="114" spans="1:8" ht="12.95" customHeight="1">
      <c r="E114" s="28"/>
      <c r="G114" s="120"/>
      <c r="H114" s="120"/>
    </row>
    <row r="115" spans="1:8" ht="12.95" customHeight="1">
      <c r="E115" s="28"/>
      <c r="G115" s="120"/>
      <c r="H115" s="120">
        <f>ROUNDDOWN(E115*G115,0)</f>
        <v>0</v>
      </c>
    </row>
    <row r="116" spans="1:8" ht="12.95" customHeight="1">
      <c r="E116" s="28"/>
      <c r="G116" s="120"/>
      <c r="H116" s="120"/>
    </row>
    <row r="117" spans="1:8" ht="12.95" customHeight="1">
      <c r="E117" s="28"/>
      <c r="G117" s="120"/>
      <c r="H117" s="120">
        <f>ROUNDDOWN(E117*G117,0)</f>
        <v>0</v>
      </c>
    </row>
    <row r="118" spans="1:8" ht="12.95" customHeight="1">
      <c r="E118" s="28"/>
      <c r="G118" s="120"/>
      <c r="H118" s="120"/>
    </row>
    <row r="119" spans="1:8" ht="12.95" customHeight="1">
      <c r="E119" s="28"/>
      <c r="G119" s="120"/>
      <c r="H119" s="120">
        <f>ROUNDDOWN(E119*G119,0)</f>
        <v>0</v>
      </c>
    </row>
    <row r="120" spans="1:8" ht="12.95" customHeight="1">
      <c r="E120" s="28"/>
      <c r="G120" s="120"/>
      <c r="H120" s="120"/>
    </row>
    <row r="121" spans="1:8" ht="12.95" customHeight="1">
      <c r="E121" s="28"/>
      <c r="G121" s="120"/>
      <c r="H121" s="120">
        <f>ROUNDDOWN(E121*G121,0)</f>
        <v>0</v>
      </c>
    </row>
    <row r="122" spans="1:8" ht="12.95" customHeight="1">
      <c r="E122" s="28"/>
      <c r="G122" s="120"/>
      <c r="H122" s="120"/>
    </row>
    <row r="123" spans="1:8" ht="12.95" customHeight="1">
      <c r="A123" s="32"/>
      <c r="C123" s="6"/>
      <c r="D123" s="6"/>
      <c r="E123" s="28"/>
      <c r="G123" s="120"/>
      <c r="H123" s="120">
        <f>ROUNDDOWN(E123*G123,0)</f>
        <v>0</v>
      </c>
    </row>
    <row r="124" spans="1:8" ht="12.95" customHeight="1">
      <c r="E124" s="28"/>
      <c r="G124" s="120"/>
      <c r="H124" s="120"/>
    </row>
    <row r="125" spans="1:8" ht="12.95" customHeight="1">
      <c r="A125" s="32"/>
      <c r="C125" s="6"/>
      <c r="D125" s="6"/>
      <c r="E125" s="28"/>
      <c r="G125" s="120"/>
      <c r="H125" s="120">
        <f>ROUNDDOWN(E125*G125,0)</f>
        <v>0</v>
      </c>
    </row>
    <row r="126" spans="1:8" ht="12.95" customHeight="1">
      <c r="E126" s="28"/>
      <c r="G126" s="120"/>
      <c r="H126" s="120"/>
    </row>
    <row r="127" spans="1:8" ht="12.95" customHeight="1">
      <c r="A127" s="32"/>
      <c r="C127" s="6"/>
      <c r="D127" s="6"/>
      <c r="E127" s="28"/>
      <c r="G127" s="120"/>
      <c r="H127" s="120">
        <f>ROUNDDOWN(E127*G127,0)</f>
        <v>0</v>
      </c>
    </row>
    <row r="128" spans="1:8" ht="12.95" customHeight="1">
      <c r="E128" s="28"/>
      <c r="G128" s="120"/>
      <c r="H128" s="120"/>
    </row>
    <row r="129" spans="1:8" ht="12.95" customHeight="1">
      <c r="A129" s="32"/>
      <c r="C129" s="6"/>
      <c r="D129" s="6"/>
      <c r="E129" s="28"/>
      <c r="G129" s="120"/>
      <c r="H129" s="120">
        <f>ROUNDDOWN(E129*G129,0)</f>
        <v>0</v>
      </c>
    </row>
    <row r="130" spans="1:8" ht="12.95" customHeight="1">
      <c r="E130" s="28"/>
      <c r="G130" s="120"/>
      <c r="H130" s="120"/>
    </row>
    <row r="131" spans="1:8" ht="12.95" customHeight="1">
      <c r="A131" s="32"/>
      <c r="C131" s="6"/>
      <c r="D131" s="6"/>
      <c r="E131" s="28"/>
      <c r="G131" s="120"/>
      <c r="H131" s="120">
        <f>ROUNDDOWN(E131*G131,0)</f>
        <v>0</v>
      </c>
    </row>
    <row r="132" spans="1:8" ht="12.95" customHeight="1">
      <c r="E132" s="28"/>
      <c r="G132" s="120"/>
      <c r="H132" s="120"/>
    </row>
    <row r="133" spans="1:8" ht="12.95" customHeight="1">
      <c r="A133" s="32"/>
      <c r="C133" s="6"/>
      <c r="D133" s="6"/>
      <c r="E133" s="28"/>
      <c r="G133" s="120"/>
      <c r="H133" s="120">
        <f>ROUNDDOWN(E133*G133,0)</f>
        <v>0</v>
      </c>
    </row>
    <row r="134" spans="1:8" ht="12.95" customHeight="1">
      <c r="E134" s="28"/>
      <c r="G134" s="120"/>
      <c r="H134" s="120"/>
    </row>
    <row r="135" spans="1:8" ht="12.95" customHeight="1">
      <c r="A135" s="32"/>
      <c r="C135" s="6"/>
      <c r="D135" s="6"/>
      <c r="E135" s="28"/>
      <c r="G135" s="120"/>
      <c r="H135" s="120">
        <f>ROUNDDOWN(E135*G135,0)</f>
        <v>0</v>
      </c>
    </row>
    <row r="136" spans="1:8" ht="12.95" customHeight="1">
      <c r="E136" s="28"/>
      <c r="G136" s="120"/>
      <c r="H136" s="120"/>
    </row>
    <row r="137" spans="1:8" ht="12.95" customHeight="1">
      <c r="A137" s="32"/>
      <c r="C137" s="6"/>
      <c r="D137" s="6"/>
      <c r="E137" s="28"/>
      <c r="G137" s="120"/>
      <c r="H137" s="120">
        <f>ROUNDDOWN(E137*G137,0)</f>
        <v>0</v>
      </c>
    </row>
    <row r="138" spans="1:8" ht="12.95" customHeight="1">
      <c r="E138" s="28"/>
      <c r="G138" s="120"/>
      <c r="H138" s="120"/>
    </row>
    <row r="139" spans="1:8" ht="12.95" customHeight="1">
      <c r="A139" s="32"/>
      <c r="C139" s="6"/>
      <c r="D139" s="6"/>
      <c r="E139" s="28"/>
      <c r="G139" s="120"/>
      <c r="H139" s="120">
        <f>ROUNDDOWN(E139*G139,0)</f>
        <v>0</v>
      </c>
    </row>
    <row r="140" spans="1:8" ht="12.95" customHeight="1">
      <c r="E140" s="28"/>
      <c r="G140" s="120"/>
      <c r="H140" s="120"/>
    </row>
    <row r="141" spans="1:8" ht="12.95" customHeight="1">
      <c r="A141" s="32"/>
      <c r="C141" s="6"/>
      <c r="D141" s="6"/>
      <c r="E141" s="28"/>
      <c r="G141" s="120"/>
      <c r="H141" s="120">
        <f>ROUNDDOWN(E141*G141,0)</f>
        <v>0</v>
      </c>
    </row>
    <row r="142" spans="1:8" ht="12.95" customHeight="1">
      <c r="E142" s="28"/>
      <c r="G142" s="120"/>
      <c r="H142" s="120"/>
    </row>
    <row r="143" spans="1:8" ht="12.95" customHeight="1">
      <c r="A143" s="32"/>
      <c r="C143" s="34"/>
      <c r="D143" s="34"/>
      <c r="E143" s="28"/>
      <c r="G143" s="120"/>
      <c r="H143" s="120">
        <f>ROUNDDOWN(E143*G143,0)</f>
        <v>0</v>
      </c>
    </row>
    <row r="144" spans="1:8" ht="12.95" customHeight="1">
      <c r="E144" s="28"/>
      <c r="G144" s="120"/>
      <c r="H144" s="120"/>
    </row>
    <row r="145" spans="1:10" ht="12.95" customHeight="1">
      <c r="A145" s="32"/>
      <c r="C145" s="34"/>
      <c r="D145" s="34"/>
      <c r="E145" s="28"/>
      <c r="G145" s="120"/>
      <c r="H145" s="120">
        <f>ROUNDDOWN(E145*G145,0)</f>
        <v>0</v>
      </c>
    </row>
    <row r="146" spans="1:10" ht="12.95" customHeight="1">
      <c r="E146" s="28"/>
      <c r="G146" s="120"/>
      <c r="H146" s="120"/>
    </row>
    <row r="147" spans="1:10" ht="12.95" customHeight="1">
      <c r="A147" s="32"/>
      <c r="C147" s="34"/>
      <c r="D147" s="34"/>
      <c r="E147" s="28"/>
      <c r="G147" s="120"/>
      <c r="H147" s="120">
        <f>ROUNDDOWN(E147*G147,0)</f>
        <v>0</v>
      </c>
    </row>
    <row r="148" spans="1:10" ht="12.95" customHeight="1">
      <c r="E148" s="28"/>
      <c r="G148" s="120"/>
      <c r="H148" s="120"/>
    </row>
    <row r="149" spans="1:10" ht="12.95" customHeight="1">
      <c r="A149" s="32"/>
      <c r="C149" s="34"/>
      <c r="D149" s="34"/>
      <c r="E149" s="28"/>
      <c r="G149" s="120"/>
      <c r="H149" s="120">
        <f>ROUNDDOWN(E149*G149,0)</f>
        <v>0</v>
      </c>
    </row>
    <row r="150" spans="1:10" ht="12.95" customHeight="1">
      <c r="E150" s="28"/>
      <c r="G150" s="120"/>
      <c r="H150" s="120"/>
    </row>
    <row r="151" spans="1:10" ht="12.95" customHeight="1">
      <c r="A151" s="32"/>
      <c r="C151" s="34"/>
      <c r="D151" s="34"/>
      <c r="E151" s="28"/>
      <c r="G151" s="120"/>
      <c r="H151" s="120">
        <f>ROUNDDOWN(E151*G151,0)</f>
        <v>0</v>
      </c>
    </row>
    <row r="152" spans="1:10" ht="12.95" customHeight="1">
      <c r="E152" s="28"/>
      <c r="G152" s="120"/>
      <c r="H152" s="120"/>
    </row>
    <row r="153" spans="1:10" ht="12.95" customHeight="1">
      <c r="E153" s="28"/>
      <c r="G153" s="120"/>
      <c r="H153" s="120">
        <f>ROUNDDOWN(E153*G153,0)</f>
        <v>0</v>
      </c>
    </row>
    <row r="154" spans="1:10" ht="12.95" customHeight="1">
      <c r="E154" s="28"/>
      <c r="G154" s="120"/>
      <c r="H154" s="120"/>
      <c r="I154" s="35"/>
      <c r="J154" s="35"/>
    </row>
    <row r="155" spans="1:10" ht="12.95" customHeight="1">
      <c r="E155" s="28"/>
      <c r="G155" s="120"/>
      <c r="H155" s="120">
        <f>ROUNDDOWN(E155*G155,0)</f>
        <v>0</v>
      </c>
    </row>
    <row r="156" spans="1:10" ht="12.95" customHeight="1">
      <c r="B156" s="31"/>
      <c r="E156" s="28"/>
      <c r="G156" s="120"/>
      <c r="H156" s="120"/>
    </row>
    <row r="157" spans="1:10" ht="12.95" customHeight="1">
      <c r="E157" s="28"/>
      <c r="G157" s="120"/>
      <c r="H157" s="120">
        <f>ROUNDDOWN(E157*G157,0)</f>
        <v>0</v>
      </c>
    </row>
    <row r="158" spans="1:10" ht="12.95" customHeight="1">
      <c r="E158" s="28"/>
      <c r="G158" s="120"/>
      <c r="H158" s="120"/>
    </row>
    <row r="159" spans="1:10" ht="12.95" customHeight="1">
      <c r="E159" s="28"/>
      <c r="G159" s="120"/>
      <c r="H159" s="120">
        <f>ROUNDDOWN(E159*G159,0)</f>
        <v>0</v>
      </c>
    </row>
    <row r="160" spans="1:10" ht="12.95" customHeight="1">
      <c r="E160" s="28"/>
      <c r="G160" s="120"/>
      <c r="H160" s="120"/>
    </row>
    <row r="161" spans="1:8" ht="12.95" customHeight="1">
      <c r="E161" s="28"/>
      <c r="G161" s="120"/>
      <c r="H161" s="120">
        <f>ROUNDDOWN(E161*G161,0)</f>
        <v>0</v>
      </c>
    </row>
    <row r="162" spans="1:8" ht="12.95" customHeight="1">
      <c r="E162" s="28"/>
      <c r="G162" s="120"/>
      <c r="H162" s="120"/>
    </row>
    <row r="163" spans="1:8" ht="12.95" customHeight="1">
      <c r="E163" s="28"/>
      <c r="G163" s="120"/>
      <c r="H163" s="120">
        <f>ROUNDDOWN(E163*G163,0)</f>
        <v>0</v>
      </c>
    </row>
    <row r="164" spans="1:8" ht="12.95" customHeight="1">
      <c r="E164" s="28"/>
      <c r="G164" s="120"/>
      <c r="H164" s="120"/>
    </row>
    <row r="165" spans="1:8" ht="12.95" customHeight="1">
      <c r="E165" s="28"/>
      <c r="G165" s="120"/>
      <c r="H165" s="120">
        <f>ROUNDDOWN(E165*G165,0)</f>
        <v>0</v>
      </c>
    </row>
    <row r="166" spans="1:8" ht="12.95" customHeight="1">
      <c r="E166" s="28"/>
      <c r="G166" s="120"/>
      <c r="H166" s="120"/>
    </row>
    <row r="167" spans="1:8" ht="12.95" customHeight="1">
      <c r="A167" s="32"/>
      <c r="E167" s="28"/>
      <c r="G167" s="120"/>
      <c r="H167" s="120">
        <f>ROUNDDOWN(E167*G167,0)</f>
        <v>0</v>
      </c>
    </row>
    <row r="168" spans="1:8" ht="12.95" customHeight="1">
      <c r="E168" s="28"/>
      <c r="G168" s="120"/>
      <c r="H168" s="120"/>
    </row>
    <row r="169" spans="1:8" ht="12.95" customHeight="1">
      <c r="E169" s="28"/>
      <c r="G169" s="120"/>
      <c r="H169" s="120">
        <f>ROUNDDOWN(E169*G169,0)</f>
        <v>0</v>
      </c>
    </row>
    <row r="170" spans="1:8" ht="12.95" customHeight="1">
      <c r="E170" s="28"/>
      <c r="G170" s="120"/>
      <c r="H170" s="120"/>
    </row>
    <row r="171" spans="1:8" ht="12.95" customHeight="1">
      <c r="A171" s="32"/>
      <c r="E171" s="28"/>
      <c r="G171" s="120"/>
      <c r="H171" s="120">
        <f>ROUNDDOWN(E171*G171,0)</f>
        <v>0</v>
      </c>
    </row>
    <row r="172" spans="1:8" ht="12.95" customHeight="1">
      <c r="E172" s="28"/>
      <c r="G172" s="120"/>
      <c r="H172" s="120"/>
    </row>
    <row r="173" spans="1:8" ht="12.95" customHeight="1">
      <c r="E173" s="28"/>
      <c r="G173" s="120"/>
      <c r="H173" s="120">
        <f>ROUNDDOWN(E173*G173,0)</f>
        <v>0</v>
      </c>
    </row>
    <row r="174" spans="1:8" ht="12.95" customHeight="1">
      <c r="E174" s="28"/>
      <c r="G174" s="120"/>
      <c r="H174" s="120"/>
    </row>
    <row r="175" spans="1:8" ht="12.95" customHeight="1">
      <c r="A175" s="32"/>
      <c r="E175" s="28"/>
      <c r="G175" s="120"/>
      <c r="H175" s="120">
        <f>ROUNDDOWN(E175*G175,0)</f>
        <v>0</v>
      </c>
    </row>
    <row r="176" spans="1:8" ht="12.95" customHeight="1">
      <c r="E176" s="28"/>
      <c r="G176" s="120"/>
      <c r="H176" s="120"/>
    </row>
    <row r="177" spans="1:10" ht="12.95" customHeight="1">
      <c r="E177" s="28"/>
      <c r="G177" s="120"/>
      <c r="H177" s="120">
        <f>ROUNDDOWN(E177*G177,0)</f>
        <v>0</v>
      </c>
    </row>
    <row r="178" spans="1:10" ht="12.95" customHeight="1">
      <c r="E178" s="28"/>
      <c r="G178" s="120"/>
      <c r="H178" s="120"/>
    </row>
    <row r="179" spans="1:10" ht="12.95" customHeight="1">
      <c r="A179" s="32"/>
      <c r="E179" s="28"/>
      <c r="G179" s="120"/>
      <c r="H179" s="120">
        <f>ROUNDDOWN(E179*G179,0)</f>
        <v>0</v>
      </c>
    </row>
    <row r="180" spans="1:10" ht="12.95" customHeight="1">
      <c r="E180" s="28"/>
      <c r="G180" s="120"/>
      <c r="H180" s="120"/>
    </row>
    <row r="181" spans="1:10" ht="12.95" customHeight="1">
      <c r="E181" s="28"/>
      <c r="G181" s="120"/>
      <c r="H181" s="120">
        <f>ROUNDDOWN(E181*G181,0)</f>
        <v>0</v>
      </c>
    </row>
    <row r="182" spans="1:10" ht="12.95" customHeight="1">
      <c r="E182" s="28"/>
      <c r="G182" s="120"/>
      <c r="H182" s="120"/>
    </row>
    <row r="183" spans="1:10" ht="12.95" customHeight="1">
      <c r="A183" s="32"/>
      <c r="E183" s="28"/>
      <c r="G183" s="120"/>
      <c r="H183" s="120">
        <f>ROUNDDOWN(E183*G183,0)</f>
        <v>0</v>
      </c>
    </row>
    <row r="184" spans="1:10" ht="12.95" customHeight="1">
      <c r="E184" s="28"/>
      <c r="G184" s="120"/>
      <c r="H184" s="120"/>
    </row>
    <row r="185" spans="1:10" ht="12.95" customHeight="1">
      <c r="E185" s="28"/>
      <c r="G185" s="120"/>
      <c r="H185" s="120">
        <f>ROUNDDOWN(E185*G185,0)</f>
        <v>0</v>
      </c>
    </row>
    <row r="186" spans="1:10" ht="12.95" customHeight="1">
      <c r="E186" s="28"/>
      <c r="G186" s="120"/>
      <c r="H186" s="120"/>
    </row>
    <row r="187" spans="1:10" ht="12.95" customHeight="1">
      <c r="E187" s="28"/>
      <c r="G187" s="120"/>
      <c r="H187" s="120">
        <f>ROUNDDOWN(E187*G187,0)</f>
        <v>0</v>
      </c>
    </row>
    <row r="188" spans="1:10" ht="12.95" customHeight="1">
      <c r="E188" s="28"/>
      <c r="G188" s="120"/>
      <c r="H188" s="120"/>
    </row>
    <row r="189" spans="1:10" ht="12.95" customHeight="1">
      <c r="E189" s="28"/>
      <c r="G189" s="120"/>
      <c r="H189" s="120">
        <f>ROUNDDOWN(E189*G189,0)</f>
        <v>0</v>
      </c>
    </row>
    <row r="190" spans="1:10" ht="12.95" customHeight="1">
      <c r="E190" s="28"/>
      <c r="G190" s="120"/>
      <c r="H190" s="120"/>
      <c r="I190" s="35"/>
      <c r="J190" s="35"/>
    </row>
    <row r="191" spans="1:10" ht="12.95" customHeight="1">
      <c r="E191" s="28"/>
      <c r="G191" s="120"/>
      <c r="H191" s="120">
        <f>ROUNDDOWN(E191*G191,0)</f>
        <v>0</v>
      </c>
    </row>
    <row r="192" spans="1:10" ht="12.95" customHeight="1">
      <c r="E192" s="28"/>
      <c r="H192" s="120"/>
    </row>
  </sheetData>
  <mergeCells count="2">
    <mergeCell ref="C1:D1"/>
    <mergeCell ref="I1:K1"/>
  </mergeCells>
  <phoneticPr fontId="3"/>
  <conditionalFormatting sqref="G2:G37">
    <cfRule type="expression" dxfId="11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明朝,標準"&amp;U屋外 P － &amp;P&amp;L&amp;"メイリオ,レギュラー"&amp;6　　&amp;8株式会社　&amp;9日本設計</oddFooter>
  </headerFooter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142">
    <pageSetUpPr fitToPage="1"/>
  </sheetPr>
  <dimension ref="A1:N181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27</v>
      </c>
      <c r="N1" s="12" t="s">
        <v>28</v>
      </c>
    </row>
    <row r="2" spans="1:14" ht="12.95" customHeight="1">
      <c r="A2" s="13"/>
      <c r="B2" s="14"/>
      <c r="C2" s="15"/>
      <c r="D2" s="16"/>
      <c r="E2" s="17"/>
      <c r="F2" s="18"/>
      <c r="G2" s="126"/>
      <c r="H2" s="117"/>
      <c r="I2" s="19"/>
      <c r="J2" s="20"/>
      <c r="K2" s="20"/>
      <c r="M2" s="5" t="s">
        <v>29</v>
      </c>
      <c r="N2" s="5" t="s">
        <v>30</v>
      </c>
    </row>
    <row r="3" spans="1:14" ht="12.95" customHeight="1">
      <c r="A3" s="22"/>
      <c r="B3" s="23"/>
      <c r="C3" s="24"/>
      <c r="D3" s="25"/>
      <c r="E3" s="26"/>
      <c r="F3" s="27"/>
      <c r="G3" s="129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2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29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17"/>
      <c r="F6" s="18"/>
      <c r="G6" s="126"/>
      <c r="H6" s="117"/>
      <c r="I6" s="15"/>
      <c r="J6" s="16"/>
      <c r="K6" s="16"/>
      <c r="M6" s="30"/>
      <c r="N6" s="11"/>
    </row>
    <row r="7" spans="1:14" ht="12.95" customHeight="1">
      <c r="A7" s="22"/>
      <c r="B7" s="23"/>
      <c r="C7" s="24"/>
      <c r="D7" s="25"/>
      <c r="E7" s="26"/>
      <c r="F7" s="27"/>
      <c r="G7" s="129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17"/>
      <c r="F8" s="18"/>
      <c r="G8" s="126"/>
      <c r="H8" s="117"/>
      <c r="I8" s="15"/>
      <c r="J8" s="16"/>
      <c r="K8" s="16"/>
      <c r="M8" s="30"/>
      <c r="N8" s="11"/>
    </row>
    <row r="9" spans="1:14" ht="12.95" customHeight="1">
      <c r="A9" s="22"/>
      <c r="B9" s="23"/>
      <c r="C9" s="24"/>
      <c r="D9" s="25"/>
      <c r="E9" s="26"/>
      <c r="F9" s="27"/>
      <c r="G9" s="129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17"/>
      <c r="F10" s="18"/>
      <c r="G10" s="126"/>
      <c r="H10" s="117"/>
      <c r="I10" s="15"/>
      <c r="J10" s="16"/>
      <c r="K10" s="16"/>
      <c r="M10" s="30"/>
      <c r="N10" s="11"/>
    </row>
    <row r="11" spans="1:14" ht="12.95" customHeight="1">
      <c r="A11" s="22"/>
      <c r="B11" s="23"/>
      <c r="C11" s="24"/>
      <c r="D11" s="25"/>
      <c r="E11" s="26"/>
      <c r="F11" s="27"/>
      <c r="G11" s="129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17"/>
      <c r="F12" s="18"/>
      <c r="G12" s="126"/>
      <c r="H12" s="117"/>
      <c r="I12" s="15"/>
      <c r="J12" s="16"/>
      <c r="K12" s="16"/>
      <c r="M12" s="30"/>
      <c r="N12" s="11"/>
    </row>
    <row r="13" spans="1:14" ht="12.95" customHeight="1">
      <c r="A13" s="22"/>
      <c r="B13" s="23"/>
      <c r="C13" s="24"/>
      <c r="D13" s="25"/>
      <c r="E13" s="26"/>
      <c r="F13" s="27"/>
      <c r="G13" s="129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17"/>
      <c r="F14" s="18"/>
      <c r="G14" s="126"/>
      <c r="H14" s="117"/>
      <c r="I14" s="15"/>
      <c r="J14" s="16"/>
      <c r="K14" s="16"/>
      <c r="M14" s="30"/>
      <c r="N14" s="11"/>
    </row>
    <row r="15" spans="1:14" ht="12.95" customHeight="1">
      <c r="A15" s="22"/>
      <c r="B15" s="23"/>
      <c r="C15" s="24"/>
      <c r="D15" s="25"/>
      <c r="E15" s="26"/>
      <c r="F15" s="27"/>
      <c r="G15" s="129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2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29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2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29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2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29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2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29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2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29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2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29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2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29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2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29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2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29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26"/>
      <c r="H34" s="117"/>
      <c r="I34" s="15"/>
      <c r="J34" s="16"/>
      <c r="K34" s="16"/>
      <c r="M34" s="30"/>
      <c r="N34" s="11"/>
    </row>
    <row r="35" spans="1:14" ht="12.95" customHeight="1">
      <c r="A35" s="22"/>
      <c r="B35" s="23"/>
      <c r="C35" s="24"/>
      <c r="D35" s="25"/>
      <c r="E35" s="26"/>
      <c r="F35" s="27"/>
      <c r="G35" s="129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2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29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A38" s="13"/>
      <c r="B38" s="14"/>
      <c r="C38" s="15"/>
      <c r="D38" s="16"/>
      <c r="E38" s="17"/>
      <c r="F38" s="18"/>
      <c r="G38" s="126"/>
      <c r="H38" s="117"/>
      <c r="I38" s="19"/>
      <c r="J38" s="20"/>
      <c r="K38" s="20"/>
    </row>
    <row r="39" spans="1:14" ht="12.95" customHeight="1">
      <c r="A39" s="22"/>
      <c r="B39" s="23"/>
      <c r="C39" s="24"/>
      <c r="D39" s="25"/>
      <c r="E39" s="26"/>
      <c r="F39" s="27"/>
      <c r="G39" s="129"/>
      <c r="H39" s="119">
        <f>IF(B39&lt;&gt;"計",ROUNDDOWN(E39*G39,0),SUM(H$1:H38))</f>
        <v>0</v>
      </c>
      <c r="I39" s="24"/>
      <c r="J39" s="25"/>
      <c r="K39" s="25"/>
      <c r="M39" s="120"/>
      <c r="N39" s="11"/>
    </row>
    <row r="40" spans="1:14" ht="12.95" customHeight="1">
      <c r="A40" s="13"/>
      <c r="B40" s="21"/>
      <c r="C40" s="15"/>
      <c r="D40" s="16"/>
      <c r="E40" s="17"/>
      <c r="F40" s="18"/>
      <c r="G40" s="126"/>
      <c r="H40" s="117"/>
      <c r="I40" s="15"/>
      <c r="J40" s="16"/>
      <c r="K40" s="16"/>
      <c r="M40" s="30"/>
      <c r="N40" s="11"/>
    </row>
    <row r="41" spans="1:14" ht="12.95" customHeight="1">
      <c r="A41" s="22"/>
      <c r="B41" s="23"/>
      <c r="C41" s="24"/>
      <c r="D41" s="25"/>
      <c r="E41" s="26"/>
      <c r="F41" s="27"/>
      <c r="G41" s="129"/>
      <c r="H41" s="119">
        <f>IF(B41&lt;&gt;"計",ROUNDDOWN(E41*G41,0),SUM(H$1:H40))</f>
        <v>0</v>
      </c>
      <c r="I41" s="24"/>
      <c r="J41" s="25"/>
      <c r="K41" s="25"/>
      <c r="M41" s="120">
        <f>IF(B41&lt;&gt;"計",ROUNDDOWN(E41*G41,0),SUM(M$1:M40))</f>
        <v>0</v>
      </c>
      <c r="N41" s="11" t="str">
        <f>IF((+H41-M41)&lt;&gt;0,H41-M41,IF(H41&gt;0,"0",""))</f>
        <v/>
      </c>
    </row>
    <row r="42" spans="1:14" ht="12.95" customHeight="1">
      <c r="A42" s="13"/>
      <c r="B42" s="21"/>
      <c r="C42" s="15"/>
      <c r="D42" s="16"/>
      <c r="E42" s="17"/>
      <c r="F42" s="18"/>
      <c r="G42" s="126"/>
      <c r="H42" s="117"/>
      <c r="I42" s="15"/>
      <c r="J42" s="16"/>
      <c r="K42" s="16"/>
      <c r="M42" s="30"/>
      <c r="N42" s="11"/>
    </row>
    <row r="43" spans="1:14" ht="12.95" customHeight="1">
      <c r="A43" s="22"/>
      <c r="B43" s="23"/>
      <c r="C43" s="24"/>
      <c r="D43" s="25"/>
      <c r="E43" s="26"/>
      <c r="F43" s="27"/>
      <c r="G43" s="127"/>
      <c r="H43" s="119">
        <f>IF(B43&lt;&gt;"計",ROUNDDOWN(E43*G43,0),SUM(H$1:H42))</f>
        <v>0</v>
      </c>
      <c r="I43" s="24"/>
      <c r="J43" s="25"/>
      <c r="K43" s="25"/>
      <c r="M43" s="120">
        <f>IF(B43&lt;&gt;"計",ROUNDDOWN(E43*G43,0),SUM(M$1:M42))</f>
        <v>0</v>
      </c>
      <c r="N43" s="11" t="str">
        <f>IF((+H43-M43)&lt;&gt;0,H43-M43,IF(H43&gt;0,"0",""))</f>
        <v/>
      </c>
    </row>
    <row r="44" spans="1:14" ht="12.95" customHeight="1">
      <c r="A44" s="13"/>
      <c r="B44" s="21"/>
      <c r="C44" s="15"/>
      <c r="D44" s="16"/>
      <c r="E44" s="17"/>
      <c r="F44" s="18"/>
      <c r="G44" s="126"/>
      <c r="H44" s="117"/>
      <c r="I44" s="15"/>
      <c r="J44" s="16"/>
      <c r="K44" s="16"/>
      <c r="M44" s="30"/>
      <c r="N44" s="11"/>
    </row>
    <row r="45" spans="1:14" ht="12.95" customHeight="1">
      <c r="A45" s="22"/>
      <c r="B45" s="23"/>
      <c r="C45" s="24"/>
      <c r="D45" s="25"/>
      <c r="E45" s="26"/>
      <c r="F45" s="27"/>
      <c r="G45" s="129"/>
      <c r="H45" s="119">
        <f>IF(B45&lt;&gt;"計",ROUNDDOWN(E45*G45,0),SUM(H$1:H44))</f>
        <v>0</v>
      </c>
      <c r="I45" s="24"/>
      <c r="J45" s="25"/>
      <c r="K45" s="25"/>
      <c r="M45" s="120">
        <f>IF(B45&lt;&gt;"計",ROUNDDOWN(E45*G45,0),SUM(M$1:M44))</f>
        <v>0</v>
      </c>
      <c r="N45" s="11" t="str">
        <f>IF((+H45-M45)&lt;&gt;0,H45-M45,IF(H45&gt;0,"0",""))</f>
        <v/>
      </c>
    </row>
    <row r="46" spans="1:14" ht="12.95" customHeight="1">
      <c r="A46" s="13"/>
      <c r="B46" s="21"/>
      <c r="C46" s="15"/>
      <c r="D46" s="16"/>
      <c r="E46" s="17"/>
      <c r="F46" s="18"/>
      <c r="G46" s="126"/>
      <c r="H46" s="117"/>
      <c r="I46" s="15"/>
      <c r="J46" s="16"/>
      <c r="K46" s="16"/>
      <c r="M46" s="30"/>
      <c r="N46" s="11"/>
    </row>
    <row r="47" spans="1:14" ht="12.95" customHeight="1">
      <c r="A47" s="22"/>
      <c r="B47" s="23"/>
      <c r="C47" s="24"/>
      <c r="D47" s="25"/>
      <c r="E47" s="26"/>
      <c r="F47" s="27"/>
      <c r="G47" s="129"/>
      <c r="H47" s="119">
        <f>IF(B47&lt;&gt;"計",ROUNDDOWN(E47*G47,0),SUM(H$1:H46))</f>
        <v>0</v>
      </c>
      <c r="I47" s="24"/>
      <c r="J47" s="25"/>
      <c r="K47" s="25"/>
      <c r="M47" s="120">
        <f>IF(B47&lt;&gt;"計",ROUNDDOWN(E47*G47,0),SUM(M$1:M46))</f>
        <v>0</v>
      </c>
      <c r="N47" s="11" t="str">
        <f>IF((+H47-M47)&lt;&gt;0,H47-M47,IF(H47&gt;0,"0",""))</f>
        <v/>
      </c>
    </row>
    <row r="48" spans="1:14" ht="12.95" customHeight="1">
      <c r="A48" s="13"/>
      <c r="B48" s="21"/>
      <c r="C48" s="15"/>
      <c r="D48" s="16"/>
      <c r="E48" s="17"/>
      <c r="F48" s="18"/>
      <c r="G48" s="126"/>
      <c r="H48" s="117"/>
      <c r="I48" s="15"/>
      <c r="J48" s="16"/>
      <c r="K48" s="16"/>
      <c r="M48" s="30"/>
      <c r="N48" s="11"/>
    </row>
    <row r="49" spans="1:14" ht="12.95" customHeight="1">
      <c r="A49" s="22"/>
      <c r="B49" s="23"/>
      <c r="C49" s="24"/>
      <c r="D49" s="25"/>
      <c r="E49" s="26"/>
      <c r="F49" s="27"/>
      <c r="G49" s="129"/>
      <c r="H49" s="119">
        <f>IF(B49&lt;&gt;"計",ROUNDDOWN(E49*G49,0),SUM(H$1:H48))</f>
        <v>0</v>
      </c>
      <c r="I49" s="24"/>
      <c r="J49" s="25"/>
      <c r="K49" s="25"/>
      <c r="M49" s="120">
        <f>IF(B49&lt;&gt;"計",ROUNDDOWN(E49*G49,0),SUM(M$1:M48))</f>
        <v>0</v>
      </c>
      <c r="N49" s="11" t="str">
        <f>IF((+H49-M49)&lt;&gt;0,H49-M49,IF(H49&gt;0,"0",""))</f>
        <v/>
      </c>
    </row>
    <row r="50" spans="1:14" ht="12.95" customHeight="1">
      <c r="A50" s="13"/>
      <c r="B50" s="21"/>
      <c r="C50" s="15"/>
      <c r="D50" s="16"/>
      <c r="E50" s="17"/>
      <c r="F50" s="18"/>
      <c r="G50" s="126"/>
      <c r="H50" s="117"/>
      <c r="I50" s="15"/>
      <c r="J50" s="16"/>
      <c r="K50" s="16"/>
      <c r="M50" s="30"/>
      <c r="N50" s="11"/>
    </row>
    <row r="51" spans="1:14" ht="12.95" customHeight="1">
      <c r="A51" s="22"/>
      <c r="B51" s="23"/>
      <c r="C51" s="24"/>
      <c r="D51" s="25"/>
      <c r="E51" s="26"/>
      <c r="F51" s="27"/>
      <c r="G51" s="129"/>
      <c r="H51" s="119">
        <f>IF(B51&lt;&gt;"計",ROUNDDOWN(E51*G51,0),SUM(H$1:H50))</f>
        <v>0</v>
      </c>
      <c r="I51" s="24"/>
      <c r="J51" s="25"/>
      <c r="K51" s="25"/>
      <c r="M51" s="120">
        <f>IF(B51&lt;&gt;"計",ROUNDDOWN(E51*G51,0),SUM(M$1:M50))</f>
        <v>0</v>
      </c>
      <c r="N51" s="11" t="str">
        <f>IF((+H51-M51)&lt;&gt;0,H51-M51,IF(H51&gt;0,"0",""))</f>
        <v/>
      </c>
    </row>
    <row r="52" spans="1:14" ht="12.95" customHeight="1">
      <c r="A52" s="13"/>
      <c r="B52" s="21"/>
      <c r="C52" s="15"/>
      <c r="D52" s="16"/>
      <c r="E52" s="17"/>
      <c r="F52" s="18"/>
      <c r="G52" s="126"/>
      <c r="H52" s="117"/>
      <c r="I52" s="15"/>
      <c r="J52" s="16"/>
      <c r="K52" s="16"/>
      <c r="M52" s="30"/>
      <c r="N52" s="11"/>
    </row>
    <row r="53" spans="1:14" ht="12.95" customHeight="1">
      <c r="A53" s="22"/>
      <c r="B53" s="23"/>
      <c r="C53" s="24"/>
      <c r="D53" s="25"/>
      <c r="E53" s="26"/>
      <c r="F53" s="27"/>
      <c r="G53" s="129"/>
      <c r="H53" s="119">
        <f>IF(B53&lt;&gt;"計",ROUNDDOWN(E53*G53,0),SUM(H$1:H52))</f>
        <v>0</v>
      </c>
      <c r="I53" s="24"/>
      <c r="J53" s="25"/>
      <c r="K53" s="25"/>
      <c r="M53" s="120">
        <f>IF(B53&lt;&gt;"計",ROUNDDOWN(E53*G53,0),SUM(M$1:M52))</f>
        <v>0</v>
      </c>
      <c r="N53" s="11" t="str">
        <f>IF((+H53-M53)&lt;&gt;0,H53-M53,IF(H53&gt;0,"0",""))</f>
        <v/>
      </c>
    </row>
    <row r="54" spans="1:14" ht="12.95" customHeight="1">
      <c r="A54" s="13"/>
      <c r="B54" s="21"/>
      <c r="C54" s="15"/>
      <c r="D54" s="16"/>
      <c r="E54" s="17"/>
      <c r="F54" s="18"/>
      <c r="G54" s="126"/>
      <c r="H54" s="117"/>
      <c r="I54" s="15"/>
      <c r="J54" s="16"/>
      <c r="K54" s="16"/>
      <c r="M54" s="30"/>
      <c r="N54" s="11"/>
    </row>
    <row r="55" spans="1:14" ht="12.95" customHeight="1">
      <c r="A55" s="22"/>
      <c r="B55" s="23"/>
      <c r="C55" s="24"/>
      <c r="D55" s="25"/>
      <c r="E55" s="26"/>
      <c r="F55" s="27"/>
      <c r="G55" s="129"/>
      <c r="H55" s="119">
        <f>IF(B55&lt;&gt;"計",ROUNDDOWN(E55*G55,0),SUM(H$1:H54))</f>
        <v>0</v>
      </c>
      <c r="I55" s="24"/>
      <c r="J55" s="25"/>
      <c r="K55" s="25"/>
      <c r="M55" s="120">
        <f>IF(B55&lt;&gt;"計",ROUNDDOWN(E55*G55,0),SUM(M$1:M54))</f>
        <v>0</v>
      </c>
      <c r="N55" s="11" t="str">
        <f>IF((+H55-M55)&lt;&gt;0,H55-M55,IF(H55&gt;0,"0",""))</f>
        <v/>
      </c>
    </row>
    <row r="56" spans="1:14" ht="12.95" customHeight="1">
      <c r="A56" s="13"/>
      <c r="B56" s="21"/>
      <c r="C56" s="15"/>
      <c r="D56" s="16"/>
      <c r="E56" s="17"/>
      <c r="F56" s="18"/>
      <c r="G56" s="126"/>
      <c r="H56" s="117"/>
      <c r="I56" s="15"/>
      <c r="J56" s="16"/>
      <c r="K56" s="16"/>
      <c r="M56" s="30"/>
      <c r="N56" s="11"/>
    </row>
    <row r="57" spans="1:14" ht="12.95" customHeight="1">
      <c r="A57" s="22"/>
      <c r="B57" s="23"/>
      <c r="C57" s="24"/>
      <c r="D57" s="25"/>
      <c r="E57" s="26"/>
      <c r="F57" s="27"/>
      <c r="G57" s="129"/>
      <c r="H57" s="119">
        <f>IF(B57&lt;&gt;"計",ROUNDDOWN(E57*G57,0),SUM(H$1:H56))</f>
        <v>0</v>
      </c>
      <c r="I57" s="24"/>
      <c r="J57" s="25"/>
      <c r="K57" s="25"/>
      <c r="M57" s="120">
        <f>IF(B57&lt;&gt;"計",ROUNDDOWN(E57*G57,0),SUM(M$1:M56))</f>
        <v>0</v>
      </c>
      <c r="N57" s="11" t="str">
        <f>IF((+H57-M57)&lt;&gt;0,H57-M57,IF(H57&gt;0,"0",""))</f>
        <v/>
      </c>
    </row>
    <row r="58" spans="1:14" ht="12.95" customHeight="1">
      <c r="A58" s="13"/>
      <c r="B58" s="21"/>
      <c r="C58" s="15"/>
      <c r="D58" s="16"/>
      <c r="E58" s="17"/>
      <c r="F58" s="18"/>
      <c r="G58" s="126"/>
      <c r="H58" s="117"/>
      <c r="I58" s="15"/>
      <c r="J58" s="16"/>
      <c r="K58" s="16"/>
      <c r="M58" s="30"/>
      <c r="N58" s="11"/>
    </row>
    <row r="59" spans="1:14" ht="12.95" customHeight="1">
      <c r="A59" s="22"/>
      <c r="B59" s="23"/>
      <c r="C59" s="24"/>
      <c r="D59" s="25"/>
      <c r="E59" s="26"/>
      <c r="F59" s="27"/>
      <c r="G59" s="129"/>
      <c r="H59" s="119">
        <f>IF(B59&lt;&gt;"計",ROUNDDOWN(E59*G59,0),SUM(H$1:H58))</f>
        <v>0</v>
      </c>
      <c r="I59" s="24"/>
      <c r="J59" s="25"/>
      <c r="K59" s="25"/>
      <c r="M59" s="120">
        <f>IF(B59&lt;&gt;"計",ROUNDDOWN(E59*G59,0),SUM(M$1:M58))</f>
        <v>0</v>
      </c>
      <c r="N59" s="11" t="str">
        <f>IF((+H59-M59)&lt;&gt;0,H59-M59,IF(H59&gt;0,"0",""))</f>
        <v/>
      </c>
    </row>
    <row r="60" spans="1:14" ht="12.95" customHeight="1">
      <c r="A60" s="13"/>
      <c r="B60" s="21"/>
      <c r="C60" s="15"/>
      <c r="D60" s="16"/>
      <c r="E60" s="17"/>
      <c r="F60" s="18"/>
      <c r="G60" s="126"/>
      <c r="H60" s="117"/>
      <c r="I60" s="15"/>
      <c r="J60" s="16"/>
      <c r="K60" s="16"/>
      <c r="M60" s="30"/>
      <c r="N60" s="11"/>
    </row>
    <row r="61" spans="1:14" ht="12.95" customHeight="1">
      <c r="A61" s="22"/>
      <c r="B61" s="23"/>
      <c r="C61" s="24"/>
      <c r="D61" s="25"/>
      <c r="E61" s="26"/>
      <c r="F61" s="27"/>
      <c r="G61" s="129"/>
      <c r="H61" s="119">
        <f>IF(B61&lt;&gt;"計",ROUNDDOWN(E61*G61,0),SUM(H$1:H60))</f>
        <v>0</v>
      </c>
      <c r="I61" s="24"/>
      <c r="J61" s="25"/>
      <c r="K61" s="25"/>
      <c r="M61" s="120">
        <f>IF(B61&lt;&gt;"計",ROUNDDOWN(E61*G61,0),SUM(M$1:M60))</f>
        <v>0</v>
      </c>
      <c r="N61" s="11" t="str">
        <f>IF((+H61-M61)&lt;&gt;0,H61-M61,IF(H61&gt;0,"0",""))</f>
        <v/>
      </c>
    </row>
    <row r="62" spans="1:14" ht="12.95" customHeight="1">
      <c r="A62" s="13"/>
      <c r="B62" s="21"/>
      <c r="C62" s="15"/>
      <c r="D62" s="16"/>
      <c r="E62" s="17"/>
      <c r="F62" s="18"/>
      <c r="G62" s="126"/>
      <c r="H62" s="117"/>
      <c r="I62" s="15"/>
      <c r="J62" s="16"/>
      <c r="K62" s="16"/>
      <c r="M62" s="30"/>
      <c r="N62" s="11"/>
    </row>
    <row r="63" spans="1:14" ht="12.95" customHeight="1">
      <c r="A63" s="22"/>
      <c r="B63" s="23"/>
      <c r="C63" s="24"/>
      <c r="D63" s="25"/>
      <c r="E63" s="26"/>
      <c r="F63" s="27"/>
      <c r="G63" s="129"/>
      <c r="H63" s="119">
        <f>IF(B63&lt;&gt;"計",ROUNDDOWN(E63*G63,0),SUM(H$1:H62))</f>
        <v>0</v>
      </c>
      <c r="I63" s="24"/>
      <c r="J63" s="25"/>
      <c r="K63" s="25"/>
      <c r="M63" s="120">
        <f>IF(B63&lt;&gt;"計",ROUNDDOWN(E63*G63,0),SUM(M$1:M62))</f>
        <v>0</v>
      </c>
      <c r="N63" s="11" t="str">
        <f>IF((+H63-M63)&lt;&gt;0,H63-M63,IF(H63&gt;0,"0",""))</f>
        <v/>
      </c>
    </row>
    <row r="64" spans="1:14" ht="12.95" customHeight="1">
      <c r="A64" s="13"/>
      <c r="B64" s="21"/>
      <c r="C64" s="15"/>
      <c r="D64" s="16"/>
      <c r="E64" s="17"/>
      <c r="F64" s="18"/>
      <c r="G64" s="126"/>
      <c r="H64" s="117"/>
      <c r="I64" s="15"/>
      <c r="J64" s="16"/>
      <c r="K64" s="16"/>
      <c r="M64" s="30"/>
      <c r="N64" s="11"/>
    </row>
    <row r="65" spans="1:14" ht="12.95" customHeight="1">
      <c r="A65" s="22"/>
      <c r="B65" s="23"/>
      <c r="C65" s="24"/>
      <c r="D65" s="25"/>
      <c r="E65" s="26"/>
      <c r="F65" s="27"/>
      <c r="G65" s="129"/>
      <c r="H65" s="119">
        <f>IF(B65&lt;&gt;"計",ROUNDDOWN(E65*G65,0),SUM(H$1:H64))</f>
        <v>0</v>
      </c>
      <c r="I65" s="24"/>
      <c r="J65" s="25"/>
      <c r="K65" s="25"/>
      <c r="M65" s="120">
        <f>IF(B65&lt;&gt;"計",ROUNDDOWN(E65*G65,0),SUM(M$1:M64))</f>
        <v>0</v>
      </c>
      <c r="N65" s="11" t="str">
        <f>IF((+H65-M65)&lt;&gt;0,H65-M65,IF(H65&gt;0,"0",""))</f>
        <v/>
      </c>
    </row>
    <row r="66" spans="1:14" ht="12.95" customHeight="1">
      <c r="A66" s="13"/>
      <c r="B66" s="21"/>
      <c r="C66" s="15"/>
      <c r="D66" s="16"/>
      <c r="E66" s="17"/>
      <c r="F66" s="18"/>
      <c r="G66" s="126"/>
      <c r="H66" s="117"/>
      <c r="I66" s="15"/>
      <c r="J66" s="16"/>
      <c r="K66" s="16"/>
      <c r="M66" s="30"/>
      <c r="N66" s="11"/>
    </row>
    <row r="67" spans="1:14" ht="12.95" customHeight="1">
      <c r="A67" s="22"/>
      <c r="B67" s="23"/>
      <c r="C67" s="24"/>
      <c r="D67" s="25"/>
      <c r="E67" s="26"/>
      <c r="F67" s="27"/>
      <c r="G67" s="129"/>
      <c r="H67" s="119">
        <f>IF(B67&lt;&gt;"計",ROUNDDOWN(E67*G67,0),SUM(H$1:H66))</f>
        <v>0</v>
      </c>
      <c r="I67" s="24"/>
      <c r="J67" s="25"/>
      <c r="K67" s="25"/>
      <c r="M67" s="120">
        <f>IF(B67&lt;&gt;"計",ROUNDDOWN(E67*G67,0),SUM(M$1:M66))</f>
        <v>0</v>
      </c>
      <c r="N67" s="11" t="str">
        <f>IF((+H67-M67)&lt;&gt;0,H67-M67,IF(H67&gt;0,"0",""))</f>
        <v/>
      </c>
    </row>
    <row r="68" spans="1:14" ht="12.95" customHeight="1">
      <c r="A68" s="13"/>
      <c r="B68" s="21"/>
      <c r="C68" s="15"/>
      <c r="D68" s="16"/>
      <c r="E68" s="17"/>
      <c r="F68" s="18"/>
      <c r="G68" s="126"/>
      <c r="H68" s="117"/>
      <c r="I68" s="15"/>
      <c r="J68" s="16"/>
      <c r="K68" s="16"/>
      <c r="M68" s="30"/>
      <c r="N68" s="11"/>
    </row>
    <row r="69" spans="1:14" ht="12.95" customHeight="1">
      <c r="A69" s="22"/>
      <c r="B69" s="23"/>
      <c r="C69" s="24"/>
      <c r="D69" s="25"/>
      <c r="E69" s="26"/>
      <c r="F69" s="27"/>
      <c r="G69" s="129"/>
      <c r="H69" s="119">
        <f>IF(B69&lt;&gt;"計",ROUNDDOWN(E69*G69,0),SUM(H$1:H68))</f>
        <v>0</v>
      </c>
      <c r="I69" s="24"/>
      <c r="J69" s="25"/>
      <c r="K69" s="25"/>
      <c r="M69" s="120">
        <f>IF(B69&lt;&gt;"計",ROUNDDOWN(E69*G69,0),SUM(M$1:M68))</f>
        <v>0</v>
      </c>
      <c r="N69" s="11" t="str">
        <f>IF((+H69-M69)&lt;&gt;0,H69-M69,IF(H69&gt;0,"0",""))</f>
        <v/>
      </c>
    </row>
    <row r="70" spans="1:14" ht="12.95" customHeight="1">
      <c r="A70" s="13"/>
      <c r="B70" s="21"/>
      <c r="C70" s="15"/>
      <c r="D70" s="16"/>
      <c r="E70" s="17"/>
      <c r="F70" s="18"/>
      <c r="G70" s="126"/>
      <c r="H70" s="117"/>
      <c r="I70" s="15"/>
      <c r="J70" s="16"/>
      <c r="K70" s="16"/>
      <c r="M70" s="30"/>
      <c r="N70" s="11"/>
    </row>
    <row r="71" spans="1:14" ht="12.95" customHeight="1">
      <c r="A71" s="22"/>
      <c r="B71" s="23"/>
      <c r="C71" s="24"/>
      <c r="D71" s="25"/>
      <c r="E71" s="26"/>
      <c r="F71" s="27"/>
      <c r="G71" s="129"/>
      <c r="H71" s="119">
        <f>IF(B71&lt;&gt;"計",ROUNDDOWN(E71*G71,0),SUM(H$1:H70))</f>
        <v>0</v>
      </c>
      <c r="I71" s="24"/>
      <c r="J71" s="25"/>
      <c r="K71" s="25"/>
      <c r="M71" s="120">
        <f>IF(B71&lt;&gt;"計",ROUNDDOWN(E71*G71,0),SUM(M$1:M70))</f>
        <v>0</v>
      </c>
      <c r="N71" s="11" t="str">
        <f>IF((+H71-M71)&lt;&gt;0,H71-M71,IF(H71&gt;0,"0",""))</f>
        <v/>
      </c>
    </row>
    <row r="72" spans="1:14" ht="12.95" customHeight="1">
      <c r="A72" s="13"/>
      <c r="B72" s="21"/>
      <c r="C72" s="15"/>
      <c r="D72" s="16"/>
      <c r="E72" s="17"/>
      <c r="F72" s="18"/>
      <c r="G72" s="126"/>
      <c r="H72" s="117"/>
      <c r="I72" s="15"/>
      <c r="J72" s="16"/>
      <c r="K72" s="16"/>
      <c r="M72" s="30"/>
      <c r="N72" s="11"/>
    </row>
    <row r="73" spans="1:14" ht="12.95" customHeight="1">
      <c r="A73" s="22"/>
      <c r="B73" s="23"/>
      <c r="C73" s="24"/>
      <c r="D73" s="25"/>
      <c r="E73" s="26"/>
      <c r="F73" s="27"/>
      <c r="G73" s="129"/>
      <c r="H73" s="119">
        <f>IF(B73&lt;&gt;"計",ROUNDDOWN(E73*G73,0),SUM(H$1:H72))</f>
        <v>0</v>
      </c>
      <c r="I73" s="24"/>
      <c r="J73" s="25"/>
      <c r="K73" s="25"/>
      <c r="M73" s="120">
        <f>IF(B73&lt;&gt;"計",ROUNDDOWN(E73*G73,0),SUM(M$1:M72))</f>
        <v>0</v>
      </c>
      <c r="N73" s="11" t="str">
        <f>IF((+H73-M73)&lt;&gt;0,H73-M73,IF(H73&gt;0,"0",""))</f>
        <v/>
      </c>
    </row>
    <row r="74" spans="1:14" ht="12.95" customHeight="1">
      <c r="A74" s="13"/>
      <c r="B74" s="14"/>
      <c r="C74" s="15"/>
      <c r="D74" s="16"/>
      <c r="E74" s="17"/>
      <c r="F74" s="18"/>
      <c r="G74" s="126"/>
      <c r="H74" s="117"/>
      <c r="I74" s="19"/>
      <c r="J74" s="20"/>
      <c r="K74" s="20"/>
    </row>
    <row r="75" spans="1:14" ht="12.95" customHeight="1">
      <c r="A75" s="22"/>
      <c r="B75" s="23"/>
      <c r="C75" s="24"/>
      <c r="D75" s="25"/>
      <c r="E75" s="26"/>
      <c r="F75" s="27"/>
      <c r="G75" s="129"/>
      <c r="H75" s="119">
        <f>IF(B75&lt;&gt;"計",ROUNDDOWN(E75*G75,0),SUM(H$1:H74))</f>
        <v>0</v>
      </c>
      <c r="I75" s="24"/>
      <c r="J75" s="25"/>
      <c r="K75" s="25"/>
      <c r="M75" s="120">
        <f>IF(B75&lt;&gt;"計",ROUNDDOWN(E75*G75,0),SUM(M$1:M74))</f>
        <v>0</v>
      </c>
      <c r="N75" s="11" t="str">
        <f>IF((+H75-M75)&lt;&gt;0,H75-M75,IF(H75&gt;0,"0",""))</f>
        <v/>
      </c>
    </row>
    <row r="76" spans="1:14" ht="12.95" customHeight="1">
      <c r="A76" s="13"/>
      <c r="B76" s="21"/>
      <c r="C76" s="15"/>
      <c r="D76" s="16"/>
      <c r="E76" s="17"/>
      <c r="F76" s="18"/>
      <c r="G76" s="126"/>
      <c r="H76" s="117"/>
      <c r="I76" s="15"/>
      <c r="J76" s="16"/>
      <c r="K76" s="16"/>
      <c r="M76" s="30"/>
      <c r="N76" s="11"/>
    </row>
    <row r="77" spans="1:14" ht="12.95" customHeight="1">
      <c r="A77" s="22"/>
      <c r="B77" s="23"/>
      <c r="C77" s="24"/>
      <c r="D77" s="25"/>
      <c r="E77" s="26"/>
      <c r="F77" s="27"/>
      <c r="G77" s="129"/>
      <c r="H77" s="119">
        <f>IF(B77&lt;&gt;"計",ROUNDDOWN(E77*G77,0),SUM(H$1:H76))</f>
        <v>0</v>
      </c>
      <c r="I77" s="24"/>
      <c r="J77" s="25"/>
      <c r="K77" s="25"/>
      <c r="M77" s="120">
        <f>IF(B77&lt;&gt;"計",ROUNDDOWN(E77*G77,0),SUM(M$1:M76))</f>
        <v>0</v>
      </c>
      <c r="N77" s="11" t="str">
        <f>IF((+H77-M77)&lt;&gt;0,H77-M77,IF(H77&gt;0,"0",""))</f>
        <v/>
      </c>
    </row>
    <row r="78" spans="1:14" ht="12.95" customHeight="1">
      <c r="A78" s="13"/>
      <c r="B78" s="21"/>
      <c r="C78" s="15"/>
      <c r="D78" s="16"/>
      <c r="E78" s="17"/>
      <c r="F78" s="18"/>
      <c r="G78" s="126"/>
      <c r="H78" s="117"/>
      <c r="I78" s="15"/>
      <c r="J78" s="16"/>
      <c r="K78" s="16"/>
      <c r="M78" s="30"/>
      <c r="N78" s="11"/>
    </row>
    <row r="79" spans="1:14" ht="12.95" customHeight="1">
      <c r="A79" s="22"/>
      <c r="B79" s="23"/>
      <c r="C79" s="24"/>
      <c r="D79" s="25"/>
      <c r="E79" s="26"/>
      <c r="F79" s="27"/>
      <c r="G79" s="127"/>
      <c r="H79" s="119">
        <f>IF(B79&lt;&gt;"計",ROUNDDOWN(E79*G79,0),SUM(H$1:H78))</f>
        <v>0</v>
      </c>
      <c r="I79" s="24"/>
      <c r="J79" s="25"/>
      <c r="K79" s="25"/>
      <c r="M79" s="120">
        <f>IF(B79&lt;&gt;"計",ROUNDDOWN(E79*G79,0),SUM(M$1:M78))</f>
        <v>0</v>
      </c>
      <c r="N79" s="11" t="str">
        <f>IF((+H79-M79)&lt;&gt;0,H79-M79,IF(H79&gt;0,"0",""))</f>
        <v/>
      </c>
    </row>
    <row r="80" spans="1:14" ht="12.95" customHeight="1">
      <c r="A80" s="13"/>
      <c r="B80" s="21"/>
      <c r="C80" s="15"/>
      <c r="D80" s="16"/>
      <c r="E80" s="17"/>
      <c r="F80" s="18"/>
      <c r="G80" s="126"/>
      <c r="H80" s="117"/>
      <c r="I80" s="15"/>
      <c r="J80" s="16"/>
      <c r="K80" s="16"/>
      <c r="M80" s="30"/>
      <c r="N80" s="11"/>
    </row>
    <row r="81" spans="1:14" ht="12.95" customHeight="1">
      <c r="A81" s="22"/>
      <c r="B81" s="23"/>
      <c r="C81" s="24"/>
      <c r="D81" s="25"/>
      <c r="E81" s="26"/>
      <c r="F81" s="27"/>
      <c r="G81" s="129"/>
      <c r="H81" s="119">
        <f>IF(B81&lt;&gt;"計",ROUNDDOWN(E81*G81,0),SUM(H$1:H80))</f>
        <v>0</v>
      </c>
      <c r="I81" s="24"/>
      <c r="J81" s="25"/>
      <c r="K81" s="25"/>
      <c r="M81" s="120">
        <f>IF(B81&lt;&gt;"計",ROUNDDOWN(E81*G81,0),SUM(M$1:M80))</f>
        <v>0</v>
      </c>
      <c r="N81" s="11" t="str">
        <f>IF((+H81-M81)&lt;&gt;0,H81-M81,IF(H81&gt;0,"0",""))</f>
        <v/>
      </c>
    </row>
    <row r="82" spans="1:14" ht="12.95" customHeight="1">
      <c r="A82" s="13"/>
      <c r="B82" s="21"/>
      <c r="C82" s="15"/>
      <c r="D82" s="16"/>
      <c r="E82" s="17"/>
      <c r="F82" s="18"/>
      <c r="G82" s="126"/>
      <c r="H82" s="117"/>
      <c r="I82" s="15"/>
      <c r="J82" s="16"/>
      <c r="K82" s="16"/>
      <c r="M82" s="30"/>
      <c r="N82" s="11"/>
    </row>
    <row r="83" spans="1:14" ht="12.95" customHeight="1">
      <c r="A83" s="22"/>
      <c r="B83" s="23"/>
      <c r="C83" s="24"/>
      <c r="D83" s="25"/>
      <c r="E83" s="26"/>
      <c r="F83" s="27"/>
      <c r="G83" s="129"/>
      <c r="H83" s="119">
        <f>IF(B83&lt;&gt;"計",ROUNDDOWN(E83*G83,0),SUM(H$1:H82))</f>
        <v>0</v>
      </c>
      <c r="I83" s="24"/>
      <c r="J83" s="25"/>
      <c r="K83" s="25"/>
      <c r="M83" s="120">
        <f>IF(B83&lt;&gt;"計",ROUNDDOWN(E83*G83,0),SUM(M$1:M82))</f>
        <v>0</v>
      </c>
      <c r="N83" s="11" t="str">
        <f>IF((+H83-M83)&lt;&gt;0,H83-M83,IF(H83&gt;0,"0",""))</f>
        <v/>
      </c>
    </row>
    <row r="84" spans="1:14" ht="12.95" customHeight="1">
      <c r="A84" s="13"/>
      <c r="B84" s="21"/>
      <c r="C84" s="15"/>
      <c r="D84" s="16"/>
      <c r="E84" s="17"/>
      <c r="F84" s="18"/>
      <c r="G84" s="126"/>
      <c r="H84" s="117"/>
      <c r="I84" s="15"/>
      <c r="J84" s="16"/>
      <c r="K84" s="16"/>
      <c r="M84" s="30"/>
      <c r="N84" s="11"/>
    </row>
    <row r="85" spans="1:14" ht="12.95" customHeight="1">
      <c r="A85" s="22"/>
      <c r="B85" s="23"/>
      <c r="C85" s="24"/>
      <c r="D85" s="25"/>
      <c r="E85" s="26"/>
      <c r="F85" s="27"/>
      <c r="G85" s="129"/>
      <c r="H85" s="119">
        <f>IF(B85&lt;&gt;"計",ROUNDDOWN(E85*G85,0),SUM(H$1:H84))</f>
        <v>0</v>
      </c>
      <c r="I85" s="24"/>
      <c r="J85" s="25"/>
      <c r="K85" s="25"/>
      <c r="M85" s="120">
        <f>IF(B85&lt;&gt;"計",ROUNDDOWN(E85*G85,0),SUM(M$1:M84))</f>
        <v>0</v>
      </c>
      <c r="N85" s="11" t="str">
        <f>IF((+H85-M85)&lt;&gt;0,H85-M85,IF(H85&gt;0,"0",""))</f>
        <v/>
      </c>
    </row>
    <row r="86" spans="1:14" ht="12.95" customHeight="1">
      <c r="A86" s="13"/>
      <c r="B86" s="21"/>
      <c r="C86" s="15"/>
      <c r="D86" s="16"/>
      <c r="E86" s="17"/>
      <c r="F86" s="18"/>
      <c r="G86" s="126"/>
      <c r="H86" s="117"/>
      <c r="I86" s="15"/>
      <c r="J86" s="16"/>
      <c r="K86" s="16"/>
      <c r="M86" s="30"/>
      <c r="N86" s="11"/>
    </row>
    <row r="87" spans="1:14" ht="12.95" customHeight="1">
      <c r="A87" s="22"/>
      <c r="B87" s="23"/>
      <c r="C87" s="24"/>
      <c r="D87" s="25"/>
      <c r="E87" s="26"/>
      <c r="F87" s="27"/>
      <c r="G87" s="129"/>
      <c r="H87" s="119">
        <f>IF(B87&lt;&gt;"計",ROUNDDOWN(E87*G87,0),SUM(H$1:H86))</f>
        <v>0</v>
      </c>
      <c r="I87" s="24"/>
      <c r="J87" s="25"/>
      <c r="K87" s="25"/>
      <c r="M87" s="120">
        <f>IF(B87&lt;&gt;"計",ROUNDDOWN(E87*G87,0),SUM(M$1:M86))</f>
        <v>0</v>
      </c>
      <c r="N87" s="11" t="str">
        <f>IF((+H87-M87)&lt;&gt;0,H87-M87,IF(H87&gt;0,"0",""))</f>
        <v/>
      </c>
    </row>
    <row r="88" spans="1:14" ht="12.95" customHeight="1">
      <c r="A88" s="13"/>
      <c r="B88" s="21"/>
      <c r="C88" s="15"/>
      <c r="D88" s="16"/>
      <c r="E88" s="17"/>
      <c r="F88" s="18"/>
      <c r="G88" s="126"/>
      <c r="H88" s="117"/>
      <c r="I88" s="15"/>
      <c r="J88" s="16"/>
      <c r="K88" s="16"/>
      <c r="M88" s="30"/>
      <c r="N88" s="11"/>
    </row>
    <row r="89" spans="1:14" ht="12.95" customHeight="1">
      <c r="A89" s="22"/>
      <c r="B89" s="23"/>
      <c r="C89" s="24"/>
      <c r="D89" s="25"/>
      <c r="E89" s="26"/>
      <c r="F89" s="27"/>
      <c r="G89" s="129"/>
      <c r="H89" s="119">
        <f>IF(B89&lt;&gt;"計",ROUNDDOWN(E89*G89,0),SUM(H$1:H88))</f>
        <v>0</v>
      </c>
      <c r="I89" s="24"/>
      <c r="J89" s="25"/>
      <c r="K89" s="25"/>
      <c r="M89" s="120">
        <f>IF(B89&lt;&gt;"計",ROUNDDOWN(E89*G89,0),SUM(M$1:M88))</f>
        <v>0</v>
      </c>
      <c r="N89" s="11" t="str">
        <f>IF((+H89-M89)&lt;&gt;0,H89-M89,IF(H89&gt;0,"0",""))</f>
        <v/>
      </c>
    </row>
    <row r="90" spans="1:14" ht="12.95" customHeight="1">
      <c r="A90" s="13"/>
      <c r="B90" s="21"/>
      <c r="C90" s="15"/>
      <c r="D90" s="16"/>
      <c r="E90" s="17"/>
      <c r="F90" s="18"/>
      <c r="G90" s="126"/>
      <c r="H90" s="117"/>
      <c r="I90" s="15"/>
      <c r="J90" s="16"/>
      <c r="K90" s="16"/>
      <c r="M90" s="30"/>
      <c r="N90" s="11"/>
    </row>
    <row r="91" spans="1:14" ht="12.95" customHeight="1">
      <c r="A91" s="22"/>
      <c r="B91" s="23"/>
      <c r="C91" s="24"/>
      <c r="D91" s="25"/>
      <c r="E91" s="26"/>
      <c r="F91" s="27"/>
      <c r="G91" s="129"/>
      <c r="H91" s="119">
        <f>IF(B91&lt;&gt;"計",ROUNDDOWN(E91*G91,0),SUM(H$1:H90))</f>
        <v>0</v>
      </c>
      <c r="I91" s="24"/>
      <c r="J91" s="25"/>
      <c r="K91" s="25"/>
      <c r="M91" s="120">
        <f>IF(B91&lt;&gt;"計",ROUNDDOWN(E91*G91,0),SUM(M$1:M90))</f>
        <v>0</v>
      </c>
      <c r="N91" s="11" t="str">
        <f>IF((+H91-M91)&lt;&gt;0,H91-M91,IF(H91&gt;0,"0",""))</f>
        <v/>
      </c>
    </row>
    <row r="92" spans="1:14" ht="12.95" customHeight="1">
      <c r="A92" s="13"/>
      <c r="B92" s="21"/>
      <c r="C92" s="15"/>
      <c r="D92" s="16"/>
      <c r="E92" s="17"/>
      <c r="F92" s="18"/>
      <c r="G92" s="126"/>
      <c r="H92" s="117"/>
      <c r="I92" s="15"/>
      <c r="J92" s="16"/>
      <c r="K92" s="16"/>
      <c r="M92" s="30"/>
      <c r="N92" s="11"/>
    </row>
    <row r="93" spans="1:14" ht="12.95" customHeight="1">
      <c r="A93" s="22"/>
      <c r="B93" s="23"/>
      <c r="C93" s="24"/>
      <c r="D93" s="25"/>
      <c r="E93" s="26"/>
      <c r="F93" s="27"/>
      <c r="G93" s="129"/>
      <c r="H93" s="119">
        <f>IF(B93&lt;&gt;"計",ROUNDDOWN(E93*G93,0),SUM(H$1:H92))</f>
        <v>0</v>
      </c>
      <c r="I93" s="24"/>
      <c r="J93" s="25"/>
      <c r="K93" s="25"/>
      <c r="M93" s="120">
        <f>IF(B93&lt;&gt;"計",ROUNDDOWN(E93*G93,0),SUM(M$1:M92))</f>
        <v>0</v>
      </c>
      <c r="N93" s="11" t="str">
        <f>IF((+H93-M93)&lt;&gt;0,H93-M93,IF(H93&gt;0,"0",""))</f>
        <v/>
      </c>
    </row>
    <row r="94" spans="1:14" ht="12.95" customHeight="1">
      <c r="A94" s="13"/>
      <c r="B94" s="21"/>
      <c r="C94" s="15"/>
      <c r="D94" s="16"/>
      <c r="E94" s="17"/>
      <c r="F94" s="18"/>
      <c r="G94" s="126"/>
      <c r="H94" s="117"/>
      <c r="I94" s="15"/>
      <c r="J94" s="16"/>
      <c r="K94" s="16"/>
      <c r="M94" s="30"/>
      <c r="N94" s="11"/>
    </row>
    <row r="95" spans="1:14" ht="12.95" customHeight="1">
      <c r="A95" s="22"/>
      <c r="B95" s="23"/>
      <c r="C95" s="24"/>
      <c r="D95" s="25"/>
      <c r="E95" s="26"/>
      <c r="F95" s="27"/>
      <c r="G95" s="129"/>
      <c r="H95" s="119">
        <f>IF(B95&lt;&gt;"計",ROUNDDOWN(E95*G95,0),SUM(H$1:H94))</f>
        <v>0</v>
      </c>
      <c r="I95" s="24"/>
      <c r="J95" s="25"/>
      <c r="K95" s="25"/>
      <c r="M95" s="120">
        <f>IF(B95&lt;&gt;"計",ROUNDDOWN(E95*G95,0),SUM(M$1:M94))</f>
        <v>0</v>
      </c>
      <c r="N95" s="11" t="str">
        <f>IF((+H95-M95)&lt;&gt;0,H95-M95,IF(H95&gt;0,"0",""))</f>
        <v/>
      </c>
    </row>
    <row r="96" spans="1:14" ht="12.95" customHeight="1">
      <c r="A96" s="13"/>
      <c r="B96" s="21"/>
      <c r="C96" s="15"/>
      <c r="D96" s="16"/>
      <c r="E96" s="17"/>
      <c r="F96" s="18"/>
      <c r="G96" s="126"/>
      <c r="H96" s="117"/>
      <c r="I96" s="15"/>
      <c r="J96" s="16"/>
      <c r="K96" s="16"/>
      <c r="M96" s="30"/>
      <c r="N96" s="11"/>
    </row>
    <row r="97" spans="1:14" ht="12.95" customHeight="1">
      <c r="A97" s="22"/>
      <c r="B97" s="23"/>
      <c r="C97" s="24"/>
      <c r="D97" s="25"/>
      <c r="E97" s="26"/>
      <c r="F97" s="27"/>
      <c r="G97" s="129"/>
      <c r="H97" s="119">
        <f>IF(B97&lt;&gt;"計",ROUNDDOWN(E97*G97,0),SUM(H$1:H96))</f>
        <v>0</v>
      </c>
      <c r="I97" s="24"/>
      <c r="J97" s="25"/>
      <c r="K97" s="25"/>
      <c r="M97" s="120">
        <f>IF(B97&lt;&gt;"計",ROUNDDOWN(E97*G97,0),SUM(M$1:M96))</f>
        <v>0</v>
      </c>
      <c r="N97" s="11" t="str">
        <f>IF((+H97-M97)&lt;&gt;0,H97-M97,IF(H97&gt;0,"0",""))</f>
        <v/>
      </c>
    </row>
    <row r="98" spans="1:14" ht="12.95" customHeight="1">
      <c r="A98" s="13"/>
      <c r="B98" s="21"/>
      <c r="C98" s="15"/>
      <c r="D98" s="16"/>
      <c r="E98" s="17"/>
      <c r="F98" s="18"/>
      <c r="G98" s="126"/>
      <c r="H98" s="117"/>
      <c r="I98" s="15"/>
      <c r="J98" s="16"/>
      <c r="K98" s="16"/>
      <c r="M98" s="30"/>
      <c r="N98" s="11"/>
    </row>
    <row r="99" spans="1:14" ht="12.95" customHeight="1">
      <c r="A99" s="22"/>
      <c r="B99" s="23"/>
      <c r="C99" s="24"/>
      <c r="D99" s="25"/>
      <c r="E99" s="26"/>
      <c r="F99" s="27"/>
      <c r="G99" s="129"/>
      <c r="H99" s="119">
        <f>IF(B99&lt;&gt;"計",ROUNDDOWN(E99*G99,0),SUM(H$1:H98))</f>
        <v>0</v>
      </c>
      <c r="I99" s="24"/>
      <c r="J99" s="25"/>
      <c r="K99" s="25"/>
      <c r="M99" s="120">
        <f>IF(B99&lt;&gt;"計",ROUNDDOWN(E99*G99,0),SUM(M$1:M98))</f>
        <v>0</v>
      </c>
      <c r="N99" s="11" t="str">
        <f>IF((+H99-M99)&lt;&gt;0,H99-M99,IF(H99&gt;0,"0",""))</f>
        <v/>
      </c>
    </row>
    <row r="100" spans="1:14" ht="12.95" customHeight="1">
      <c r="A100" s="13"/>
      <c r="B100" s="21"/>
      <c r="C100" s="15"/>
      <c r="D100" s="16"/>
      <c r="E100" s="17"/>
      <c r="F100" s="18"/>
      <c r="G100" s="126"/>
      <c r="H100" s="117"/>
      <c r="I100" s="15"/>
      <c r="J100" s="16"/>
      <c r="K100" s="16"/>
      <c r="M100" s="30"/>
      <c r="N100" s="11"/>
    </row>
    <row r="101" spans="1:14" ht="12.95" customHeight="1">
      <c r="A101" s="22"/>
      <c r="B101" s="23"/>
      <c r="C101" s="24"/>
      <c r="D101" s="25"/>
      <c r="E101" s="26"/>
      <c r="F101" s="27"/>
      <c r="G101" s="129"/>
      <c r="H101" s="119">
        <f>IF(B101&lt;&gt;"計",ROUNDDOWN(E101*G101,0),SUM(H$1:H100))</f>
        <v>0</v>
      </c>
      <c r="I101" s="24"/>
      <c r="J101" s="25"/>
      <c r="K101" s="25"/>
      <c r="M101" s="120">
        <f>IF(B101&lt;&gt;"計",ROUNDDOWN(E101*G101,0),SUM(M$1:M100))</f>
        <v>0</v>
      </c>
      <c r="N101" s="11" t="str">
        <f>IF((+H101-M101)&lt;&gt;0,H101-M101,IF(H101&gt;0,"0",""))</f>
        <v/>
      </c>
    </row>
    <row r="102" spans="1:14" ht="12.95" customHeight="1">
      <c r="A102" s="13"/>
      <c r="B102" s="21"/>
      <c r="C102" s="15"/>
      <c r="D102" s="16"/>
      <c r="E102" s="17"/>
      <c r="F102" s="18"/>
      <c r="G102" s="126"/>
      <c r="H102" s="117"/>
      <c r="I102" s="15"/>
      <c r="J102" s="16"/>
      <c r="K102" s="16"/>
      <c r="M102" s="30"/>
      <c r="N102" s="11"/>
    </row>
    <row r="103" spans="1:14" ht="12.95" customHeight="1">
      <c r="A103" s="22"/>
      <c r="B103" s="23"/>
      <c r="C103" s="24"/>
      <c r="D103" s="25"/>
      <c r="E103" s="26"/>
      <c r="F103" s="27"/>
      <c r="G103" s="129"/>
      <c r="H103" s="119">
        <f>IF(B103&lt;&gt;"計",ROUNDDOWN(E103*G103,0),SUM(H$1:H102))</f>
        <v>0</v>
      </c>
      <c r="I103" s="24"/>
      <c r="J103" s="25"/>
      <c r="K103" s="25"/>
      <c r="M103" s="120">
        <f>IF(B103&lt;&gt;"計",ROUNDDOWN(E103*G103,0),SUM(M$1:M102))</f>
        <v>0</v>
      </c>
      <c r="N103" s="11" t="str">
        <f>IF((+H103-M103)&lt;&gt;0,H103-M103,IF(H103&gt;0,"0",""))</f>
        <v/>
      </c>
    </row>
    <row r="104" spans="1:14" ht="12.95" customHeight="1">
      <c r="A104" s="13"/>
      <c r="B104" s="21"/>
      <c r="C104" s="15"/>
      <c r="D104" s="16"/>
      <c r="E104" s="17"/>
      <c r="F104" s="18"/>
      <c r="G104" s="126"/>
      <c r="H104" s="117"/>
      <c r="I104" s="15"/>
      <c r="J104" s="16"/>
      <c r="K104" s="16"/>
      <c r="M104" s="30"/>
      <c r="N104" s="11"/>
    </row>
    <row r="105" spans="1:14" ht="12.95" customHeight="1">
      <c r="A105" s="22"/>
      <c r="B105" s="23"/>
      <c r="C105" s="24"/>
      <c r="D105" s="25"/>
      <c r="E105" s="26"/>
      <c r="F105" s="27"/>
      <c r="G105" s="129"/>
      <c r="H105" s="119">
        <f>IF(B105&lt;&gt;"計",ROUNDDOWN(E105*G105,0),SUM(H$1:H104))</f>
        <v>0</v>
      </c>
      <c r="I105" s="24"/>
      <c r="J105" s="25"/>
      <c r="K105" s="25"/>
      <c r="M105" s="120">
        <f>IF(B105&lt;&gt;"計",ROUNDDOWN(E105*G105,0),SUM(M$1:M104))</f>
        <v>0</v>
      </c>
      <c r="N105" s="11" t="str">
        <f>IF((+H105-M105)&lt;&gt;0,H105-M105,IF(H105&gt;0,"0",""))</f>
        <v/>
      </c>
    </row>
    <row r="106" spans="1:14" ht="12.95" customHeight="1">
      <c r="A106" s="13"/>
      <c r="B106" s="21"/>
      <c r="C106" s="15"/>
      <c r="D106" s="16"/>
      <c r="E106" s="17"/>
      <c r="F106" s="18"/>
      <c r="G106" s="126"/>
      <c r="H106" s="117"/>
      <c r="I106" s="15"/>
      <c r="J106" s="16"/>
      <c r="K106" s="16"/>
      <c r="M106" s="30"/>
      <c r="N106" s="11"/>
    </row>
    <row r="107" spans="1:14" ht="12.95" customHeight="1">
      <c r="A107" s="22"/>
      <c r="B107" s="23"/>
      <c r="C107" s="24"/>
      <c r="D107" s="25"/>
      <c r="E107" s="26"/>
      <c r="F107" s="27"/>
      <c r="G107" s="129"/>
      <c r="H107" s="119">
        <f>IF(B107&lt;&gt;"計",ROUNDDOWN(E107*G107,0),SUM(H$1:H106))</f>
        <v>0</v>
      </c>
      <c r="I107" s="24"/>
      <c r="J107" s="25"/>
      <c r="K107" s="25"/>
      <c r="M107" s="120">
        <f>IF(B107&lt;&gt;"計",ROUNDDOWN(E107*G107,0),SUM(M$1:M106))</f>
        <v>0</v>
      </c>
      <c r="N107" s="11" t="str">
        <f>IF((+H107-M107)&lt;&gt;0,H107-M107,IF(H107&gt;0,"0",""))</f>
        <v/>
      </c>
    </row>
    <row r="108" spans="1:14" ht="12.95" customHeight="1">
      <c r="A108" s="13"/>
      <c r="B108" s="21"/>
      <c r="C108" s="15"/>
      <c r="D108" s="16"/>
      <c r="E108" s="17"/>
      <c r="F108" s="18"/>
      <c r="G108" s="126"/>
      <c r="H108" s="117"/>
      <c r="I108" s="15"/>
      <c r="J108" s="16"/>
      <c r="K108" s="16"/>
      <c r="M108" s="30"/>
      <c r="N108" s="11"/>
    </row>
    <row r="109" spans="1:14" ht="12.95" customHeight="1">
      <c r="A109" s="22"/>
      <c r="B109" s="23"/>
      <c r="C109" s="24"/>
      <c r="D109" s="25"/>
      <c r="E109" s="26"/>
      <c r="F109" s="27"/>
      <c r="G109" s="129"/>
      <c r="H109" s="119">
        <f>IF(B109&lt;&gt;"計",ROUNDDOWN(E109*G109,0),SUM(H$1:H108))</f>
        <v>0</v>
      </c>
      <c r="I109" s="24"/>
      <c r="J109" s="25"/>
      <c r="K109" s="25"/>
      <c r="M109" s="120">
        <f>IF(B109&lt;&gt;"計",ROUNDDOWN(E109*G109,0),SUM(M$1:M108))</f>
        <v>0</v>
      </c>
      <c r="N109" s="11" t="str">
        <f>IF((+H109-M109)&lt;&gt;0,H109-M109,IF(H109&gt;0,"0",""))</f>
        <v/>
      </c>
    </row>
    <row r="110" spans="1:14" ht="12.95" customHeight="1">
      <c r="A110" s="13"/>
      <c r="B110" s="14"/>
      <c r="C110" s="15"/>
      <c r="D110" s="16"/>
      <c r="E110" s="17"/>
      <c r="F110" s="18"/>
      <c r="G110" s="126"/>
      <c r="H110" s="117"/>
      <c r="I110" s="19"/>
      <c r="J110" s="20"/>
      <c r="K110" s="20"/>
    </row>
    <row r="111" spans="1:14" ht="12.95" customHeight="1">
      <c r="A111" s="22"/>
      <c r="B111" s="23"/>
      <c r="C111" s="24"/>
      <c r="D111" s="25"/>
      <c r="E111" s="26"/>
      <c r="F111" s="27"/>
      <c r="G111" s="129"/>
      <c r="H111" s="119">
        <f>IF(B111&lt;&gt;"計",ROUNDDOWN(E111*G111,0),SUM(H$1:H110))</f>
        <v>0</v>
      </c>
      <c r="I111" s="24"/>
      <c r="J111" s="25"/>
      <c r="K111" s="25"/>
      <c r="M111" s="120">
        <f>IF(B111&lt;&gt;"計",ROUNDDOWN(E111*G111,0),SUM(M$1:M110))</f>
        <v>0</v>
      </c>
      <c r="N111" s="11" t="str">
        <f>IF((+H111-M111)&lt;&gt;0,H111-M111,IF(H111&gt;0,"0",""))</f>
        <v/>
      </c>
    </row>
    <row r="112" spans="1:14" ht="12.95" customHeight="1">
      <c r="A112" s="13"/>
      <c r="B112" s="21"/>
      <c r="C112" s="15"/>
      <c r="D112" s="16"/>
      <c r="E112" s="17"/>
      <c r="F112" s="18"/>
      <c r="G112" s="126"/>
      <c r="H112" s="117"/>
      <c r="I112" s="15"/>
      <c r="J112" s="16"/>
      <c r="K112" s="16"/>
      <c r="M112" s="30"/>
      <c r="N112" s="11"/>
    </row>
    <row r="113" spans="1:14" ht="12.95" customHeight="1">
      <c r="A113" s="22"/>
      <c r="B113" s="23"/>
      <c r="C113" s="24"/>
      <c r="D113" s="25"/>
      <c r="E113" s="26"/>
      <c r="F113" s="27"/>
      <c r="G113" s="129"/>
      <c r="H113" s="119">
        <f>IF(B113&lt;&gt;"計",ROUNDDOWN(E113*G113,0),SUM(H$1:H112))</f>
        <v>0</v>
      </c>
      <c r="I113" s="24"/>
      <c r="J113" s="25"/>
      <c r="K113" s="25"/>
      <c r="M113" s="120">
        <f>IF(B113&lt;&gt;"計",ROUNDDOWN(E113*G113,0),SUM(M$1:M112))</f>
        <v>0</v>
      </c>
      <c r="N113" s="11" t="str">
        <f>IF((+H113-M113)&lt;&gt;0,H113-M113,IF(H113&gt;0,"0",""))</f>
        <v/>
      </c>
    </row>
    <row r="114" spans="1:14" ht="12.95" customHeight="1">
      <c r="A114" s="13"/>
      <c r="B114" s="21"/>
      <c r="C114" s="15"/>
      <c r="D114" s="16"/>
      <c r="E114" s="17"/>
      <c r="F114" s="18"/>
      <c r="G114" s="126"/>
      <c r="H114" s="117"/>
      <c r="I114" s="15"/>
      <c r="J114" s="16"/>
      <c r="K114" s="16"/>
      <c r="M114" s="30"/>
      <c r="N114" s="11"/>
    </row>
    <row r="115" spans="1:14" ht="12.95" customHeight="1">
      <c r="A115" s="22"/>
      <c r="B115" s="23"/>
      <c r="C115" s="24"/>
      <c r="D115" s="25"/>
      <c r="E115" s="26"/>
      <c r="F115" s="27"/>
      <c r="G115" s="127"/>
      <c r="H115" s="119">
        <f>IF(B115&lt;&gt;"計",ROUNDDOWN(E115*G115,0),SUM(H$1:H114))</f>
        <v>0</v>
      </c>
      <c r="I115" s="24"/>
      <c r="J115" s="25"/>
      <c r="K115" s="25"/>
      <c r="M115" s="120">
        <f>IF(B115&lt;&gt;"計",ROUNDDOWN(E115*G115,0),SUM(M$1:M114))</f>
        <v>0</v>
      </c>
      <c r="N115" s="11" t="str">
        <f>IF((+H115-M115)&lt;&gt;0,H115-M115,IF(H115&gt;0,"0",""))</f>
        <v/>
      </c>
    </row>
    <row r="116" spans="1:14" ht="12.95" customHeight="1">
      <c r="A116" s="13"/>
      <c r="B116" s="21"/>
      <c r="C116" s="15"/>
      <c r="D116" s="16"/>
      <c r="E116" s="17"/>
      <c r="F116" s="18"/>
      <c r="G116" s="126"/>
      <c r="H116" s="117"/>
      <c r="I116" s="15"/>
      <c r="J116" s="16"/>
      <c r="K116" s="16"/>
      <c r="M116" s="30"/>
      <c r="N116" s="11"/>
    </row>
    <row r="117" spans="1:14" ht="12.95" customHeight="1">
      <c r="A117" s="22"/>
      <c r="B117" s="23"/>
      <c r="C117" s="24"/>
      <c r="D117" s="25"/>
      <c r="E117" s="26"/>
      <c r="F117" s="27"/>
      <c r="G117" s="129"/>
      <c r="H117" s="119">
        <f>IF(B117&lt;&gt;"計",ROUNDDOWN(E117*G117,0),SUM(H$1:H116))</f>
        <v>0</v>
      </c>
      <c r="I117" s="24"/>
      <c r="J117" s="25"/>
      <c r="K117" s="25"/>
      <c r="M117" s="120">
        <f>IF(B117&lt;&gt;"計",ROUNDDOWN(E117*G117,0),SUM(M$1:M116))</f>
        <v>0</v>
      </c>
      <c r="N117" s="11" t="str">
        <f>IF((+H117-M117)&lt;&gt;0,H117-M117,IF(H117&gt;0,"0",""))</f>
        <v/>
      </c>
    </row>
    <row r="118" spans="1:14" ht="12.95" customHeight="1">
      <c r="A118" s="13"/>
      <c r="B118" s="21"/>
      <c r="C118" s="15"/>
      <c r="D118" s="16"/>
      <c r="E118" s="17"/>
      <c r="F118" s="18"/>
      <c r="G118" s="126"/>
      <c r="H118" s="117"/>
      <c r="I118" s="15"/>
      <c r="J118" s="16"/>
      <c r="K118" s="16"/>
      <c r="M118" s="30"/>
      <c r="N118" s="11"/>
    </row>
    <row r="119" spans="1:14" ht="12.95" customHeight="1">
      <c r="A119" s="22"/>
      <c r="B119" s="23"/>
      <c r="C119" s="24"/>
      <c r="D119" s="25"/>
      <c r="E119" s="26"/>
      <c r="F119" s="27"/>
      <c r="G119" s="129"/>
      <c r="H119" s="119">
        <f>IF(B119&lt;&gt;"計",ROUNDDOWN(E119*G119,0),SUM(H$1:H118))</f>
        <v>0</v>
      </c>
      <c r="I119" s="24"/>
      <c r="J119" s="25"/>
      <c r="K119" s="25"/>
      <c r="M119" s="120">
        <f>IF(B119&lt;&gt;"計",ROUNDDOWN(E119*G119,0),SUM(M$1:M118))</f>
        <v>0</v>
      </c>
      <c r="N119" s="11" t="str">
        <f>IF((+H119-M119)&lt;&gt;0,H119-M119,IF(H119&gt;0,"0",""))</f>
        <v/>
      </c>
    </row>
    <row r="120" spans="1:14" ht="12.95" customHeight="1">
      <c r="A120" s="13"/>
      <c r="B120" s="21"/>
      <c r="C120" s="15"/>
      <c r="D120" s="16"/>
      <c r="E120" s="17"/>
      <c r="F120" s="18"/>
      <c r="G120" s="126"/>
      <c r="H120" s="117"/>
      <c r="I120" s="15"/>
      <c r="J120" s="16"/>
      <c r="K120" s="16"/>
      <c r="M120" s="30"/>
      <c r="N120" s="11"/>
    </row>
    <row r="121" spans="1:14" ht="12.95" customHeight="1">
      <c r="A121" s="22"/>
      <c r="B121" s="23"/>
      <c r="C121" s="24"/>
      <c r="D121" s="25"/>
      <c r="E121" s="26"/>
      <c r="F121" s="27"/>
      <c r="G121" s="129"/>
      <c r="H121" s="119">
        <f>IF(B121&lt;&gt;"計",ROUNDDOWN(E121*G121,0),SUM(H$1:H120))</f>
        <v>0</v>
      </c>
      <c r="I121" s="24"/>
      <c r="J121" s="25"/>
      <c r="K121" s="25"/>
      <c r="M121" s="120">
        <f>IF(B121&lt;&gt;"計",ROUNDDOWN(E121*G121,0),SUM(M$1:M120))</f>
        <v>0</v>
      </c>
      <c r="N121" s="11" t="str">
        <f>IF((+H121-M121)&lt;&gt;0,H121-M121,IF(H121&gt;0,"0",""))</f>
        <v/>
      </c>
    </row>
    <row r="122" spans="1:14" ht="12.95" customHeight="1">
      <c r="A122" s="13"/>
      <c r="B122" s="21"/>
      <c r="C122" s="15"/>
      <c r="D122" s="16"/>
      <c r="E122" s="17"/>
      <c r="F122" s="18"/>
      <c r="G122" s="126"/>
      <c r="H122" s="117"/>
      <c r="I122" s="15"/>
      <c r="J122" s="16"/>
      <c r="K122" s="16"/>
      <c r="M122" s="30"/>
      <c r="N122" s="11"/>
    </row>
    <row r="123" spans="1:14" ht="12.95" customHeight="1">
      <c r="A123" s="22"/>
      <c r="B123" s="23"/>
      <c r="C123" s="24"/>
      <c r="D123" s="25"/>
      <c r="E123" s="26"/>
      <c r="F123" s="27"/>
      <c r="G123" s="129"/>
      <c r="H123" s="119">
        <f>IF(B123&lt;&gt;"計",ROUNDDOWN(E123*G123,0),SUM(H$1:H122))</f>
        <v>0</v>
      </c>
      <c r="I123" s="24"/>
      <c r="J123" s="25"/>
      <c r="K123" s="25"/>
      <c r="M123" s="120">
        <f>IF(B123&lt;&gt;"計",ROUNDDOWN(E123*G123,0),SUM(M$1:M122))</f>
        <v>0</v>
      </c>
      <c r="N123" s="11" t="str">
        <f>IF((+H123-M123)&lt;&gt;0,H123-M123,IF(H123&gt;0,"0",""))</f>
        <v/>
      </c>
    </row>
    <row r="124" spans="1:14" ht="12.95" customHeight="1">
      <c r="A124" s="13"/>
      <c r="B124" s="21"/>
      <c r="C124" s="15"/>
      <c r="D124" s="16"/>
      <c r="E124" s="17"/>
      <c r="F124" s="18"/>
      <c r="G124" s="126"/>
      <c r="H124" s="117"/>
      <c r="I124" s="15"/>
      <c r="J124" s="16"/>
      <c r="K124" s="16"/>
      <c r="M124" s="30"/>
      <c r="N124" s="11"/>
    </row>
    <row r="125" spans="1:14" ht="12.95" customHeight="1">
      <c r="A125" s="22"/>
      <c r="B125" s="23"/>
      <c r="C125" s="24"/>
      <c r="D125" s="25"/>
      <c r="E125" s="26"/>
      <c r="F125" s="27"/>
      <c r="G125" s="129"/>
      <c r="H125" s="119">
        <f>IF(B125&lt;&gt;"計",ROUNDDOWN(E125*G125,0),SUM(H$1:H124))</f>
        <v>0</v>
      </c>
      <c r="I125" s="24"/>
      <c r="J125" s="25"/>
      <c r="K125" s="25"/>
      <c r="M125" s="120">
        <f>IF(B125&lt;&gt;"計",ROUNDDOWN(E125*G125,0),SUM(M$1:M124))</f>
        <v>0</v>
      </c>
      <c r="N125" s="11" t="str">
        <f>IF((+H125-M125)&lt;&gt;0,H125-M125,IF(H125&gt;0,"0",""))</f>
        <v/>
      </c>
    </row>
    <row r="126" spans="1:14" ht="12.95" customHeight="1">
      <c r="A126" s="13"/>
      <c r="B126" s="21"/>
      <c r="C126" s="15"/>
      <c r="D126" s="16"/>
      <c r="E126" s="17"/>
      <c r="F126" s="18"/>
      <c r="G126" s="126"/>
      <c r="H126" s="117"/>
      <c r="I126" s="15"/>
      <c r="J126" s="16"/>
      <c r="K126" s="16"/>
      <c r="M126" s="30"/>
      <c r="N126" s="11"/>
    </row>
    <row r="127" spans="1:14" ht="12.95" customHeight="1">
      <c r="A127" s="22"/>
      <c r="B127" s="23"/>
      <c r="C127" s="24"/>
      <c r="D127" s="25"/>
      <c r="E127" s="26"/>
      <c r="F127" s="27"/>
      <c r="G127" s="129"/>
      <c r="H127" s="119">
        <f>IF(B127&lt;&gt;"計",ROUNDDOWN(E127*G127,0),SUM(H$1:H126))</f>
        <v>0</v>
      </c>
      <c r="I127" s="24"/>
      <c r="J127" s="25"/>
      <c r="K127" s="25"/>
      <c r="M127" s="120">
        <f>IF(B127&lt;&gt;"計",ROUNDDOWN(E127*G127,0),SUM(M$1:M126))</f>
        <v>0</v>
      </c>
      <c r="N127" s="11" t="str">
        <f>IF((+H127-M127)&lt;&gt;0,H127-M127,IF(H127&gt;0,"0",""))</f>
        <v/>
      </c>
    </row>
    <row r="128" spans="1:14" ht="12.95" customHeight="1">
      <c r="A128" s="13"/>
      <c r="B128" s="21"/>
      <c r="C128" s="15"/>
      <c r="D128" s="16"/>
      <c r="E128" s="17"/>
      <c r="F128" s="18"/>
      <c r="G128" s="126"/>
      <c r="H128" s="117"/>
      <c r="I128" s="15"/>
      <c r="J128" s="16"/>
      <c r="K128" s="16"/>
      <c r="M128" s="30"/>
      <c r="N128" s="11"/>
    </row>
    <row r="129" spans="1:14" ht="12.95" customHeight="1">
      <c r="A129" s="22"/>
      <c r="B129" s="23"/>
      <c r="C129" s="24"/>
      <c r="D129" s="25"/>
      <c r="E129" s="26"/>
      <c r="F129" s="27"/>
      <c r="G129" s="129"/>
      <c r="H129" s="119">
        <f>IF(B129&lt;&gt;"計",ROUNDDOWN(E129*G129,0),SUM(H$1:H128))</f>
        <v>0</v>
      </c>
      <c r="I129" s="24"/>
      <c r="J129" s="25"/>
      <c r="K129" s="25"/>
      <c r="M129" s="120">
        <f>IF(B129&lt;&gt;"計",ROUNDDOWN(E129*G129,0),SUM(M$1:M128))</f>
        <v>0</v>
      </c>
      <c r="N129" s="11" t="str">
        <f>IF((+H129-M129)&lt;&gt;0,H129-M129,IF(H129&gt;0,"0",""))</f>
        <v/>
      </c>
    </row>
    <row r="130" spans="1:14" ht="12.95" customHeight="1">
      <c r="A130" s="13"/>
      <c r="B130" s="21"/>
      <c r="C130" s="15"/>
      <c r="D130" s="16"/>
      <c r="E130" s="17"/>
      <c r="F130" s="18"/>
      <c r="G130" s="126"/>
      <c r="H130" s="117"/>
      <c r="I130" s="15"/>
      <c r="J130" s="16"/>
      <c r="K130" s="16"/>
      <c r="M130" s="30"/>
      <c r="N130" s="11"/>
    </row>
    <row r="131" spans="1:14" ht="12.95" customHeight="1">
      <c r="A131" s="22"/>
      <c r="B131" s="23"/>
      <c r="C131" s="24"/>
      <c r="D131" s="25"/>
      <c r="E131" s="26"/>
      <c r="F131" s="27"/>
      <c r="G131" s="129"/>
      <c r="H131" s="119">
        <f>IF(B131&lt;&gt;"計",ROUNDDOWN(E131*G131,0),SUM(H$1:H130))</f>
        <v>0</v>
      </c>
      <c r="I131" s="24"/>
      <c r="J131" s="25"/>
      <c r="K131" s="25"/>
      <c r="M131" s="120">
        <f>IF(B131&lt;&gt;"計",ROUNDDOWN(E131*G131,0),SUM(M$1:M130))</f>
        <v>0</v>
      </c>
      <c r="N131" s="11" t="str">
        <f>IF((+H131-M131)&lt;&gt;0,H131-M131,IF(H131&gt;0,"0",""))</f>
        <v/>
      </c>
    </row>
    <row r="132" spans="1:14" ht="12.95" customHeight="1">
      <c r="A132" s="13"/>
      <c r="B132" s="21"/>
      <c r="C132" s="15"/>
      <c r="D132" s="16"/>
      <c r="E132" s="17"/>
      <c r="F132" s="18"/>
      <c r="G132" s="126"/>
      <c r="H132" s="117"/>
      <c r="I132" s="15"/>
      <c r="J132" s="16"/>
      <c r="K132" s="16"/>
      <c r="M132" s="30"/>
      <c r="N132" s="11"/>
    </row>
    <row r="133" spans="1:14" ht="12.95" customHeight="1">
      <c r="A133" s="22"/>
      <c r="B133" s="23"/>
      <c r="C133" s="24"/>
      <c r="D133" s="25"/>
      <c r="E133" s="26"/>
      <c r="F133" s="27"/>
      <c r="G133" s="129"/>
      <c r="H133" s="119">
        <f>IF(B133&lt;&gt;"計",ROUNDDOWN(E133*G133,0),SUM(H$1:H132))</f>
        <v>0</v>
      </c>
      <c r="I133" s="24"/>
      <c r="J133" s="25"/>
      <c r="K133" s="25"/>
      <c r="M133" s="120">
        <f>IF(B133&lt;&gt;"計",ROUNDDOWN(E133*G133,0),SUM(M$1:M132))</f>
        <v>0</v>
      </c>
      <c r="N133" s="11" t="str">
        <f>IF((+H133-M133)&lt;&gt;0,H133-M133,IF(H133&gt;0,"0",""))</f>
        <v/>
      </c>
    </row>
    <row r="134" spans="1:14" ht="12.95" customHeight="1">
      <c r="A134" s="13"/>
      <c r="B134" s="21"/>
      <c r="C134" s="15"/>
      <c r="D134" s="16"/>
      <c r="E134" s="17"/>
      <c r="F134" s="18"/>
      <c r="G134" s="126"/>
      <c r="H134" s="117"/>
      <c r="I134" s="15"/>
      <c r="J134" s="16"/>
      <c r="K134" s="16"/>
      <c r="M134" s="30"/>
      <c r="N134" s="11"/>
    </row>
    <row r="135" spans="1:14" ht="12.95" customHeight="1">
      <c r="A135" s="22"/>
      <c r="B135" s="23"/>
      <c r="C135" s="24"/>
      <c r="D135" s="25"/>
      <c r="E135" s="26"/>
      <c r="F135" s="27"/>
      <c r="G135" s="129"/>
      <c r="H135" s="119">
        <f>IF(B135&lt;&gt;"計",ROUNDDOWN(E135*G135,0),SUM(H$1:H134))</f>
        <v>0</v>
      </c>
      <c r="I135" s="24"/>
      <c r="J135" s="25"/>
      <c r="K135" s="25"/>
      <c r="M135" s="120">
        <f>IF(B135&lt;&gt;"計",ROUNDDOWN(E135*G135,0),SUM(M$1:M134))</f>
        <v>0</v>
      </c>
      <c r="N135" s="11" t="str">
        <f>IF((+H135-M135)&lt;&gt;0,H135-M135,IF(H135&gt;0,"0",""))</f>
        <v/>
      </c>
    </row>
    <row r="136" spans="1:14" ht="12.95" customHeight="1">
      <c r="A136" s="13"/>
      <c r="B136" s="21"/>
      <c r="C136" s="15"/>
      <c r="D136" s="16"/>
      <c r="E136" s="17"/>
      <c r="F136" s="18"/>
      <c r="G136" s="126"/>
      <c r="H136" s="117"/>
      <c r="I136" s="15"/>
      <c r="J136" s="16"/>
      <c r="K136" s="16"/>
      <c r="M136" s="30"/>
      <c r="N136" s="11"/>
    </row>
    <row r="137" spans="1:14" ht="12.95" customHeight="1">
      <c r="A137" s="22"/>
      <c r="B137" s="23"/>
      <c r="C137" s="24"/>
      <c r="D137" s="25"/>
      <c r="E137" s="26"/>
      <c r="F137" s="27"/>
      <c r="G137" s="129"/>
      <c r="H137" s="119">
        <f>IF(B137&lt;&gt;"計",ROUNDDOWN(E137*G137,0),SUM(H$1:H136))</f>
        <v>0</v>
      </c>
      <c r="I137" s="24"/>
      <c r="J137" s="25"/>
      <c r="K137" s="25"/>
      <c r="M137" s="120">
        <f>IF(B137&lt;&gt;"計",ROUNDDOWN(E137*G137,0),SUM(M$1:M136))</f>
        <v>0</v>
      </c>
      <c r="N137" s="11" t="str">
        <f>IF((+H137-M137)&lt;&gt;0,H137-M137,IF(H137&gt;0,"0",""))</f>
        <v/>
      </c>
    </row>
    <row r="138" spans="1:14" ht="12.95" customHeight="1">
      <c r="A138" s="13"/>
      <c r="B138" s="21"/>
      <c r="C138" s="15"/>
      <c r="D138" s="16"/>
      <c r="E138" s="17"/>
      <c r="F138" s="18"/>
      <c r="G138" s="126"/>
      <c r="H138" s="117"/>
      <c r="I138" s="15"/>
      <c r="J138" s="16"/>
      <c r="K138" s="16"/>
      <c r="M138" s="30"/>
      <c r="N138" s="11"/>
    </row>
    <row r="139" spans="1:14" ht="12.95" customHeight="1">
      <c r="A139" s="22"/>
      <c r="B139" s="23"/>
      <c r="C139" s="24"/>
      <c r="D139" s="25"/>
      <c r="E139" s="26"/>
      <c r="F139" s="27"/>
      <c r="G139" s="129"/>
      <c r="H139" s="119">
        <f>IF(B139&lt;&gt;"計",ROUNDDOWN(E139*G139,0),SUM(H$1:H138))</f>
        <v>0</v>
      </c>
      <c r="I139" s="24"/>
      <c r="J139" s="25"/>
      <c r="K139" s="25"/>
      <c r="M139" s="120">
        <f>IF(B139&lt;&gt;"計",ROUNDDOWN(E139*G139,0),SUM(M$1:M138))</f>
        <v>0</v>
      </c>
      <c r="N139" s="11" t="str">
        <f>IF((+H139-M139)&lt;&gt;0,H139-M139,IF(H139&gt;0,"0",""))</f>
        <v/>
      </c>
    </row>
    <row r="140" spans="1:14" ht="12.95" customHeight="1">
      <c r="A140" s="13"/>
      <c r="B140" s="21"/>
      <c r="C140" s="15"/>
      <c r="D140" s="16"/>
      <c r="E140" s="17"/>
      <c r="F140" s="18"/>
      <c r="G140" s="126"/>
      <c r="H140" s="117"/>
      <c r="I140" s="15"/>
      <c r="J140" s="16"/>
      <c r="K140" s="16"/>
      <c r="M140" s="30"/>
      <c r="N140" s="11"/>
    </row>
    <row r="141" spans="1:14" ht="12.95" customHeight="1">
      <c r="A141" s="22"/>
      <c r="B141" s="23"/>
      <c r="C141" s="24"/>
      <c r="D141" s="25"/>
      <c r="E141" s="26"/>
      <c r="F141" s="27"/>
      <c r="G141" s="129"/>
      <c r="H141" s="119">
        <f>IF(B141&lt;&gt;"計",ROUNDDOWN(E141*G141,0),SUM(H$1:H140))</f>
        <v>0</v>
      </c>
      <c r="I141" s="24"/>
      <c r="J141" s="25"/>
      <c r="K141" s="25"/>
      <c r="M141" s="120">
        <f>IF(B141&lt;&gt;"計",ROUNDDOWN(E141*G141,0),SUM(M$1:M140))</f>
        <v>0</v>
      </c>
      <c r="N141" s="11" t="str">
        <f>IF((+H141-M141)&lt;&gt;0,H141-M141,IF(H141&gt;0,"0",""))</f>
        <v/>
      </c>
    </row>
    <row r="142" spans="1:14" ht="12.95" customHeight="1">
      <c r="A142" s="13"/>
      <c r="B142" s="21"/>
      <c r="C142" s="15"/>
      <c r="D142" s="16"/>
      <c r="E142" s="17"/>
      <c r="F142" s="18"/>
      <c r="G142" s="126"/>
      <c r="H142" s="117"/>
      <c r="I142" s="15"/>
      <c r="J142" s="16"/>
      <c r="K142" s="16"/>
      <c r="M142" s="30"/>
      <c r="N142" s="11"/>
    </row>
    <row r="143" spans="1:14" ht="12.95" customHeight="1">
      <c r="A143" s="22"/>
      <c r="B143" s="23"/>
      <c r="C143" s="24"/>
      <c r="D143" s="25"/>
      <c r="E143" s="26"/>
      <c r="F143" s="27"/>
      <c r="G143" s="129"/>
      <c r="H143" s="119">
        <f>IF(B143&lt;&gt;"計",ROUNDDOWN(E143*G143,0),SUM(H$1:H142))</f>
        <v>0</v>
      </c>
      <c r="I143" s="24"/>
      <c r="J143" s="25"/>
      <c r="K143" s="25"/>
      <c r="M143" s="120">
        <f>IF(B143&lt;&gt;"計",ROUNDDOWN(E143*G143,0),SUM(M$1:M142))</f>
        <v>0</v>
      </c>
      <c r="N143" s="11" t="str">
        <f>IF((+H143-M143)&lt;&gt;0,H143-M143,IF(H143&gt;0,"0",""))</f>
        <v/>
      </c>
    </row>
    <row r="144" spans="1:14" ht="12.95" customHeight="1">
      <c r="A144" s="13"/>
      <c r="B144" s="21"/>
      <c r="C144" s="15"/>
      <c r="D144" s="16"/>
      <c r="E144" s="17"/>
      <c r="F144" s="18"/>
      <c r="G144" s="126"/>
      <c r="H144" s="117"/>
      <c r="I144" s="15"/>
      <c r="J144" s="16"/>
      <c r="K144" s="16"/>
      <c r="M144" s="30"/>
      <c r="N144" s="11"/>
    </row>
    <row r="145" spans="1:14" ht="12.95" customHeight="1">
      <c r="A145" s="22"/>
      <c r="B145" s="23"/>
      <c r="C145" s="24"/>
      <c r="D145" s="25"/>
      <c r="E145" s="26"/>
      <c r="F145" s="27"/>
      <c r="G145" s="129"/>
      <c r="H145" s="119">
        <f>IF(B145&lt;&gt;"計",ROUNDDOWN(E145*G145,0),SUM(H$1:H144))</f>
        <v>0</v>
      </c>
      <c r="I145" s="24"/>
      <c r="J145" s="25"/>
      <c r="K145" s="25"/>
      <c r="M145" s="120">
        <f>IF(B145&lt;&gt;"計",ROUNDDOWN(E145*G145,0),SUM(M$1:M144))</f>
        <v>0</v>
      </c>
      <c r="N145" s="11" t="str">
        <f>IF((+H145-M145)&lt;&gt;0,H145-M145,IF(H145&gt;0,"0",""))</f>
        <v/>
      </c>
    </row>
    <row r="146" spans="1:14" ht="12.95" customHeight="1">
      <c r="A146" s="13"/>
      <c r="B146" s="14"/>
      <c r="C146" s="15"/>
      <c r="D146" s="16"/>
      <c r="E146" s="17"/>
      <c r="F146" s="18"/>
      <c r="G146" s="126"/>
      <c r="H146" s="117"/>
      <c r="I146" s="19"/>
      <c r="J146" s="20"/>
      <c r="K146" s="20"/>
    </row>
    <row r="147" spans="1:14" ht="12.95" customHeight="1">
      <c r="A147" s="22"/>
      <c r="B147" s="23"/>
      <c r="C147" s="24"/>
      <c r="D147" s="25"/>
      <c r="E147" s="26"/>
      <c r="F147" s="27"/>
      <c r="G147" s="129"/>
      <c r="H147" s="119">
        <f>IF(B147&lt;&gt;"計",ROUNDDOWN(E147*G147,0),SUM(H$1:H146))</f>
        <v>0</v>
      </c>
      <c r="I147" s="24"/>
      <c r="J147" s="25"/>
      <c r="K147" s="25"/>
      <c r="M147" s="120">
        <f>IF(B147&lt;&gt;"計",ROUNDDOWN(E147*G147,0),SUM(M$1:M146))</f>
        <v>0</v>
      </c>
      <c r="N147" s="11" t="str">
        <f>IF((+H147-M147)&lt;&gt;0,H147-M147,IF(H147&gt;0,"0",""))</f>
        <v/>
      </c>
    </row>
    <row r="148" spans="1:14" ht="12.95" customHeight="1">
      <c r="A148" s="13"/>
      <c r="B148" s="21"/>
      <c r="C148" s="15"/>
      <c r="D148" s="16"/>
      <c r="E148" s="17"/>
      <c r="F148" s="18"/>
      <c r="G148" s="126"/>
      <c r="H148" s="117"/>
      <c r="I148" s="15"/>
      <c r="J148" s="16"/>
      <c r="K148" s="16"/>
      <c r="M148" s="30"/>
      <c r="N148" s="11"/>
    </row>
    <row r="149" spans="1:14" ht="12.95" customHeight="1">
      <c r="A149" s="22"/>
      <c r="B149" s="23"/>
      <c r="C149" s="24"/>
      <c r="D149" s="25"/>
      <c r="E149" s="26"/>
      <c r="F149" s="27"/>
      <c r="G149" s="129"/>
      <c r="H149" s="119">
        <f>IF(B149&lt;&gt;"計",ROUNDDOWN(E149*G149,0),SUM(H$1:H148))</f>
        <v>0</v>
      </c>
      <c r="I149" s="24"/>
      <c r="J149" s="25"/>
      <c r="K149" s="25"/>
      <c r="M149" s="120">
        <f>IF(B149&lt;&gt;"計",ROUNDDOWN(E149*G149,0),SUM(M$1:M148))</f>
        <v>0</v>
      </c>
      <c r="N149" s="11" t="str">
        <f>IF((+H149-M149)&lt;&gt;0,H149-M149,IF(H149&gt;0,"0",""))</f>
        <v/>
      </c>
    </row>
    <row r="150" spans="1:14" ht="12.95" customHeight="1">
      <c r="A150" s="13"/>
      <c r="B150" s="21"/>
      <c r="C150" s="15"/>
      <c r="D150" s="16"/>
      <c r="E150" s="17"/>
      <c r="F150" s="18"/>
      <c r="G150" s="126"/>
      <c r="H150" s="117"/>
      <c r="I150" s="15"/>
      <c r="J150" s="16"/>
      <c r="K150" s="16"/>
      <c r="M150" s="30"/>
      <c r="N150" s="11"/>
    </row>
    <row r="151" spans="1:14" ht="12.95" customHeight="1">
      <c r="A151" s="22"/>
      <c r="B151" s="23"/>
      <c r="C151" s="24"/>
      <c r="D151" s="25"/>
      <c r="E151" s="26"/>
      <c r="F151" s="27"/>
      <c r="G151" s="127"/>
      <c r="H151" s="119">
        <f>IF(B151&lt;&gt;"計",ROUNDDOWN(E151*G151,0),SUM(H$1:H150))</f>
        <v>0</v>
      </c>
      <c r="I151" s="24"/>
      <c r="J151" s="25"/>
      <c r="K151" s="25"/>
      <c r="M151" s="120">
        <f>IF(B151&lt;&gt;"計",ROUNDDOWN(E151*G151,0),SUM(M$1:M150))</f>
        <v>0</v>
      </c>
      <c r="N151" s="11" t="str">
        <f>IF((+H151-M151)&lt;&gt;0,H151-M151,IF(H151&gt;0,"0",""))</f>
        <v/>
      </c>
    </row>
    <row r="152" spans="1:14" ht="12.95" customHeight="1">
      <c r="A152" s="13"/>
      <c r="B152" s="21"/>
      <c r="C152" s="15"/>
      <c r="D152" s="16"/>
      <c r="E152" s="17"/>
      <c r="F152" s="18"/>
      <c r="G152" s="126"/>
      <c r="H152" s="117"/>
      <c r="I152" s="15"/>
      <c r="J152" s="16"/>
      <c r="K152" s="16"/>
      <c r="M152" s="30"/>
      <c r="N152" s="11"/>
    </row>
    <row r="153" spans="1:14" ht="12.95" customHeight="1">
      <c r="A153" s="22"/>
      <c r="B153" s="23"/>
      <c r="C153" s="24"/>
      <c r="D153" s="25"/>
      <c r="E153" s="26"/>
      <c r="F153" s="27"/>
      <c r="G153" s="129"/>
      <c r="H153" s="119">
        <f>IF(B153&lt;&gt;"計",ROUNDDOWN(E153*G153,0),SUM(H$1:H152))</f>
        <v>0</v>
      </c>
      <c r="I153" s="24"/>
      <c r="J153" s="25"/>
      <c r="K153" s="25"/>
      <c r="M153" s="120">
        <f>IF(B153&lt;&gt;"計",ROUNDDOWN(E153*G153,0),SUM(M$1:M152))</f>
        <v>0</v>
      </c>
      <c r="N153" s="11" t="str">
        <f>IF((+H153-M153)&lt;&gt;0,H153-M153,IF(H153&gt;0,"0",""))</f>
        <v/>
      </c>
    </row>
    <row r="154" spans="1:14" ht="12.95" customHeight="1">
      <c r="A154" s="13"/>
      <c r="B154" s="21"/>
      <c r="C154" s="15"/>
      <c r="D154" s="16"/>
      <c r="E154" s="17"/>
      <c r="F154" s="18"/>
      <c r="G154" s="126"/>
      <c r="H154" s="117"/>
      <c r="I154" s="15"/>
      <c r="J154" s="16"/>
      <c r="K154" s="16"/>
      <c r="M154" s="30"/>
      <c r="N154" s="11"/>
    </row>
    <row r="155" spans="1:14" ht="12.95" customHeight="1">
      <c r="A155" s="22"/>
      <c r="B155" s="23"/>
      <c r="C155" s="24"/>
      <c r="D155" s="25"/>
      <c r="E155" s="26"/>
      <c r="F155" s="27"/>
      <c r="G155" s="129"/>
      <c r="H155" s="119">
        <f>IF(B155&lt;&gt;"計",ROUNDDOWN(E155*G155,0),SUM(H$1:H154))</f>
        <v>0</v>
      </c>
      <c r="I155" s="24"/>
      <c r="J155" s="25"/>
      <c r="K155" s="25"/>
      <c r="M155" s="120">
        <f>IF(B155&lt;&gt;"計",ROUNDDOWN(E155*G155,0),SUM(M$1:M154))</f>
        <v>0</v>
      </c>
      <c r="N155" s="11" t="str">
        <f>IF((+H155-M155)&lt;&gt;0,H155-M155,IF(H155&gt;0,"0",""))</f>
        <v/>
      </c>
    </row>
    <row r="156" spans="1:14" ht="12.95" customHeight="1">
      <c r="A156" s="13"/>
      <c r="B156" s="21"/>
      <c r="C156" s="15"/>
      <c r="D156" s="16"/>
      <c r="E156" s="17"/>
      <c r="F156" s="18"/>
      <c r="G156" s="126"/>
      <c r="H156" s="117"/>
      <c r="I156" s="15"/>
      <c r="J156" s="16"/>
      <c r="K156" s="16"/>
      <c r="M156" s="30"/>
      <c r="N156" s="11"/>
    </row>
    <row r="157" spans="1:14" ht="12.95" customHeight="1">
      <c r="A157" s="22"/>
      <c r="B157" s="23"/>
      <c r="C157" s="24"/>
      <c r="D157" s="25"/>
      <c r="E157" s="26"/>
      <c r="F157" s="27"/>
      <c r="G157" s="129"/>
      <c r="H157" s="119">
        <f>IF(B157&lt;&gt;"計",ROUNDDOWN(E157*G157,0),SUM(H$1:H156))</f>
        <v>0</v>
      </c>
      <c r="I157" s="24"/>
      <c r="J157" s="25"/>
      <c r="K157" s="25"/>
      <c r="M157" s="120">
        <f>IF(B157&lt;&gt;"計",ROUNDDOWN(E157*G157,0),SUM(M$1:M156))</f>
        <v>0</v>
      </c>
      <c r="N157" s="11" t="str">
        <f>IF((+H157-M157)&lt;&gt;0,H157-M157,IF(H157&gt;0,"0",""))</f>
        <v/>
      </c>
    </row>
    <row r="158" spans="1:14" ht="12.95" customHeight="1">
      <c r="A158" s="13"/>
      <c r="B158" s="21"/>
      <c r="C158" s="15"/>
      <c r="D158" s="16"/>
      <c r="E158" s="17"/>
      <c r="F158" s="18"/>
      <c r="G158" s="126"/>
      <c r="H158" s="117"/>
      <c r="I158" s="15"/>
      <c r="J158" s="16"/>
      <c r="K158" s="16"/>
      <c r="M158" s="30"/>
      <c r="N158" s="11"/>
    </row>
    <row r="159" spans="1:14" ht="12.95" customHeight="1">
      <c r="A159" s="22"/>
      <c r="B159" s="23"/>
      <c r="C159" s="24"/>
      <c r="D159" s="25"/>
      <c r="E159" s="26"/>
      <c r="F159" s="27"/>
      <c r="G159" s="129"/>
      <c r="H159" s="119">
        <f>IF(B159&lt;&gt;"計",ROUNDDOWN(E159*G159,0),SUM(H$1:H158))</f>
        <v>0</v>
      </c>
      <c r="I159" s="24"/>
      <c r="J159" s="25"/>
      <c r="K159" s="25"/>
      <c r="M159" s="120">
        <f>IF(B159&lt;&gt;"計",ROUNDDOWN(E159*G159,0),SUM(M$1:M158))</f>
        <v>0</v>
      </c>
      <c r="N159" s="11" t="str">
        <f>IF((+H159-M159)&lt;&gt;0,H159-M159,IF(H159&gt;0,"0",""))</f>
        <v/>
      </c>
    </row>
    <row r="160" spans="1:14" ht="12.95" customHeight="1">
      <c r="A160" s="13"/>
      <c r="B160" s="21"/>
      <c r="C160" s="15"/>
      <c r="D160" s="16"/>
      <c r="E160" s="17"/>
      <c r="F160" s="18"/>
      <c r="G160" s="126"/>
      <c r="H160" s="117"/>
      <c r="I160" s="15"/>
      <c r="J160" s="16"/>
      <c r="K160" s="16"/>
      <c r="M160" s="30"/>
      <c r="N160" s="11"/>
    </row>
    <row r="161" spans="1:14" ht="12.95" customHeight="1">
      <c r="A161" s="22"/>
      <c r="B161" s="23"/>
      <c r="C161" s="24"/>
      <c r="D161" s="25"/>
      <c r="E161" s="26"/>
      <c r="F161" s="27"/>
      <c r="G161" s="129"/>
      <c r="H161" s="119">
        <f>IF(B161&lt;&gt;"計",ROUNDDOWN(E161*G161,0),SUM(H$1:H160))</f>
        <v>0</v>
      </c>
      <c r="I161" s="24"/>
      <c r="J161" s="25"/>
      <c r="K161" s="25"/>
      <c r="M161" s="120">
        <f>IF(B161&lt;&gt;"計",ROUNDDOWN(E161*G161,0),SUM(M$1:M160))</f>
        <v>0</v>
      </c>
      <c r="N161" s="11" t="str">
        <f>IF((+H161-M161)&lt;&gt;0,H161-M161,IF(H161&gt;0,"0",""))</f>
        <v/>
      </c>
    </row>
    <row r="162" spans="1:14" ht="12.95" customHeight="1">
      <c r="A162" s="13"/>
      <c r="B162" s="21"/>
      <c r="C162" s="15"/>
      <c r="D162" s="16"/>
      <c r="E162" s="17"/>
      <c r="F162" s="18"/>
      <c r="G162" s="126"/>
      <c r="H162" s="117"/>
      <c r="I162" s="15"/>
      <c r="J162" s="16"/>
      <c r="K162" s="16"/>
      <c r="M162" s="30"/>
      <c r="N162" s="11"/>
    </row>
    <row r="163" spans="1:14" ht="12.95" customHeight="1">
      <c r="A163" s="22"/>
      <c r="B163" s="23"/>
      <c r="C163" s="24"/>
      <c r="D163" s="25"/>
      <c r="E163" s="26"/>
      <c r="F163" s="27"/>
      <c r="G163" s="129"/>
      <c r="H163" s="119">
        <f>IF(B163&lt;&gt;"計",ROUNDDOWN(E163*G163,0),SUM(H$1:H162))</f>
        <v>0</v>
      </c>
      <c r="I163" s="24"/>
      <c r="J163" s="25"/>
      <c r="K163" s="25"/>
      <c r="M163" s="120">
        <f>IF(B163&lt;&gt;"計",ROUNDDOWN(E163*G163,0),SUM(M$1:M162))</f>
        <v>0</v>
      </c>
      <c r="N163" s="11" t="str">
        <f>IF((+H163-M163)&lt;&gt;0,H163-M163,IF(H163&gt;0,"0",""))</f>
        <v/>
      </c>
    </row>
    <row r="164" spans="1:14" ht="12.95" customHeight="1">
      <c r="A164" s="13"/>
      <c r="B164" s="21"/>
      <c r="C164" s="15"/>
      <c r="D164" s="16"/>
      <c r="E164" s="17"/>
      <c r="F164" s="18"/>
      <c r="G164" s="126"/>
      <c r="H164" s="117"/>
      <c r="I164" s="15"/>
      <c r="J164" s="16"/>
      <c r="K164" s="16"/>
      <c r="M164" s="30"/>
      <c r="N164" s="11"/>
    </row>
    <row r="165" spans="1:14" ht="12.95" customHeight="1">
      <c r="A165" s="22"/>
      <c r="B165" s="23"/>
      <c r="C165" s="24"/>
      <c r="D165" s="25"/>
      <c r="E165" s="26"/>
      <c r="F165" s="27"/>
      <c r="G165" s="129"/>
      <c r="H165" s="119">
        <f>IF(B165&lt;&gt;"計",ROUNDDOWN(E165*G165,0),SUM(H$1:H164))</f>
        <v>0</v>
      </c>
      <c r="I165" s="24"/>
      <c r="J165" s="25"/>
      <c r="K165" s="25"/>
      <c r="M165" s="120">
        <f>IF(B165&lt;&gt;"計",ROUNDDOWN(E165*G165,0),SUM(M$1:M164))</f>
        <v>0</v>
      </c>
      <c r="N165" s="11" t="str">
        <f>IF((+H165-M165)&lt;&gt;0,H165-M165,IF(H165&gt;0,"0",""))</f>
        <v/>
      </c>
    </row>
    <row r="166" spans="1:14" ht="12.95" customHeight="1">
      <c r="A166" s="13"/>
      <c r="B166" s="21"/>
      <c r="C166" s="15"/>
      <c r="D166" s="16"/>
      <c r="E166" s="17"/>
      <c r="F166" s="18"/>
      <c r="G166" s="126"/>
      <c r="H166" s="117"/>
      <c r="I166" s="15"/>
      <c r="J166" s="16"/>
      <c r="K166" s="16"/>
      <c r="M166" s="30"/>
      <c r="N166" s="11"/>
    </row>
    <row r="167" spans="1:14" ht="12.95" customHeight="1">
      <c r="A167" s="22"/>
      <c r="B167" s="23"/>
      <c r="C167" s="24"/>
      <c r="D167" s="25"/>
      <c r="E167" s="26"/>
      <c r="F167" s="27"/>
      <c r="G167" s="129"/>
      <c r="H167" s="119">
        <f>IF(B167&lt;&gt;"計",ROUNDDOWN(E167*G167,0),SUM(H$1:H166))</f>
        <v>0</v>
      </c>
      <c r="I167" s="24"/>
      <c r="J167" s="25"/>
      <c r="K167" s="25"/>
      <c r="M167" s="120">
        <f>IF(B167&lt;&gt;"計",ROUNDDOWN(E167*G167,0),SUM(M$1:M166))</f>
        <v>0</v>
      </c>
      <c r="N167" s="11" t="str">
        <f>IF((+H167-M167)&lt;&gt;0,H167-M167,IF(H167&gt;0,"0",""))</f>
        <v/>
      </c>
    </row>
    <row r="168" spans="1:14" ht="12.95" customHeight="1">
      <c r="A168" s="13"/>
      <c r="B168" s="21"/>
      <c r="C168" s="15"/>
      <c r="D168" s="16"/>
      <c r="E168" s="17"/>
      <c r="F168" s="18"/>
      <c r="G168" s="126"/>
      <c r="H168" s="117"/>
      <c r="I168" s="15"/>
      <c r="J168" s="16"/>
      <c r="K168" s="16"/>
      <c r="M168" s="30"/>
      <c r="N168" s="11"/>
    </row>
    <row r="169" spans="1:14" ht="12.95" customHeight="1">
      <c r="A169" s="22"/>
      <c r="B169" s="23"/>
      <c r="C169" s="24"/>
      <c r="D169" s="25"/>
      <c r="E169" s="26"/>
      <c r="F169" s="27"/>
      <c r="G169" s="129"/>
      <c r="H169" s="119">
        <f>IF(B169&lt;&gt;"計",ROUNDDOWN(E169*G169,0),SUM(H$1:H168))</f>
        <v>0</v>
      </c>
      <c r="I169" s="24"/>
      <c r="J169" s="25"/>
      <c r="K169" s="25"/>
      <c r="M169" s="120">
        <f>IF(B169&lt;&gt;"計",ROUNDDOWN(E169*G169,0),SUM(M$1:M168))</f>
        <v>0</v>
      </c>
      <c r="N169" s="11" t="str">
        <f>IF((+H169-M169)&lt;&gt;0,H169-M169,IF(H169&gt;0,"0",""))</f>
        <v/>
      </c>
    </row>
    <row r="170" spans="1:14" ht="12.95" customHeight="1">
      <c r="A170" s="13"/>
      <c r="B170" s="21"/>
      <c r="C170" s="15"/>
      <c r="D170" s="16"/>
      <c r="E170" s="17"/>
      <c r="F170" s="18"/>
      <c r="G170" s="126"/>
      <c r="H170" s="117"/>
      <c r="I170" s="15"/>
      <c r="J170" s="16"/>
      <c r="K170" s="16"/>
      <c r="M170" s="30"/>
      <c r="N170" s="11"/>
    </row>
    <row r="171" spans="1:14" ht="12.95" customHeight="1">
      <c r="A171" s="22"/>
      <c r="B171" s="23"/>
      <c r="C171" s="24"/>
      <c r="D171" s="25"/>
      <c r="E171" s="26"/>
      <c r="F171" s="27"/>
      <c r="G171" s="129"/>
      <c r="H171" s="119">
        <f>IF(B171&lt;&gt;"計",ROUNDDOWN(E171*G171,0),SUM(H$1:H170))</f>
        <v>0</v>
      </c>
      <c r="I171" s="24"/>
      <c r="J171" s="25"/>
      <c r="K171" s="25"/>
      <c r="M171" s="120">
        <f>IF(B171&lt;&gt;"計",ROUNDDOWN(E171*G171,0),SUM(M$1:M170))</f>
        <v>0</v>
      </c>
      <c r="N171" s="11" t="str">
        <f>IF((+H171-M171)&lt;&gt;0,H171-M171,IF(H171&gt;0,"0",""))</f>
        <v/>
      </c>
    </row>
    <row r="172" spans="1:14" ht="12.95" customHeight="1">
      <c r="A172" s="13"/>
      <c r="B172" s="21"/>
      <c r="C172" s="15"/>
      <c r="D172" s="16"/>
      <c r="E172" s="17"/>
      <c r="F172" s="18"/>
      <c r="G172" s="126"/>
      <c r="H172" s="117"/>
      <c r="I172" s="15"/>
      <c r="J172" s="16"/>
      <c r="K172" s="16"/>
      <c r="M172" s="30"/>
      <c r="N172" s="11"/>
    </row>
    <row r="173" spans="1:14" ht="12.95" customHeight="1">
      <c r="A173" s="22"/>
      <c r="B173" s="23"/>
      <c r="C173" s="24"/>
      <c r="D173" s="25"/>
      <c r="E173" s="26"/>
      <c r="F173" s="27"/>
      <c r="G173" s="129"/>
      <c r="H173" s="119">
        <f>IF(B173&lt;&gt;"計",ROUNDDOWN(E173*G173,0),SUM(H$1:H172))</f>
        <v>0</v>
      </c>
      <c r="I173" s="24"/>
      <c r="J173" s="25"/>
      <c r="K173" s="25"/>
      <c r="M173" s="120">
        <f>IF(B173&lt;&gt;"計",ROUNDDOWN(E173*G173,0),SUM(M$1:M172))</f>
        <v>0</v>
      </c>
      <c r="N173" s="11" t="str">
        <f>IF((+H173-M173)&lt;&gt;0,H173-M173,IF(H173&gt;0,"0",""))</f>
        <v/>
      </c>
    </row>
    <row r="174" spans="1:14" ht="12.95" customHeight="1">
      <c r="A174" s="13"/>
      <c r="B174" s="21"/>
      <c r="C174" s="15"/>
      <c r="D174" s="16"/>
      <c r="E174" s="17"/>
      <c r="F174" s="18"/>
      <c r="G174" s="126"/>
      <c r="H174" s="117"/>
      <c r="I174" s="15"/>
      <c r="J174" s="16"/>
      <c r="K174" s="16"/>
      <c r="M174" s="30"/>
      <c r="N174" s="11"/>
    </row>
    <row r="175" spans="1:14" ht="12.95" customHeight="1">
      <c r="A175" s="22"/>
      <c r="B175" s="23"/>
      <c r="C175" s="24"/>
      <c r="D175" s="25"/>
      <c r="E175" s="26"/>
      <c r="F175" s="27"/>
      <c r="G175" s="129"/>
      <c r="H175" s="119">
        <f>IF(B175&lt;&gt;"計",ROUNDDOWN(E175*G175,0),SUM(H$1:H174))</f>
        <v>0</v>
      </c>
      <c r="I175" s="24"/>
      <c r="J175" s="25"/>
      <c r="K175" s="25"/>
      <c r="M175" s="120">
        <f>IF(B175&lt;&gt;"計",ROUNDDOWN(E175*G175,0),SUM(M$1:M174))</f>
        <v>0</v>
      </c>
      <c r="N175" s="11" t="str">
        <f>IF((+H175-M175)&lt;&gt;0,H175-M175,IF(H175&gt;0,"0",""))</f>
        <v/>
      </c>
    </row>
    <row r="176" spans="1:14" ht="12.95" customHeight="1">
      <c r="A176" s="13"/>
      <c r="B176" s="21"/>
      <c r="C176" s="15"/>
      <c r="D176" s="16"/>
      <c r="E176" s="17"/>
      <c r="F176" s="18"/>
      <c r="G176" s="126"/>
      <c r="H176" s="117"/>
      <c r="I176" s="15"/>
      <c r="J176" s="16"/>
      <c r="K176" s="16"/>
      <c r="M176" s="30"/>
      <c r="N176" s="11"/>
    </row>
    <row r="177" spans="1:14" ht="12.95" customHeight="1">
      <c r="A177" s="22"/>
      <c r="B177" s="23"/>
      <c r="C177" s="24"/>
      <c r="D177" s="25"/>
      <c r="E177" s="26"/>
      <c r="F177" s="27"/>
      <c r="G177" s="129"/>
      <c r="H177" s="119">
        <f>IF(B177&lt;&gt;"計",ROUNDDOWN(E177*G177,0),SUM(H$1:H176))</f>
        <v>0</v>
      </c>
      <c r="I177" s="24"/>
      <c r="J177" s="25"/>
      <c r="K177" s="25"/>
      <c r="M177" s="120">
        <f>IF(B177&lt;&gt;"計",ROUNDDOWN(E177*G177,0),SUM(M$1:M176))</f>
        <v>0</v>
      </c>
      <c r="N177" s="11" t="str">
        <f>IF((+H177-M177)&lt;&gt;0,H177-M177,IF(H177&gt;0,"0",""))</f>
        <v/>
      </c>
    </row>
    <row r="178" spans="1:14" ht="12.95" customHeight="1">
      <c r="A178" s="13"/>
      <c r="B178" s="21"/>
      <c r="C178" s="15"/>
      <c r="D178" s="16"/>
      <c r="E178" s="17"/>
      <c r="F178" s="18"/>
      <c r="G178" s="126"/>
      <c r="H178" s="117"/>
      <c r="I178" s="15"/>
      <c r="J178" s="16"/>
      <c r="K178" s="16"/>
      <c r="M178" s="30"/>
      <c r="N178" s="11"/>
    </row>
    <row r="179" spans="1:14" ht="12.95" customHeight="1">
      <c r="A179" s="22"/>
      <c r="B179" s="23"/>
      <c r="C179" s="24"/>
      <c r="D179" s="25"/>
      <c r="E179" s="26"/>
      <c r="F179" s="27"/>
      <c r="G179" s="129"/>
      <c r="H179" s="119">
        <f>IF(B179&lt;&gt;"計",ROUNDDOWN(E179*G179,0),SUM(H$1:H178))</f>
        <v>0</v>
      </c>
      <c r="I179" s="24"/>
      <c r="J179" s="25"/>
      <c r="K179" s="25"/>
      <c r="M179" s="120">
        <f>IF(B179&lt;&gt;"計",ROUNDDOWN(E179*G179,0),SUM(M$1:M178))</f>
        <v>0</v>
      </c>
      <c r="N179" s="11" t="str">
        <f>IF((+H179-M179)&lt;&gt;0,H179-M179,IF(H179&gt;0,"0",""))</f>
        <v/>
      </c>
    </row>
    <row r="180" spans="1:14" ht="12.95" customHeight="1">
      <c r="A180" s="13"/>
      <c r="B180" s="21"/>
      <c r="C180" s="15"/>
      <c r="D180" s="16"/>
      <c r="E180" s="17"/>
      <c r="F180" s="18"/>
      <c r="G180" s="126"/>
      <c r="H180" s="117"/>
      <c r="I180" s="15"/>
      <c r="J180" s="16"/>
      <c r="K180" s="16"/>
      <c r="M180" s="30"/>
      <c r="N180" s="11"/>
    </row>
    <row r="181" spans="1:14" ht="12.95" customHeight="1">
      <c r="A181" s="22"/>
      <c r="B181" s="23"/>
      <c r="C181" s="24"/>
      <c r="D181" s="25"/>
      <c r="E181" s="26"/>
      <c r="F181" s="27"/>
      <c r="G181" s="129"/>
      <c r="H181" s="119">
        <f>IF(B181&lt;&gt;"計",ROUNDDOWN(E181*G181,0),SUM(H$1:H180))</f>
        <v>0</v>
      </c>
      <c r="I181" s="24"/>
      <c r="J181" s="25"/>
      <c r="K181" s="25"/>
      <c r="M181" s="120">
        <f>IF(B181&lt;&gt;"計",ROUNDDOWN(E181*G181,0),SUM(M$1:M180))</f>
        <v>0</v>
      </c>
      <c r="N181" s="11" t="str">
        <f>IF((+H181-M181)&lt;&gt;0,H181-M181,IF(H181&gt;0,"0",""))</f>
        <v/>
      </c>
    </row>
  </sheetData>
  <mergeCells count="2">
    <mergeCell ref="C1:D1"/>
    <mergeCell ref="I1:K1"/>
  </mergeCells>
  <phoneticPr fontId="3"/>
  <conditionalFormatting sqref="G2:G181">
    <cfRule type="expression" dxfId="10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明朝,標準"&amp;U屋外 P － &amp;P&amp;L&amp;"メイリオ,レギュラー"&amp;6　　&amp;8株式会社　&amp;9日本設計</oddFooter>
  </headerFooter>
  <rowBreaks count="4" manualBreakCount="4">
    <brk id="37" max="10" man="1"/>
    <brk id="73" max="10" man="1"/>
    <brk id="109" max="10" man="1"/>
    <brk id="145" max="10" man="1"/>
  </rowBreaks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144">
    <pageSetUpPr fitToPage="1"/>
  </sheetPr>
  <dimension ref="A1:N149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27</v>
      </c>
      <c r="N1" s="12" t="s">
        <v>28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29</v>
      </c>
      <c r="N2" s="5" t="s">
        <v>30</v>
      </c>
    </row>
    <row r="3" spans="1:14" ht="12.95" customHeight="1">
      <c r="A3" s="22"/>
      <c r="B3" s="23" t="s">
        <v>209</v>
      </c>
      <c r="C3" s="24"/>
      <c r="D3" s="25"/>
      <c r="E3" s="26"/>
      <c r="F3" s="27"/>
      <c r="G3" s="118"/>
      <c r="H3" s="119">
        <f>ROUNDDOWN(E3*G3,0)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 t="s">
        <v>210</v>
      </c>
      <c r="B5" s="23" t="s">
        <v>211</v>
      </c>
      <c r="C5" s="24"/>
      <c r="D5" s="25"/>
      <c r="E5" s="26"/>
      <c r="F5" s="27"/>
      <c r="G5" s="118"/>
      <c r="H5" s="119">
        <f>ROUNDDOWN(E5*G5,0)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55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6" t="s">
        <v>212</v>
      </c>
      <c r="B7" s="23" t="s">
        <v>32</v>
      </c>
      <c r="C7" s="24"/>
      <c r="D7" s="25"/>
      <c r="E7" s="36">
        <v>1</v>
      </c>
      <c r="F7" s="27" t="s">
        <v>18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55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6" t="s">
        <v>213</v>
      </c>
      <c r="B9" s="23" t="s">
        <v>214</v>
      </c>
      <c r="C9" s="24"/>
      <c r="D9" s="25"/>
      <c r="E9" s="36">
        <v>1</v>
      </c>
      <c r="F9" s="27" t="s">
        <v>18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55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6" t="s">
        <v>215</v>
      </c>
      <c r="B11" s="23" t="s">
        <v>216</v>
      </c>
      <c r="C11" s="24"/>
      <c r="D11" s="25"/>
      <c r="E11" s="36">
        <v>1</v>
      </c>
      <c r="F11" s="27" t="s">
        <v>18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55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6" t="s">
        <v>217</v>
      </c>
      <c r="B13" s="23" t="s">
        <v>218</v>
      </c>
      <c r="C13" s="24"/>
      <c r="D13" s="25"/>
      <c r="E13" s="36">
        <v>1</v>
      </c>
      <c r="F13" s="27" t="s">
        <v>18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55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6" t="s">
        <v>219</v>
      </c>
      <c r="B15" s="23" t="s">
        <v>173</v>
      </c>
      <c r="C15" s="24"/>
      <c r="D15" s="25"/>
      <c r="E15" s="36">
        <v>1</v>
      </c>
      <c r="F15" s="27" t="s">
        <v>18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55"/>
      <c r="B16" s="21"/>
      <c r="C16" s="15"/>
      <c r="D16" s="16"/>
      <c r="E16" s="3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6" t="s">
        <v>220</v>
      </c>
      <c r="B17" s="23" t="s">
        <v>195</v>
      </c>
      <c r="C17" s="24"/>
      <c r="D17" s="25"/>
      <c r="E17" s="36">
        <v>1</v>
      </c>
      <c r="F17" s="27" t="s">
        <v>18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55"/>
      <c r="B18" s="21"/>
      <c r="C18" s="15"/>
      <c r="D18" s="16"/>
      <c r="E18" s="3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6" t="s">
        <v>221</v>
      </c>
      <c r="B19" s="23" t="s">
        <v>222</v>
      </c>
      <c r="C19" s="24"/>
      <c r="D19" s="25"/>
      <c r="E19" s="36">
        <v>1</v>
      </c>
      <c r="F19" s="27" t="s">
        <v>18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7" t="s">
        <v>19</v>
      </c>
      <c r="C21" s="24"/>
      <c r="D21" s="25"/>
      <c r="E21" s="3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 t="s">
        <v>223</v>
      </c>
      <c r="B23" s="23" t="s">
        <v>224</v>
      </c>
      <c r="C23" s="24"/>
      <c r="D23" s="25"/>
      <c r="E23" s="36"/>
      <c r="F23" s="27"/>
      <c r="G23" s="118"/>
      <c r="H23" s="119">
        <f>ROUNDDOWN(E23*G23,0)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56" t="s">
        <v>212</v>
      </c>
      <c r="B25" s="23" t="s">
        <v>225</v>
      </c>
      <c r="C25" s="24"/>
      <c r="D25" s="25"/>
      <c r="E25" s="36">
        <v>1</v>
      </c>
      <c r="F25" s="27" t="s">
        <v>18</v>
      </c>
      <c r="G25" s="118">
        <f>ROUNDDOWN(H21*I25,-4)</f>
        <v>0</v>
      </c>
      <c r="H25" s="119">
        <f>IF(B25&lt;&gt;"計",ROUNDDOWN(E25*G25,0),SUM(H$1:H24))</f>
        <v>0</v>
      </c>
      <c r="I25" s="113">
        <v>0.04</v>
      </c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55"/>
      <c r="B26" s="21"/>
      <c r="C26" s="15"/>
      <c r="D26" s="16"/>
      <c r="E26" s="3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56" t="s">
        <v>213</v>
      </c>
      <c r="B27" s="23" t="s">
        <v>226</v>
      </c>
      <c r="C27" s="24"/>
      <c r="D27" s="25"/>
      <c r="E27" s="36">
        <v>1</v>
      </c>
      <c r="F27" s="27" t="s">
        <v>18</v>
      </c>
      <c r="G27" s="118">
        <f>+H31-H21-H25</f>
        <v>0</v>
      </c>
      <c r="H27" s="119">
        <f>IF(B27&lt;&gt;"計",ROUNDDOWN(E27*G27,0),SUM(H$1:H26))</f>
        <v>0</v>
      </c>
      <c r="I27" s="113">
        <v>0.1</v>
      </c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7" t="s">
        <v>227</v>
      </c>
      <c r="C29" s="24"/>
      <c r="D29" s="25"/>
      <c r="E29" s="36"/>
      <c r="F29" s="27"/>
      <c r="G29" s="118"/>
      <c r="H29" s="119">
        <f>SUM(H24:H27)</f>
        <v>0</v>
      </c>
      <c r="I29" s="24"/>
      <c r="J29" s="25"/>
      <c r="K29" s="25"/>
      <c r="M29" s="120">
        <f>IF(B29&lt;&gt;"計",ROUNDDOWN(E29*G29,0),SUM(M$24:M28))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7" t="s">
        <v>228</v>
      </c>
      <c r="C31" s="24"/>
      <c r="D31" s="25"/>
      <c r="E31" s="36"/>
      <c r="F31" s="27"/>
      <c r="G31" s="118"/>
      <c r="H31" s="119">
        <f>ROUNDDOWN((H21+H25)*(1+I27),-4)</f>
        <v>0</v>
      </c>
      <c r="I31" s="24"/>
      <c r="J31" s="25"/>
      <c r="K31" s="25"/>
      <c r="M31" s="120">
        <f>+M21+M29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 t="s">
        <v>229</v>
      </c>
      <c r="B33" s="23" t="s">
        <v>230</v>
      </c>
      <c r="C33" s="113"/>
      <c r="D33" s="25"/>
      <c r="E33" s="36">
        <v>1</v>
      </c>
      <c r="F33" s="27" t="s">
        <v>18</v>
      </c>
      <c r="G33" s="118">
        <f>ROUNDDOWN(H31*I33,0)</f>
        <v>0</v>
      </c>
      <c r="H33" s="119">
        <f>IF(B33&lt;&gt;"計",ROUNDDOWN(E33*G33,0),SUM(H$1:H32))</f>
        <v>0</v>
      </c>
      <c r="I33" s="113">
        <v>0.08</v>
      </c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231</v>
      </c>
      <c r="C35" s="24"/>
      <c r="D35" s="25"/>
      <c r="E35" s="36"/>
      <c r="F35" s="27"/>
      <c r="G35" s="118"/>
      <c r="H35" s="119">
        <f>+H31+H33</f>
        <v>0</v>
      </c>
      <c r="I35" s="24"/>
      <c r="J35" s="25"/>
      <c r="K35" s="25"/>
      <c r="M35" s="120">
        <f>+M31+M33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ROUNDDOWN(E37*G37,0)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>
        <f>ROUNDDOWN(E38*G38,0)</f>
        <v>0</v>
      </c>
    </row>
    <row r="39" spans="1:14" ht="12.95" customHeight="1">
      <c r="E39" s="28"/>
      <c r="G39" s="120"/>
      <c r="H39" s="120"/>
      <c r="I39" s="33"/>
      <c r="J39" s="33"/>
    </row>
    <row r="40" spans="1:14" ht="12.95" customHeight="1">
      <c r="E40" s="28"/>
      <c r="G40" s="120"/>
      <c r="H40" s="120">
        <f>ROUNDDOWN(E40*G40,0)</f>
        <v>0</v>
      </c>
    </row>
    <row r="41" spans="1:14" ht="12.95" customHeight="1">
      <c r="B41" s="31"/>
      <c r="E41" s="28"/>
      <c r="G41" s="120"/>
      <c r="H41" s="120"/>
    </row>
    <row r="42" spans="1:14" ht="12.95" customHeight="1">
      <c r="E42" s="28"/>
      <c r="G42" s="120"/>
      <c r="H42" s="120">
        <f>ROUNDDOWN(E42*G42,0)</f>
        <v>0</v>
      </c>
    </row>
    <row r="43" spans="1:14" ht="12.95" customHeight="1">
      <c r="E43" s="28"/>
      <c r="G43" s="120"/>
      <c r="H43" s="120"/>
    </row>
    <row r="44" spans="1:14" ht="12.95" customHeight="1">
      <c r="E44" s="28"/>
      <c r="G44" s="120"/>
      <c r="H44" s="120">
        <f>ROUNDDOWN(E44*G44,0)</f>
        <v>0</v>
      </c>
    </row>
    <row r="45" spans="1:14" ht="12.95" customHeight="1">
      <c r="E45" s="28"/>
      <c r="G45" s="120"/>
      <c r="H45" s="120"/>
    </row>
    <row r="46" spans="1:14" ht="12.95" customHeight="1">
      <c r="E46" s="28"/>
      <c r="G46" s="120"/>
      <c r="H46" s="120">
        <f>ROUNDDOWN(E46*G46,0)</f>
        <v>0</v>
      </c>
    </row>
    <row r="47" spans="1:14" ht="12.95" customHeight="1">
      <c r="E47" s="28"/>
      <c r="G47" s="120"/>
      <c r="H47" s="120"/>
    </row>
    <row r="48" spans="1:14" ht="12.95" customHeight="1">
      <c r="A48" s="32"/>
      <c r="E48" s="28"/>
      <c r="G48" s="120"/>
      <c r="H48" s="120">
        <f>ROUNDDOWN(E48*G48,0)</f>
        <v>0</v>
      </c>
    </row>
    <row r="49" spans="1:8" ht="12.95" customHeight="1">
      <c r="E49" s="28"/>
      <c r="G49" s="120"/>
      <c r="H49" s="120"/>
    </row>
    <row r="50" spans="1:8" ht="12.95" customHeight="1">
      <c r="A50" s="32"/>
      <c r="E50" s="28"/>
      <c r="G50" s="120"/>
      <c r="H50" s="120">
        <f>ROUNDDOWN(E50*G50,0)</f>
        <v>0</v>
      </c>
    </row>
    <row r="51" spans="1:8" ht="12.95" customHeight="1">
      <c r="E51" s="28"/>
      <c r="G51" s="120"/>
      <c r="H51" s="120"/>
    </row>
    <row r="52" spans="1:8" ht="12.95" customHeight="1">
      <c r="A52" s="32"/>
      <c r="E52" s="28"/>
      <c r="G52" s="120"/>
      <c r="H52" s="120">
        <f>ROUNDDOWN(E52*G52,0)</f>
        <v>0</v>
      </c>
    </row>
    <row r="53" spans="1:8" ht="12.95" customHeight="1">
      <c r="E53" s="28"/>
      <c r="G53" s="120"/>
      <c r="H53" s="120"/>
    </row>
    <row r="54" spans="1:8" ht="12.95" customHeight="1">
      <c r="E54" s="28"/>
      <c r="G54" s="120"/>
      <c r="H54" s="120">
        <f>ROUNDDOWN(E54*G54,0)</f>
        <v>0</v>
      </c>
    </row>
    <row r="55" spans="1:8" ht="12.95" customHeight="1">
      <c r="E55" s="28"/>
      <c r="G55" s="120"/>
      <c r="H55" s="120"/>
    </row>
    <row r="56" spans="1:8" ht="12.95" customHeight="1">
      <c r="E56" s="28"/>
      <c r="G56" s="120"/>
      <c r="H56" s="120">
        <f>ROUNDDOWN(E56*G56,0)</f>
        <v>0</v>
      </c>
    </row>
    <row r="57" spans="1:8" ht="12.95" customHeight="1">
      <c r="E57" s="28"/>
      <c r="G57" s="120"/>
      <c r="H57" s="120"/>
    </row>
    <row r="58" spans="1:8" ht="12.95" customHeight="1">
      <c r="A58" s="32"/>
      <c r="E58" s="28"/>
      <c r="G58" s="120"/>
      <c r="H58" s="120">
        <f>ROUNDDOWN(E58*G58,0)</f>
        <v>0</v>
      </c>
    </row>
    <row r="59" spans="1:8" ht="12.95" customHeight="1">
      <c r="E59" s="28"/>
      <c r="G59" s="120"/>
      <c r="H59" s="120"/>
    </row>
    <row r="60" spans="1:8" ht="12.95" customHeight="1">
      <c r="E60" s="28"/>
      <c r="G60" s="120"/>
      <c r="H60" s="120">
        <f>ROUNDDOWN(E60*G60,0)</f>
        <v>0</v>
      </c>
    </row>
    <row r="61" spans="1:8" ht="12.95" customHeight="1">
      <c r="E61" s="28"/>
      <c r="G61" s="120"/>
      <c r="H61" s="120"/>
    </row>
    <row r="62" spans="1:8" ht="12.95" customHeight="1">
      <c r="E62" s="28"/>
      <c r="G62" s="120"/>
      <c r="H62" s="120">
        <f>ROUNDDOWN(E62*G62,0)</f>
        <v>0</v>
      </c>
    </row>
    <row r="63" spans="1:8" ht="12.95" customHeight="1">
      <c r="E63" s="28"/>
      <c r="G63" s="120"/>
      <c r="H63" s="120"/>
    </row>
    <row r="64" spans="1:8" ht="12.95" customHeight="1">
      <c r="E64" s="28"/>
      <c r="G64" s="120"/>
      <c r="H64" s="120">
        <f>ROUNDDOWN(E64*G64,0)</f>
        <v>0</v>
      </c>
    </row>
    <row r="65" spans="1:8" ht="12.95" customHeight="1">
      <c r="E65" s="28"/>
      <c r="G65" s="120"/>
      <c r="H65" s="120"/>
    </row>
    <row r="66" spans="1:8" ht="12.95" customHeight="1">
      <c r="E66" s="28"/>
      <c r="G66" s="120"/>
      <c r="H66" s="120">
        <f>ROUNDDOWN(E66*G66,0)</f>
        <v>0</v>
      </c>
    </row>
    <row r="67" spans="1:8" ht="12.95" customHeight="1">
      <c r="E67" s="28"/>
      <c r="G67" s="120"/>
      <c r="H67" s="120"/>
    </row>
    <row r="68" spans="1:8" ht="12.95" customHeight="1">
      <c r="E68" s="28"/>
      <c r="G68" s="120"/>
      <c r="H68" s="120">
        <f>ROUNDDOWN(E68*G68,0)</f>
        <v>0</v>
      </c>
    </row>
    <row r="69" spans="1:8" ht="12.95" customHeight="1">
      <c r="E69" s="28"/>
      <c r="G69" s="120"/>
      <c r="H69" s="120"/>
    </row>
    <row r="70" spans="1:8" ht="12.95" customHeight="1">
      <c r="E70" s="28"/>
      <c r="G70" s="120"/>
      <c r="H70" s="120">
        <f>ROUNDDOWN(E70*G70,0)</f>
        <v>0</v>
      </c>
    </row>
    <row r="71" spans="1:8" ht="12.95" customHeight="1">
      <c r="E71" s="28"/>
      <c r="G71" s="120"/>
      <c r="H71" s="120"/>
    </row>
    <row r="72" spans="1:8" ht="12.95" customHeight="1">
      <c r="E72" s="28"/>
      <c r="G72" s="120"/>
      <c r="H72" s="120">
        <f>ROUNDDOWN(E72*G72,0)</f>
        <v>0</v>
      </c>
    </row>
    <row r="73" spans="1:8" ht="12.95" customHeight="1">
      <c r="E73" s="28"/>
      <c r="G73" s="120"/>
      <c r="H73" s="120"/>
    </row>
    <row r="74" spans="1:8" ht="12.95" customHeight="1">
      <c r="E74" s="28"/>
      <c r="G74" s="120"/>
      <c r="H74" s="120">
        <f>ROUNDDOWN(E74*G74,0)</f>
        <v>0</v>
      </c>
    </row>
    <row r="75" spans="1:8" ht="12.95" customHeight="1">
      <c r="E75" s="28"/>
      <c r="G75" s="120"/>
      <c r="H75" s="120"/>
    </row>
    <row r="76" spans="1:8" ht="12.95" customHeight="1">
      <c r="E76" s="28"/>
      <c r="G76" s="120"/>
      <c r="H76" s="120">
        <f>ROUNDDOWN(E76*G76,0)</f>
        <v>0</v>
      </c>
    </row>
    <row r="77" spans="1:8" ht="12.95" customHeight="1">
      <c r="E77" s="28"/>
      <c r="G77" s="120"/>
      <c r="H77" s="120"/>
    </row>
    <row r="78" spans="1:8" ht="12.95" customHeight="1">
      <c r="E78" s="28"/>
      <c r="G78" s="120"/>
      <c r="H78" s="120">
        <f>ROUNDDOWN(E78*G78,0)</f>
        <v>0</v>
      </c>
    </row>
    <row r="79" spans="1:8" ht="12.95" customHeight="1">
      <c r="E79" s="28"/>
      <c r="G79" s="120"/>
      <c r="H79" s="120"/>
    </row>
    <row r="80" spans="1:8" ht="12.95" customHeight="1">
      <c r="A80" s="32"/>
      <c r="C80" s="6"/>
      <c r="D80" s="6"/>
      <c r="E80" s="28"/>
      <c r="G80" s="120"/>
      <c r="H80" s="120">
        <f>ROUNDDOWN(E80*G80,0)</f>
        <v>0</v>
      </c>
    </row>
    <row r="81" spans="1:8" ht="12.95" customHeight="1">
      <c r="E81" s="28"/>
      <c r="G81" s="120"/>
      <c r="H81" s="120"/>
    </row>
    <row r="82" spans="1:8" ht="12.95" customHeight="1">
      <c r="A82" s="32"/>
      <c r="C82" s="6"/>
      <c r="D82" s="6"/>
      <c r="E82" s="28"/>
      <c r="G82" s="120"/>
      <c r="H82" s="120">
        <f>ROUNDDOWN(E82*G82,0)</f>
        <v>0</v>
      </c>
    </row>
    <row r="83" spans="1:8" ht="12.95" customHeight="1">
      <c r="E83" s="28"/>
      <c r="G83" s="120"/>
      <c r="H83" s="120"/>
    </row>
    <row r="84" spans="1:8" ht="12.95" customHeight="1">
      <c r="A84" s="32"/>
      <c r="C84" s="6"/>
      <c r="D84" s="6"/>
      <c r="E84" s="28"/>
      <c r="G84" s="120"/>
      <c r="H84" s="120">
        <f>ROUNDDOWN(E84*G84,0)</f>
        <v>0</v>
      </c>
    </row>
    <row r="85" spans="1:8" ht="12.95" customHeight="1">
      <c r="E85" s="28"/>
      <c r="G85" s="120"/>
      <c r="H85" s="120"/>
    </row>
    <row r="86" spans="1:8" ht="12.95" customHeight="1">
      <c r="A86" s="32"/>
      <c r="C86" s="6"/>
      <c r="D86" s="6"/>
      <c r="E86" s="28"/>
      <c r="G86" s="120"/>
      <c r="H86" s="120">
        <f>ROUNDDOWN(E86*G86,0)</f>
        <v>0</v>
      </c>
    </row>
    <row r="87" spans="1:8" ht="12.95" customHeight="1">
      <c r="E87" s="28"/>
      <c r="G87" s="120"/>
      <c r="H87" s="120"/>
    </row>
    <row r="88" spans="1:8" ht="12.95" customHeight="1">
      <c r="A88" s="32"/>
      <c r="C88" s="6"/>
      <c r="D88" s="6"/>
      <c r="E88" s="28"/>
      <c r="G88" s="120"/>
      <c r="H88" s="120">
        <f>ROUNDDOWN(E88*G88,0)</f>
        <v>0</v>
      </c>
    </row>
    <row r="89" spans="1:8" ht="12.95" customHeight="1">
      <c r="E89" s="28"/>
      <c r="G89" s="120"/>
      <c r="H89" s="120"/>
    </row>
    <row r="90" spans="1:8" ht="12.95" customHeight="1">
      <c r="A90" s="32"/>
      <c r="C90" s="6"/>
      <c r="D90" s="6"/>
      <c r="E90" s="28"/>
      <c r="G90" s="120"/>
      <c r="H90" s="120">
        <f>ROUNDDOWN(E90*G90,0)</f>
        <v>0</v>
      </c>
    </row>
    <row r="91" spans="1:8" ht="12.95" customHeight="1">
      <c r="E91" s="28"/>
      <c r="G91" s="120"/>
      <c r="H91" s="120"/>
    </row>
    <row r="92" spans="1:8" ht="12.95" customHeight="1">
      <c r="A92" s="32"/>
      <c r="C92" s="6"/>
      <c r="D92" s="6"/>
      <c r="E92" s="28"/>
      <c r="G92" s="120"/>
      <c r="H92" s="120">
        <f>ROUNDDOWN(E92*G92,0)</f>
        <v>0</v>
      </c>
    </row>
    <row r="93" spans="1:8" ht="12.95" customHeight="1">
      <c r="E93" s="28"/>
      <c r="G93" s="120"/>
      <c r="H93" s="120"/>
    </row>
    <row r="94" spans="1:8" ht="12.95" customHeight="1">
      <c r="A94" s="32"/>
      <c r="C94" s="6"/>
      <c r="D94" s="6"/>
      <c r="E94" s="28"/>
      <c r="G94" s="120"/>
      <c r="H94" s="120">
        <f>ROUNDDOWN(E94*G94,0)</f>
        <v>0</v>
      </c>
    </row>
    <row r="95" spans="1:8" ht="12.95" customHeight="1">
      <c r="E95" s="28"/>
      <c r="G95" s="120"/>
      <c r="H95" s="120"/>
    </row>
    <row r="96" spans="1:8" ht="12.95" customHeight="1">
      <c r="A96" s="32"/>
      <c r="C96" s="6"/>
      <c r="D96" s="6"/>
      <c r="E96" s="28"/>
      <c r="G96" s="120"/>
      <c r="H96" s="120">
        <f>ROUNDDOWN(E96*G96,0)</f>
        <v>0</v>
      </c>
    </row>
    <row r="97" spans="1:10" ht="12.95" customHeight="1">
      <c r="E97" s="28"/>
      <c r="G97" s="120"/>
      <c r="H97" s="120"/>
    </row>
    <row r="98" spans="1:10" ht="12.95" customHeight="1">
      <c r="A98" s="32"/>
      <c r="C98" s="6"/>
      <c r="D98" s="6"/>
      <c r="E98" s="28"/>
      <c r="G98" s="120"/>
      <c r="H98" s="120">
        <f>ROUNDDOWN(E98*G98,0)</f>
        <v>0</v>
      </c>
    </row>
    <row r="99" spans="1:10" ht="12.95" customHeight="1">
      <c r="E99" s="28"/>
      <c r="G99" s="120"/>
      <c r="H99" s="120"/>
    </row>
    <row r="100" spans="1:10" ht="12.95" customHeight="1">
      <c r="A100" s="32"/>
      <c r="C100" s="34"/>
      <c r="D100" s="34"/>
      <c r="E100" s="28"/>
      <c r="G100" s="120"/>
      <c r="H100" s="120">
        <f>ROUNDDOWN(E100*G100,0)</f>
        <v>0</v>
      </c>
    </row>
    <row r="101" spans="1:10" ht="12.95" customHeight="1">
      <c r="E101" s="28"/>
      <c r="G101" s="120"/>
      <c r="H101" s="120"/>
    </row>
    <row r="102" spans="1:10" ht="12.95" customHeight="1">
      <c r="A102" s="32"/>
      <c r="C102" s="34"/>
      <c r="D102" s="34"/>
      <c r="E102" s="28"/>
      <c r="G102" s="120"/>
      <c r="H102" s="120">
        <f>ROUNDDOWN(E102*G102,0)</f>
        <v>0</v>
      </c>
    </row>
    <row r="103" spans="1:10" ht="12.95" customHeight="1">
      <c r="E103" s="28"/>
      <c r="G103" s="120"/>
      <c r="H103" s="120"/>
    </row>
    <row r="104" spans="1:10" ht="12.95" customHeight="1">
      <c r="A104" s="32"/>
      <c r="C104" s="34"/>
      <c r="D104" s="34"/>
      <c r="E104" s="28"/>
      <c r="G104" s="120"/>
      <c r="H104" s="120">
        <f>ROUNDDOWN(E104*G104,0)</f>
        <v>0</v>
      </c>
    </row>
    <row r="105" spans="1:10" ht="12.95" customHeight="1">
      <c r="E105" s="28"/>
      <c r="G105" s="120"/>
      <c r="H105" s="120"/>
    </row>
    <row r="106" spans="1:10" ht="12.95" customHeight="1">
      <c r="A106" s="32"/>
      <c r="C106" s="34"/>
      <c r="D106" s="34"/>
      <c r="E106" s="28"/>
      <c r="G106" s="120"/>
      <c r="H106" s="120">
        <f>ROUNDDOWN(E106*G106,0)</f>
        <v>0</v>
      </c>
    </row>
    <row r="107" spans="1:10" ht="12.95" customHeight="1">
      <c r="E107" s="28"/>
      <c r="G107" s="120"/>
      <c r="H107" s="120"/>
    </row>
    <row r="108" spans="1:10" ht="12.95" customHeight="1">
      <c r="A108" s="32"/>
      <c r="C108" s="34"/>
      <c r="D108" s="34"/>
      <c r="E108" s="28"/>
      <c r="G108" s="120"/>
      <c r="H108" s="120">
        <f>ROUNDDOWN(E108*G108,0)</f>
        <v>0</v>
      </c>
    </row>
    <row r="109" spans="1:10" ht="12.95" customHeight="1">
      <c r="E109" s="28"/>
      <c r="G109" s="120"/>
      <c r="H109" s="120"/>
    </row>
    <row r="110" spans="1:10" ht="12.95" customHeight="1">
      <c r="E110" s="28"/>
      <c r="G110" s="120"/>
      <c r="H110" s="120">
        <f>ROUNDDOWN(E110*G110,0)</f>
        <v>0</v>
      </c>
    </row>
    <row r="111" spans="1:10" ht="12.95" customHeight="1">
      <c r="E111" s="28"/>
      <c r="G111" s="120"/>
      <c r="H111" s="120"/>
      <c r="I111" s="35"/>
      <c r="J111" s="35"/>
    </row>
    <row r="112" spans="1:10" ht="12.95" customHeight="1">
      <c r="E112" s="28"/>
      <c r="G112" s="120"/>
      <c r="H112" s="120">
        <f>ROUNDDOWN(E112*G112,0)</f>
        <v>0</v>
      </c>
    </row>
    <row r="113" spans="1:8" ht="12.95" customHeight="1">
      <c r="B113" s="31"/>
      <c r="E113" s="28"/>
      <c r="G113" s="120"/>
      <c r="H113" s="120"/>
    </row>
    <row r="114" spans="1:8" ht="12.95" customHeight="1">
      <c r="E114" s="28"/>
      <c r="G114" s="120"/>
      <c r="H114" s="120">
        <f>ROUNDDOWN(E114*G114,0)</f>
        <v>0</v>
      </c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>
        <f>ROUNDDOWN(E116*G116,0)</f>
        <v>0</v>
      </c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>
        <f>ROUNDDOWN(E118*G118,0)</f>
        <v>0</v>
      </c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>
        <f>ROUNDDOWN(E120*G120,0)</f>
        <v>0</v>
      </c>
    </row>
    <row r="121" spans="1:8" ht="12.95" customHeight="1">
      <c r="E121" s="28"/>
      <c r="G121" s="120"/>
      <c r="H121" s="120"/>
    </row>
    <row r="122" spans="1:8" ht="12.95" customHeight="1">
      <c r="E122" s="28"/>
      <c r="G122" s="120"/>
      <c r="H122" s="120">
        <f>ROUNDDOWN(E122*G122,0)</f>
        <v>0</v>
      </c>
    </row>
    <row r="123" spans="1:8" ht="12.95" customHeight="1">
      <c r="E123" s="28"/>
      <c r="G123" s="120"/>
      <c r="H123" s="120"/>
    </row>
    <row r="124" spans="1:8" ht="12.95" customHeight="1">
      <c r="A124" s="32"/>
      <c r="E124" s="28"/>
      <c r="G124" s="120"/>
      <c r="H124" s="120">
        <f>ROUNDDOWN(E124*G124,0)</f>
        <v>0</v>
      </c>
    </row>
    <row r="125" spans="1:8" ht="12.95" customHeight="1">
      <c r="E125" s="28"/>
      <c r="G125" s="120"/>
      <c r="H125" s="120"/>
    </row>
    <row r="126" spans="1:8" ht="12.95" customHeight="1">
      <c r="E126" s="28"/>
      <c r="G126" s="120"/>
      <c r="H126" s="120">
        <f>ROUNDDOWN(E126*G126,0)</f>
        <v>0</v>
      </c>
    </row>
    <row r="127" spans="1:8" ht="12.95" customHeight="1">
      <c r="E127" s="28"/>
      <c r="G127" s="120"/>
      <c r="H127" s="120"/>
    </row>
    <row r="128" spans="1:8" ht="12.95" customHeight="1">
      <c r="A128" s="32"/>
      <c r="E128" s="28"/>
      <c r="G128" s="120"/>
      <c r="H128" s="120">
        <f>ROUNDDOWN(E128*G128,0)</f>
        <v>0</v>
      </c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>
        <f>ROUNDDOWN(E130*G130,0)</f>
        <v>0</v>
      </c>
    </row>
    <row r="131" spans="1:8" ht="12.95" customHeight="1">
      <c r="E131" s="28"/>
      <c r="G131" s="120"/>
      <c r="H131" s="120"/>
    </row>
    <row r="132" spans="1:8" ht="12.95" customHeight="1">
      <c r="A132" s="32"/>
      <c r="E132" s="28"/>
      <c r="G132" s="120"/>
      <c r="H132" s="120">
        <f>ROUNDDOWN(E132*G132,0)</f>
        <v>0</v>
      </c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>
        <f>ROUNDDOWN(E134*G134,0)</f>
        <v>0</v>
      </c>
    </row>
    <row r="135" spans="1:8" ht="12.95" customHeight="1">
      <c r="E135" s="28"/>
      <c r="G135" s="120"/>
      <c r="H135" s="120"/>
    </row>
    <row r="136" spans="1:8" ht="12.95" customHeight="1">
      <c r="A136" s="32"/>
      <c r="E136" s="28"/>
      <c r="G136" s="120"/>
      <c r="H136" s="120">
        <f>ROUNDDOWN(E136*G136,0)</f>
        <v>0</v>
      </c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>
        <f>ROUNDDOWN(E138*G138,0)</f>
        <v>0</v>
      </c>
    </row>
    <row r="139" spans="1:8" ht="12.95" customHeight="1">
      <c r="E139" s="28"/>
      <c r="G139" s="120"/>
      <c r="H139" s="120"/>
    </row>
    <row r="140" spans="1:8" ht="12.95" customHeight="1">
      <c r="A140" s="32"/>
      <c r="E140" s="28"/>
      <c r="G140" s="120"/>
      <c r="H140" s="120">
        <f>ROUNDDOWN(E140*G140,0)</f>
        <v>0</v>
      </c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>
        <f>ROUNDDOWN(E142*G142,0)</f>
        <v>0</v>
      </c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>
        <f>ROUNDDOWN(E144*G144,0)</f>
        <v>0</v>
      </c>
    </row>
    <row r="145" spans="5:10" ht="12.95" customHeight="1">
      <c r="E145" s="28"/>
      <c r="G145" s="120"/>
      <c r="H145" s="120"/>
    </row>
    <row r="146" spans="5:10" ht="12.95" customHeight="1">
      <c r="E146" s="28"/>
      <c r="G146" s="120"/>
      <c r="H146" s="120">
        <f>ROUNDDOWN(E146*G146,0)</f>
        <v>0</v>
      </c>
    </row>
    <row r="147" spans="5:10" ht="12.95" customHeight="1">
      <c r="E147" s="28"/>
      <c r="G147" s="120"/>
      <c r="H147" s="120"/>
      <c r="I147" s="35"/>
      <c r="J147" s="35"/>
    </row>
    <row r="148" spans="5:10" ht="12.95" customHeight="1">
      <c r="E148" s="28"/>
      <c r="G148" s="120"/>
      <c r="H148" s="120">
        <f>ROUNDDOWN(E148*G148,0)</f>
        <v>0</v>
      </c>
    </row>
    <row r="149" spans="5:10" ht="12.95" customHeight="1">
      <c r="E149" s="28"/>
      <c r="H149" s="120"/>
    </row>
  </sheetData>
  <mergeCells count="2">
    <mergeCell ref="C1:D1"/>
    <mergeCell ref="I1:K1"/>
  </mergeCells>
  <phoneticPr fontId="3"/>
  <conditionalFormatting sqref="G2:G37">
    <cfRule type="expression" dxfId="9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明朝,標準"&amp;U総括 P － &amp;P&amp;L&amp;"メイリオ,レギュラー"&amp;6　　&amp;8株式会社　&amp;9日本設計</oddFooter>
  </headerFooter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140">
    <pageSetUpPr fitToPage="1"/>
  </sheetPr>
  <dimension ref="A1:N181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0" customWidth="1"/>
    <col min="8" max="8" width="19.42578125" style="1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27</v>
      </c>
      <c r="N1" s="12" t="s">
        <v>28</v>
      </c>
    </row>
    <row r="2" spans="1:14" ht="12.95" customHeight="1">
      <c r="A2" s="13"/>
      <c r="B2" s="21"/>
      <c r="C2" s="15"/>
      <c r="D2" s="16"/>
      <c r="E2" s="17"/>
      <c r="F2" s="18"/>
      <c r="G2" s="116"/>
      <c r="H2" s="117"/>
      <c r="I2" s="19"/>
      <c r="J2" s="20"/>
      <c r="K2" s="20"/>
      <c r="M2" s="5" t="s">
        <v>29</v>
      </c>
      <c r="N2" s="5" t="s">
        <v>30</v>
      </c>
    </row>
    <row r="3" spans="1:14" ht="12.95" customHeight="1">
      <c r="A3" s="22" t="s">
        <v>31</v>
      </c>
      <c r="B3" s="23" t="s">
        <v>232</v>
      </c>
      <c r="C3" s="24"/>
      <c r="D3" s="25"/>
      <c r="E3" s="26"/>
      <c r="F3" s="27"/>
      <c r="G3" s="118"/>
      <c r="H3" s="119">
        <f>IF(B3&lt;&gt;"計",ROUNDDOWN(E3*G3,0),SUM(H$1:H2))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/>
      <c r="B5" s="23"/>
      <c r="C5" s="24"/>
      <c r="D5" s="25"/>
      <c r="E5" s="26"/>
      <c r="F5" s="27"/>
      <c r="G5" s="118"/>
      <c r="H5" s="119">
        <f>IF(B5&lt;&gt;"計",ROUNDDOWN(E5*G5,0),SUM(H$1:H4))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13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22" t="s">
        <v>17</v>
      </c>
      <c r="B7" s="23" t="s">
        <v>233</v>
      </c>
      <c r="C7" s="24"/>
      <c r="D7" s="25"/>
      <c r="E7" s="36">
        <v>1</v>
      </c>
      <c r="F7" s="27" t="s">
        <v>18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13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22" t="s">
        <v>34</v>
      </c>
      <c r="B9" s="23" t="s">
        <v>234</v>
      </c>
      <c r="C9" s="24"/>
      <c r="D9" s="25"/>
      <c r="E9" s="36">
        <v>1</v>
      </c>
      <c r="F9" s="27" t="s">
        <v>18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13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22" t="s">
        <v>36</v>
      </c>
      <c r="B11" s="23" t="s">
        <v>235</v>
      </c>
      <c r="C11" s="24"/>
      <c r="D11" s="25"/>
      <c r="E11" s="36">
        <v>1</v>
      </c>
      <c r="F11" s="27" t="s">
        <v>18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13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22" t="s">
        <v>38</v>
      </c>
      <c r="B13" s="23" t="s">
        <v>236</v>
      </c>
      <c r="C13" s="24"/>
      <c r="D13" s="25"/>
      <c r="E13" s="36">
        <v>1</v>
      </c>
      <c r="F13" s="27" t="s">
        <v>18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13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22" t="s">
        <v>40</v>
      </c>
      <c r="B15" s="23" t="s">
        <v>237</v>
      </c>
      <c r="C15" s="24"/>
      <c r="D15" s="25"/>
      <c r="E15" s="36">
        <v>1</v>
      </c>
      <c r="F15" s="27" t="s">
        <v>18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13"/>
      <c r="B16" s="21"/>
      <c r="C16" s="15"/>
      <c r="D16" s="16"/>
      <c r="E16" s="1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22"/>
      <c r="B17" s="23"/>
      <c r="C17" s="24"/>
      <c r="D17" s="25"/>
      <c r="E17" s="26"/>
      <c r="F17" s="27"/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13"/>
      <c r="B18" s="21"/>
      <c r="C18" s="15"/>
      <c r="D18" s="16"/>
      <c r="E18" s="1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22"/>
      <c r="B19" s="23"/>
      <c r="C19" s="24"/>
      <c r="D19" s="25"/>
      <c r="E19" s="26"/>
      <c r="F19" s="27"/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1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3"/>
      <c r="C21" s="24"/>
      <c r="D21" s="25"/>
      <c r="E21" s="2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1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/>
      <c r="B23" s="23"/>
      <c r="C23" s="24"/>
      <c r="D23" s="25"/>
      <c r="E23" s="26"/>
      <c r="F23" s="27"/>
      <c r="G23" s="118"/>
      <c r="H23" s="119">
        <f>IF(B23&lt;&gt;"計",ROUNDDOWN(E23*G23,0),SUM(H$1:H22))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1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22"/>
      <c r="B25" s="23"/>
      <c r="C25" s="24"/>
      <c r="D25" s="25"/>
      <c r="E25" s="26"/>
      <c r="F25" s="27"/>
      <c r="G25" s="118"/>
      <c r="H25" s="119">
        <f>IF(B25&lt;&gt;"計",ROUNDDOWN(E25*G25,0),SUM(H$1:H24))</f>
        <v>0</v>
      </c>
      <c r="I25" s="24"/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13"/>
      <c r="B26" s="21"/>
      <c r="C26" s="15"/>
      <c r="D26" s="16"/>
      <c r="E26" s="1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22"/>
      <c r="B27" s="23"/>
      <c r="C27" s="24"/>
      <c r="D27" s="25"/>
      <c r="E27" s="26"/>
      <c r="F27" s="27"/>
      <c r="G27" s="118"/>
      <c r="H27" s="119">
        <f>IF(B27&lt;&gt;"計",ROUNDDOWN(E27*G27,0),SUM(H$1:H26))</f>
        <v>0</v>
      </c>
      <c r="I27" s="24"/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1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3"/>
      <c r="C29" s="24"/>
      <c r="D29" s="25"/>
      <c r="E29" s="26"/>
      <c r="F29" s="27"/>
      <c r="G29" s="118"/>
      <c r="H29" s="119">
        <f>IF(B29&lt;&gt;"計",ROUNDDOWN(E29*G29,0),SUM(H$1:H28))</f>
        <v>0</v>
      </c>
      <c r="I29" s="24"/>
      <c r="J29" s="25"/>
      <c r="K29" s="25"/>
      <c r="M29" s="120">
        <f>IF(B29&lt;&gt;"計",ROUNDDOWN(E29*G29,0),SUM(M$1:M28))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1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3"/>
      <c r="C31" s="24"/>
      <c r="D31" s="25"/>
      <c r="E31" s="26"/>
      <c r="F31" s="27"/>
      <c r="G31" s="118"/>
      <c r="H31" s="119">
        <f>IF(B31&lt;&gt;"計",ROUNDDOWN(E31*G31,0),SUM(H$1:H30))</f>
        <v>0</v>
      </c>
      <c r="I31" s="24"/>
      <c r="J31" s="25"/>
      <c r="K31" s="25"/>
      <c r="M31" s="120">
        <f>IF(B31&lt;&gt;"計",ROUNDDOWN(E31*G31,0),SUM(M$1:M30))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1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/>
      <c r="B33" s="23"/>
      <c r="C33" s="24"/>
      <c r="D33" s="25"/>
      <c r="E33" s="26"/>
      <c r="F33" s="27"/>
      <c r="G33" s="118"/>
      <c r="H33" s="119">
        <f>IF(B33&lt;&gt;"計",ROUNDDOWN(E33*G33,0),SUM(H$1:H32))</f>
        <v>0</v>
      </c>
      <c r="I33" s="24"/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1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19</v>
      </c>
      <c r="C35" s="24"/>
      <c r="D35" s="25"/>
      <c r="E35" s="26"/>
      <c r="F35" s="27"/>
      <c r="G35" s="118"/>
      <c r="H35" s="119">
        <f>IF(B35&lt;&gt;"計",ROUNDDOWN(E35*G35,0),SUM(H$1:H34))</f>
        <v>0</v>
      </c>
      <c r="I35" s="24"/>
      <c r="J35" s="25"/>
      <c r="K35" s="25"/>
      <c r="M35" s="120">
        <f>IF(B35&lt;&gt;"計",ROUNDDOWN(E35*G35,0),SUM(M$1:M34))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IF(B37&lt;&gt;"計",ROUNDDOWN(E37*G37,0),SUM(H$1:H36))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M38" s="30"/>
      <c r="N38" s="11"/>
    </row>
    <row r="39" spans="1:14" ht="12.95" customHeight="1">
      <c r="E39" s="28"/>
      <c r="M39" s="120"/>
      <c r="N39" s="11"/>
    </row>
    <row r="40" spans="1:14" ht="12.95" customHeight="1">
      <c r="E40" s="28"/>
      <c r="M40" s="30"/>
      <c r="N40" s="11"/>
    </row>
    <row r="41" spans="1:14" ht="12.95" customHeight="1">
      <c r="E41" s="28"/>
      <c r="M41" s="120"/>
      <c r="N41" s="11"/>
    </row>
    <row r="42" spans="1:14" ht="12.95" customHeight="1">
      <c r="E42" s="28"/>
      <c r="M42" s="30"/>
      <c r="N42" s="11"/>
    </row>
    <row r="43" spans="1:14" ht="12.95" customHeight="1">
      <c r="E43" s="28"/>
      <c r="M43" s="120"/>
      <c r="N43" s="11"/>
    </row>
    <row r="44" spans="1:14" ht="12.95" customHeight="1">
      <c r="E44" s="28"/>
      <c r="M44" s="30"/>
      <c r="N44" s="11"/>
    </row>
    <row r="45" spans="1:14" ht="12.95" customHeight="1">
      <c r="M45" s="120"/>
      <c r="N45" s="11"/>
    </row>
    <row r="46" spans="1:14" ht="12.95" customHeight="1">
      <c r="M46" s="30"/>
      <c r="N46" s="11"/>
    </row>
    <row r="47" spans="1:14" ht="12.95" customHeight="1">
      <c r="M47" s="120"/>
      <c r="N47" s="11"/>
    </row>
    <row r="48" spans="1:14" ht="12.95" customHeight="1">
      <c r="M48" s="30"/>
      <c r="N48" s="11"/>
    </row>
    <row r="49" spans="13:14" ht="12.95" customHeight="1">
      <c r="M49" s="120"/>
      <c r="N49" s="11"/>
    </row>
    <row r="50" spans="13:14" ht="12.95" customHeight="1">
      <c r="M50" s="30"/>
      <c r="N50" s="11"/>
    </row>
    <row r="51" spans="13:14" ht="12.95" customHeight="1">
      <c r="M51" s="120"/>
      <c r="N51" s="11"/>
    </row>
    <row r="52" spans="13:14" ht="12.95" customHeight="1">
      <c r="M52" s="30"/>
      <c r="N52" s="11"/>
    </row>
    <row r="53" spans="13:14" ht="12.95" customHeight="1">
      <c r="M53" s="120"/>
      <c r="N53" s="11"/>
    </row>
    <row r="54" spans="13:14" ht="12.95" customHeight="1">
      <c r="M54" s="30"/>
      <c r="N54" s="11"/>
    </row>
    <row r="55" spans="13:14" ht="12.95" customHeight="1">
      <c r="M55" s="120"/>
      <c r="N55" s="11"/>
    </row>
    <row r="56" spans="13:14" ht="12.95" customHeight="1">
      <c r="M56" s="30"/>
      <c r="N56" s="11"/>
    </row>
    <row r="57" spans="13:14" ht="12.95" customHeight="1">
      <c r="M57" s="120"/>
      <c r="N57" s="11"/>
    </row>
    <row r="58" spans="13:14" ht="12.95" customHeight="1">
      <c r="M58" s="30"/>
      <c r="N58" s="11"/>
    </row>
    <row r="59" spans="13:14" ht="12.95" customHeight="1">
      <c r="M59" s="120"/>
      <c r="N59" s="11"/>
    </row>
    <row r="60" spans="13:14" ht="12.95" customHeight="1">
      <c r="M60" s="30"/>
      <c r="N60" s="11"/>
    </row>
    <row r="61" spans="13:14" ht="12.95" customHeight="1">
      <c r="M61" s="120"/>
      <c r="N61" s="11"/>
    </row>
    <row r="62" spans="13:14" ht="12.95" customHeight="1">
      <c r="M62" s="30"/>
      <c r="N62" s="11"/>
    </row>
    <row r="63" spans="13:14" ht="12.95" customHeight="1">
      <c r="M63" s="120"/>
      <c r="N63" s="11"/>
    </row>
    <row r="64" spans="13:14" ht="12.95" customHeight="1">
      <c r="M64" s="30"/>
      <c r="N64" s="11"/>
    </row>
    <row r="65" spans="13:14" ht="12.95" customHeight="1">
      <c r="M65" s="120"/>
      <c r="N65" s="11"/>
    </row>
    <row r="66" spans="13:14" ht="12.95" customHeight="1">
      <c r="M66" s="30"/>
      <c r="N66" s="11"/>
    </row>
    <row r="67" spans="13:14" ht="12.95" customHeight="1">
      <c r="M67" s="120"/>
      <c r="N67" s="11"/>
    </row>
    <row r="68" spans="13:14" ht="12.95" customHeight="1">
      <c r="M68" s="30"/>
      <c r="N68" s="11"/>
    </row>
    <row r="69" spans="13:14" ht="12.95" customHeight="1">
      <c r="M69" s="120"/>
      <c r="N69" s="11"/>
    </row>
    <row r="70" spans="13:14" ht="12.95" customHeight="1">
      <c r="M70" s="30"/>
      <c r="N70" s="11"/>
    </row>
    <row r="71" spans="13:14" ht="12.95" customHeight="1">
      <c r="M71" s="120"/>
      <c r="N71" s="11"/>
    </row>
    <row r="72" spans="13:14" ht="12.95" customHeight="1">
      <c r="M72" s="30"/>
      <c r="N72" s="11"/>
    </row>
    <row r="73" spans="13:14" ht="12.95" customHeight="1">
      <c r="M73" s="120"/>
      <c r="N73" s="11"/>
    </row>
    <row r="74" spans="13:14" ht="12.95" customHeight="1">
      <c r="M74" s="30"/>
      <c r="N74" s="11"/>
    </row>
    <row r="75" spans="13:14" ht="12.95" customHeight="1">
      <c r="M75" s="120"/>
      <c r="N75" s="11"/>
    </row>
    <row r="76" spans="13:14" ht="12.95" customHeight="1">
      <c r="M76" s="30"/>
      <c r="N76" s="11"/>
    </row>
    <row r="77" spans="13:14" ht="12.95" customHeight="1">
      <c r="M77" s="120"/>
      <c r="N77" s="11"/>
    </row>
    <row r="78" spans="13:14" ht="12.95" customHeight="1">
      <c r="M78" s="30"/>
      <c r="N78" s="11"/>
    </row>
    <row r="79" spans="13:14" ht="12.95" customHeight="1">
      <c r="M79" s="120"/>
      <c r="N79" s="11"/>
    </row>
    <row r="80" spans="13:14" ht="12.95" customHeight="1">
      <c r="M80" s="30"/>
      <c r="N80" s="11"/>
    </row>
    <row r="81" spans="13:14" ht="12.95" customHeight="1">
      <c r="M81" s="120"/>
      <c r="N81" s="11"/>
    </row>
    <row r="82" spans="13:14" ht="12.95" customHeight="1">
      <c r="M82" s="30"/>
      <c r="N82" s="11"/>
    </row>
    <row r="83" spans="13:14" ht="12.95" customHeight="1">
      <c r="M83" s="120"/>
      <c r="N83" s="11"/>
    </row>
    <row r="84" spans="13:14" ht="12.95" customHeight="1">
      <c r="M84" s="30"/>
      <c r="N84" s="11"/>
    </row>
    <row r="85" spans="13:14" ht="12.95" customHeight="1">
      <c r="M85" s="120"/>
      <c r="N85" s="11"/>
    </row>
    <row r="86" spans="13:14" ht="12.95" customHeight="1">
      <c r="M86" s="30"/>
      <c r="N86" s="11"/>
    </row>
    <row r="87" spans="13:14" ht="12.95" customHeight="1">
      <c r="M87" s="120"/>
      <c r="N87" s="11"/>
    </row>
    <row r="88" spans="13:14" ht="12.95" customHeight="1">
      <c r="M88" s="30"/>
      <c r="N88" s="11"/>
    </row>
    <row r="89" spans="13:14" ht="12.95" customHeight="1">
      <c r="M89" s="120"/>
      <c r="N89" s="11"/>
    </row>
    <row r="90" spans="13:14" ht="12.95" customHeight="1">
      <c r="M90" s="30"/>
      <c r="N90" s="11"/>
    </row>
    <row r="91" spans="13:14" ht="12.95" customHeight="1">
      <c r="M91" s="120"/>
      <c r="N91" s="11"/>
    </row>
    <row r="92" spans="13:14" ht="12.95" customHeight="1">
      <c r="M92" s="30"/>
      <c r="N92" s="11"/>
    </row>
    <row r="93" spans="13:14" ht="12.95" customHeight="1">
      <c r="M93" s="120"/>
      <c r="N93" s="11"/>
    </row>
    <row r="94" spans="13:14" ht="12.95" customHeight="1">
      <c r="M94" s="30"/>
      <c r="N94" s="11"/>
    </row>
    <row r="95" spans="13:14" ht="12.95" customHeight="1">
      <c r="M95" s="120"/>
      <c r="N95" s="11"/>
    </row>
    <row r="96" spans="13:14" ht="12.95" customHeight="1">
      <c r="M96" s="30"/>
      <c r="N96" s="11"/>
    </row>
    <row r="97" spans="13:14" ht="12.95" customHeight="1">
      <c r="M97" s="120"/>
      <c r="N97" s="11"/>
    </row>
    <row r="98" spans="13:14" ht="12.95" customHeight="1">
      <c r="M98" s="30"/>
      <c r="N98" s="11"/>
    </row>
    <row r="99" spans="13:14" ht="12.95" customHeight="1">
      <c r="M99" s="120"/>
      <c r="N99" s="11"/>
    </row>
    <row r="100" spans="13:14" ht="12.95" customHeight="1">
      <c r="M100" s="30"/>
      <c r="N100" s="11"/>
    </row>
    <row r="101" spans="13:14" ht="12.95" customHeight="1">
      <c r="M101" s="120"/>
      <c r="N101" s="11"/>
    </row>
    <row r="102" spans="13:14" ht="12.95" customHeight="1">
      <c r="M102" s="30"/>
      <c r="N102" s="11"/>
    </row>
    <row r="103" spans="13:14" ht="12.95" customHeight="1">
      <c r="M103" s="120"/>
      <c r="N103" s="11"/>
    </row>
    <row r="104" spans="13:14" ht="12.95" customHeight="1">
      <c r="M104" s="30"/>
      <c r="N104" s="11"/>
    </row>
    <row r="105" spans="13:14" ht="12.95" customHeight="1">
      <c r="M105" s="120"/>
      <c r="N105" s="11"/>
    </row>
    <row r="106" spans="13:14" ht="12.95" customHeight="1">
      <c r="M106" s="30"/>
      <c r="N106" s="11"/>
    </row>
    <row r="107" spans="13:14" ht="12.95" customHeight="1">
      <c r="M107" s="120"/>
      <c r="N107" s="11"/>
    </row>
    <row r="108" spans="13:14" ht="12.95" customHeight="1">
      <c r="M108" s="30"/>
      <c r="N108" s="11"/>
    </row>
    <row r="109" spans="13:14" ht="12.95" customHeight="1">
      <c r="M109" s="120"/>
      <c r="N109" s="11"/>
    </row>
    <row r="110" spans="13:14" ht="12.95" customHeight="1">
      <c r="M110" s="30"/>
      <c r="N110" s="11"/>
    </row>
    <row r="111" spans="13:14" ht="12.95" customHeight="1">
      <c r="M111" s="120"/>
      <c r="N111" s="11"/>
    </row>
    <row r="112" spans="13:14" ht="12.95" customHeight="1">
      <c r="M112" s="30"/>
      <c r="N112" s="11"/>
    </row>
    <row r="113" spans="13:14" ht="12.95" customHeight="1">
      <c r="M113" s="120"/>
      <c r="N113" s="11"/>
    </row>
    <row r="114" spans="13:14" ht="12.95" customHeight="1">
      <c r="M114" s="30"/>
      <c r="N114" s="11"/>
    </row>
    <row r="115" spans="13:14" ht="12.95" customHeight="1">
      <c r="M115" s="120"/>
      <c r="N115" s="11"/>
    </row>
    <row r="116" spans="13:14" ht="12.95" customHeight="1">
      <c r="M116" s="30"/>
      <c r="N116" s="11"/>
    </row>
    <row r="117" spans="13:14" ht="12.95" customHeight="1">
      <c r="M117" s="120"/>
      <c r="N117" s="11"/>
    </row>
    <row r="118" spans="13:14" ht="12.95" customHeight="1">
      <c r="M118" s="30"/>
      <c r="N118" s="11"/>
    </row>
    <row r="119" spans="13:14" ht="12.95" customHeight="1">
      <c r="M119" s="120"/>
      <c r="N119" s="11"/>
    </row>
    <row r="120" spans="13:14" ht="12.95" customHeight="1">
      <c r="M120" s="30"/>
      <c r="N120" s="11"/>
    </row>
    <row r="121" spans="13:14" ht="12.95" customHeight="1">
      <c r="M121" s="120"/>
      <c r="N121" s="11"/>
    </row>
    <row r="122" spans="13:14" ht="12.95" customHeight="1">
      <c r="M122" s="30"/>
      <c r="N122" s="11"/>
    </row>
    <row r="123" spans="13:14" ht="12.95" customHeight="1">
      <c r="M123" s="120"/>
      <c r="N123" s="11"/>
    </row>
    <row r="124" spans="13:14" ht="12.95" customHeight="1">
      <c r="M124" s="30"/>
      <c r="N124" s="11"/>
    </row>
    <row r="125" spans="13:14" ht="12.95" customHeight="1">
      <c r="M125" s="120"/>
      <c r="N125" s="11"/>
    </row>
    <row r="126" spans="13:14" ht="12.95" customHeight="1">
      <c r="M126" s="30"/>
      <c r="N126" s="11"/>
    </row>
    <row r="127" spans="13:14" ht="12.95" customHeight="1">
      <c r="M127" s="120"/>
      <c r="N127" s="11"/>
    </row>
    <row r="128" spans="13:14" ht="12.95" customHeight="1">
      <c r="M128" s="30"/>
      <c r="N128" s="11"/>
    </row>
    <row r="129" spans="13:14" ht="12.95" customHeight="1">
      <c r="M129" s="120"/>
      <c r="N129" s="11"/>
    </row>
    <row r="130" spans="13:14" ht="12.95" customHeight="1">
      <c r="M130" s="30"/>
      <c r="N130" s="11"/>
    </row>
    <row r="131" spans="13:14" ht="12.95" customHeight="1">
      <c r="M131" s="120"/>
      <c r="N131" s="11"/>
    </row>
    <row r="132" spans="13:14" ht="12.95" customHeight="1">
      <c r="M132" s="30"/>
      <c r="N132" s="11"/>
    </row>
    <row r="133" spans="13:14" ht="12.95" customHeight="1">
      <c r="M133" s="120"/>
      <c r="N133" s="11"/>
    </row>
    <row r="134" spans="13:14" ht="12.95" customHeight="1">
      <c r="M134" s="30"/>
      <c r="N134" s="11"/>
    </row>
    <row r="135" spans="13:14" ht="12.95" customHeight="1">
      <c r="M135" s="120"/>
      <c r="N135" s="11"/>
    </row>
    <row r="136" spans="13:14" ht="12.95" customHeight="1">
      <c r="M136" s="30"/>
      <c r="N136" s="11"/>
    </row>
    <row r="137" spans="13:14" ht="12.95" customHeight="1">
      <c r="M137" s="120"/>
      <c r="N137" s="11"/>
    </row>
    <row r="138" spans="13:14" ht="12.95" customHeight="1">
      <c r="M138" s="30"/>
      <c r="N138" s="11"/>
    </row>
    <row r="139" spans="13:14" ht="12.95" customHeight="1">
      <c r="M139" s="120"/>
      <c r="N139" s="11"/>
    </row>
    <row r="140" spans="13:14" ht="12.95" customHeight="1">
      <c r="M140" s="30"/>
      <c r="N140" s="11"/>
    </row>
    <row r="141" spans="13:14" ht="12.95" customHeight="1">
      <c r="M141" s="120"/>
      <c r="N141" s="11"/>
    </row>
    <row r="142" spans="13:14" ht="12.95" customHeight="1">
      <c r="M142" s="30"/>
      <c r="N142" s="11"/>
    </row>
    <row r="143" spans="13:14" ht="12.95" customHeight="1">
      <c r="M143" s="120"/>
      <c r="N143" s="11"/>
    </row>
    <row r="144" spans="13:14" ht="12.95" customHeight="1">
      <c r="M144" s="30"/>
      <c r="N144" s="11"/>
    </row>
    <row r="145" spans="13:14" ht="12.95" customHeight="1">
      <c r="M145" s="120"/>
      <c r="N145" s="11"/>
    </row>
    <row r="146" spans="13:14" ht="12.95" customHeight="1">
      <c r="M146" s="30"/>
      <c r="N146" s="11"/>
    </row>
    <row r="147" spans="13:14" ht="12.95" customHeight="1">
      <c r="M147" s="120"/>
      <c r="N147" s="11"/>
    </row>
    <row r="148" spans="13:14" ht="12.95" customHeight="1">
      <c r="M148" s="30"/>
      <c r="N148" s="11"/>
    </row>
    <row r="149" spans="13:14" ht="12.95" customHeight="1">
      <c r="M149" s="120"/>
      <c r="N149" s="11"/>
    </row>
    <row r="150" spans="13:14" ht="12.95" customHeight="1">
      <c r="M150" s="30"/>
      <c r="N150" s="11"/>
    </row>
    <row r="151" spans="13:14" ht="12.95" customHeight="1">
      <c r="M151" s="120"/>
      <c r="N151" s="11"/>
    </row>
    <row r="152" spans="13:14" ht="12.95" customHeight="1">
      <c r="M152" s="30"/>
      <c r="N152" s="11"/>
    </row>
    <row r="153" spans="13:14" ht="12.95" customHeight="1">
      <c r="M153" s="120"/>
      <c r="N153" s="11"/>
    </row>
    <row r="154" spans="13:14" ht="12.95" customHeight="1">
      <c r="M154" s="30"/>
      <c r="N154" s="11"/>
    </row>
    <row r="155" spans="13:14" ht="12.95" customHeight="1">
      <c r="M155" s="120"/>
      <c r="N155" s="11"/>
    </row>
    <row r="156" spans="13:14" ht="12.95" customHeight="1">
      <c r="M156" s="30"/>
      <c r="N156" s="11"/>
    </row>
    <row r="157" spans="13:14" ht="12.95" customHeight="1">
      <c r="M157" s="120"/>
      <c r="N157" s="11"/>
    </row>
    <row r="158" spans="13:14" ht="12.95" customHeight="1">
      <c r="M158" s="30"/>
      <c r="N158" s="11"/>
    </row>
    <row r="159" spans="13:14" ht="12.95" customHeight="1">
      <c r="M159" s="120"/>
      <c r="N159" s="11"/>
    </row>
    <row r="160" spans="13:14" ht="12.95" customHeight="1">
      <c r="M160" s="30"/>
      <c r="N160" s="11"/>
    </row>
    <row r="161" spans="13:14" ht="12.95" customHeight="1">
      <c r="M161" s="120"/>
      <c r="N161" s="11"/>
    </row>
    <row r="162" spans="13:14" ht="12.95" customHeight="1">
      <c r="M162" s="30"/>
      <c r="N162" s="11"/>
    </row>
    <row r="163" spans="13:14" ht="12.95" customHeight="1">
      <c r="M163" s="120"/>
      <c r="N163" s="11"/>
    </row>
    <row r="164" spans="13:14" ht="12.95" customHeight="1">
      <c r="M164" s="30"/>
      <c r="N164" s="11"/>
    </row>
    <row r="165" spans="13:14" ht="12.95" customHeight="1">
      <c r="M165" s="120"/>
      <c r="N165" s="11"/>
    </row>
    <row r="166" spans="13:14" ht="12.95" customHeight="1">
      <c r="M166" s="30"/>
      <c r="N166" s="11"/>
    </row>
    <row r="167" spans="13:14" ht="12.95" customHeight="1">
      <c r="M167" s="120"/>
      <c r="N167" s="11"/>
    </row>
    <row r="168" spans="13:14" ht="12.95" customHeight="1">
      <c r="M168" s="30"/>
      <c r="N168" s="11"/>
    </row>
    <row r="169" spans="13:14" ht="12.95" customHeight="1">
      <c r="M169" s="120"/>
      <c r="N169" s="11"/>
    </row>
    <row r="170" spans="13:14" ht="12.95" customHeight="1">
      <c r="M170" s="30"/>
      <c r="N170" s="11"/>
    </row>
    <row r="171" spans="13:14" ht="12.95" customHeight="1">
      <c r="M171" s="120"/>
      <c r="N171" s="11"/>
    </row>
    <row r="172" spans="13:14" ht="12.95" customHeight="1">
      <c r="M172" s="30"/>
      <c r="N172" s="11"/>
    </row>
    <row r="173" spans="13:14" ht="12.95" customHeight="1">
      <c r="M173" s="120"/>
      <c r="N173" s="11"/>
    </row>
    <row r="174" spans="13:14" ht="12.95" customHeight="1">
      <c r="M174" s="30"/>
      <c r="N174" s="11"/>
    </row>
    <row r="175" spans="13:14" ht="12.95" customHeight="1">
      <c r="M175" s="120"/>
      <c r="N175" s="11"/>
    </row>
    <row r="176" spans="13:14" ht="12.95" customHeight="1">
      <c r="M176" s="30"/>
      <c r="N176" s="11"/>
    </row>
    <row r="177" spans="13:14" ht="12.95" customHeight="1">
      <c r="M177" s="120"/>
      <c r="N177" s="11"/>
    </row>
    <row r="178" spans="13:14" ht="12.95" customHeight="1">
      <c r="M178" s="30"/>
      <c r="N178" s="11"/>
    </row>
    <row r="179" spans="13:14" ht="12.95" customHeight="1">
      <c r="M179" s="120"/>
      <c r="N179" s="11"/>
    </row>
    <row r="180" spans="13:14" ht="12.95" customHeight="1">
      <c r="M180" s="30"/>
      <c r="N180" s="11"/>
    </row>
    <row r="181" spans="13:14" ht="12.95" customHeight="1">
      <c r="M181" s="120"/>
      <c r="N181" s="11"/>
    </row>
  </sheetData>
  <mergeCells count="2">
    <mergeCell ref="C1:D1"/>
    <mergeCell ref="I1:K1"/>
  </mergeCells>
  <phoneticPr fontId="3"/>
  <conditionalFormatting sqref="G2:G37">
    <cfRule type="expression" dxfId="8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明朝,標準"&amp;U建築 P － &amp;P&amp;L&amp;"メイリオ,レギュラー"&amp;6　　&amp;8株式会社　&amp;9日本設計</oddFooter>
  </headerFooter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46">
    <pageSetUpPr fitToPage="1"/>
  </sheetPr>
  <dimension ref="A1:N149"/>
  <sheetViews>
    <sheetView workbookViewId="0"/>
  </sheetViews>
  <sheetFormatPr defaultColWidth="9" defaultRowHeight="12.95" customHeight="1"/>
  <cols>
    <col min="1" max="1" width="5.5703125" style="7" customWidth="1"/>
    <col min="2" max="2" width="28.5703125" style="8" customWidth="1"/>
    <col min="3" max="4" width="14.140625" style="5" customWidth="1"/>
    <col min="5" max="5" width="12.140625" style="9" customWidth="1"/>
    <col min="6" max="6" width="5.5703125" style="6" customWidth="1"/>
    <col min="7" max="7" width="12.5703125" style="121" customWidth="1"/>
    <col min="8" max="8" width="19.42578125" style="121" customWidth="1"/>
    <col min="9" max="11" width="9.42578125" style="5" customWidth="1"/>
    <col min="12" max="12" width="9" style="5"/>
    <col min="13" max="13" width="12.5703125" style="5" customWidth="1"/>
    <col min="14" max="16384" width="9" style="5"/>
  </cols>
  <sheetData>
    <row r="1" spans="1:14" s="12" customFormat="1" ht="27" customHeight="1">
      <c r="A1" s="1"/>
      <c r="B1" s="2" t="s">
        <v>6</v>
      </c>
      <c r="C1" s="157" t="s">
        <v>7</v>
      </c>
      <c r="D1" s="158"/>
      <c r="E1" s="3" t="s">
        <v>8</v>
      </c>
      <c r="F1" s="4" t="s">
        <v>9</v>
      </c>
      <c r="G1" s="114" t="s">
        <v>10</v>
      </c>
      <c r="H1" s="115" t="s">
        <v>11</v>
      </c>
      <c r="I1" s="159" t="s">
        <v>12</v>
      </c>
      <c r="J1" s="160"/>
      <c r="K1" s="160"/>
      <c r="M1" s="12" t="s">
        <v>27</v>
      </c>
      <c r="N1" s="12" t="s">
        <v>28</v>
      </c>
    </row>
    <row r="2" spans="1:14" ht="12.95" customHeight="1">
      <c r="A2" s="13"/>
      <c r="B2" s="14"/>
      <c r="C2" s="15"/>
      <c r="D2" s="16"/>
      <c r="E2" s="17"/>
      <c r="F2" s="18"/>
      <c r="G2" s="116"/>
      <c r="H2" s="117"/>
      <c r="I2" s="19"/>
      <c r="J2" s="20"/>
      <c r="K2" s="20"/>
      <c r="M2" s="5" t="s">
        <v>29</v>
      </c>
      <c r="N2" s="5" t="s">
        <v>30</v>
      </c>
    </row>
    <row r="3" spans="1:14" ht="12.95" customHeight="1">
      <c r="A3" s="22"/>
      <c r="B3" s="23" t="s">
        <v>209</v>
      </c>
      <c r="C3" s="24"/>
      <c r="D3" s="25"/>
      <c r="E3" s="26"/>
      <c r="F3" s="27"/>
      <c r="G3" s="118"/>
      <c r="H3" s="119">
        <f>ROUNDDOWN(E3*G3,0)</f>
        <v>0</v>
      </c>
      <c r="I3" s="24"/>
      <c r="J3" s="25"/>
      <c r="K3" s="25"/>
      <c r="M3" s="120">
        <f>IF(B3&lt;&gt;"計",ROUNDDOWN(E3*G3,0),SUM(M$1:M2))</f>
        <v>0</v>
      </c>
      <c r="N3" s="11" t="str">
        <f>IF((+H3-M3)&lt;&gt;0,H3-M3,IF(H3&gt;0,"0",""))</f>
        <v/>
      </c>
    </row>
    <row r="4" spans="1:14" ht="12.95" customHeight="1">
      <c r="A4" s="13"/>
      <c r="B4" s="21"/>
      <c r="C4" s="15"/>
      <c r="D4" s="16"/>
      <c r="E4" s="17"/>
      <c r="F4" s="18"/>
      <c r="G4" s="116"/>
      <c r="H4" s="117"/>
      <c r="I4" s="15"/>
      <c r="J4" s="16"/>
      <c r="K4" s="16"/>
      <c r="M4" s="30"/>
      <c r="N4" s="11"/>
    </row>
    <row r="5" spans="1:14" ht="12.95" customHeight="1">
      <c r="A5" s="22" t="s">
        <v>210</v>
      </c>
      <c r="B5" s="23" t="s">
        <v>211</v>
      </c>
      <c r="C5" s="24"/>
      <c r="D5" s="25"/>
      <c r="E5" s="26"/>
      <c r="F5" s="27"/>
      <c r="G5" s="118"/>
      <c r="H5" s="119">
        <f>ROUNDDOWN(E5*G5,0)</f>
        <v>0</v>
      </c>
      <c r="I5" s="24"/>
      <c r="J5" s="25"/>
      <c r="K5" s="25"/>
      <c r="M5" s="120">
        <f>IF(B5&lt;&gt;"計",ROUNDDOWN(E5*G5,0),SUM(M$1:M4))</f>
        <v>0</v>
      </c>
      <c r="N5" s="11" t="str">
        <f>IF((+H5-M5)&lt;&gt;0,H5-M5,IF(H5&gt;0,"0",""))</f>
        <v/>
      </c>
    </row>
    <row r="6" spans="1:14" ht="12.95" customHeight="1">
      <c r="A6" s="55"/>
      <c r="B6" s="21"/>
      <c r="C6" s="15"/>
      <c r="D6" s="16"/>
      <c r="E6" s="37"/>
      <c r="F6" s="18"/>
      <c r="G6" s="116"/>
      <c r="H6" s="117"/>
      <c r="I6" s="15"/>
      <c r="J6" s="16"/>
      <c r="K6" s="16"/>
      <c r="M6" s="30"/>
      <c r="N6" s="11"/>
    </row>
    <row r="7" spans="1:14" ht="12.95" customHeight="1">
      <c r="A7" s="56" t="s">
        <v>212</v>
      </c>
      <c r="B7" s="23" t="s">
        <v>32</v>
      </c>
      <c r="C7" s="24"/>
      <c r="D7" s="25"/>
      <c r="E7" s="36">
        <v>1</v>
      </c>
      <c r="F7" s="27" t="s">
        <v>18</v>
      </c>
      <c r="G7" s="118"/>
      <c r="H7" s="119">
        <f>IF(B7&lt;&gt;"計",ROUNDDOWN(E7*G7,0),SUM(H$1:H6))</f>
        <v>0</v>
      </c>
      <c r="I7" s="24"/>
      <c r="J7" s="25"/>
      <c r="K7" s="25"/>
      <c r="M7" s="120">
        <f>IF(B7&lt;&gt;"計",ROUNDDOWN(E7*G7,0),SUM(M$1:M6))</f>
        <v>0</v>
      </c>
      <c r="N7" s="11" t="str">
        <f>IF((+H7-M7)&lt;&gt;0,H7-M7,IF(H7&gt;0,"0",""))</f>
        <v/>
      </c>
    </row>
    <row r="8" spans="1:14" ht="12.95" customHeight="1">
      <c r="A8" s="55"/>
      <c r="B8" s="21"/>
      <c r="C8" s="15"/>
      <c r="D8" s="16"/>
      <c r="E8" s="37"/>
      <c r="F8" s="18"/>
      <c r="G8" s="116"/>
      <c r="H8" s="117"/>
      <c r="I8" s="15"/>
      <c r="J8" s="16"/>
      <c r="K8" s="16"/>
      <c r="M8" s="30"/>
      <c r="N8" s="11"/>
    </row>
    <row r="9" spans="1:14" ht="12.95" customHeight="1">
      <c r="A9" s="56" t="s">
        <v>213</v>
      </c>
      <c r="B9" s="23" t="s">
        <v>214</v>
      </c>
      <c r="C9" s="24"/>
      <c r="D9" s="25"/>
      <c r="E9" s="36">
        <v>1</v>
      </c>
      <c r="F9" s="27" t="s">
        <v>18</v>
      </c>
      <c r="G9" s="118"/>
      <c r="H9" s="119">
        <f>IF(B9&lt;&gt;"計",ROUNDDOWN(E9*G9,0),SUM(H$1:H8))</f>
        <v>0</v>
      </c>
      <c r="I9" s="24"/>
      <c r="J9" s="25"/>
      <c r="K9" s="25"/>
      <c r="M9" s="120">
        <f>IF(B9&lt;&gt;"計",ROUNDDOWN(E9*G9,0),SUM(M$1:M8))</f>
        <v>0</v>
      </c>
      <c r="N9" s="11" t="str">
        <f>IF((+H9-M9)&lt;&gt;0,H9-M9,IF(H9&gt;0,"0",""))</f>
        <v/>
      </c>
    </row>
    <row r="10" spans="1:14" ht="12.95" customHeight="1">
      <c r="A10" s="55"/>
      <c r="B10" s="21"/>
      <c r="C10" s="15"/>
      <c r="D10" s="16"/>
      <c r="E10" s="37"/>
      <c r="F10" s="18"/>
      <c r="G10" s="116"/>
      <c r="H10" s="117"/>
      <c r="I10" s="15"/>
      <c r="J10" s="16"/>
      <c r="K10" s="16"/>
      <c r="M10" s="30"/>
      <c r="N10" s="11"/>
    </row>
    <row r="11" spans="1:14" ht="12.95" customHeight="1">
      <c r="A11" s="56" t="s">
        <v>215</v>
      </c>
      <c r="B11" s="23" t="s">
        <v>216</v>
      </c>
      <c r="C11" s="24"/>
      <c r="D11" s="25"/>
      <c r="E11" s="36">
        <v>1</v>
      </c>
      <c r="F11" s="27" t="s">
        <v>18</v>
      </c>
      <c r="G11" s="118"/>
      <c r="H11" s="119">
        <f>IF(B11&lt;&gt;"計",ROUNDDOWN(E11*G11,0),SUM(H$1:H10))</f>
        <v>0</v>
      </c>
      <c r="I11" s="24"/>
      <c r="J11" s="25"/>
      <c r="K11" s="25"/>
      <c r="M11" s="120">
        <f>IF(B11&lt;&gt;"計",ROUNDDOWN(E11*G11,0),SUM(M$1:M10))</f>
        <v>0</v>
      </c>
      <c r="N11" s="11" t="str">
        <f>IF((+H11-M11)&lt;&gt;0,H11-M11,IF(H11&gt;0,"0",""))</f>
        <v/>
      </c>
    </row>
    <row r="12" spans="1:14" ht="12.95" customHeight="1">
      <c r="A12" s="55"/>
      <c r="B12" s="21"/>
      <c r="C12" s="15"/>
      <c r="D12" s="16"/>
      <c r="E12" s="37"/>
      <c r="F12" s="18"/>
      <c r="G12" s="116"/>
      <c r="H12" s="117"/>
      <c r="I12" s="15"/>
      <c r="J12" s="16"/>
      <c r="K12" s="16"/>
      <c r="M12" s="30"/>
      <c r="N12" s="11"/>
    </row>
    <row r="13" spans="1:14" ht="12.95" customHeight="1">
      <c r="A13" s="56" t="s">
        <v>217</v>
      </c>
      <c r="B13" s="23" t="s">
        <v>218</v>
      </c>
      <c r="C13" s="24"/>
      <c r="D13" s="25"/>
      <c r="E13" s="36">
        <v>1</v>
      </c>
      <c r="F13" s="27" t="s">
        <v>18</v>
      </c>
      <c r="G13" s="118"/>
      <c r="H13" s="119">
        <f>IF(B13&lt;&gt;"計",ROUNDDOWN(E13*G13,0),SUM(H$1:H12))</f>
        <v>0</v>
      </c>
      <c r="I13" s="24"/>
      <c r="J13" s="25"/>
      <c r="K13" s="25"/>
      <c r="M13" s="120">
        <f>IF(B13&lt;&gt;"計",ROUNDDOWN(E13*G13,0),SUM(M$1:M12))</f>
        <v>0</v>
      </c>
      <c r="N13" s="11" t="str">
        <f>IF((+H13-M13)&lt;&gt;0,H13-M13,IF(H13&gt;0,"0",""))</f>
        <v/>
      </c>
    </row>
    <row r="14" spans="1:14" ht="12.95" customHeight="1">
      <c r="A14" s="55"/>
      <c r="B14" s="21"/>
      <c r="C14" s="15"/>
      <c r="D14" s="16"/>
      <c r="E14" s="37"/>
      <c r="F14" s="18"/>
      <c r="G14" s="116"/>
      <c r="H14" s="117"/>
      <c r="I14" s="15"/>
      <c r="J14" s="16"/>
      <c r="K14" s="16"/>
      <c r="M14" s="30"/>
      <c r="N14" s="11"/>
    </row>
    <row r="15" spans="1:14" ht="12.95" customHeight="1">
      <c r="A15" s="56" t="s">
        <v>219</v>
      </c>
      <c r="B15" s="23" t="s">
        <v>173</v>
      </c>
      <c r="C15" s="24"/>
      <c r="D15" s="25"/>
      <c r="E15" s="36">
        <v>1</v>
      </c>
      <c r="F15" s="27" t="s">
        <v>18</v>
      </c>
      <c r="G15" s="118"/>
      <c r="H15" s="119">
        <f>IF(B15&lt;&gt;"計",ROUNDDOWN(E15*G15,0),SUM(H$1:H14))</f>
        <v>0</v>
      </c>
      <c r="I15" s="24"/>
      <c r="J15" s="25"/>
      <c r="K15" s="25"/>
      <c r="M15" s="120">
        <f>IF(B15&lt;&gt;"計",ROUNDDOWN(E15*G15,0),SUM(M$1:M14))</f>
        <v>0</v>
      </c>
      <c r="N15" s="11" t="str">
        <f>IF((+H15-M15)&lt;&gt;0,H15-M15,IF(H15&gt;0,"0",""))</f>
        <v/>
      </c>
    </row>
    <row r="16" spans="1:14" ht="12.95" customHeight="1">
      <c r="A16" s="55"/>
      <c r="B16" s="21"/>
      <c r="C16" s="15"/>
      <c r="D16" s="16"/>
      <c r="E16" s="37"/>
      <c r="F16" s="18"/>
      <c r="G16" s="116"/>
      <c r="H16" s="117"/>
      <c r="I16" s="15"/>
      <c r="J16" s="16"/>
      <c r="K16" s="16"/>
      <c r="M16" s="30"/>
      <c r="N16" s="11"/>
    </row>
    <row r="17" spans="1:14" ht="12.95" customHeight="1">
      <c r="A17" s="56" t="s">
        <v>220</v>
      </c>
      <c r="B17" s="23" t="s">
        <v>195</v>
      </c>
      <c r="C17" s="24"/>
      <c r="D17" s="25"/>
      <c r="E17" s="36">
        <v>1</v>
      </c>
      <c r="F17" s="27" t="s">
        <v>18</v>
      </c>
      <c r="G17" s="118"/>
      <c r="H17" s="119">
        <f>IF(B17&lt;&gt;"計",ROUNDDOWN(E17*G17,0),SUM(H$1:H16))</f>
        <v>0</v>
      </c>
      <c r="I17" s="24"/>
      <c r="J17" s="25"/>
      <c r="K17" s="25"/>
      <c r="M17" s="120">
        <f>IF(B17&lt;&gt;"計",ROUNDDOWN(E17*G17,0),SUM(M$1:M16))</f>
        <v>0</v>
      </c>
      <c r="N17" s="11" t="str">
        <f>IF((+H17-M17)&lt;&gt;0,H17-M17,IF(H17&gt;0,"0",""))</f>
        <v/>
      </c>
    </row>
    <row r="18" spans="1:14" ht="12.95" customHeight="1">
      <c r="A18" s="55"/>
      <c r="B18" s="21"/>
      <c r="C18" s="15"/>
      <c r="D18" s="16"/>
      <c r="E18" s="37"/>
      <c r="F18" s="18"/>
      <c r="G18" s="116"/>
      <c r="H18" s="117"/>
      <c r="I18" s="15"/>
      <c r="J18" s="16"/>
      <c r="K18" s="16"/>
      <c r="M18" s="30"/>
      <c r="N18" s="11"/>
    </row>
    <row r="19" spans="1:14" ht="12.95" customHeight="1">
      <c r="A19" s="56" t="s">
        <v>221</v>
      </c>
      <c r="B19" s="23" t="s">
        <v>222</v>
      </c>
      <c r="C19" s="24"/>
      <c r="D19" s="25"/>
      <c r="E19" s="36">
        <v>1</v>
      </c>
      <c r="F19" s="27" t="s">
        <v>18</v>
      </c>
      <c r="G19" s="118"/>
      <c r="H19" s="119">
        <f>IF(B19&lt;&gt;"計",ROUNDDOWN(E19*G19,0),SUM(H$1:H18))</f>
        <v>0</v>
      </c>
      <c r="I19" s="24"/>
      <c r="J19" s="25"/>
      <c r="K19" s="25"/>
      <c r="M19" s="120">
        <f>IF(B19&lt;&gt;"計",ROUNDDOWN(E19*G19,0),SUM(M$1:M18))</f>
        <v>0</v>
      </c>
      <c r="N19" s="11" t="str">
        <f>IF((+H19-M19)&lt;&gt;0,H19-M19,IF(H19&gt;0,"0",""))</f>
        <v/>
      </c>
    </row>
    <row r="20" spans="1:14" ht="12.95" customHeight="1">
      <c r="A20" s="13"/>
      <c r="B20" s="21"/>
      <c r="C20" s="15"/>
      <c r="D20" s="16"/>
      <c r="E20" s="37"/>
      <c r="F20" s="18"/>
      <c r="G20" s="116"/>
      <c r="H20" s="117"/>
      <c r="I20" s="15"/>
      <c r="J20" s="16"/>
      <c r="K20" s="16"/>
      <c r="M20" s="30"/>
      <c r="N20" s="11"/>
    </row>
    <row r="21" spans="1:14" ht="12.95" customHeight="1">
      <c r="A21" s="22"/>
      <c r="B21" s="27" t="s">
        <v>19</v>
      </c>
      <c r="C21" s="24"/>
      <c r="D21" s="25"/>
      <c r="E21" s="36"/>
      <c r="F21" s="27"/>
      <c r="G21" s="118"/>
      <c r="H21" s="119">
        <f>IF(B21&lt;&gt;"計",ROUNDDOWN(E21*G21,0),SUM(H$1:H20))</f>
        <v>0</v>
      </c>
      <c r="I21" s="24"/>
      <c r="J21" s="25"/>
      <c r="K21" s="25"/>
      <c r="M21" s="120">
        <f>IF(B21&lt;&gt;"計",ROUNDDOWN(E21*G21,0),SUM(M$1:M20))</f>
        <v>0</v>
      </c>
      <c r="N21" s="11" t="str">
        <f>IF((+H21-M21)&lt;&gt;0,H21-M21,IF(H21&gt;0,"0",""))</f>
        <v/>
      </c>
    </row>
    <row r="22" spans="1:14" ht="12.95" customHeight="1">
      <c r="A22" s="13"/>
      <c r="B22" s="21"/>
      <c r="C22" s="15"/>
      <c r="D22" s="16"/>
      <c r="E22" s="37"/>
      <c r="F22" s="18"/>
      <c r="G22" s="116"/>
      <c r="H22" s="117"/>
      <c r="I22" s="15"/>
      <c r="J22" s="16"/>
      <c r="K22" s="16"/>
      <c r="M22" s="30"/>
      <c r="N22" s="11"/>
    </row>
    <row r="23" spans="1:14" ht="12.95" customHeight="1">
      <c r="A23" s="22" t="s">
        <v>223</v>
      </c>
      <c r="B23" s="23" t="s">
        <v>224</v>
      </c>
      <c r="C23" s="24"/>
      <c r="D23" s="25"/>
      <c r="E23" s="36"/>
      <c r="F23" s="27"/>
      <c r="G23" s="118"/>
      <c r="H23" s="119">
        <f>ROUNDDOWN(E23*G23,0)</f>
        <v>0</v>
      </c>
      <c r="I23" s="24"/>
      <c r="J23" s="25"/>
      <c r="K23" s="25"/>
      <c r="M23" s="120">
        <f>IF(B23&lt;&gt;"計",ROUNDDOWN(E23*G23,0),SUM(M$1:M22))</f>
        <v>0</v>
      </c>
      <c r="N23" s="11" t="str">
        <f>IF((+H23-M23)&lt;&gt;0,H23-M23,IF(H23&gt;0,"0",""))</f>
        <v/>
      </c>
    </row>
    <row r="24" spans="1:14" ht="12.95" customHeight="1">
      <c r="A24" s="13"/>
      <c r="B24" s="21"/>
      <c r="C24" s="15"/>
      <c r="D24" s="16"/>
      <c r="E24" s="37"/>
      <c r="F24" s="18"/>
      <c r="G24" s="116"/>
      <c r="H24" s="117"/>
      <c r="I24" s="15"/>
      <c r="J24" s="16"/>
      <c r="K24" s="16"/>
      <c r="M24" s="30"/>
      <c r="N24" s="11"/>
    </row>
    <row r="25" spans="1:14" ht="12.95" customHeight="1">
      <c r="A25" s="56" t="s">
        <v>212</v>
      </c>
      <c r="B25" s="23" t="s">
        <v>225</v>
      </c>
      <c r="C25" s="24"/>
      <c r="D25" s="25"/>
      <c r="E25" s="36">
        <v>1</v>
      </c>
      <c r="F25" s="27" t="s">
        <v>18</v>
      </c>
      <c r="G25" s="118">
        <f>ROUNDDOWN(H21*I25,-4)</f>
        <v>0</v>
      </c>
      <c r="H25" s="119">
        <f>IF(B25&lt;&gt;"計",ROUNDDOWN(E25*G25,0),SUM(H$1:H24))</f>
        <v>0</v>
      </c>
      <c r="I25" s="113">
        <v>0.04</v>
      </c>
      <c r="J25" s="25"/>
      <c r="K25" s="25"/>
      <c r="M25" s="120">
        <f>IF(B25&lt;&gt;"計",ROUNDDOWN(E25*G25,0),SUM(M$1:M24))</f>
        <v>0</v>
      </c>
      <c r="N25" s="11" t="str">
        <f>IF((+H25-M25)&lt;&gt;0,H25-M25,IF(H25&gt;0,"0",""))</f>
        <v/>
      </c>
    </row>
    <row r="26" spans="1:14" ht="12.95" customHeight="1">
      <c r="A26" s="55"/>
      <c r="B26" s="21"/>
      <c r="C26" s="15"/>
      <c r="D26" s="16"/>
      <c r="E26" s="37"/>
      <c r="F26" s="18"/>
      <c r="G26" s="116"/>
      <c r="H26" s="117"/>
      <c r="I26" s="15"/>
      <c r="J26" s="16"/>
      <c r="K26" s="16"/>
      <c r="M26" s="30"/>
      <c r="N26" s="11"/>
    </row>
    <row r="27" spans="1:14" ht="12.95" customHeight="1">
      <c r="A27" s="56" t="s">
        <v>213</v>
      </c>
      <c r="B27" s="23" t="s">
        <v>226</v>
      </c>
      <c r="C27" s="24"/>
      <c r="D27" s="25"/>
      <c r="E27" s="36">
        <v>1</v>
      </c>
      <c r="F27" s="27" t="s">
        <v>18</v>
      </c>
      <c r="G27" s="118">
        <f>+H31-H21-H25</f>
        <v>0</v>
      </c>
      <c r="H27" s="119">
        <f>IF(B27&lt;&gt;"計",ROUNDDOWN(E27*G27,0),SUM(H$1:H26))</f>
        <v>0</v>
      </c>
      <c r="I27" s="113">
        <v>0.1</v>
      </c>
      <c r="J27" s="25"/>
      <c r="K27" s="25"/>
      <c r="M27" s="120">
        <f>IF(B27&lt;&gt;"計",ROUNDDOWN(E27*G27,0),SUM(M$1:M26))</f>
        <v>0</v>
      </c>
      <c r="N27" s="11" t="str">
        <f>IF((+H27-M27)&lt;&gt;0,H27-M27,IF(H27&gt;0,"0",""))</f>
        <v/>
      </c>
    </row>
    <row r="28" spans="1:14" ht="12.95" customHeight="1">
      <c r="A28" s="13"/>
      <c r="B28" s="21"/>
      <c r="C28" s="15"/>
      <c r="D28" s="16"/>
      <c r="E28" s="37"/>
      <c r="F28" s="18"/>
      <c r="G28" s="116"/>
      <c r="H28" s="117"/>
      <c r="I28" s="15"/>
      <c r="J28" s="16"/>
      <c r="K28" s="16"/>
      <c r="M28" s="30"/>
      <c r="N28" s="11"/>
    </row>
    <row r="29" spans="1:14" ht="12.95" customHeight="1">
      <c r="A29" s="22"/>
      <c r="B29" s="27" t="s">
        <v>227</v>
      </c>
      <c r="C29" s="24"/>
      <c r="D29" s="25"/>
      <c r="E29" s="36"/>
      <c r="F29" s="27"/>
      <c r="G29" s="118"/>
      <c r="H29" s="119">
        <f>SUM(H24:H27)</f>
        <v>0</v>
      </c>
      <c r="I29" s="24"/>
      <c r="J29" s="25"/>
      <c r="K29" s="25"/>
      <c r="M29" s="120">
        <f>IF(B29&lt;&gt;"計",ROUNDDOWN(E29*G29,0),SUM(M$24:M28))</f>
        <v>0</v>
      </c>
      <c r="N29" s="11" t="str">
        <f>IF((+H29-M29)&lt;&gt;0,H29-M29,IF(H29&gt;0,"0",""))</f>
        <v/>
      </c>
    </row>
    <row r="30" spans="1:14" ht="12.95" customHeight="1">
      <c r="A30" s="13"/>
      <c r="B30" s="21"/>
      <c r="C30" s="15"/>
      <c r="D30" s="16"/>
      <c r="E30" s="37"/>
      <c r="F30" s="18"/>
      <c r="G30" s="116"/>
      <c r="H30" s="117"/>
      <c r="I30" s="15"/>
      <c r="J30" s="16"/>
      <c r="K30" s="16"/>
      <c r="M30" s="30"/>
      <c r="N30" s="11"/>
    </row>
    <row r="31" spans="1:14" ht="12.95" customHeight="1">
      <c r="A31" s="22"/>
      <c r="B31" s="27" t="s">
        <v>228</v>
      </c>
      <c r="C31" s="24"/>
      <c r="D31" s="25"/>
      <c r="E31" s="36"/>
      <c r="F31" s="27"/>
      <c r="G31" s="118"/>
      <c r="H31" s="119">
        <f>ROUNDDOWN((H21+H25)*(1+I27),-4)</f>
        <v>0</v>
      </c>
      <c r="I31" s="24"/>
      <c r="J31" s="25"/>
      <c r="K31" s="25"/>
      <c r="M31" s="120">
        <f>+M21+M29</f>
        <v>0</v>
      </c>
      <c r="N31" s="11" t="str">
        <f>IF((+H31-M31)&lt;&gt;0,H31-M31,IF(H31&gt;0,"0",""))</f>
        <v/>
      </c>
    </row>
    <row r="32" spans="1:14" ht="12.95" customHeight="1">
      <c r="A32" s="13"/>
      <c r="B32" s="21"/>
      <c r="C32" s="15"/>
      <c r="D32" s="16"/>
      <c r="E32" s="37"/>
      <c r="F32" s="18"/>
      <c r="G32" s="116"/>
      <c r="H32" s="117"/>
      <c r="I32" s="15"/>
      <c r="J32" s="16"/>
      <c r="K32" s="16"/>
      <c r="M32" s="30"/>
      <c r="N32" s="11"/>
    </row>
    <row r="33" spans="1:14" ht="12.95" customHeight="1">
      <c r="A33" s="22" t="s">
        <v>229</v>
      </c>
      <c r="B33" s="23" t="s">
        <v>230</v>
      </c>
      <c r="C33" s="113"/>
      <c r="D33" s="25"/>
      <c r="E33" s="36">
        <v>1</v>
      </c>
      <c r="F33" s="27" t="s">
        <v>18</v>
      </c>
      <c r="G33" s="118">
        <f>ROUNDDOWN(H31*I33,0)</f>
        <v>0</v>
      </c>
      <c r="H33" s="119">
        <f>IF(B33&lt;&gt;"計",ROUNDDOWN(E33*G33,0),SUM(H$1:H32))</f>
        <v>0</v>
      </c>
      <c r="I33" s="113">
        <v>0.08</v>
      </c>
      <c r="J33" s="25"/>
      <c r="K33" s="25"/>
      <c r="M33" s="120">
        <f>IF(B33&lt;&gt;"計",ROUNDDOWN(E33*G33,0),SUM(M$1:M32))</f>
        <v>0</v>
      </c>
      <c r="N33" s="11" t="str">
        <f>IF((+H33-M33)&lt;&gt;0,H33-M33,IF(H33&gt;0,"0",""))</f>
        <v/>
      </c>
    </row>
    <row r="34" spans="1:14" ht="12.95" customHeight="1">
      <c r="A34" s="13"/>
      <c r="B34" s="21"/>
      <c r="C34" s="15"/>
      <c r="D34" s="16"/>
      <c r="E34" s="37"/>
      <c r="F34" s="18"/>
      <c r="G34" s="116"/>
      <c r="H34" s="117"/>
      <c r="I34" s="15"/>
      <c r="J34" s="16"/>
      <c r="K34" s="16"/>
      <c r="M34" s="30"/>
      <c r="N34" s="11"/>
    </row>
    <row r="35" spans="1:14" ht="12.95" customHeight="1">
      <c r="A35" s="22"/>
      <c r="B35" s="27" t="s">
        <v>231</v>
      </c>
      <c r="C35" s="24"/>
      <c r="D35" s="25"/>
      <c r="E35" s="36"/>
      <c r="F35" s="27"/>
      <c r="G35" s="118"/>
      <c r="H35" s="119">
        <f>+H31+H33</f>
        <v>0</v>
      </c>
      <c r="I35" s="24"/>
      <c r="J35" s="25"/>
      <c r="K35" s="25"/>
      <c r="M35" s="120">
        <f>+M31+M33</f>
        <v>0</v>
      </c>
      <c r="N35" s="11" t="str">
        <f>IF((+H35-M35)&lt;&gt;0,H35-M35,IF(H35&gt;0,"0",""))</f>
        <v/>
      </c>
    </row>
    <row r="36" spans="1:14" ht="12.95" customHeight="1">
      <c r="A36" s="13"/>
      <c r="B36" s="21"/>
      <c r="C36" s="15"/>
      <c r="D36" s="16"/>
      <c r="E36" s="17"/>
      <c r="F36" s="18"/>
      <c r="G36" s="116"/>
      <c r="H36" s="117"/>
      <c r="I36" s="15"/>
      <c r="J36" s="16"/>
      <c r="K36" s="16"/>
      <c r="M36" s="30"/>
      <c r="N36" s="11"/>
    </row>
    <row r="37" spans="1:14" ht="12.95" customHeight="1">
      <c r="A37" s="22"/>
      <c r="B37" s="23"/>
      <c r="C37" s="24"/>
      <c r="D37" s="25"/>
      <c r="E37" s="26"/>
      <c r="F37" s="27"/>
      <c r="G37" s="118"/>
      <c r="H37" s="119">
        <f>ROUNDDOWN(E37*G37,0)</f>
        <v>0</v>
      </c>
      <c r="I37" s="24"/>
      <c r="J37" s="25"/>
      <c r="K37" s="25"/>
      <c r="M37" s="120">
        <f>IF(B37&lt;&gt;"計",ROUNDDOWN(E37*G37,0),SUM(M$1:M36))</f>
        <v>0</v>
      </c>
      <c r="N37" s="11" t="str">
        <f>IF((+H37-M37)&lt;&gt;0,H37-M37,IF(H37&gt;0,"0",""))</f>
        <v/>
      </c>
    </row>
    <row r="38" spans="1:14" ht="12.95" customHeight="1">
      <c r="E38" s="28"/>
      <c r="G38" s="120"/>
      <c r="H38" s="120">
        <f>ROUNDDOWN(E38*G38,0)</f>
        <v>0</v>
      </c>
    </row>
    <row r="39" spans="1:14" ht="12.95" customHeight="1">
      <c r="E39" s="28"/>
      <c r="G39" s="120"/>
      <c r="H39" s="120"/>
      <c r="I39" s="33"/>
      <c r="J39" s="33"/>
    </row>
    <row r="40" spans="1:14" ht="12.95" customHeight="1">
      <c r="E40" s="28"/>
      <c r="G40" s="120"/>
      <c r="H40" s="120">
        <f>ROUNDDOWN(E40*G40,0)</f>
        <v>0</v>
      </c>
    </row>
    <row r="41" spans="1:14" ht="12.95" customHeight="1">
      <c r="B41" s="31"/>
      <c r="E41" s="28"/>
      <c r="G41" s="120"/>
      <c r="H41" s="120"/>
    </row>
    <row r="42" spans="1:14" ht="12.95" customHeight="1">
      <c r="E42" s="28"/>
      <c r="G42" s="120"/>
      <c r="H42" s="120">
        <f>ROUNDDOWN(E42*G42,0)</f>
        <v>0</v>
      </c>
    </row>
    <row r="43" spans="1:14" ht="12.95" customHeight="1">
      <c r="E43" s="28"/>
      <c r="G43" s="120"/>
      <c r="H43" s="120"/>
    </row>
    <row r="44" spans="1:14" ht="12.95" customHeight="1">
      <c r="E44" s="28"/>
      <c r="G44" s="120"/>
      <c r="H44" s="120">
        <f>ROUNDDOWN(E44*G44,0)</f>
        <v>0</v>
      </c>
    </row>
    <row r="45" spans="1:14" ht="12.95" customHeight="1">
      <c r="E45" s="28"/>
      <c r="G45" s="120"/>
      <c r="H45" s="120"/>
    </row>
    <row r="46" spans="1:14" ht="12.95" customHeight="1">
      <c r="E46" s="28"/>
      <c r="G46" s="120"/>
      <c r="H46" s="120">
        <f>ROUNDDOWN(E46*G46,0)</f>
        <v>0</v>
      </c>
    </row>
    <row r="47" spans="1:14" ht="12.95" customHeight="1">
      <c r="E47" s="28"/>
      <c r="G47" s="120"/>
      <c r="H47" s="120"/>
    </row>
    <row r="48" spans="1:14" ht="12.95" customHeight="1">
      <c r="A48" s="32"/>
      <c r="E48" s="28"/>
      <c r="G48" s="120"/>
      <c r="H48" s="120">
        <f>ROUNDDOWN(E48*G48,0)</f>
        <v>0</v>
      </c>
    </row>
    <row r="49" spans="1:8" ht="12.95" customHeight="1">
      <c r="E49" s="28"/>
      <c r="G49" s="120"/>
      <c r="H49" s="120"/>
    </row>
    <row r="50" spans="1:8" ht="12.95" customHeight="1">
      <c r="A50" s="32"/>
      <c r="E50" s="28"/>
      <c r="G50" s="120"/>
      <c r="H50" s="120">
        <f>ROUNDDOWN(E50*G50,0)</f>
        <v>0</v>
      </c>
    </row>
    <row r="51" spans="1:8" ht="12.95" customHeight="1">
      <c r="E51" s="28"/>
      <c r="G51" s="120"/>
      <c r="H51" s="120"/>
    </row>
    <row r="52" spans="1:8" ht="12.95" customHeight="1">
      <c r="A52" s="32"/>
      <c r="E52" s="28"/>
      <c r="G52" s="120"/>
      <c r="H52" s="120">
        <f>ROUNDDOWN(E52*G52,0)</f>
        <v>0</v>
      </c>
    </row>
    <row r="53" spans="1:8" ht="12.95" customHeight="1">
      <c r="E53" s="28"/>
      <c r="G53" s="120"/>
      <c r="H53" s="120"/>
    </row>
    <row r="54" spans="1:8" ht="12.95" customHeight="1">
      <c r="E54" s="28"/>
      <c r="G54" s="120"/>
      <c r="H54" s="120">
        <f>ROUNDDOWN(E54*G54,0)</f>
        <v>0</v>
      </c>
    </row>
    <row r="55" spans="1:8" ht="12.95" customHeight="1">
      <c r="E55" s="28"/>
      <c r="G55" s="120"/>
      <c r="H55" s="120"/>
    </row>
    <row r="56" spans="1:8" ht="12.95" customHeight="1">
      <c r="E56" s="28"/>
      <c r="G56" s="120"/>
      <c r="H56" s="120">
        <f>ROUNDDOWN(E56*G56,0)</f>
        <v>0</v>
      </c>
    </row>
    <row r="57" spans="1:8" ht="12.95" customHeight="1">
      <c r="E57" s="28"/>
      <c r="G57" s="120"/>
      <c r="H57" s="120"/>
    </row>
    <row r="58" spans="1:8" ht="12.95" customHeight="1">
      <c r="A58" s="32"/>
      <c r="E58" s="28"/>
      <c r="G58" s="120"/>
      <c r="H58" s="120">
        <f>ROUNDDOWN(E58*G58,0)</f>
        <v>0</v>
      </c>
    </row>
    <row r="59" spans="1:8" ht="12.95" customHeight="1">
      <c r="E59" s="28"/>
      <c r="G59" s="120"/>
      <c r="H59" s="120"/>
    </row>
    <row r="60" spans="1:8" ht="12.95" customHeight="1">
      <c r="E60" s="28"/>
      <c r="G60" s="120"/>
      <c r="H60" s="120">
        <f>ROUNDDOWN(E60*G60,0)</f>
        <v>0</v>
      </c>
    </row>
    <row r="61" spans="1:8" ht="12.95" customHeight="1">
      <c r="E61" s="28"/>
      <c r="G61" s="120"/>
      <c r="H61" s="120"/>
    </row>
    <row r="62" spans="1:8" ht="12.95" customHeight="1">
      <c r="E62" s="28"/>
      <c r="G62" s="120"/>
      <c r="H62" s="120">
        <f>ROUNDDOWN(E62*G62,0)</f>
        <v>0</v>
      </c>
    </row>
    <row r="63" spans="1:8" ht="12.95" customHeight="1">
      <c r="E63" s="28"/>
      <c r="G63" s="120"/>
      <c r="H63" s="120"/>
    </row>
    <row r="64" spans="1:8" ht="12.95" customHeight="1">
      <c r="E64" s="28"/>
      <c r="G64" s="120"/>
      <c r="H64" s="120">
        <f>ROUNDDOWN(E64*G64,0)</f>
        <v>0</v>
      </c>
    </row>
    <row r="65" spans="1:8" ht="12.95" customHeight="1">
      <c r="E65" s="28"/>
      <c r="G65" s="120"/>
      <c r="H65" s="120"/>
    </row>
    <row r="66" spans="1:8" ht="12.95" customHeight="1">
      <c r="E66" s="28"/>
      <c r="G66" s="120"/>
      <c r="H66" s="120">
        <f>ROUNDDOWN(E66*G66,0)</f>
        <v>0</v>
      </c>
    </row>
    <row r="67" spans="1:8" ht="12.95" customHeight="1">
      <c r="E67" s="28"/>
      <c r="G67" s="120"/>
      <c r="H67" s="120"/>
    </row>
    <row r="68" spans="1:8" ht="12.95" customHeight="1">
      <c r="E68" s="28"/>
      <c r="G68" s="120"/>
      <c r="H68" s="120">
        <f>ROUNDDOWN(E68*G68,0)</f>
        <v>0</v>
      </c>
    </row>
    <row r="69" spans="1:8" ht="12.95" customHeight="1">
      <c r="E69" s="28"/>
      <c r="G69" s="120"/>
      <c r="H69" s="120"/>
    </row>
    <row r="70" spans="1:8" ht="12.95" customHeight="1">
      <c r="E70" s="28"/>
      <c r="G70" s="120"/>
      <c r="H70" s="120">
        <f>ROUNDDOWN(E70*G70,0)</f>
        <v>0</v>
      </c>
    </row>
    <row r="71" spans="1:8" ht="12.95" customHeight="1">
      <c r="E71" s="28"/>
      <c r="G71" s="120"/>
      <c r="H71" s="120"/>
    </row>
    <row r="72" spans="1:8" ht="12.95" customHeight="1">
      <c r="E72" s="28"/>
      <c r="G72" s="120"/>
      <c r="H72" s="120">
        <f>ROUNDDOWN(E72*G72,0)</f>
        <v>0</v>
      </c>
    </row>
    <row r="73" spans="1:8" ht="12.95" customHeight="1">
      <c r="E73" s="28"/>
      <c r="G73" s="120"/>
      <c r="H73" s="120"/>
    </row>
    <row r="74" spans="1:8" ht="12.95" customHeight="1">
      <c r="E74" s="28"/>
      <c r="G74" s="120"/>
      <c r="H74" s="120">
        <f>ROUNDDOWN(E74*G74,0)</f>
        <v>0</v>
      </c>
    </row>
    <row r="75" spans="1:8" ht="12.95" customHeight="1">
      <c r="E75" s="28"/>
      <c r="G75" s="120"/>
      <c r="H75" s="120"/>
    </row>
    <row r="76" spans="1:8" ht="12.95" customHeight="1">
      <c r="E76" s="28"/>
      <c r="G76" s="120"/>
      <c r="H76" s="120">
        <f>ROUNDDOWN(E76*G76,0)</f>
        <v>0</v>
      </c>
    </row>
    <row r="77" spans="1:8" ht="12.95" customHeight="1">
      <c r="E77" s="28"/>
      <c r="G77" s="120"/>
      <c r="H77" s="120"/>
    </row>
    <row r="78" spans="1:8" ht="12.95" customHeight="1">
      <c r="E78" s="28"/>
      <c r="G78" s="120"/>
      <c r="H78" s="120">
        <f>ROUNDDOWN(E78*G78,0)</f>
        <v>0</v>
      </c>
    </row>
    <row r="79" spans="1:8" ht="12.95" customHeight="1">
      <c r="E79" s="28"/>
      <c r="G79" s="120"/>
      <c r="H79" s="120"/>
    </row>
    <row r="80" spans="1:8" ht="12.95" customHeight="1">
      <c r="A80" s="32"/>
      <c r="C80" s="6"/>
      <c r="D80" s="6"/>
      <c r="E80" s="28"/>
      <c r="G80" s="120"/>
      <c r="H80" s="120">
        <f>ROUNDDOWN(E80*G80,0)</f>
        <v>0</v>
      </c>
    </row>
    <row r="81" spans="1:8" ht="12.95" customHeight="1">
      <c r="E81" s="28"/>
      <c r="G81" s="120"/>
      <c r="H81" s="120"/>
    </row>
    <row r="82" spans="1:8" ht="12.95" customHeight="1">
      <c r="A82" s="32"/>
      <c r="C82" s="6"/>
      <c r="D82" s="6"/>
      <c r="E82" s="28"/>
      <c r="G82" s="120"/>
      <c r="H82" s="120">
        <f>ROUNDDOWN(E82*G82,0)</f>
        <v>0</v>
      </c>
    </row>
    <row r="83" spans="1:8" ht="12.95" customHeight="1">
      <c r="E83" s="28"/>
      <c r="G83" s="120"/>
      <c r="H83" s="120"/>
    </row>
    <row r="84" spans="1:8" ht="12.95" customHeight="1">
      <c r="A84" s="32"/>
      <c r="C84" s="6"/>
      <c r="D84" s="6"/>
      <c r="E84" s="28"/>
      <c r="G84" s="120"/>
      <c r="H84" s="120">
        <f>ROUNDDOWN(E84*G84,0)</f>
        <v>0</v>
      </c>
    </row>
    <row r="85" spans="1:8" ht="12.95" customHeight="1">
      <c r="E85" s="28"/>
      <c r="G85" s="120"/>
      <c r="H85" s="120"/>
    </row>
    <row r="86" spans="1:8" ht="12.95" customHeight="1">
      <c r="A86" s="32"/>
      <c r="C86" s="6"/>
      <c r="D86" s="6"/>
      <c r="E86" s="28"/>
      <c r="G86" s="120"/>
      <c r="H86" s="120">
        <f>ROUNDDOWN(E86*G86,0)</f>
        <v>0</v>
      </c>
    </row>
    <row r="87" spans="1:8" ht="12.95" customHeight="1">
      <c r="E87" s="28"/>
      <c r="G87" s="120"/>
      <c r="H87" s="120"/>
    </row>
    <row r="88" spans="1:8" ht="12.95" customHeight="1">
      <c r="A88" s="32"/>
      <c r="C88" s="6"/>
      <c r="D88" s="6"/>
      <c r="E88" s="28"/>
      <c r="G88" s="120"/>
      <c r="H88" s="120">
        <f>ROUNDDOWN(E88*G88,0)</f>
        <v>0</v>
      </c>
    </row>
    <row r="89" spans="1:8" ht="12.95" customHeight="1">
      <c r="E89" s="28"/>
      <c r="G89" s="120"/>
      <c r="H89" s="120"/>
    </row>
    <row r="90" spans="1:8" ht="12.95" customHeight="1">
      <c r="A90" s="32"/>
      <c r="C90" s="6"/>
      <c r="D90" s="6"/>
      <c r="E90" s="28"/>
      <c r="G90" s="120"/>
      <c r="H90" s="120">
        <f>ROUNDDOWN(E90*G90,0)</f>
        <v>0</v>
      </c>
    </row>
    <row r="91" spans="1:8" ht="12.95" customHeight="1">
      <c r="E91" s="28"/>
      <c r="G91" s="120"/>
      <c r="H91" s="120"/>
    </row>
    <row r="92" spans="1:8" ht="12.95" customHeight="1">
      <c r="A92" s="32"/>
      <c r="C92" s="6"/>
      <c r="D92" s="6"/>
      <c r="E92" s="28"/>
      <c r="G92" s="120"/>
      <c r="H92" s="120">
        <f>ROUNDDOWN(E92*G92,0)</f>
        <v>0</v>
      </c>
    </row>
    <row r="93" spans="1:8" ht="12.95" customHeight="1">
      <c r="E93" s="28"/>
      <c r="G93" s="120"/>
      <c r="H93" s="120"/>
    </row>
    <row r="94" spans="1:8" ht="12.95" customHeight="1">
      <c r="A94" s="32"/>
      <c r="C94" s="6"/>
      <c r="D94" s="6"/>
      <c r="E94" s="28"/>
      <c r="G94" s="120"/>
      <c r="H94" s="120">
        <f>ROUNDDOWN(E94*G94,0)</f>
        <v>0</v>
      </c>
    </row>
    <row r="95" spans="1:8" ht="12.95" customHeight="1">
      <c r="E95" s="28"/>
      <c r="G95" s="120"/>
      <c r="H95" s="120"/>
    </row>
    <row r="96" spans="1:8" ht="12.95" customHeight="1">
      <c r="A96" s="32"/>
      <c r="C96" s="6"/>
      <c r="D96" s="6"/>
      <c r="E96" s="28"/>
      <c r="G96" s="120"/>
      <c r="H96" s="120">
        <f>ROUNDDOWN(E96*G96,0)</f>
        <v>0</v>
      </c>
    </row>
    <row r="97" spans="1:10" ht="12.95" customHeight="1">
      <c r="E97" s="28"/>
      <c r="G97" s="120"/>
      <c r="H97" s="120"/>
    </row>
    <row r="98" spans="1:10" ht="12.95" customHeight="1">
      <c r="A98" s="32"/>
      <c r="C98" s="6"/>
      <c r="D98" s="6"/>
      <c r="E98" s="28"/>
      <c r="G98" s="120"/>
      <c r="H98" s="120">
        <f>ROUNDDOWN(E98*G98,0)</f>
        <v>0</v>
      </c>
    </row>
    <row r="99" spans="1:10" ht="12.95" customHeight="1">
      <c r="E99" s="28"/>
      <c r="G99" s="120"/>
      <c r="H99" s="120"/>
    </row>
    <row r="100" spans="1:10" ht="12.95" customHeight="1">
      <c r="A100" s="32"/>
      <c r="C100" s="34"/>
      <c r="D100" s="34"/>
      <c r="E100" s="28"/>
      <c r="G100" s="120"/>
      <c r="H100" s="120">
        <f>ROUNDDOWN(E100*G100,0)</f>
        <v>0</v>
      </c>
    </row>
    <row r="101" spans="1:10" ht="12.95" customHeight="1">
      <c r="E101" s="28"/>
      <c r="G101" s="120"/>
      <c r="H101" s="120"/>
    </row>
    <row r="102" spans="1:10" ht="12.95" customHeight="1">
      <c r="A102" s="32"/>
      <c r="C102" s="34"/>
      <c r="D102" s="34"/>
      <c r="E102" s="28"/>
      <c r="G102" s="120"/>
      <c r="H102" s="120">
        <f>ROUNDDOWN(E102*G102,0)</f>
        <v>0</v>
      </c>
    </row>
    <row r="103" spans="1:10" ht="12.95" customHeight="1">
      <c r="E103" s="28"/>
      <c r="G103" s="120"/>
      <c r="H103" s="120"/>
    </row>
    <row r="104" spans="1:10" ht="12.95" customHeight="1">
      <c r="A104" s="32"/>
      <c r="C104" s="34"/>
      <c r="D104" s="34"/>
      <c r="E104" s="28"/>
      <c r="G104" s="120"/>
      <c r="H104" s="120">
        <f>ROUNDDOWN(E104*G104,0)</f>
        <v>0</v>
      </c>
    </row>
    <row r="105" spans="1:10" ht="12.95" customHeight="1">
      <c r="E105" s="28"/>
      <c r="G105" s="120"/>
      <c r="H105" s="120"/>
    </row>
    <row r="106" spans="1:10" ht="12.95" customHeight="1">
      <c r="A106" s="32"/>
      <c r="C106" s="34"/>
      <c r="D106" s="34"/>
      <c r="E106" s="28"/>
      <c r="G106" s="120"/>
      <c r="H106" s="120">
        <f>ROUNDDOWN(E106*G106,0)</f>
        <v>0</v>
      </c>
    </row>
    <row r="107" spans="1:10" ht="12.95" customHeight="1">
      <c r="E107" s="28"/>
      <c r="G107" s="120"/>
      <c r="H107" s="120"/>
    </row>
    <row r="108" spans="1:10" ht="12.95" customHeight="1">
      <c r="A108" s="32"/>
      <c r="C108" s="34"/>
      <c r="D108" s="34"/>
      <c r="E108" s="28"/>
      <c r="G108" s="120"/>
      <c r="H108" s="120">
        <f>ROUNDDOWN(E108*G108,0)</f>
        <v>0</v>
      </c>
    </row>
    <row r="109" spans="1:10" ht="12.95" customHeight="1">
      <c r="E109" s="28"/>
      <c r="G109" s="120"/>
      <c r="H109" s="120"/>
    </row>
    <row r="110" spans="1:10" ht="12.95" customHeight="1">
      <c r="E110" s="28"/>
      <c r="G110" s="120"/>
      <c r="H110" s="120">
        <f>ROUNDDOWN(E110*G110,0)</f>
        <v>0</v>
      </c>
    </row>
    <row r="111" spans="1:10" ht="12.95" customHeight="1">
      <c r="E111" s="28"/>
      <c r="G111" s="120"/>
      <c r="H111" s="120"/>
      <c r="I111" s="35"/>
      <c r="J111" s="35"/>
    </row>
    <row r="112" spans="1:10" ht="12.95" customHeight="1">
      <c r="E112" s="28"/>
      <c r="G112" s="120"/>
      <c r="H112" s="120">
        <f>ROUNDDOWN(E112*G112,0)</f>
        <v>0</v>
      </c>
    </row>
    <row r="113" spans="1:8" ht="12.95" customHeight="1">
      <c r="B113" s="31"/>
      <c r="E113" s="28"/>
      <c r="G113" s="120"/>
      <c r="H113" s="120"/>
    </row>
    <row r="114" spans="1:8" ht="12.95" customHeight="1">
      <c r="E114" s="28"/>
      <c r="G114" s="120"/>
      <c r="H114" s="120">
        <f>ROUNDDOWN(E114*G114,0)</f>
        <v>0</v>
      </c>
    </row>
    <row r="115" spans="1:8" ht="12.95" customHeight="1">
      <c r="E115" s="28"/>
      <c r="G115" s="120"/>
      <c r="H115" s="120"/>
    </row>
    <row r="116" spans="1:8" ht="12.95" customHeight="1">
      <c r="E116" s="28"/>
      <c r="G116" s="120"/>
      <c r="H116" s="120">
        <f>ROUNDDOWN(E116*G116,0)</f>
        <v>0</v>
      </c>
    </row>
    <row r="117" spans="1:8" ht="12.95" customHeight="1">
      <c r="E117" s="28"/>
      <c r="G117" s="120"/>
      <c r="H117" s="120"/>
    </row>
    <row r="118" spans="1:8" ht="12.95" customHeight="1">
      <c r="E118" s="28"/>
      <c r="G118" s="120"/>
      <c r="H118" s="120">
        <f>ROUNDDOWN(E118*G118,0)</f>
        <v>0</v>
      </c>
    </row>
    <row r="119" spans="1:8" ht="12.95" customHeight="1">
      <c r="E119" s="28"/>
      <c r="G119" s="120"/>
      <c r="H119" s="120"/>
    </row>
    <row r="120" spans="1:8" ht="12.95" customHeight="1">
      <c r="E120" s="28"/>
      <c r="G120" s="120"/>
      <c r="H120" s="120">
        <f>ROUNDDOWN(E120*G120,0)</f>
        <v>0</v>
      </c>
    </row>
    <row r="121" spans="1:8" ht="12.95" customHeight="1">
      <c r="E121" s="28"/>
      <c r="G121" s="120"/>
      <c r="H121" s="120"/>
    </row>
    <row r="122" spans="1:8" ht="12.95" customHeight="1">
      <c r="E122" s="28"/>
      <c r="G122" s="120"/>
      <c r="H122" s="120">
        <f>ROUNDDOWN(E122*G122,0)</f>
        <v>0</v>
      </c>
    </row>
    <row r="123" spans="1:8" ht="12.95" customHeight="1">
      <c r="E123" s="28"/>
      <c r="G123" s="120"/>
      <c r="H123" s="120"/>
    </row>
    <row r="124" spans="1:8" ht="12.95" customHeight="1">
      <c r="A124" s="32"/>
      <c r="E124" s="28"/>
      <c r="G124" s="120"/>
      <c r="H124" s="120">
        <f>ROUNDDOWN(E124*G124,0)</f>
        <v>0</v>
      </c>
    </row>
    <row r="125" spans="1:8" ht="12.95" customHeight="1">
      <c r="E125" s="28"/>
      <c r="G125" s="120"/>
      <c r="H125" s="120"/>
    </row>
    <row r="126" spans="1:8" ht="12.95" customHeight="1">
      <c r="E126" s="28"/>
      <c r="G126" s="120"/>
      <c r="H126" s="120">
        <f>ROUNDDOWN(E126*G126,0)</f>
        <v>0</v>
      </c>
    </row>
    <row r="127" spans="1:8" ht="12.95" customHeight="1">
      <c r="E127" s="28"/>
      <c r="G127" s="120"/>
      <c r="H127" s="120"/>
    </row>
    <row r="128" spans="1:8" ht="12.95" customHeight="1">
      <c r="A128" s="32"/>
      <c r="E128" s="28"/>
      <c r="G128" s="120"/>
      <c r="H128" s="120">
        <f>ROUNDDOWN(E128*G128,0)</f>
        <v>0</v>
      </c>
    </row>
    <row r="129" spans="1:8" ht="12.95" customHeight="1">
      <c r="E129" s="28"/>
      <c r="G129" s="120"/>
      <c r="H129" s="120"/>
    </row>
    <row r="130" spans="1:8" ht="12.95" customHeight="1">
      <c r="E130" s="28"/>
      <c r="G130" s="120"/>
      <c r="H130" s="120">
        <f>ROUNDDOWN(E130*G130,0)</f>
        <v>0</v>
      </c>
    </row>
    <row r="131" spans="1:8" ht="12.95" customHeight="1">
      <c r="E131" s="28"/>
      <c r="G131" s="120"/>
      <c r="H131" s="120"/>
    </row>
    <row r="132" spans="1:8" ht="12.95" customHeight="1">
      <c r="A132" s="32"/>
      <c r="E132" s="28"/>
      <c r="G132" s="120"/>
      <c r="H132" s="120">
        <f>ROUNDDOWN(E132*G132,0)</f>
        <v>0</v>
      </c>
    </row>
    <row r="133" spans="1:8" ht="12.95" customHeight="1">
      <c r="E133" s="28"/>
      <c r="G133" s="120"/>
      <c r="H133" s="120"/>
    </row>
    <row r="134" spans="1:8" ht="12.95" customHeight="1">
      <c r="E134" s="28"/>
      <c r="G134" s="120"/>
      <c r="H134" s="120">
        <f>ROUNDDOWN(E134*G134,0)</f>
        <v>0</v>
      </c>
    </row>
    <row r="135" spans="1:8" ht="12.95" customHeight="1">
      <c r="E135" s="28"/>
      <c r="G135" s="120"/>
      <c r="H135" s="120"/>
    </row>
    <row r="136" spans="1:8" ht="12.95" customHeight="1">
      <c r="A136" s="32"/>
      <c r="E136" s="28"/>
      <c r="G136" s="120"/>
      <c r="H136" s="120">
        <f>ROUNDDOWN(E136*G136,0)</f>
        <v>0</v>
      </c>
    </row>
    <row r="137" spans="1:8" ht="12.95" customHeight="1">
      <c r="E137" s="28"/>
      <c r="G137" s="120"/>
      <c r="H137" s="120"/>
    </row>
    <row r="138" spans="1:8" ht="12.95" customHeight="1">
      <c r="E138" s="28"/>
      <c r="G138" s="120"/>
      <c r="H138" s="120">
        <f>ROUNDDOWN(E138*G138,0)</f>
        <v>0</v>
      </c>
    </row>
    <row r="139" spans="1:8" ht="12.95" customHeight="1">
      <c r="E139" s="28"/>
      <c r="G139" s="120"/>
      <c r="H139" s="120"/>
    </row>
    <row r="140" spans="1:8" ht="12.95" customHeight="1">
      <c r="A140" s="32"/>
      <c r="E140" s="28"/>
      <c r="G140" s="120"/>
      <c r="H140" s="120">
        <f>ROUNDDOWN(E140*G140,0)</f>
        <v>0</v>
      </c>
    </row>
    <row r="141" spans="1:8" ht="12.95" customHeight="1">
      <c r="E141" s="28"/>
      <c r="G141" s="120"/>
      <c r="H141" s="120"/>
    </row>
    <row r="142" spans="1:8" ht="12.95" customHeight="1">
      <c r="E142" s="28"/>
      <c r="G142" s="120"/>
      <c r="H142" s="120">
        <f>ROUNDDOWN(E142*G142,0)</f>
        <v>0</v>
      </c>
    </row>
    <row r="143" spans="1:8" ht="12.95" customHeight="1">
      <c r="E143" s="28"/>
      <c r="G143" s="120"/>
      <c r="H143" s="120"/>
    </row>
    <row r="144" spans="1:8" ht="12.95" customHeight="1">
      <c r="E144" s="28"/>
      <c r="G144" s="120"/>
      <c r="H144" s="120">
        <f>ROUNDDOWN(E144*G144,0)</f>
        <v>0</v>
      </c>
    </row>
    <row r="145" spans="5:10" ht="12.95" customHeight="1">
      <c r="E145" s="28"/>
      <c r="G145" s="120"/>
      <c r="H145" s="120"/>
    </row>
    <row r="146" spans="5:10" ht="12.95" customHeight="1">
      <c r="E146" s="28"/>
      <c r="G146" s="120"/>
      <c r="H146" s="120">
        <f>ROUNDDOWN(E146*G146,0)</f>
        <v>0</v>
      </c>
    </row>
    <row r="147" spans="5:10" ht="12.95" customHeight="1">
      <c r="E147" s="28"/>
      <c r="G147" s="120"/>
      <c r="H147" s="120"/>
      <c r="I147" s="35"/>
      <c r="J147" s="35"/>
    </row>
    <row r="148" spans="5:10" ht="12.95" customHeight="1">
      <c r="E148" s="28"/>
      <c r="G148" s="120"/>
      <c r="H148" s="120">
        <f>ROUNDDOWN(E148*G148,0)</f>
        <v>0</v>
      </c>
    </row>
    <row r="149" spans="5:10" ht="12.95" customHeight="1">
      <c r="E149" s="28"/>
      <c r="H149" s="120"/>
    </row>
  </sheetData>
  <mergeCells count="2">
    <mergeCell ref="C1:D1"/>
    <mergeCell ref="I1:K1"/>
  </mergeCells>
  <phoneticPr fontId="3"/>
  <conditionalFormatting sqref="G2:G37">
    <cfRule type="expression" dxfId="7" priority="1" stopIfTrue="1">
      <formula>AND(E2=1,F2="式")</formula>
    </cfRule>
  </conditionalFormatting>
  <printOptions horizontalCentered="1"/>
  <pageMargins left="0.39370078740157477" right="0.39370078740157477" top="0.98425196850393704" bottom="0.9448818897637794" header="0.51181102362204722" footer="0.59055118110236215"/>
  <pageSetup paperSize="9" fitToHeight="0" orientation="landscape" useFirstPageNumber="1" r:id="rId1"/>
  <headerFooter alignWithMargins="0">
    <oddFooter>&amp;R&amp;"ＭＳ 明朝,標準"&amp;U総括 P － &amp;P&amp;L&amp;"メイリオ,レギュラー"&amp;6　　&amp;8株式会社　&amp;9日本設計</oddFooter>
  </headerFooter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  <pageSetUpPr fitToPage="1"/>
  </sheetPr>
  <dimension ref="B1:O573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3-1</v>
      </c>
      <c r="C1" s="5" t="str">
        <f>C5</f>
        <v>排水設備</v>
      </c>
      <c r="H1" s="155" t="s">
        <v>238</v>
      </c>
      <c r="I1" s="11">
        <f>MAX(I4:I427)</f>
        <v>0</v>
      </c>
    </row>
    <row r="2" spans="2:15" ht="12.95" customHeight="1">
      <c r="B2" s="6" t="str">
        <f>B7</f>
        <v>1.</v>
      </c>
      <c r="C2" s="5" t="str">
        <f>C7</f>
        <v>排水設備</v>
      </c>
    </row>
    <row r="3" spans="2:15" s="12" customFormat="1" ht="30" customHeight="1">
      <c r="B3" s="1"/>
      <c r="C3" s="2" t="s">
        <v>6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50" t="s">
        <v>13</v>
      </c>
      <c r="C4" s="21" t="s">
        <v>14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15</v>
      </c>
      <c r="C5" s="23" t="s">
        <v>16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17</v>
      </c>
      <c r="C7" s="23" t="s">
        <v>16</v>
      </c>
      <c r="D7" s="24"/>
      <c r="E7" s="25"/>
      <c r="F7" s="36"/>
      <c r="G7" s="27"/>
      <c r="H7" s="118"/>
      <c r="I7" s="119">
        <f>IF(C7&lt;&gt;"計",ROUNDDOWN(F7*H7,0),SUM(I$3:I6))</f>
        <v>0</v>
      </c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 t="s">
        <v>239</v>
      </c>
      <c r="E10" s="16" t="s">
        <v>240</v>
      </c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241</v>
      </c>
      <c r="D11" s="24" t="s">
        <v>242</v>
      </c>
      <c r="E11" s="25" t="s">
        <v>243</v>
      </c>
      <c r="F11" s="36">
        <v>7</v>
      </c>
      <c r="G11" s="27" t="s">
        <v>244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21"/>
      <c r="D12" s="15" t="s">
        <v>239</v>
      </c>
      <c r="E12" s="16" t="s">
        <v>240</v>
      </c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241</v>
      </c>
      <c r="D13" s="24" t="s">
        <v>242</v>
      </c>
      <c r="E13" s="25" t="s">
        <v>245</v>
      </c>
      <c r="F13" s="36">
        <v>36</v>
      </c>
      <c r="G13" s="27" t="s">
        <v>244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 t="s">
        <v>239</v>
      </c>
      <c r="E14" s="16" t="s">
        <v>240</v>
      </c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241</v>
      </c>
      <c r="D15" s="24" t="s">
        <v>242</v>
      </c>
      <c r="E15" s="25" t="s">
        <v>246</v>
      </c>
      <c r="F15" s="36">
        <v>6</v>
      </c>
      <c r="G15" s="27" t="s">
        <v>244</v>
      </c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247</v>
      </c>
      <c r="D17" s="24"/>
      <c r="E17" s="25" t="s">
        <v>245</v>
      </c>
      <c r="F17" s="36">
        <v>4</v>
      </c>
      <c r="G17" s="27" t="s">
        <v>248</v>
      </c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 t="s">
        <v>249</v>
      </c>
      <c r="D19" s="24" t="s">
        <v>250</v>
      </c>
      <c r="E19" s="25" t="s">
        <v>245</v>
      </c>
      <c r="F19" s="36">
        <v>8</v>
      </c>
      <c r="G19" s="27" t="s">
        <v>248</v>
      </c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 t="s">
        <v>251</v>
      </c>
      <c r="D21" s="24" t="s">
        <v>252</v>
      </c>
      <c r="E21" s="25" t="s">
        <v>243</v>
      </c>
      <c r="F21" s="36">
        <v>4</v>
      </c>
      <c r="G21" s="27" t="s">
        <v>248</v>
      </c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 t="s">
        <v>253</v>
      </c>
      <c r="D23" s="24"/>
      <c r="E23" s="25"/>
      <c r="F23" s="36">
        <v>1</v>
      </c>
      <c r="G23" s="27" t="s">
        <v>18</v>
      </c>
      <c r="H23" s="118"/>
      <c r="I23" s="119"/>
      <c r="J23" s="24" t="str">
        <f>'別紙明細2-3-1-1'!C4</f>
        <v>別紙明細2-3-1-1-1</v>
      </c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 t="s">
        <v>254</v>
      </c>
      <c r="D25" s="24"/>
      <c r="E25" s="25"/>
      <c r="F25" s="36">
        <v>1</v>
      </c>
      <c r="G25" s="27" t="s">
        <v>18</v>
      </c>
      <c r="H25" s="118"/>
      <c r="I25" s="119"/>
      <c r="J25" s="24" t="str">
        <f>'別紙明細2-3-1-1'!C20</f>
        <v>別紙明細2-3-1-1-2</v>
      </c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 t="s">
        <v>255</v>
      </c>
      <c r="D27" s="24"/>
      <c r="E27" s="25"/>
      <c r="F27" s="36">
        <v>1</v>
      </c>
      <c r="G27" s="27" t="s">
        <v>18</v>
      </c>
      <c r="H27" s="118"/>
      <c r="I27" s="119"/>
      <c r="J27" s="24" t="str">
        <f>'別紙明細2-3-1-1'!C32</f>
        <v>別紙明細2-3-1-1-3</v>
      </c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 t="s">
        <v>256</v>
      </c>
      <c r="D29" s="24"/>
      <c r="E29" s="25"/>
      <c r="F29" s="36">
        <v>1</v>
      </c>
      <c r="G29" s="27" t="s">
        <v>18</v>
      </c>
      <c r="H29" s="118"/>
      <c r="I29" s="119"/>
      <c r="J29" s="24" t="str">
        <f>'別紙明細2-3-1-1'!C46</f>
        <v>別紙明細2-3-1-1-4</v>
      </c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7" t="s">
        <v>19</v>
      </c>
      <c r="D33" s="24"/>
      <c r="E33" s="25"/>
      <c r="F33" s="36"/>
      <c r="G33" s="27"/>
      <c r="H33" s="118"/>
      <c r="I33" s="119"/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/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7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7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7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7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7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7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7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7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7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7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7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7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7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7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7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7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7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7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7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7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7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7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7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7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7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7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7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7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7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7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7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7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7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7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7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7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7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7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7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7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7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7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7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7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7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7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7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7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7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7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7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7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7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7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7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7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7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7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7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7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7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7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7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7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7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7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7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7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7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7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7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7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0"/>
      <c r="C392" s="21"/>
      <c r="D392" s="15"/>
      <c r="E392" s="16"/>
      <c r="F392" s="17"/>
      <c r="G392" s="18"/>
      <c r="H392" s="116"/>
      <c r="I392" s="117"/>
      <c r="J392" s="15"/>
      <c r="K392" s="16"/>
      <c r="L392" s="16"/>
      <c r="N392" s="30"/>
      <c r="O392" s="11"/>
    </row>
    <row r="393" spans="2:15" ht="12.95" customHeight="1">
      <c r="B393" s="151"/>
      <c r="C393" s="23"/>
      <c r="D393" s="24"/>
      <c r="E393" s="25"/>
      <c r="F393" s="36"/>
      <c r="G393" s="27"/>
      <c r="H393" s="118"/>
      <c r="I393" s="119">
        <f>IF(C393&lt;&gt;"計",ROUNDDOWN(F393*H393,0),SUM(I$3:I392))</f>
        <v>0</v>
      </c>
      <c r="J393" s="24"/>
      <c r="K393" s="25"/>
      <c r="L393" s="25"/>
      <c r="N393" s="120"/>
      <c r="O393" s="11"/>
    </row>
    <row r="394" spans="2:15" ht="12.95" customHeight="1">
      <c r="B394" s="150"/>
      <c r="C394" s="21"/>
      <c r="D394" s="15"/>
      <c r="E394" s="16"/>
      <c r="F394" s="17"/>
      <c r="G394" s="18"/>
      <c r="H394" s="116"/>
      <c r="I394" s="117"/>
      <c r="J394" s="15"/>
      <c r="K394" s="16"/>
      <c r="L394" s="16"/>
      <c r="N394" s="30"/>
      <c r="O394" s="11"/>
    </row>
    <row r="395" spans="2:15" ht="12.95" customHeight="1">
      <c r="B395" s="151"/>
      <c r="C395" s="23"/>
      <c r="D395" s="24"/>
      <c r="E395" s="25"/>
      <c r="F395" s="36"/>
      <c r="G395" s="27"/>
      <c r="H395" s="118"/>
      <c r="I395" s="119">
        <f>IF(C395&lt;&gt;"計",ROUNDDOWN(F395*H395,0),SUM(I$3:I394))</f>
        <v>0</v>
      </c>
      <c r="J395" s="24"/>
      <c r="K395" s="25"/>
      <c r="L395" s="25"/>
      <c r="N395" s="120"/>
      <c r="O395" s="11"/>
    </row>
    <row r="396" spans="2:15" ht="12.95" customHeight="1">
      <c r="B396" s="150"/>
      <c r="C396" s="21"/>
      <c r="D396" s="15"/>
      <c r="E396" s="16"/>
      <c r="F396" s="17"/>
      <c r="G396" s="18"/>
      <c r="H396" s="116"/>
      <c r="I396" s="117"/>
      <c r="J396" s="15"/>
      <c r="K396" s="16"/>
      <c r="L396" s="16"/>
      <c r="N396" s="30"/>
      <c r="O396" s="11"/>
    </row>
    <row r="397" spans="2:15" ht="12.95" customHeight="1">
      <c r="B397" s="151"/>
      <c r="C397" s="23"/>
      <c r="D397" s="24"/>
      <c r="E397" s="25"/>
      <c r="F397" s="36"/>
      <c r="G397" s="27"/>
      <c r="H397" s="118"/>
      <c r="I397" s="119">
        <f>IF(C397&lt;&gt;"計",ROUNDDOWN(F397*H397,0),SUM(I$3:I396))</f>
        <v>0</v>
      </c>
      <c r="J397" s="24"/>
      <c r="K397" s="25"/>
      <c r="L397" s="25"/>
      <c r="N397" s="120"/>
      <c r="O397" s="11"/>
    </row>
    <row r="398" spans="2:15" ht="12.95" customHeight="1">
      <c r="B398" s="150"/>
      <c r="C398" s="21"/>
      <c r="D398" s="15"/>
      <c r="E398" s="16"/>
      <c r="F398" s="17"/>
      <c r="G398" s="18"/>
      <c r="H398" s="116"/>
      <c r="I398" s="117"/>
      <c r="J398" s="15"/>
      <c r="K398" s="16"/>
      <c r="L398" s="16"/>
      <c r="N398" s="30"/>
      <c r="O398" s="11"/>
    </row>
    <row r="399" spans="2:15" ht="12.95" customHeight="1">
      <c r="B399" s="151"/>
      <c r="C399" s="23"/>
      <c r="D399" s="24"/>
      <c r="E399" s="25"/>
      <c r="F399" s="36"/>
      <c r="G399" s="27"/>
      <c r="H399" s="118"/>
      <c r="I399" s="119">
        <f>IF(C399&lt;&gt;"計",ROUNDDOWN(F399*H399,0),SUM(I$3:I398))</f>
        <v>0</v>
      </c>
      <c r="J399" s="24"/>
      <c r="K399" s="25"/>
      <c r="L399" s="25"/>
      <c r="N399" s="120"/>
      <c r="O399" s="11"/>
    </row>
    <row r="400" spans="2:15" ht="12.95" customHeight="1">
      <c r="B400" s="150"/>
      <c r="C400" s="21"/>
      <c r="D400" s="15"/>
      <c r="E400" s="16"/>
      <c r="F400" s="17"/>
      <c r="G400" s="18"/>
      <c r="H400" s="116"/>
      <c r="I400" s="117"/>
      <c r="J400" s="15"/>
      <c r="K400" s="16"/>
      <c r="L400" s="16"/>
      <c r="N400" s="30"/>
      <c r="O400" s="11"/>
    </row>
    <row r="401" spans="2:15" ht="12.95" customHeight="1">
      <c r="B401" s="151"/>
      <c r="C401" s="23"/>
      <c r="D401" s="24"/>
      <c r="E401" s="25"/>
      <c r="F401" s="36"/>
      <c r="G401" s="27"/>
      <c r="H401" s="118"/>
      <c r="I401" s="119">
        <f>IF(C401&lt;&gt;"計",ROUNDDOWN(F401*H401,0),SUM(I$3:I400))</f>
        <v>0</v>
      </c>
      <c r="J401" s="24"/>
      <c r="K401" s="25"/>
      <c r="L401" s="25"/>
      <c r="N401" s="120"/>
      <c r="O401" s="11"/>
    </row>
    <row r="402" spans="2:15" ht="12.95" customHeight="1">
      <c r="B402" s="150"/>
      <c r="C402" s="21"/>
      <c r="D402" s="15"/>
      <c r="E402" s="16"/>
      <c r="F402" s="17"/>
      <c r="G402" s="18"/>
      <c r="H402" s="116"/>
      <c r="I402" s="117"/>
      <c r="J402" s="15"/>
      <c r="K402" s="16"/>
      <c r="L402" s="16"/>
      <c r="N402" s="30"/>
      <c r="O402" s="11"/>
    </row>
    <row r="403" spans="2:15" ht="12.95" customHeight="1">
      <c r="B403" s="151"/>
      <c r="C403" s="23"/>
      <c r="D403" s="24"/>
      <c r="E403" s="25"/>
      <c r="F403" s="36"/>
      <c r="G403" s="27"/>
      <c r="H403" s="118"/>
      <c r="I403" s="119">
        <f>IF(C403&lt;&gt;"計",ROUNDDOWN(F403*H403,0),SUM(I$3:I402))</f>
        <v>0</v>
      </c>
      <c r="J403" s="24"/>
      <c r="K403" s="25"/>
      <c r="L403" s="25"/>
      <c r="N403" s="120"/>
      <c r="O403" s="11"/>
    </row>
    <row r="404" spans="2:15" ht="12.95" customHeight="1">
      <c r="B404" s="150"/>
      <c r="C404" s="21"/>
      <c r="D404" s="15"/>
      <c r="E404" s="16"/>
      <c r="F404" s="17"/>
      <c r="G404" s="18"/>
      <c r="H404" s="116"/>
      <c r="I404" s="117"/>
      <c r="J404" s="15"/>
      <c r="K404" s="16"/>
      <c r="L404" s="16"/>
      <c r="N404" s="30"/>
      <c r="O404" s="11"/>
    </row>
    <row r="405" spans="2:15" ht="12.95" customHeight="1">
      <c r="B405" s="151"/>
      <c r="C405" s="23"/>
      <c r="D405" s="24"/>
      <c r="E405" s="25"/>
      <c r="F405" s="36"/>
      <c r="G405" s="27"/>
      <c r="H405" s="118"/>
      <c r="I405" s="119">
        <f>IF(C405&lt;&gt;"計",ROUNDDOWN(F405*H405,0),SUM(I$3:I404))</f>
        <v>0</v>
      </c>
      <c r="J405" s="24"/>
      <c r="K405" s="25"/>
      <c r="L405" s="25"/>
      <c r="N405" s="120"/>
      <c r="O405" s="11"/>
    </row>
    <row r="406" spans="2:15" ht="12.95" customHeight="1">
      <c r="B406" s="150"/>
      <c r="C406" s="21"/>
      <c r="D406" s="15"/>
      <c r="E406" s="16"/>
      <c r="F406" s="17"/>
      <c r="G406" s="18"/>
      <c r="H406" s="116"/>
      <c r="I406" s="117"/>
      <c r="J406" s="15"/>
      <c r="K406" s="16"/>
      <c r="L406" s="16"/>
      <c r="N406" s="30"/>
      <c r="O406" s="11"/>
    </row>
    <row r="407" spans="2:15" ht="12.95" customHeight="1">
      <c r="B407" s="151"/>
      <c r="C407" s="23"/>
      <c r="D407" s="24"/>
      <c r="E407" s="25"/>
      <c r="F407" s="36"/>
      <c r="G407" s="27"/>
      <c r="H407" s="118"/>
      <c r="I407" s="119">
        <f>IF(C407&lt;&gt;"計",ROUNDDOWN(F407*H407,0),SUM(I$3:I406))</f>
        <v>0</v>
      </c>
      <c r="J407" s="24"/>
      <c r="K407" s="25"/>
      <c r="L407" s="25"/>
      <c r="N407" s="120"/>
      <c r="O407" s="11"/>
    </row>
    <row r="408" spans="2:15" ht="12.95" customHeight="1">
      <c r="B408" s="150"/>
      <c r="C408" s="21"/>
      <c r="D408" s="15"/>
      <c r="E408" s="16"/>
      <c r="F408" s="17"/>
      <c r="G408" s="18"/>
      <c r="H408" s="116"/>
      <c r="I408" s="117"/>
      <c r="J408" s="15"/>
      <c r="K408" s="16"/>
      <c r="L408" s="16"/>
      <c r="N408" s="30"/>
      <c r="O408" s="11"/>
    </row>
    <row r="409" spans="2:15" ht="12.95" customHeight="1">
      <c r="B409" s="151"/>
      <c r="C409" s="23"/>
      <c r="D409" s="24"/>
      <c r="E409" s="25"/>
      <c r="F409" s="36"/>
      <c r="G409" s="27"/>
      <c r="H409" s="118"/>
      <c r="I409" s="119">
        <f>IF(C409&lt;&gt;"計",ROUNDDOWN(F409*H409,0),SUM(I$3:I408))</f>
        <v>0</v>
      </c>
      <c r="J409" s="24"/>
      <c r="K409" s="25"/>
      <c r="L409" s="25"/>
      <c r="N409" s="120"/>
      <c r="O409" s="11"/>
    </row>
    <row r="410" spans="2:15" ht="12.95" customHeight="1">
      <c r="B410" s="150"/>
      <c r="C410" s="21"/>
      <c r="D410" s="15"/>
      <c r="E410" s="16"/>
      <c r="F410" s="17"/>
      <c r="G410" s="18"/>
      <c r="H410" s="116"/>
      <c r="I410" s="117"/>
      <c r="J410" s="15"/>
      <c r="K410" s="16"/>
      <c r="L410" s="16"/>
      <c r="N410" s="30"/>
      <c r="O410" s="11"/>
    </row>
    <row r="411" spans="2:15" ht="12.95" customHeight="1">
      <c r="B411" s="151"/>
      <c r="C411" s="23"/>
      <c r="D411" s="24"/>
      <c r="E411" s="25"/>
      <c r="F411" s="36"/>
      <c r="G411" s="27"/>
      <c r="H411" s="118"/>
      <c r="I411" s="119">
        <f>IF(C411&lt;&gt;"計",ROUNDDOWN(F411*H411,0),SUM(I$3:I410))</f>
        <v>0</v>
      </c>
      <c r="J411" s="24"/>
      <c r="K411" s="25"/>
      <c r="L411" s="25"/>
      <c r="N411" s="120"/>
      <c r="O411" s="11"/>
    </row>
    <row r="412" spans="2:15" ht="12.95" customHeight="1">
      <c r="B412" s="150"/>
      <c r="C412" s="21"/>
      <c r="D412" s="15"/>
      <c r="E412" s="16"/>
      <c r="F412" s="17"/>
      <c r="G412" s="18"/>
      <c r="H412" s="116"/>
      <c r="I412" s="117"/>
      <c r="J412" s="15"/>
      <c r="K412" s="16"/>
      <c r="L412" s="16"/>
      <c r="N412" s="30"/>
      <c r="O412" s="11"/>
    </row>
    <row r="413" spans="2:15" ht="12.95" customHeight="1">
      <c r="B413" s="151"/>
      <c r="C413" s="23"/>
      <c r="D413" s="24"/>
      <c r="E413" s="25"/>
      <c r="F413" s="36"/>
      <c r="G413" s="27"/>
      <c r="H413" s="118"/>
      <c r="I413" s="119">
        <f>IF(C413&lt;&gt;"計",ROUNDDOWN(F413*H413,0),SUM(I$3:I412))</f>
        <v>0</v>
      </c>
      <c r="J413" s="24"/>
      <c r="K413" s="25"/>
      <c r="L413" s="25"/>
      <c r="N413" s="120"/>
      <c r="O413" s="11"/>
    </row>
    <row r="414" spans="2:15" ht="12.95" customHeight="1">
      <c r="B414" s="150"/>
      <c r="C414" s="21"/>
      <c r="D414" s="15"/>
      <c r="E414" s="16"/>
      <c r="F414" s="17"/>
      <c r="G414" s="18"/>
      <c r="H414" s="116"/>
      <c r="I414" s="117"/>
      <c r="J414" s="15"/>
      <c r="K414" s="16"/>
      <c r="L414" s="16"/>
      <c r="N414" s="30"/>
      <c r="O414" s="11"/>
    </row>
    <row r="415" spans="2:15" ht="12.95" customHeight="1">
      <c r="B415" s="151"/>
      <c r="C415" s="23"/>
      <c r="D415" s="24"/>
      <c r="E415" s="25"/>
      <c r="F415" s="36"/>
      <c r="G415" s="27"/>
      <c r="H415" s="118"/>
      <c r="I415" s="119">
        <f>IF(C415&lt;&gt;"計",ROUNDDOWN(F415*H415,0),SUM(I$3:I414))</f>
        <v>0</v>
      </c>
      <c r="J415" s="24"/>
      <c r="K415" s="25"/>
      <c r="L415" s="25"/>
      <c r="N415" s="120"/>
      <c r="O415" s="11"/>
    </row>
    <row r="416" spans="2:15" ht="12.95" customHeight="1">
      <c r="B416" s="150"/>
      <c r="C416" s="21"/>
      <c r="D416" s="15"/>
      <c r="E416" s="16"/>
      <c r="F416" s="17"/>
      <c r="G416" s="18"/>
      <c r="H416" s="116"/>
      <c r="I416" s="117"/>
      <c r="J416" s="15"/>
      <c r="K416" s="16"/>
      <c r="L416" s="16"/>
      <c r="N416" s="30"/>
      <c r="O416" s="11"/>
    </row>
    <row r="417" spans="2:15" ht="12.95" customHeight="1">
      <c r="B417" s="151"/>
      <c r="C417" s="23"/>
      <c r="D417" s="24"/>
      <c r="E417" s="25"/>
      <c r="F417" s="36"/>
      <c r="G417" s="27"/>
      <c r="H417" s="118"/>
      <c r="I417" s="119">
        <f>IF(C417&lt;&gt;"計",ROUNDDOWN(F417*H417,0),SUM(I$3:I416))</f>
        <v>0</v>
      </c>
      <c r="J417" s="24"/>
      <c r="K417" s="25"/>
      <c r="L417" s="25"/>
      <c r="N417" s="120"/>
      <c r="O417" s="11"/>
    </row>
    <row r="418" spans="2:15" ht="12.95" customHeight="1">
      <c r="B418" s="150"/>
      <c r="C418" s="21"/>
      <c r="D418" s="15"/>
      <c r="E418" s="16"/>
      <c r="F418" s="17"/>
      <c r="G418" s="18"/>
      <c r="H418" s="116"/>
      <c r="I418" s="117"/>
      <c r="J418" s="15"/>
      <c r="K418" s="16"/>
      <c r="L418" s="16"/>
      <c r="N418" s="30"/>
      <c r="O418" s="11"/>
    </row>
    <row r="419" spans="2:15" ht="12.95" customHeight="1">
      <c r="B419" s="151"/>
      <c r="C419" s="23"/>
      <c r="D419" s="24"/>
      <c r="E419" s="25"/>
      <c r="F419" s="36"/>
      <c r="G419" s="27"/>
      <c r="H419" s="118"/>
      <c r="I419" s="119">
        <f>IF(C419&lt;&gt;"計",ROUNDDOWN(F419*H419,0),SUM(I$3:I418))</f>
        <v>0</v>
      </c>
      <c r="J419" s="24"/>
      <c r="K419" s="25"/>
      <c r="L419" s="25"/>
      <c r="N419" s="120"/>
      <c r="O419" s="11"/>
    </row>
    <row r="420" spans="2:15" ht="12.95" customHeight="1">
      <c r="B420" s="150"/>
      <c r="C420" s="21"/>
      <c r="D420" s="15"/>
      <c r="E420" s="16"/>
      <c r="F420" s="17"/>
      <c r="G420" s="18"/>
      <c r="H420" s="116"/>
      <c r="I420" s="117"/>
      <c r="J420" s="15"/>
      <c r="K420" s="16"/>
      <c r="L420" s="16"/>
      <c r="N420" s="30"/>
      <c r="O420" s="11"/>
    </row>
    <row r="421" spans="2:15" ht="12.95" customHeight="1">
      <c r="B421" s="151"/>
      <c r="C421" s="23"/>
      <c r="D421" s="24"/>
      <c r="E421" s="25"/>
      <c r="F421" s="36"/>
      <c r="G421" s="27"/>
      <c r="H421" s="118"/>
      <c r="I421" s="119">
        <f>IF(C421&lt;&gt;"計",ROUNDDOWN(F421*H421,0),SUM(I$3:I420))</f>
        <v>0</v>
      </c>
      <c r="J421" s="24"/>
      <c r="K421" s="25"/>
      <c r="L421" s="25"/>
      <c r="N421" s="120"/>
      <c r="O421" s="11"/>
    </row>
    <row r="422" spans="2:15" ht="12.95" customHeight="1">
      <c r="B422" s="150"/>
      <c r="C422" s="21"/>
      <c r="D422" s="15"/>
      <c r="E422" s="16"/>
      <c r="F422" s="17"/>
      <c r="G422" s="18"/>
      <c r="H422" s="116"/>
      <c r="I422" s="117"/>
      <c r="J422" s="15"/>
      <c r="K422" s="16"/>
      <c r="L422" s="16"/>
      <c r="N422" s="30"/>
      <c r="O422" s="11"/>
    </row>
    <row r="423" spans="2:15" ht="12.95" customHeight="1">
      <c r="B423" s="151"/>
      <c r="C423" s="23"/>
      <c r="D423" s="24"/>
      <c r="E423" s="25"/>
      <c r="F423" s="36"/>
      <c r="G423" s="27"/>
      <c r="H423" s="118"/>
      <c r="I423" s="119">
        <f>IF(C423&lt;&gt;"計",ROUNDDOWN(F423*H423,0),SUM(I$3:I422))</f>
        <v>0</v>
      </c>
      <c r="J423" s="24"/>
      <c r="K423" s="25"/>
      <c r="L423" s="25"/>
      <c r="N423" s="120"/>
      <c r="O423" s="11"/>
    </row>
    <row r="424" spans="2:15" ht="12.95" customHeight="1">
      <c r="B424" s="150"/>
      <c r="C424" s="21"/>
      <c r="D424" s="15"/>
      <c r="E424" s="16"/>
      <c r="F424" s="17"/>
      <c r="G424" s="18"/>
      <c r="H424" s="116"/>
      <c r="I424" s="117"/>
      <c r="J424" s="15"/>
      <c r="K424" s="16"/>
      <c r="L424" s="16"/>
      <c r="N424" s="30"/>
      <c r="O424" s="11"/>
    </row>
    <row r="425" spans="2:15" ht="12.95" customHeight="1">
      <c r="B425" s="151"/>
      <c r="C425" s="23"/>
      <c r="D425" s="24"/>
      <c r="E425" s="25"/>
      <c r="F425" s="36"/>
      <c r="G425" s="27"/>
      <c r="H425" s="118"/>
      <c r="I425" s="119">
        <f>IF(C425&lt;&gt;"計",ROUNDDOWN(F425*H425,0),SUM(I$3:I424))</f>
        <v>0</v>
      </c>
      <c r="J425" s="24"/>
      <c r="K425" s="25"/>
      <c r="L425" s="25"/>
      <c r="N425" s="120"/>
      <c r="O425" s="11"/>
    </row>
    <row r="426" spans="2:15" ht="12.95" customHeight="1">
      <c r="B426" s="150"/>
      <c r="C426" s="21"/>
      <c r="D426" s="15"/>
      <c r="E426" s="16"/>
      <c r="F426" s="17"/>
      <c r="G426" s="18"/>
      <c r="H426" s="116"/>
      <c r="I426" s="117"/>
      <c r="J426" s="15"/>
      <c r="K426" s="16"/>
      <c r="L426" s="16"/>
      <c r="N426" s="30"/>
      <c r="O426" s="11"/>
    </row>
    <row r="427" spans="2:15" ht="12.95" customHeight="1">
      <c r="B427" s="151"/>
      <c r="C427" s="23"/>
      <c r="D427" s="24"/>
      <c r="E427" s="25"/>
      <c r="F427" s="36"/>
      <c r="G427" s="27"/>
      <c r="H427" s="118"/>
      <c r="I427" s="119">
        <f>IF(C427&lt;&gt;"計",ROUNDDOWN(F427*H427,0),SUM(I$3:I426))</f>
        <v>0</v>
      </c>
      <c r="J427" s="24"/>
      <c r="K427" s="25"/>
      <c r="L427" s="25"/>
      <c r="N427" s="120"/>
      <c r="O427" s="11"/>
    </row>
    <row r="428" spans="2:15" ht="12.95" customHeight="1">
      <c r="B428" s="150"/>
      <c r="C428" s="21"/>
      <c r="D428" s="15"/>
      <c r="E428" s="16"/>
      <c r="F428" s="17"/>
      <c r="G428" s="18"/>
      <c r="H428" s="116"/>
      <c r="I428" s="117"/>
      <c r="J428" s="15"/>
      <c r="K428" s="16"/>
      <c r="L428" s="16"/>
      <c r="N428" s="30"/>
      <c r="O428" s="11"/>
    </row>
    <row r="429" spans="2:15" ht="12.95" customHeight="1">
      <c r="B429" s="151"/>
      <c r="C429" s="23"/>
      <c r="D429" s="24"/>
      <c r="E429" s="25"/>
      <c r="F429" s="36"/>
      <c r="G429" s="27"/>
      <c r="H429" s="118"/>
      <c r="I429" s="119">
        <f>IF(C429&lt;&gt;"計",ROUNDDOWN(F429*H429,0),SUM(I$3:I428))</f>
        <v>0</v>
      </c>
      <c r="J429" s="24"/>
      <c r="K429" s="25"/>
      <c r="L429" s="25"/>
      <c r="N429" s="120"/>
      <c r="O429" s="11"/>
    </row>
    <row r="430" spans="2:15" ht="12.95" customHeight="1">
      <c r="B430" s="152"/>
      <c r="F430" s="28"/>
      <c r="N430" s="30"/>
      <c r="O430" s="11"/>
    </row>
    <row r="431" spans="2:15" ht="12.95" customHeight="1">
      <c r="B431" s="152"/>
      <c r="F431" s="28"/>
      <c r="N431" s="120"/>
      <c r="O431" s="11"/>
    </row>
    <row r="432" spans="2:15" ht="12.95" customHeight="1">
      <c r="B432" s="152"/>
      <c r="F432" s="28"/>
      <c r="N432" s="30"/>
      <c r="O432" s="11"/>
    </row>
    <row r="433" spans="2:15" ht="12.95" customHeight="1">
      <c r="B433" s="152"/>
      <c r="F433" s="28"/>
      <c r="N433" s="120"/>
      <c r="O433" s="11"/>
    </row>
    <row r="434" spans="2:15" ht="12.95" customHeight="1">
      <c r="B434" s="152"/>
      <c r="F434" s="28"/>
      <c r="N434" s="30"/>
      <c r="O434" s="11"/>
    </row>
    <row r="435" spans="2:15" ht="12.95" customHeight="1">
      <c r="B435" s="152"/>
      <c r="F435" s="28"/>
      <c r="N435" s="120"/>
      <c r="O435" s="11"/>
    </row>
    <row r="436" spans="2:15" ht="12.95" customHeight="1">
      <c r="B436" s="152"/>
      <c r="F436" s="28"/>
      <c r="N436" s="30"/>
      <c r="O436" s="11"/>
    </row>
    <row r="437" spans="2:15" ht="12.95" customHeight="1">
      <c r="B437" s="152"/>
      <c r="N437" s="120"/>
      <c r="O437" s="11"/>
    </row>
    <row r="438" spans="2:15" ht="12.95" customHeight="1">
      <c r="B438" s="152"/>
      <c r="N438" s="30"/>
      <c r="O438" s="11"/>
    </row>
    <row r="439" spans="2:15" ht="12.95" customHeight="1">
      <c r="N439" s="120"/>
      <c r="O439" s="11"/>
    </row>
    <row r="440" spans="2:15" ht="12.95" customHeight="1">
      <c r="N440" s="30"/>
      <c r="O440" s="11"/>
    </row>
    <row r="441" spans="2:15" ht="12.95" customHeight="1">
      <c r="N441" s="120"/>
      <c r="O441" s="11"/>
    </row>
    <row r="442" spans="2:15" ht="12.95" customHeight="1">
      <c r="N442" s="30"/>
      <c r="O442" s="11"/>
    </row>
    <row r="443" spans="2:15" ht="12.95" customHeight="1">
      <c r="N443" s="120"/>
      <c r="O443" s="11"/>
    </row>
    <row r="444" spans="2:15" ht="12.95" customHeight="1">
      <c r="N444" s="30"/>
      <c r="O444" s="11"/>
    </row>
    <row r="445" spans="2:15" ht="12.95" customHeight="1">
      <c r="N445" s="120"/>
      <c r="O445" s="11"/>
    </row>
    <row r="446" spans="2:15" ht="12.95" customHeight="1">
      <c r="N446" s="30"/>
      <c r="O446" s="11"/>
    </row>
    <row r="447" spans="2:15" ht="12.95" customHeight="1">
      <c r="N447" s="120"/>
      <c r="O447" s="11"/>
    </row>
    <row r="448" spans="2:15" ht="12.95" customHeight="1">
      <c r="N448" s="30"/>
      <c r="O448" s="11"/>
    </row>
    <row r="449" spans="2:15" ht="12.95" customHeight="1">
      <c r="N449" s="120"/>
      <c r="O449" s="11"/>
    </row>
    <row r="450" spans="2:15" ht="12.75" customHeight="1">
      <c r="N450" s="30"/>
      <c r="O450" s="11"/>
    </row>
    <row r="451" spans="2:15" ht="12.75" customHeight="1">
      <c r="N451" s="120"/>
      <c r="O451" s="11"/>
    </row>
    <row r="452" spans="2:15" ht="12.75" customHeight="1">
      <c r="N452" s="30"/>
      <c r="O452" s="11"/>
    </row>
    <row r="453" spans="2:15" ht="12.75" customHeight="1">
      <c r="B453" s="5"/>
      <c r="C453" s="5"/>
      <c r="F453" s="5"/>
      <c r="G453" s="5"/>
      <c r="H453" s="5"/>
      <c r="I453" s="5"/>
      <c r="N453" s="120"/>
      <c r="O453" s="11"/>
    </row>
    <row r="454" spans="2:15" ht="12.75" customHeight="1">
      <c r="B454" s="5"/>
      <c r="C454" s="5"/>
      <c r="F454" s="5"/>
      <c r="G454" s="5"/>
      <c r="H454" s="5"/>
      <c r="I454" s="5"/>
      <c r="N454" s="30"/>
      <c r="O454" s="11"/>
    </row>
    <row r="455" spans="2:15" ht="12.75" customHeight="1">
      <c r="B455" s="5"/>
      <c r="C455" s="5"/>
      <c r="F455" s="5"/>
      <c r="G455" s="5"/>
      <c r="H455" s="5"/>
      <c r="I455" s="5"/>
      <c r="N455" s="120"/>
      <c r="O455" s="11"/>
    </row>
    <row r="456" spans="2:15" ht="12.75" customHeight="1">
      <c r="B456" s="5"/>
      <c r="C456" s="5"/>
      <c r="F456" s="5"/>
      <c r="G456" s="5"/>
      <c r="H456" s="5"/>
      <c r="I456" s="5"/>
      <c r="N456" s="30"/>
      <c r="O456" s="11"/>
    </row>
    <row r="457" spans="2:15" ht="12.75" customHeight="1">
      <c r="B457" s="5"/>
      <c r="C457" s="5"/>
      <c r="F457" s="5"/>
      <c r="G457" s="5"/>
      <c r="H457" s="5"/>
      <c r="I457" s="5"/>
      <c r="N457" s="120"/>
      <c r="O457" s="11"/>
    </row>
    <row r="458" spans="2:15" ht="12.75" customHeight="1">
      <c r="B458" s="5"/>
      <c r="C458" s="5"/>
      <c r="F458" s="5"/>
      <c r="G458" s="5"/>
      <c r="H458" s="5"/>
      <c r="I458" s="5"/>
      <c r="N458" s="30"/>
      <c r="O458" s="11"/>
    </row>
    <row r="459" spans="2:15" ht="12.75" customHeight="1">
      <c r="B459" s="5"/>
      <c r="C459" s="5"/>
      <c r="F459" s="5"/>
      <c r="G459" s="5"/>
      <c r="H459" s="5"/>
      <c r="I459" s="5"/>
      <c r="N459" s="120"/>
      <c r="O459" s="11"/>
    </row>
    <row r="460" spans="2:15" ht="12.75" customHeight="1">
      <c r="B460" s="5"/>
      <c r="C460" s="5"/>
      <c r="F460" s="5"/>
      <c r="G460" s="5"/>
      <c r="H460" s="5"/>
      <c r="I460" s="5"/>
      <c r="N460" s="30"/>
      <c r="O460" s="11"/>
    </row>
    <row r="461" spans="2:15" ht="12.75" customHeight="1">
      <c r="B461" s="5"/>
      <c r="C461" s="5"/>
      <c r="F461" s="5"/>
      <c r="G461" s="5"/>
      <c r="H461" s="5"/>
      <c r="I461" s="5"/>
      <c r="N461" s="120"/>
      <c r="O461" s="11"/>
    </row>
    <row r="462" spans="2:15" ht="12.75" customHeight="1">
      <c r="B462" s="5"/>
      <c r="C462" s="5"/>
      <c r="F462" s="5"/>
      <c r="G462" s="5"/>
      <c r="H462" s="5"/>
      <c r="I462" s="5"/>
      <c r="N462" s="30"/>
      <c r="O462" s="11"/>
    </row>
    <row r="463" spans="2:15" ht="12.75" customHeight="1">
      <c r="B463" s="5"/>
      <c r="C463" s="5"/>
      <c r="F463" s="5"/>
      <c r="G463" s="5"/>
      <c r="H463" s="5"/>
      <c r="I463" s="5"/>
      <c r="N463" s="120"/>
      <c r="O463" s="11"/>
    </row>
    <row r="464" spans="2:15" ht="12.75" customHeight="1">
      <c r="B464" s="5"/>
      <c r="C464" s="5"/>
      <c r="F464" s="5"/>
      <c r="G464" s="5"/>
      <c r="H464" s="5"/>
      <c r="I464" s="5"/>
      <c r="N464" s="30"/>
      <c r="O464" s="11"/>
    </row>
    <row r="465" spans="2:15" ht="12.75" customHeight="1">
      <c r="B465" s="5"/>
      <c r="C465" s="5"/>
      <c r="F465" s="5"/>
      <c r="G465" s="5"/>
      <c r="H465" s="5"/>
      <c r="I465" s="5"/>
      <c r="N465" s="120"/>
      <c r="O465" s="11"/>
    </row>
    <row r="466" spans="2:15" ht="12.75" customHeight="1">
      <c r="B466" s="5"/>
      <c r="C466" s="5"/>
      <c r="F466" s="5"/>
      <c r="G466" s="5"/>
      <c r="H466" s="5"/>
      <c r="I466" s="5"/>
      <c r="N466" s="30"/>
      <c r="O466" s="11"/>
    </row>
    <row r="467" spans="2:15" ht="12.75" customHeight="1">
      <c r="B467" s="5"/>
      <c r="C467" s="5"/>
      <c r="F467" s="5"/>
      <c r="G467" s="5"/>
      <c r="H467" s="5"/>
      <c r="I467" s="5"/>
      <c r="N467" s="120"/>
      <c r="O467" s="11"/>
    </row>
    <row r="468" spans="2:15" ht="12.75" customHeight="1">
      <c r="B468" s="5"/>
      <c r="C468" s="5"/>
      <c r="F468" s="5"/>
      <c r="G468" s="5"/>
      <c r="H468" s="5"/>
      <c r="I468" s="5"/>
      <c r="N468" s="30"/>
      <c r="O468" s="11"/>
    </row>
    <row r="469" spans="2:15" ht="12.75" customHeight="1">
      <c r="B469" s="5"/>
      <c r="C469" s="5"/>
      <c r="F469" s="5"/>
      <c r="G469" s="5"/>
      <c r="H469" s="5"/>
      <c r="I469" s="5"/>
      <c r="N469" s="120"/>
      <c r="O469" s="11"/>
    </row>
    <row r="470" spans="2:15" ht="12.75" customHeight="1">
      <c r="B470" s="5"/>
      <c r="C470" s="5"/>
      <c r="F470" s="5"/>
      <c r="G470" s="5"/>
      <c r="H470" s="5"/>
      <c r="I470" s="5"/>
      <c r="N470" s="30"/>
      <c r="O470" s="11"/>
    </row>
    <row r="471" spans="2:15" ht="12.75" customHeight="1">
      <c r="B471" s="5"/>
      <c r="C471" s="5"/>
      <c r="F471" s="5"/>
      <c r="G471" s="5"/>
      <c r="H471" s="5"/>
      <c r="I471" s="5"/>
      <c r="N471" s="120"/>
      <c r="O471" s="11"/>
    </row>
    <row r="472" spans="2:15" ht="12.75" customHeight="1">
      <c r="B472" s="5"/>
      <c r="C472" s="5"/>
      <c r="F472" s="5"/>
      <c r="G472" s="5"/>
      <c r="H472" s="5"/>
      <c r="I472" s="5"/>
      <c r="N472" s="30"/>
      <c r="O472" s="11"/>
    </row>
    <row r="473" spans="2:15" ht="12.75" customHeight="1">
      <c r="B473" s="5"/>
      <c r="C473" s="5"/>
      <c r="F473" s="5"/>
      <c r="G473" s="5"/>
      <c r="H473" s="5"/>
      <c r="I473" s="5"/>
      <c r="N473" s="120"/>
      <c r="O473" s="11"/>
    </row>
    <row r="474" spans="2:15" ht="12.75" customHeight="1">
      <c r="B474" s="5"/>
      <c r="C474" s="5"/>
      <c r="F474" s="5"/>
      <c r="G474" s="5"/>
      <c r="H474" s="5"/>
      <c r="I474" s="5"/>
      <c r="N474" s="30"/>
      <c r="O474" s="11"/>
    </row>
    <row r="475" spans="2:15" ht="12.75" customHeight="1">
      <c r="B475" s="5"/>
      <c r="C475" s="5"/>
      <c r="F475" s="5"/>
      <c r="G475" s="5"/>
      <c r="H475" s="5"/>
      <c r="I475" s="5"/>
      <c r="N475" s="120"/>
      <c r="O475" s="11"/>
    </row>
    <row r="476" spans="2:15" ht="12.75" customHeight="1">
      <c r="B476" s="5"/>
      <c r="C476" s="5"/>
      <c r="F476" s="5"/>
      <c r="G476" s="5"/>
      <c r="H476" s="5"/>
      <c r="I476" s="5"/>
      <c r="N476" s="30"/>
      <c r="O476" s="11"/>
    </row>
    <row r="477" spans="2:15" ht="12.75" customHeight="1">
      <c r="B477" s="5"/>
      <c r="C477" s="5"/>
      <c r="F477" s="5"/>
      <c r="G477" s="5"/>
      <c r="H477" s="5"/>
      <c r="I477" s="5"/>
      <c r="N477" s="120"/>
      <c r="O477" s="11"/>
    </row>
    <row r="478" spans="2:15" ht="12.75" customHeight="1">
      <c r="B478" s="5"/>
      <c r="C478" s="5"/>
      <c r="F478" s="5"/>
      <c r="G478" s="5"/>
      <c r="H478" s="5"/>
      <c r="I478" s="5"/>
      <c r="N478" s="30"/>
      <c r="O478" s="11"/>
    </row>
    <row r="479" spans="2:15" ht="12.75" customHeight="1">
      <c r="B479" s="5"/>
      <c r="C479" s="5"/>
      <c r="F479" s="5"/>
      <c r="G479" s="5"/>
      <c r="H479" s="5"/>
      <c r="I479" s="5"/>
      <c r="N479" s="120"/>
      <c r="O479" s="11"/>
    </row>
    <row r="480" spans="2:15" ht="12.75" customHeight="1">
      <c r="B480" s="5"/>
      <c r="C480" s="5"/>
      <c r="F480" s="5"/>
      <c r="G480" s="5"/>
      <c r="H480" s="5"/>
      <c r="I480" s="5"/>
      <c r="N480" s="30"/>
      <c r="O480" s="11"/>
    </row>
    <row r="481" spans="2:15" ht="12.75" customHeight="1">
      <c r="B481" s="5"/>
      <c r="C481" s="5"/>
      <c r="F481" s="5"/>
      <c r="G481" s="5"/>
      <c r="H481" s="5"/>
      <c r="I481" s="5"/>
      <c r="N481" s="120"/>
      <c r="O481" s="11"/>
    </row>
    <row r="482" spans="2:15" ht="12.75" customHeight="1">
      <c r="B482" s="5"/>
      <c r="C482" s="5"/>
      <c r="F482" s="5"/>
      <c r="G482" s="5"/>
      <c r="H482" s="5"/>
      <c r="I482" s="5"/>
      <c r="N482" s="30"/>
      <c r="O482" s="11"/>
    </row>
    <row r="483" spans="2:15" ht="12.75" customHeight="1">
      <c r="B483" s="5"/>
      <c r="C483" s="5"/>
      <c r="F483" s="5"/>
      <c r="G483" s="5"/>
      <c r="H483" s="5"/>
      <c r="I483" s="5"/>
      <c r="N483" s="120"/>
      <c r="O483" s="11"/>
    </row>
    <row r="484" spans="2:15" ht="12.75" customHeight="1">
      <c r="B484" s="5"/>
      <c r="C484" s="5"/>
      <c r="F484" s="5"/>
      <c r="G484" s="5"/>
      <c r="H484" s="5"/>
      <c r="I484" s="5"/>
      <c r="N484" s="30"/>
      <c r="O484" s="11"/>
    </row>
    <row r="485" spans="2:15" ht="12.75" customHeight="1">
      <c r="B485" s="5"/>
      <c r="C485" s="5"/>
      <c r="F485" s="5"/>
      <c r="G485" s="5"/>
      <c r="H485" s="5"/>
      <c r="I485" s="5"/>
      <c r="N485" s="120"/>
      <c r="O485" s="11"/>
    </row>
    <row r="486" spans="2:15" ht="12.75" customHeight="1">
      <c r="B486" s="5"/>
      <c r="C486" s="5"/>
      <c r="F486" s="5"/>
      <c r="G486" s="5"/>
      <c r="H486" s="5"/>
      <c r="I486" s="5"/>
      <c r="N486" s="30"/>
      <c r="O486" s="11"/>
    </row>
    <row r="487" spans="2:15" ht="12.75" customHeight="1">
      <c r="B487" s="5"/>
      <c r="C487" s="5"/>
      <c r="F487" s="5"/>
      <c r="G487" s="5"/>
      <c r="H487" s="5"/>
      <c r="I487" s="5"/>
      <c r="N487" s="120"/>
      <c r="O487" s="11"/>
    </row>
    <row r="488" spans="2:15" ht="12.75" customHeight="1">
      <c r="B488" s="5"/>
      <c r="C488" s="5"/>
      <c r="F488" s="5"/>
      <c r="G488" s="5"/>
      <c r="H488" s="5"/>
      <c r="I488" s="5"/>
      <c r="N488" s="30"/>
      <c r="O488" s="11"/>
    </row>
    <row r="489" spans="2:15" ht="12.75" customHeight="1">
      <c r="B489" s="5"/>
      <c r="C489" s="5"/>
      <c r="F489" s="5"/>
      <c r="G489" s="5"/>
      <c r="H489" s="5"/>
      <c r="I489" s="5"/>
      <c r="N489" s="120"/>
      <c r="O489" s="11"/>
    </row>
    <row r="490" spans="2:15" ht="12.75" customHeight="1">
      <c r="B490" s="5"/>
      <c r="C490" s="5"/>
      <c r="F490" s="5"/>
      <c r="G490" s="5"/>
      <c r="H490" s="5"/>
      <c r="I490" s="5"/>
      <c r="N490" s="30"/>
      <c r="O490" s="11"/>
    </row>
    <row r="491" spans="2:15" ht="12.75" customHeight="1">
      <c r="B491" s="5"/>
      <c r="C491" s="5"/>
      <c r="F491" s="5"/>
      <c r="G491" s="5"/>
      <c r="H491" s="5"/>
      <c r="I491" s="5"/>
      <c r="N491" s="120"/>
      <c r="O491" s="11"/>
    </row>
    <row r="492" spans="2:15" ht="12.75" customHeight="1">
      <c r="B492" s="5"/>
      <c r="C492" s="5"/>
      <c r="F492" s="5"/>
      <c r="G492" s="5"/>
      <c r="H492" s="5"/>
      <c r="I492" s="5"/>
      <c r="N492" s="30"/>
      <c r="O492" s="11"/>
    </row>
    <row r="493" spans="2:15" ht="12.75" customHeight="1">
      <c r="B493" s="5"/>
      <c r="C493" s="5"/>
      <c r="F493" s="5"/>
      <c r="G493" s="5"/>
      <c r="H493" s="5"/>
      <c r="I493" s="5"/>
      <c r="N493" s="120"/>
      <c r="O493" s="11"/>
    </row>
    <row r="494" spans="2:15" ht="12.75" customHeight="1">
      <c r="B494" s="5"/>
      <c r="C494" s="5"/>
      <c r="F494" s="5"/>
      <c r="G494" s="5"/>
      <c r="H494" s="5"/>
      <c r="I494" s="5"/>
      <c r="N494" s="30"/>
      <c r="O494" s="11"/>
    </row>
    <row r="495" spans="2:15" ht="12.75" customHeight="1">
      <c r="B495" s="5"/>
      <c r="C495" s="5"/>
      <c r="F495" s="5"/>
      <c r="G495" s="5"/>
      <c r="H495" s="5"/>
      <c r="I495" s="5"/>
      <c r="N495" s="120"/>
      <c r="O495" s="11"/>
    </row>
    <row r="496" spans="2:15" ht="12.75" customHeight="1">
      <c r="B496" s="5"/>
      <c r="C496" s="5"/>
      <c r="F496" s="5"/>
      <c r="G496" s="5"/>
      <c r="H496" s="5"/>
      <c r="I496" s="5"/>
      <c r="N496" s="30"/>
      <c r="O496" s="11"/>
    </row>
    <row r="497" spans="2:15" ht="12.75" customHeight="1">
      <c r="B497" s="5"/>
      <c r="C497" s="5"/>
      <c r="F497" s="5"/>
      <c r="G497" s="5"/>
      <c r="H497" s="5"/>
      <c r="I497" s="5"/>
      <c r="N497" s="120"/>
      <c r="O497" s="11"/>
    </row>
    <row r="498" spans="2:15" ht="12.75" customHeight="1">
      <c r="B498" s="5"/>
      <c r="C498" s="5"/>
      <c r="F498" s="5"/>
      <c r="G498" s="5"/>
      <c r="H498" s="5"/>
      <c r="I498" s="5"/>
      <c r="N498" s="30"/>
      <c r="O498" s="11"/>
    </row>
    <row r="499" spans="2:15" ht="12.75" customHeight="1">
      <c r="B499" s="5"/>
      <c r="C499" s="5"/>
      <c r="F499" s="5"/>
      <c r="G499" s="5"/>
      <c r="H499" s="5"/>
      <c r="I499" s="5"/>
      <c r="N499" s="120"/>
      <c r="O499" s="11"/>
    </row>
    <row r="500" spans="2:15" ht="12.75" customHeight="1">
      <c r="B500" s="5"/>
      <c r="C500" s="5"/>
      <c r="F500" s="5"/>
      <c r="G500" s="5"/>
      <c r="H500" s="5"/>
      <c r="I500" s="5"/>
      <c r="N500" s="30"/>
      <c r="O500" s="11"/>
    </row>
    <row r="501" spans="2:15" ht="12.75" customHeight="1">
      <c r="B501" s="5"/>
      <c r="C501" s="5"/>
      <c r="F501" s="5"/>
      <c r="G501" s="5"/>
      <c r="H501" s="5"/>
      <c r="I501" s="5"/>
      <c r="N501" s="120"/>
      <c r="O501" s="11"/>
    </row>
    <row r="502" spans="2:15" ht="12.75" customHeight="1">
      <c r="B502" s="5"/>
      <c r="C502" s="5"/>
      <c r="F502" s="5"/>
      <c r="G502" s="5"/>
      <c r="H502" s="5"/>
      <c r="I502" s="5"/>
      <c r="N502" s="30"/>
      <c r="O502" s="11"/>
    </row>
    <row r="503" spans="2:15" ht="12.75" customHeight="1">
      <c r="B503" s="5"/>
      <c r="C503" s="5"/>
      <c r="F503" s="5"/>
      <c r="G503" s="5"/>
      <c r="H503" s="5"/>
      <c r="I503" s="5"/>
      <c r="N503" s="120"/>
      <c r="O503" s="11"/>
    </row>
    <row r="504" spans="2:15" ht="12.75" customHeight="1">
      <c r="B504" s="5"/>
      <c r="C504" s="5"/>
      <c r="F504" s="5"/>
      <c r="G504" s="5"/>
      <c r="H504" s="5"/>
      <c r="I504" s="5"/>
      <c r="N504" s="30"/>
      <c r="O504" s="11"/>
    </row>
    <row r="505" spans="2:15" ht="12.75" customHeight="1">
      <c r="B505" s="5"/>
      <c r="C505" s="5"/>
      <c r="F505" s="5"/>
      <c r="G505" s="5"/>
      <c r="H505" s="5"/>
      <c r="I505" s="5"/>
      <c r="N505" s="120"/>
      <c r="O505" s="11"/>
    </row>
    <row r="506" spans="2:15" ht="12.75" customHeight="1">
      <c r="B506" s="5"/>
      <c r="C506" s="5"/>
      <c r="F506" s="5"/>
      <c r="G506" s="5"/>
      <c r="H506" s="5"/>
      <c r="I506" s="5"/>
      <c r="N506" s="30"/>
      <c r="O506" s="11"/>
    </row>
    <row r="507" spans="2:15" ht="12.75" customHeight="1">
      <c r="B507" s="5"/>
      <c r="C507" s="5"/>
      <c r="F507" s="5"/>
      <c r="G507" s="5"/>
      <c r="H507" s="5"/>
      <c r="I507" s="5"/>
      <c r="N507" s="120"/>
      <c r="O507" s="11"/>
    </row>
    <row r="508" spans="2:15" ht="12.75" customHeight="1">
      <c r="B508" s="5"/>
      <c r="C508" s="5"/>
      <c r="F508" s="5"/>
      <c r="G508" s="5"/>
      <c r="H508" s="5"/>
      <c r="I508" s="5"/>
      <c r="N508" s="30"/>
      <c r="O508" s="11"/>
    </row>
    <row r="509" spans="2:15" ht="12.75" customHeight="1">
      <c r="B509" s="5"/>
      <c r="C509" s="5"/>
      <c r="F509" s="5"/>
      <c r="G509" s="5"/>
      <c r="H509" s="5"/>
      <c r="I509" s="5"/>
      <c r="N509" s="120"/>
      <c r="O509" s="11"/>
    </row>
    <row r="510" spans="2:15" ht="12.75" customHeight="1">
      <c r="B510" s="5"/>
      <c r="C510" s="5"/>
      <c r="F510" s="5"/>
      <c r="G510" s="5"/>
      <c r="H510" s="5"/>
      <c r="I510" s="5"/>
      <c r="N510" s="30"/>
      <c r="O510" s="11"/>
    </row>
    <row r="511" spans="2:15" ht="12.75" customHeight="1">
      <c r="B511" s="5"/>
      <c r="C511" s="5"/>
      <c r="F511" s="5"/>
      <c r="G511" s="5"/>
      <c r="H511" s="5"/>
      <c r="I511" s="5"/>
      <c r="N511" s="120"/>
      <c r="O511" s="11"/>
    </row>
    <row r="512" spans="2:15" ht="12.75" customHeight="1">
      <c r="B512" s="5"/>
      <c r="C512" s="5"/>
      <c r="F512" s="5"/>
      <c r="G512" s="5"/>
      <c r="H512" s="5"/>
      <c r="I512" s="5"/>
      <c r="N512" s="30"/>
      <c r="O512" s="11"/>
    </row>
    <row r="513" spans="2:15" ht="12.75" customHeight="1">
      <c r="B513" s="5"/>
      <c r="C513" s="5"/>
      <c r="F513" s="5"/>
      <c r="G513" s="5"/>
      <c r="H513" s="5"/>
      <c r="I513" s="5"/>
      <c r="N513" s="120"/>
      <c r="O513" s="11"/>
    </row>
    <row r="514" spans="2:15" ht="12.75" customHeight="1">
      <c r="B514" s="5"/>
      <c r="C514" s="5"/>
      <c r="F514" s="5"/>
      <c r="G514" s="5"/>
      <c r="H514" s="5"/>
      <c r="I514" s="5"/>
      <c r="N514" s="30"/>
      <c r="O514" s="11"/>
    </row>
    <row r="515" spans="2:15" ht="12.75" customHeight="1">
      <c r="B515" s="5"/>
      <c r="C515" s="5"/>
      <c r="F515" s="5"/>
      <c r="G515" s="5"/>
      <c r="H515" s="5"/>
      <c r="I515" s="5"/>
      <c r="N515" s="120"/>
      <c r="O515" s="11"/>
    </row>
    <row r="516" spans="2:15" ht="12.75" customHeight="1">
      <c r="B516" s="5"/>
      <c r="C516" s="5"/>
      <c r="F516" s="5"/>
      <c r="G516" s="5"/>
      <c r="H516" s="5"/>
      <c r="I516" s="5"/>
      <c r="N516" s="30"/>
      <c r="O516" s="11"/>
    </row>
    <row r="517" spans="2:15" ht="12.75" customHeight="1">
      <c r="B517" s="5"/>
      <c r="C517" s="5"/>
      <c r="F517" s="5"/>
      <c r="G517" s="5"/>
      <c r="H517" s="5"/>
      <c r="I517" s="5"/>
      <c r="N517" s="120"/>
      <c r="O517" s="11"/>
    </row>
    <row r="518" spans="2:15" ht="12.75" customHeight="1">
      <c r="B518" s="5"/>
      <c r="C518" s="5"/>
      <c r="F518" s="5"/>
      <c r="G518" s="5"/>
      <c r="H518" s="5"/>
      <c r="I518" s="5"/>
      <c r="N518" s="30"/>
      <c r="O518" s="11"/>
    </row>
    <row r="519" spans="2:15" ht="12.75" customHeight="1">
      <c r="B519" s="5"/>
      <c r="C519" s="5"/>
      <c r="F519" s="5"/>
      <c r="G519" s="5"/>
      <c r="H519" s="5"/>
      <c r="I519" s="5"/>
      <c r="N519" s="120"/>
      <c r="O519" s="11"/>
    </row>
    <row r="520" spans="2:15" ht="12.75" customHeight="1">
      <c r="B520" s="5"/>
      <c r="C520" s="5"/>
      <c r="F520" s="5"/>
      <c r="G520" s="5"/>
      <c r="H520" s="5"/>
      <c r="I520" s="5"/>
      <c r="N520" s="30"/>
      <c r="O520" s="11"/>
    </row>
    <row r="521" spans="2:15" ht="12.75" customHeight="1">
      <c r="B521" s="5"/>
      <c r="C521" s="5"/>
      <c r="F521" s="5"/>
      <c r="G521" s="5"/>
      <c r="H521" s="5"/>
      <c r="I521" s="5"/>
      <c r="N521" s="120"/>
      <c r="O521" s="11"/>
    </row>
    <row r="522" spans="2:15" ht="12.75" customHeight="1">
      <c r="B522" s="5"/>
      <c r="C522" s="5"/>
      <c r="F522" s="5"/>
      <c r="G522" s="5"/>
      <c r="H522" s="5"/>
      <c r="I522" s="5"/>
      <c r="N522" s="30"/>
      <c r="O522" s="11"/>
    </row>
    <row r="523" spans="2:15" ht="12.75" customHeight="1">
      <c r="B523" s="5"/>
      <c r="C523" s="5"/>
      <c r="F523" s="5"/>
      <c r="G523" s="5"/>
      <c r="H523" s="5"/>
      <c r="I523" s="5"/>
      <c r="N523" s="120"/>
      <c r="O523" s="11"/>
    </row>
    <row r="524" spans="2:15" ht="12.75" customHeight="1">
      <c r="B524" s="5"/>
      <c r="C524" s="5"/>
      <c r="F524" s="5"/>
      <c r="G524" s="5"/>
      <c r="H524" s="5"/>
      <c r="I524" s="5"/>
      <c r="N524" s="30"/>
      <c r="O524" s="11"/>
    </row>
    <row r="525" spans="2:15" ht="12.75" customHeight="1">
      <c r="B525" s="5"/>
      <c r="C525" s="5"/>
      <c r="F525" s="5"/>
      <c r="G525" s="5"/>
      <c r="H525" s="5"/>
      <c r="I525" s="5"/>
      <c r="N525" s="120"/>
      <c r="O525" s="11"/>
    </row>
    <row r="526" spans="2:15" ht="12.75" customHeight="1">
      <c r="B526" s="5"/>
      <c r="C526" s="5"/>
      <c r="F526" s="5"/>
      <c r="G526" s="5"/>
      <c r="H526" s="5"/>
      <c r="I526" s="5"/>
      <c r="N526" s="30"/>
      <c r="O526" s="11"/>
    </row>
    <row r="527" spans="2:15" ht="12.75" customHeight="1">
      <c r="B527" s="5"/>
      <c r="C527" s="5"/>
      <c r="F527" s="5"/>
      <c r="G527" s="5"/>
      <c r="H527" s="5"/>
      <c r="I527" s="5"/>
      <c r="N527" s="120"/>
      <c r="O527" s="11"/>
    </row>
    <row r="528" spans="2:15" ht="12.75" customHeight="1">
      <c r="B528" s="5"/>
      <c r="C528" s="5"/>
      <c r="F528" s="5"/>
      <c r="G528" s="5"/>
      <c r="H528" s="5"/>
      <c r="I528" s="5"/>
      <c r="N528" s="30"/>
      <c r="O528" s="11"/>
    </row>
    <row r="529" spans="2:15" ht="12.75" customHeight="1">
      <c r="B529" s="5"/>
      <c r="C529" s="5"/>
      <c r="F529" s="5"/>
      <c r="G529" s="5"/>
      <c r="H529" s="5"/>
      <c r="I529" s="5"/>
      <c r="N529" s="120"/>
      <c r="O529" s="11"/>
    </row>
    <row r="530" spans="2:15" ht="12.75" customHeight="1">
      <c r="B530" s="5"/>
      <c r="C530" s="5"/>
      <c r="F530" s="5"/>
      <c r="G530" s="5"/>
      <c r="H530" s="5"/>
      <c r="I530" s="5"/>
      <c r="N530" s="30"/>
      <c r="O530" s="11"/>
    </row>
    <row r="531" spans="2:15" ht="12.75" customHeight="1">
      <c r="B531" s="5"/>
      <c r="C531" s="5"/>
      <c r="F531" s="5"/>
      <c r="G531" s="5"/>
      <c r="H531" s="5"/>
      <c r="I531" s="5"/>
      <c r="N531" s="120"/>
      <c r="O531" s="11"/>
    </row>
    <row r="532" spans="2:15" ht="12.75" customHeight="1">
      <c r="B532" s="5"/>
      <c r="C532" s="5"/>
      <c r="F532" s="5"/>
      <c r="G532" s="5"/>
      <c r="H532" s="5"/>
      <c r="I532" s="5"/>
      <c r="N532" s="30"/>
      <c r="O532" s="11"/>
    </row>
    <row r="533" spans="2:15" ht="12.75" customHeight="1">
      <c r="B533" s="5"/>
      <c r="C533" s="5"/>
      <c r="F533" s="5"/>
      <c r="G533" s="5"/>
      <c r="H533" s="5"/>
      <c r="I533" s="5"/>
      <c r="N533" s="120"/>
      <c r="O533" s="11"/>
    </row>
    <row r="534" spans="2:15" ht="12.75" customHeight="1">
      <c r="B534" s="5"/>
      <c r="C534" s="5"/>
      <c r="F534" s="5"/>
      <c r="G534" s="5"/>
      <c r="H534" s="5"/>
      <c r="I534" s="5"/>
      <c r="N534" s="30"/>
      <c r="O534" s="11"/>
    </row>
    <row r="535" spans="2:15" ht="12.75" customHeight="1">
      <c r="B535" s="5"/>
      <c r="C535" s="5"/>
      <c r="F535" s="5"/>
      <c r="G535" s="5"/>
      <c r="H535" s="5"/>
      <c r="I535" s="5"/>
      <c r="N535" s="120"/>
      <c r="O535" s="11"/>
    </row>
    <row r="536" spans="2:15" ht="12.75" customHeight="1">
      <c r="B536" s="5"/>
      <c r="C536" s="5"/>
      <c r="F536" s="5"/>
      <c r="G536" s="5"/>
      <c r="H536" s="5"/>
      <c r="I536" s="5"/>
      <c r="N536" s="30"/>
      <c r="O536" s="11"/>
    </row>
    <row r="537" spans="2:15" ht="12.75" customHeight="1">
      <c r="B537" s="5"/>
      <c r="C537" s="5"/>
      <c r="F537" s="5"/>
      <c r="G537" s="5"/>
      <c r="H537" s="5"/>
      <c r="I537" s="5"/>
      <c r="N537" s="120"/>
      <c r="O537" s="11"/>
    </row>
    <row r="538" spans="2:15" ht="12.75" customHeight="1">
      <c r="B538" s="5"/>
      <c r="C538" s="5"/>
      <c r="F538" s="5"/>
      <c r="G538" s="5"/>
      <c r="H538" s="5"/>
      <c r="I538" s="5"/>
      <c r="N538" s="30"/>
      <c r="O538" s="11"/>
    </row>
    <row r="539" spans="2:15" ht="12.75" customHeight="1">
      <c r="B539" s="5"/>
      <c r="C539" s="5"/>
      <c r="F539" s="5"/>
      <c r="G539" s="5"/>
      <c r="H539" s="5"/>
      <c r="I539" s="5"/>
      <c r="N539" s="120"/>
      <c r="O539" s="11"/>
    </row>
    <row r="540" spans="2:15" ht="12.75" customHeight="1">
      <c r="B540" s="5"/>
      <c r="C540" s="5"/>
      <c r="F540" s="5"/>
      <c r="G540" s="5"/>
      <c r="H540" s="5"/>
      <c r="I540" s="5"/>
      <c r="N540" s="30"/>
      <c r="O540" s="11"/>
    </row>
    <row r="541" spans="2:15" ht="12.75" customHeight="1">
      <c r="B541" s="5"/>
      <c r="C541" s="5"/>
      <c r="F541" s="5"/>
      <c r="G541" s="5"/>
      <c r="H541" s="5"/>
      <c r="I541" s="5"/>
      <c r="N541" s="120"/>
      <c r="O541" s="11"/>
    </row>
    <row r="542" spans="2:15" ht="12.75" customHeight="1">
      <c r="B542" s="5"/>
      <c r="C542" s="5"/>
      <c r="F542" s="5"/>
      <c r="G542" s="5"/>
      <c r="H542" s="5"/>
      <c r="I542" s="5"/>
      <c r="N542" s="30"/>
      <c r="O542" s="11"/>
    </row>
    <row r="543" spans="2:15" ht="12.75" customHeight="1">
      <c r="B543" s="5"/>
      <c r="C543" s="5"/>
      <c r="F543" s="5"/>
      <c r="G543" s="5"/>
      <c r="H543" s="5"/>
      <c r="I543" s="5"/>
      <c r="N543" s="120"/>
      <c r="O543" s="11"/>
    </row>
    <row r="544" spans="2:15" ht="12.75" customHeight="1">
      <c r="B544" s="5"/>
      <c r="C544" s="5"/>
      <c r="F544" s="5"/>
      <c r="G544" s="5"/>
      <c r="H544" s="5"/>
      <c r="I544" s="5"/>
      <c r="N544" s="30"/>
      <c r="O544" s="11"/>
    </row>
    <row r="545" spans="2:15" ht="12.75" customHeight="1">
      <c r="B545" s="5"/>
      <c r="C545" s="5"/>
      <c r="F545" s="5"/>
      <c r="G545" s="5"/>
      <c r="H545" s="5"/>
      <c r="I545" s="5"/>
      <c r="N545" s="120"/>
      <c r="O545" s="11"/>
    </row>
    <row r="546" spans="2:15" ht="12.75" customHeight="1">
      <c r="B546" s="5"/>
      <c r="C546" s="5"/>
      <c r="F546" s="5"/>
      <c r="G546" s="5"/>
      <c r="H546" s="5"/>
      <c r="I546" s="5"/>
      <c r="N546" s="30"/>
      <c r="O546" s="11"/>
    </row>
    <row r="547" spans="2:15" ht="12.75" customHeight="1">
      <c r="B547" s="5"/>
      <c r="C547" s="5"/>
      <c r="F547" s="5"/>
      <c r="G547" s="5"/>
      <c r="H547" s="5"/>
      <c r="I547" s="5"/>
      <c r="N547" s="120"/>
      <c r="O547" s="11"/>
    </row>
    <row r="548" spans="2:15" ht="12.75" customHeight="1">
      <c r="B548" s="5"/>
      <c r="C548" s="5"/>
      <c r="F548" s="5"/>
      <c r="G548" s="5"/>
      <c r="H548" s="5"/>
      <c r="I548" s="5"/>
      <c r="N548" s="30"/>
      <c r="O548" s="11"/>
    </row>
    <row r="549" spans="2:15" ht="12.75" customHeight="1">
      <c r="B549" s="5"/>
      <c r="C549" s="5"/>
      <c r="F549" s="5"/>
      <c r="G549" s="5"/>
      <c r="H549" s="5"/>
      <c r="I549" s="5"/>
      <c r="N549" s="120"/>
      <c r="O549" s="11"/>
    </row>
    <row r="550" spans="2:15" ht="12.75" customHeight="1">
      <c r="B550" s="5"/>
      <c r="C550" s="5"/>
      <c r="F550" s="5"/>
      <c r="G550" s="5"/>
      <c r="H550" s="5"/>
      <c r="I550" s="5"/>
      <c r="N550" s="30"/>
      <c r="O550" s="11"/>
    </row>
    <row r="551" spans="2:15" ht="12.75" customHeight="1">
      <c r="B551" s="5"/>
      <c r="C551" s="5"/>
      <c r="F551" s="5"/>
      <c r="G551" s="5"/>
      <c r="H551" s="5"/>
      <c r="I551" s="5"/>
      <c r="N551" s="120"/>
      <c r="O551" s="11"/>
    </row>
    <row r="552" spans="2:15" ht="12.75" customHeight="1">
      <c r="B552" s="5"/>
      <c r="C552" s="5"/>
      <c r="F552" s="5"/>
      <c r="G552" s="5"/>
      <c r="H552" s="5"/>
      <c r="I552" s="5"/>
      <c r="N552" s="30"/>
      <c r="O552" s="11"/>
    </row>
    <row r="553" spans="2:15" ht="12.75" customHeight="1">
      <c r="B553" s="5"/>
      <c r="C553" s="5"/>
      <c r="F553" s="5"/>
      <c r="G553" s="5"/>
      <c r="H553" s="5"/>
      <c r="I553" s="5"/>
      <c r="N553" s="120"/>
      <c r="O553" s="11"/>
    </row>
    <row r="554" spans="2:15" ht="12.75" customHeight="1">
      <c r="B554" s="5"/>
      <c r="C554" s="5"/>
      <c r="F554" s="5"/>
      <c r="G554" s="5"/>
      <c r="H554" s="5"/>
      <c r="I554" s="5"/>
      <c r="N554" s="30"/>
      <c r="O554" s="11"/>
    </row>
    <row r="555" spans="2:15" ht="12.75" customHeight="1">
      <c r="B555" s="5"/>
      <c r="C555" s="5"/>
      <c r="F555" s="5"/>
      <c r="G555" s="5"/>
      <c r="H555" s="5"/>
      <c r="I555" s="5"/>
      <c r="N555" s="120"/>
      <c r="O555" s="11"/>
    </row>
    <row r="556" spans="2:15" ht="12.75" customHeight="1">
      <c r="B556" s="5"/>
      <c r="C556" s="5"/>
      <c r="F556" s="5"/>
      <c r="G556" s="5"/>
      <c r="H556" s="5"/>
      <c r="I556" s="5"/>
      <c r="N556" s="30"/>
      <c r="O556" s="11"/>
    </row>
    <row r="557" spans="2:15" ht="12.75" customHeight="1">
      <c r="B557" s="5"/>
      <c r="C557" s="5"/>
      <c r="F557" s="5"/>
      <c r="G557" s="5"/>
      <c r="H557" s="5"/>
      <c r="I557" s="5"/>
      <c r="N557" s="120"/>
      <c r="O557" s="11"/>
    </row>
    <row r="558" spans="2:15" ht="12.75" customHeight="1">
      <c r="B558" s="5"/>
      <c r="C558" s="5"/>
      <c r="F558" s="5"/>
      <c r="G558" s="5"/>
      <c r="H558" s="5"/>
      <c r="I558" s="5"/>
      <c r="N558" s="30"/>
      <c r="O558" s="11"/>
    </row>
    <row r="559" spans="2:15" ht="12.75" customHeight="1">
      <c r="B559" s="5"/>
      <c r="C559" s="5"/>
      <c r="F559" s="5"/>
      <c r="G559" s="5"/>
      <c r="H559" s="5"/>
      <c r="I559" s="5"/>
      <c r="N559" s="120"/>
      <c r="O559" s="11"/>
    </row>
    <row r="560" spans="2:15" ht="12.75" customHeight="1">
      <c r="B560" s="5"/>
      <c r="C560" s="5"/>
      <c r="F560" s="5"/>
      <c r="G560" s="5"/>
      <c r="H560" s="5"/>
      <c r="I560" s="5"/>
      <c r="N560" s="30"/>
      <c r="O560" s="11"/>
    </row>
    <row r="561" spans="2:15" ht="12.75" customHeight="1">
      <c r="B561" s="5"/>
      <c r="C561" s="5"/>
      <c r="F561" s="5"/>
      <c r="G561" s="5"/>
      <c r="H561" s="5"/>
      <c r="I561" s="5"/>
      <c r="N561" s="120"/>
      <c r="O561" s="11"/>
    </row>
    <row r="562" spans="2:15" ht="12.75" customHeight="1">
      <c r="B562" s="5"/>
      <c r="C562" s="5"/>
      <c r="F562" s="5"/>
      <c r="G562" s="5"/>
      <c r="H562" s="5"/>
      <c r="I562" s="5"/>
      <c r="N562" s="30"/>
      <c r="O562" s="11"/>
    </row>
    <row r="563" spans="2:15" ht="12.75" customHeight="1">
      <c r="B563" s="5"/>
      <c r="C563" s="5"/>
      <c r="F563" s="5"/>
      <c r="G563" s="5"/>
      <c r="H563" s="5"/>
      <c r="I563" s="5"/>
      <c r="N563" s="120"/>
      <c r="O563" s="11"/>
    </row>
    <row r="564" spans="2:15" ht="12.75" customHeight="1">
      <c r="B564" s="5"/>
      <c r="C564" s="5"/>
      <c r="F564" s="5"/>
      <c r="G564" s="5"/>
      <c r="H564" s="5"/>
      <c r="I564" s="5"/>
      <c r="N564" s="30"/>
      <c r="O564" s="11"/>
    </row>
    <row r="565" spans="2:15" ht="12.75" customHeight="1">
      <c r="B565" s="5"/>
      <c r="C565" s="5"/>
      <c r="F565" s="5"/>
      <c r="G565" s="5"/>
      <c r="H565" s="5"/>
      <c r="I565" s="5"/>
      <c r="N565" s="120"/>
      <c r="O565" s="11"/>
    </row>
    <row r="566" spans="2:15" ht="12.75" customHeight="1">
      <c r="B566" s="5"/>
      <c r="C566" s="5"/>
      <c r="F566" s="5"/>
      <c r="G566" s="5"/>
      <c r="H566" s="5"/>
      <c r="I566" s="5"/>
      <c r="N566" s="30"/>
      <c r="O566" s="11"/>
    </row>
    <row r="567" spans="2:15" ht="12.75" customHeight="1">
      <c r="B567" s="5"/>
      <c r="C567" s="5"/>
      <c r="F567" s="5"/>
      <c r="G567" s="5"/>
      <c r="H567" s="5"/>
      <c r="I567" s="5"/>
      <c r="N567" s="120"/>
      <c r="O567" s="11"/>
    </row>
    <row r="568" spans="2:15" ht="12.95" customHeight="1">
      <c r="B568" s="5"/>
      <c r="C568" s="5"/>
      <c r="F568" s="5"/>
      <c r="G568" s="5"/>
      <c r="H568" s="5"/>
      <c r="I568" s="5"/>
      <c r="N568" s="30"/>
      <c r="O568" s="11"/>
    </row>
    <row r="569" spans="2:15" ht="12.95" customHeight="1">
      <c r="B569" s="5"/>
      <c r="C569" s="5"/>
      <c r="F569" s="5"/>
      <c r="G569" s="5"/>
      <c r="H569" s="5"/>
      <c r="I569" s="5"/>
      <c r="N569" s="120"/>
      <c r="O569" s="11"/>
    </row>
    <row r="570" spans="2:15" ht="12.95" customHeight="1">
      <c r="B570" s="5"/>
      <c r="C570" s="5"/>
      <c r="F570" s="5"/>
      <c r="G570" s="5"/>
      <c r="H570" s="5"/>
      <c r="I570" s="5"/>
      <c r="N570" s="30"/>
      <c r="O570" s="11"/>
    </row>
    <row r="571" spans="2:15" ht="12.95" customHeight="1">
      <c r="B571" s="5"/>
      <c r="C571" s="5"/>
      <c r="F571" s="5"/>
      <c r="G571" s="5"/>
      <c r="H571" s="5"/>
      <c r="I571" s="5"/>
      <c r="N571" s="120"/>
      <c r="O571" s="11"/>
    </row>
    <row r="572" spans="2:15" ht="12.95" customHeight="1">
      <c r="B572" s="5"/>
      <c r="C572" s="5"/>
      <c r="F572" s="5"/>
      <c r="G572" s="5"/>
      <c r="H572" s="5"/>
      <c r="I572" s="5"/>
      <c r="N572" s="30"/>
      <c r="O572" s="11"/>
    </row>
    <row r="573" spans="2:15" ht="12.95" customHeight="1">
      <c r="B573" s="5"/>
      <c r="C573" s="5"/>
      <c r="F573" s="5"/>
      <c r="G573" s="5"/>
      <c r="H573" s="5"/>
      <c r="I573" s="5"/>
      <c r="N573" s="120"/>
      <c r="O573" s="11"/>
    </row>
  </sheetData>
  <mergeCells count="2">
    <mergeCell ref="D3:E3"/>
    <mergeCell ref="J3:L3"/>
  </mergeCells>
  <phoneticPr fontId="3"/>
  <conditionalFormatting sqref="H4:H429">
    <cfRule type="expression" dxfId="6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明朝,標準"&amp;U(2)細目S2  P － &amp;P</oddFooter>
  </headerFooter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  <pageSetUpPr fitToPage="1"/>
  </sheetPr>
  <dimension ref="B1:O573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3-2</v>
      </c>
      <c r="C1" s="5" t="str">
        <f>C5</f>
        <v>消火設備</v>
      </c>
      <c r="H1" s="155" t="s">
        <v>238</v>
      </c>
      <c r="I1" s="11">
        <f>MAX(I4:I427)</f>
        <v>0</v>
      </c>
    </row>
    <row r="2" spans="2:15" ht="12.95" customHeight="1">
      <c r="B2" s="6" t="str">
        <f>B7</f>
        <v>1.</v>
      </c>
      <c r="C2" s="5" t="str">
        <f>C7</f>
        <v>消火設備</v>
      </c>
    </row>
    <row r="3" spans="2:15" s="12" customFormat="1" ht="30" customHeight="1">
      <c r="B3" s="1"/>
      <c r="C3" s="2" t="s">
        <v>6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50" t="s">
        <v>13</v>
      </c>
      <c r="C4" s="21" t="s">
        <v>14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20</v>
      </c>
      <c r="C5" s="23" t="s">
        <v>21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17</v>
      </c>
      <c r="C7" s="23" t="s">
        <v>21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 t="s">
        <v>257</v>
      </c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23</v>
      </c>
      <c r="D11" s="24" t="s">
        <v>258</v>
      </c>
      <c r="E11" s="25"/>
      <c r="F11" s="36">
        <v>1</v>
      </c>
      <c r="G11" s="27" t="s">
        <v>18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50"/>
      <c r="C12" s="21" t="s">
        <v>257</v>
      </c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 t="s">
        <v>23</v>
      </c>
      <c r="D13" s="24" t="s">
        <v>259</v>
      </c>
      <c r="E13" s="25"/>
      <c r="F13" s="36">
        <v>1</v>
      </c>
      <c r="G13" s="27" t="s">
        <v>18</v>
      </c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 t="s">
        <v>257</v>
      </c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3" t="s">
        <v>23</v>
      </c>
      <c r="D15" s="24" t="s">
        <v>260</v>
      </c>
      <c r="E15" s="25"/>
      <c r="F15" s="36">
        <v>1</v>
      </c>
      <c r="G15" s="27" t="s">
        <v>18</v>
      </c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 t="s">
        <v>257</v>
      </c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 t="s">
        <v>23</v>
      </c>
      <c r="D17" s="24" t="s">
        <v>261</v>
      </c>
      <c r="E17" s="25"/>
      <c r="F17" s="36">
        <v>1</v>
      </c>
      <c r="G17" s="27" t="s">
        <v>18</v>
      </c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 t="s">
        <v>257</v>
      </c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 t="s">
        <v>262</v>
      </c>
      <c r="D19" s="24" t="s">
        <v>258</v>
      </c>
      <c r="E19" s="25"/>
      <c r="F19" s="36">
        <v>1</v>
      </c>
      <c r="G19" s="27" t="s">
        <v>18</v>
      </c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 t="s">
        <v>257</v>
      </c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3" t="s">
        <v>262</v>
      </c>
      <c r="D21" s="24" t="s">
        <v>259</v>
      </c>
      <c r="E21" s="25"/>
      <c r="F21" s="36">
        <v>1</v>
      </c>
      <c r="G21" s="27" t="s">
        <v>18</v>
      </c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 t="s">
        <v>257</v>
      </c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 t="s">
        <v>262</v>
      </c>
      <c r="D23" s="24" t="s">
        <v>260</v>
      </c>
      <c r="E23" s="25"/>
      <c r="F23" s="36">
        <v>1</v>
      </c>
      <c r="G23" s="27" t="s">
        <v>18</v>
      </c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 t="s">
        <v>257</v>
      </c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 t="s">
        <v>262</v>
      </c>
      <c r="D25" s="24" t="s">
        <v>261</v>
      </c>
      <c r="E25" s="25"/>
      <c r="F25" s="36">
        <v>1</v>
      </c>
      <c r="G25" s="27" t="s">
        <v>18</v>
      </c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7" t="s">
        <v>19</v>
      </c>
      <c r="D29" s="24"/>
      <c r="E29" s="25"/>
      <c r="F29" s="36"/>
      <c r="G29" s="27"/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/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/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7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7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7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7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7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7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7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7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7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7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7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7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7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7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7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7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7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7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7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7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7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7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7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7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7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7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7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7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7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7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7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7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7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7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7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7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7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7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7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7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7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7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7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7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7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7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7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7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7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7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7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7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7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7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7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7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7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7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7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7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7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7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7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7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7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7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7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7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7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7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7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7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0"/>
      <c r="C386" s="21"/>
      <c r="D386" s="15"/>
      <c r="E386" s="16"/>
      <c r="F386" s="17"/>
      <c r="G386" s="18"/>
      <c r="H386" s="116"/>
      <c r="I386" s="117"/>
      <c r="J386" s="15"/>
      <c r="K386" s="16"/>
      <c r="L386" s="16"/>
      <c r="N386" s="30"/>
      <c r="O386" s="11"/>
    </row>
    <row r="387" spans="2:15" ht="12.95" customHeight="1">
      <c r="B387" s="151"/>
      <c r="C387" s="23"/>
      <c r="D387" s="24"/>
      <c r="E387" s="25"/>
      <c r="F387" s="36"/>
      <c r="G387" s="27"/>
      <c r="H387" s="118"/>
      <c r="I387" s="119">
        <f>IF(C387&lt;&gt;"計",ROUNDDOWN(F387*H387,0),SUM(I$3:I386))</f>
        <v>0</v>
      </c>
      <c r="J387" s="24"/>
      <c r="K387" s="25"/>
      <c r="L387" s="25"/>
      <c r="N387" s="120"/>
      <c r="O387" s="11"/>
    </row>
    <row r="388" spans="2:15" ht="12.95" customHeight="1">
      <c r="B388" s="150"/>
      <c r="C388" s="21"/>
      <c r="D388" s="15"/>
      <c r="E388" s="16"/>
      <c r="F388" s="17"/>
      <c r="G388" s="18"/>
      <c r="H388" s="116"/>
      <c r="I388" s="117"/>
      <c r="J388" s="15"/>
      <c r="K388" s="16"/>
      <c r="L388" s="16"/>
      <c r="N388" s="30"/>
      <c r="O388" s="11"/>
    </row>
    <row r="389" spans="2:15" ht="12.95" customHeight="1">
      <c r="B389" s="151"/>
      <c r="C389" s="23"/>
      <c r="D389" s="24"/>
      <c r="E389" s="25"/>
      <c r="F389" s="36"/>
      <c r="G389" s="27"/>
      <c r="H389" s="118"/>
      <c r="I389" s="119">
        <f>IF(C389&lt;&gt;"計",ROUNDDOWN(F389*H389,0),SUM(I$3:I388))</f>
        <v>0</v>
      </c>
      <c r="J389" s="24"/>
      <c r="K389" s="25"/>
      <c r="L389" s="25"/>
      <c r="N389" s="120"/>
      <c r="O389" s="11"/>
    </row>
    <row r="390" spans="2:15" ht="12.95" customHeight="1">
      <c r="B390" s="150"/>
      <c r="C390" s="21"/>
      <c r="D390" s="15"/>
      <c r="E390" s="16"/>
      <c r="F390" s="17"/>
      <c r="G390" s="18"/>
      <c r="H390" s="116"/>
      <c r="I390" s="117"/>
      <c r="J390" s="15"/>
      <c r="K390" s="16"/>
      <c r="L390" s="16"/>
      <c r="N390" s="30"/>
      <c r="O390" s="11"/>
    </row>
    <row r="391" spans="2:15" ht="12.95" customHeight="1">
      <c r="B391" s="151"/>
      <c r="C391" s="23"/>
      <c r="D391" s="24"/>
      <c r="E391" s="25"/>
      <c r="F391" s="36"/>
      <c r="G391" s="27"/>
      <c r="H391" s="118"/>
      <c r="I391" s="119">
        <f>IF(C391&lt;&gt;"計",ROUNDDOWN(F391*H391,0),SUM(I$3:I390))</f>
        <v>0</v>
      </c>
      <c r="J391" s="24"/>
      <c r="K391" s="25"/>
      <c r="L391" s="25"/>
      <c r="N391" s="120"/>
      <c r="O391" s="11"/>
    </row>
    <row r="392" spans="2:15" ht="12.95" customHeight="1">
      <c r="B392" s="150"/>
      <c r="C392" s="21"/>
      <c r="D392" s="15"/>
      <c r="E392" s="16"/>
      <c r="F392" s="17"/>
      <c r="G392" s="18"/>
      <c r="H392" s="116"/>
      <c r="I392" s="117"/>
      <c r="J392" s="15"/>
      <c r="K392" s="16"/>
      <c r="L392" s="16"/>
      <c r="N392" s="30"/>
      <c r="O392" s="11"/>
    </row>
    <row r="393" spans="2:15" ht="12.95" customHeight="1">
      <c r="B393" s="151"/>
      <c r="C393" s="23"/>
      <c r="D393" s="24"/>
      <c r="E393" s="25"/>
      <c r="F393" s="36"/>
      <c r="G393" s="27"/>
      <c r="H393" s="118"/>
      <c r="I393" s="119">
        <f>IF(C393&lt;&gt;"計",ROUNDDOWN(F393*H393,0),SUM(I$3:I392))</f>
        <v>0</v>
      </c>
      <c r="J393" s="24"/>
      <c r="K393" s="25"/>
      <c r="L393" s="25"/>
      <c r="N393" s="120"/>
      <c r="O393" s="11"/>
    </row>
    <row r="394" spans="2:15" ht="12.95" customHeight="1">
      <c r="B394" s="150"/>
      <c r="C394" s="21"/>
      <c r="D394" s="15"/>
      <c r="E394" s="16"/>
      <c r="F394" s="17"/>
      <c r="G394" s="18"/>
      <c r="H394" s="116"/>
      <c r="I394" s="117"/>
      <c r="J394" s="15"/>
      <c r="K394" s="16"/>
      <c r="L394" s="16"/>
      <c r="N394" s="30"/>
      <c r="O394" s="11"/>
    </row>
    <row r="395" spans="2:15" ht="12.95" customHeight="1">
      <c r="B395" s="151"/>
      <c r="C395" s="23"/>
      <c r="D395" s="24"/>
      <c r="E395" s="25"/>
      <c r="F395" s="36"/>
      <c r="G395" s="27"/>
      <c r="H395" s="118"/>
      <c r="I395" s="119">
        <f>IF(C395&lt;&gt;"計",ROUNDDOWN(F395*H395,0),SUM(I$3:I394))</f>
        <v>0</v>
      </c>
      <c r="J395" s="24"/>
      <c r="K395" s="25"/>
      <c r="L395" s="25"/>
      <c r="N395" s="120"/>
      <c r="O395" s="11"/>
    </row>
    <row r="396" spans="2:15" ht="12.95" customHeight="1">
      <c r="B396" s="150"/>
      <c r="C396" s="21"/>
      <c r="D396" s="15"/>
      <c r="E396" s="16"/>
      <c r="F396" s="17"/>
      <c r="G396" s="18"/>
      <c r="H396" s="116"/>
      <c r="I396" s="117"/>
      <c r="J396" s="15"/>
      <c r="K396" s="16"/>
      <c r="L396" s="16"/>
      <c r="N396" s="30"/>
      <c r="O396" s="11"/>
    </row>
    <row r="397" spans="2:15" ht="12.95" customHeight="1">
      <c r="B397" s="151"/>
      <c r="C397" s="23"/>
      <c r="D397" s="24"/>
      <c r="E397" s="25"/>
      <c r="F397" s="36"/>
      <c r="G397" s="27"/>
      <c r="H397" s="118"/>
      <c r="I397" s="119">
        <f>IF(C397&lt;&gt;"計",ROUNDDOWN(F397*H397,0),SUM(I$3:I396))</f>
        <v>0</v>
      </c>
      <c r="J397" s="24"/>
      <c r="K397" s="25"/>
      <c r="L397" s="25"/>
      <c r="N397" s="120"/>
      <c r="O397" s="11"/>
    </row>
    <row r="398" spans="2:15" ht="12.95" customHeight="1">
      <c r="B398" s="150"/>
      <c r="C398" s="21"/>
      <c r="D398" s="15"/>
      <c r="E398" s="16"/>
      <c r="F398" s="17"/>
      <c r="G398" s="18"/>
      <c r="H398" s="116"/>
      <c r="I398" s="117"/>
      <c r="J398" s="15"/>
      <c r="K398" s="16"/>
      <c r="L398" s="16"/>
      <c r="N398" s="30"/>
      <c r="O398" s="11"/>
    </row>
    <row r="399" spans="2:15" ht="12.95" customHeight="1">
      <c r="B399" s="151"/>
      <c r="C399" s="23"/>
      <c r="D399" s="24"/>
      <c r="E399" s="25"/>
      <c r="F399" s="36"/>
      <c r="G399" s="27"/>
      <c r="H399" s="118"/>
      <c r="I399" s="119">
        <f>IF(C399&lt;&gt;"計",ROUNDDOWN(F399*H399,0),SUM(I$3:I398))</f>
        <v>0</v>
      </c>
      <c r="J399" s="24"/>
      <c r="K399" s="25"/>
      <c r="L399" s="25"/>
      <c r="N399" s="120"/>
      <c r="O399" s="11"/>
    </row>
    <row r="400" spans="2:15" ht="12.95" customHeight="1">
      <c r="B400" s="150"/>
      <c r="C400" s="21"/>
      <c r="D400" s="15"/>
      <c r="E400" s="16"/>
      <c r="F400" s="17"/>
      <c r="G400" s="18"/>
      <c r="H400" s="116"/>
      <c r="I400" s="117"/>
      <c r="J400" s="15"/>
      <c r="K400" s="16"/>
      <c r="L400" s="16"/>
      <c r="N400" s="30"/>
      <c r="O400" s="11"/>
    </row>
    <row r="401" spans="2:15" ht="12.95" customHeight="1">
      <c r="B401" s="151"/>
      <c r="C401" s="23"/>
      <c r="D401" s="24"/>
      <c r="E401" s="25"/>
      <c r="F401" s="36"/>
      <c r="G401" s="27"/>
      <c r="H401" s="118"/>
      <c r="I401" s="119">
        <f>IF(C401&lt;&gt;"計",ROUNDDOWN(F401*H401,0),SUM(I$3:I400))</f>
        <v>0</v>
      </c>
      <c r="J401" s="24"/>
      <c r="K401" s="25"/>
      <c r="L401" s="25"/>
      <c r="N401" s="120"/>
      <c r="O401" s="11"/>
    </row>
    <row r="402" spans="2:15" ht="12.95" customHeight="1">
      <c r="B402" s="150"/>
      <c r="C402" s="21"/>
      <c r="D402" s="15"/>
      <c r="E402" s="16"/>
      <c r="F402" s="17"/>
      <c r="G402" s="18"/>
      <c r="H402" s="116"/>
      <c r="I402" s="117"/>
      <c r="J402" s="15"/>
      <c r="K402" s="16"/>
      <c r="L402" s="16"/>
      <c r="N402" s="30"/>
      <c r="O402" s="11"/>
    </row>
    <row r="403" spans="2:15" ht="12.95" customHeight="1">
      <c r="B403" s="151"/>
      <c r="C403" s="23"/>
      <c r="D403" s="24"/>
      <c r="E403" s="25"/>
      <c r="F403" s="36"/>
      <c r="G403" s="27"/>
      <c r="H403" s="118"/>
      <c r="I403" s="119">
        <f>IF(C403&lt;&gt;"計",ROUNDDOWN(F403*H403,0),SUM(I$3:I402))</f>
        <v>0</v>
      </c>
      <c r="J403" s="24"/>
      <c r="K403" s="25"/>
      <c r="L403" s="25"/>
      <c r="N403" s="120"/>
      <c r="O403" s="11"/>
    </row>
    <row r="404" spans="2:15" ht="12.95" customHeight="1">
      <c r="B404" s="150"/>
      <c r="C404" s="21"/>
      <c r="D404" s="15"/>
      <c r="E404" s="16"/>
      <c r="F404" s="17"/>
      <c r="G404" s="18"/>
      <c r="H404" s="116"/>
      <c r="I404" s="117"/>
      <c r="J404" s="15"/>
      <c r="K404" s="16"/>
      <c r="L404" s="16"/>
      <c r="N404" s="30"/>
      <c r="O404" s="11"/>
    </row>
    <row r="405" spans="2:15" ht="12.95" customHeight="1">
      <c r="B405" s="151"/>
      <c r="C405" s="23"/>
      <c r="D405" s="24"/>
      <c r="E405" s="25"/>
      <c r="F405" s="36"/>
      <c r="G405" s="27"/>
      <c r="H405" s="118"/>
      <c r="I405" s="119">
        <f>IF(C405&lt;&gt;"計",ROUNDDOWN(F405*H405,0),SUM(I$3:I404))</f>
        <v>0</v>
      </c>
      <c r="J405" s="24"/>
      <c r="K405" s="25"/>
      <c r="L405" s="25"/>
      <c r="N405" s="120"/>
      <c r="O405" s="11"/>
    </row>
    <row r="406" spans="2:15" ht="12.95" customHeight="1">
      <c r="B406" s="150"/>
      <c r="C406" s="21"/>
      <c r="D406" s="15"/>
      <c r="E406" s="16"/>
      <c r="F406" s="17"/>
      <c r="G406" s="18"/>
      <c r="H406" s="116"/>
      <c r="I406" s="117"/>
      <c r="J406" s="15"/>
      <c r="K406" s="16"/>
      <c r="L406" s="16"/>
      <c r="N406" s="30"/>
      <c r="O406" s="11"/>
    </row>
    <row r="407" spans="2:15" ht="12.95" customHeight="1">
      <c r="B407" s="151"/>
      <c r="C407" s="23"/>
      <c r="D407" s="24"/>
      <c r="E407" s="25"/>
      <c r="F407" s="36"/>
      <c r="G407" s="27"/>
      <c r="H407" s="118"/>
      <c r="I407" s="119">
        <f>IF(C407&lt;&gt;"計",ROUNDDOWN(F407*H407,0),SUM(I$3:I406))</f>
        <v>0</v>
      </c>
      <c r="J407" s="24"/>
      <c r="K407" s="25"/>
      <c r="L407" s="25"/>
      <c r="N407" s="120"/>
      <c r="O407" s="11"/>
    </row>
    <row r="408" spans="2:15" ht="12.95" customHeight="1">
      <c r="B408" s="150"/>
      <c r="C408" s="21"/>
      <c r="D408" s="15"/>
      <c r="E408" s="16"/>
      <c r="F408" s="17"/>
      <c r="G408" s="18"/>
      <c r="H408" s="116"/>
      <c r="I408" s="117"/>
      <c r="J408" s="15"/>
      <c r="K408" s="16"/>
      <c r="L408" s="16"/>
      <c r="N408" s="30"/>
      <c r="O408" s="11"/>
    </row>
    <row r="409" spans="2:15" ht="12.95" customHeight="1">
      <c r="B409" s="151"/>
      <c r="C409" s="23"/>
      <c r="D409" s="24"/>
      <c r="E409" s="25"/>
      <c r="F409" s="36"/>
      <c r="G409" s="27"/>
      <c r="H409" s="118"/>
      <c r="I409" s="119">
        <f>IF(C409&lt;&gt;"計",ROUNDDOWN(F409*H409,0),SUM(I$3:I408))</f>
        <v>0</v>
      </c>
      <c r="J409" s="24"/>
      <c r="K409" s="25"/>
      <c r="L409" s="25"/>
      <c r="N409" s="120"/>
      <c r="O409" s="11"/>
    </row>
    <row r="410" spans="2:15" ht="12.95" customHeight="1">
      <c r="B410" s="150"/>
      <c r="C410" s="21"/>
      <c r="D410" s="15"/>
      <c r="E410" s="16"/>
      <c r="F410" s="17"/>
      <c r="G410" s="18"/>
      <c r="H410" s="116"/>
      <c r="I410" s="117"/>
      <c r="J410" s="15"/>
      <c r="K410" s="16"/>
      <c r="L410" s="16"/>
      <c r="N410" s="30"/>
      <c r="O410" s="11"/>
    </row>
    <row r="411" spans="2:15" ht="12.95" customHeight="1">
      <c r="B411" s="151"/>
      <c r="C411" s="23"/>
      <c r="D411" s="24"/>
      <c r="E411" s="25"/>
      <c r="F411" s="36"/>
      <c r="G411" s="27"/>
      <c r="H411" s="118"/>
      <c r="I411" s="119">
        <f>IF(C411&lt;&gt;"計",ROUNDDOWN(F411*H411,0),SUM(I$3:I410))</f>
        <v>0</v>
      </c>
      <c r="J411" s="24"/>
      <c r="K411" s="25"/>
      <c r="L411" s="25"/>
      <c r="N411" s="120"/>
      <c r="O411" s="11"/>
    </row>
    <row r="412" spans="2:15" ht="12.95" customHeight="1">
      <c r="B412" s="150"/>
      <c r="C412" s="21"/>
      <c r="D412" s="15"/>
      <c r="E412" s="16"/>
      <c r="F412" s="17"/>
      <c r="G412" s="18"/>
      <c r="H412" s="116"/>
      <c r="I412" s="117"/>
      <c r="J412" s="15"/>
      <c r="K412" s="16"/>
      <c r="L412" s="16"/>
      <c r="N412" s="30"/>
      <c r="O412" s="11"/>
    </row>
    <row r="413" spans="2:15" ht="12.95" customHeight="1">
      <c r="B413" s="151"/>
      <c r="C413" s="23"/>
      <c r="D413" s="24"/>
      <c r="E413" s="25"/>
      <c r="F413" s="36"/>
      <c r="G413" s="27"/>
      <c r="H413" s="118"/>
      <c r="I413" s="119">
        <f>IF(C413&lt;&gt;"計",ROUNDDOWN(F413*H413,0),SUM(I$3:I412))</f>
        <v>0</v>
      </c>
      <c r="J413" s="24"/>
      <c r="K413" s="25"/>
      <c r="L413" s="25"/>
      <c r="N413" s="120"/>
      <c r="O413" s="11"/>
    </row>
    <row r="414" spans="2:15" ht="12.95" customHeight="1">
      <c r="B414" s="150"/>
      <c r="C414" s="21"/>
      <c r="D414" s="15"/>
      <c r="E414" s="16"/>
      <c r="F414" s="17"/>
      <c r="G414" s="18"/>
      <c r="H414" s="116"/>
      <c r="I414" s="117"/>
      <c r="J414" s="15"/>
      <c r="K414" s="16"/>
      <c r="L414" s="16"/>
      <c r="N414" s="30"/>
      <c r="O414" s="11"/>
    </row>
    <row r="415" spans="2:15" ht="12.95" customHeight="1">
      <c r="B415" s="151"/>
      <c r="C415" s="23"/>
      <c r="D415" s="24"/>
      <c r="E415" s="25"/>
      <c r="F415" s="36"/>
      <c r="G415" s="27"/>
      <c r="H415" s="118"/>
      <c r="I415" s="119">
        <f>IF(C415&lt;&gt;"計",ROUNDDOWN(F415*H415,0),SUM(I$3:I414))</f>
        <v>0</v>
      </c>
      <c r="J415" s="24"/>
      <c r="K415" s="25"/>
      <c r="L415" s="25"/>
      <c r="N415" s="120"/>
      <c r="O415" s="11"/>
    </row>
    <row r="416" spans="2:15" ht="12.95" customHeight="1">
      <c r="B416" s="150"/>
      <c r="C416" s="21"/>
      <c r="D416" s="15"/>
      <c r="E416" s="16"/>
      <c r="F416" s="17"/>
      <c r="G416" s="18"/>
      <c r="H416" s="116"/>
      <c r="I416" s="117"/>
      <c r="J416" s="15"/>
      <c r="K416" s="16"/>
      <c r="L416" s="16"/>
      <c r="N416" s="30"/>
      <c r="O416" s="11"/>
    </row>
    <row r="417" spans="2:15" ht="12.95" customHeight="1">
      <c r="B417" s="151"/>
      <c r="C417" s="23"/>
      <c r="D417" s="24"/>
      <c r="E417" s="25"/>
      <c r="F417" s="36"/>
      <c r="G417" s="27"/>
      <c r="H417" s="118"/>
      <c r="I417" s="119">
        <f>IF(C417&lt;&gt;"計",ROUNDDOWN(F417*H417,0),SUM(I$3:I416))</f>
        <v>0</v>
      </c>
      <c r="J417" s="24"/>
      <c r="K417" s="25"/>
      <c r="L417" s="25"/>
      <c r="N417" s="120"/>
      <c r="O417" s="11"/>
    </row>
    <row r="418" spans="2:15" ht="12.95" customHeight="1">
      <c r="B418" s="150"/>
      <c r="C418" s="21"/>
      <c r="D418" s="15"/>
      <c r="E418" s="16"/>
      <c r="F418" s="17"/>
      <c r="G418" s="18"/>
      <c r="H418" s="116"/>
      <c r="I418" s="117"/>
      <c r="J418" s="15"/>
      <c r="K418" s="16"/>
      <c r="L418" s="16"/>
      <c r="N418" s="30"/>
      <c r="O418" s="11"/>
    </row>
    <row r="419" spans="2:15" ht="12.95" customHeight="1">
      <c r="B419" s="151"/>
      <c r="C419" s="23"/>
      <c r="D419" s="24"/>
      <c r="E419" s="25"/>
      <c r="F419" s="36"/>
      <c r="G419" s="27"/>
      <c r="H419" s="118"/>
      <c r="I419" s="119">
        <f>IF(C419&lt;&gt;"計",ROUNDDOWN(F419*H419,0),SUM(I$3:I418))</f>
        <v>0</v>
      </c>
      <c r="J419" s="24"/>
      <c r="K419" s="25"/>
      <c r="L419" s="25"/>
      <c r="N419" s="120"/>
      <c r="O419" s="11"/>
    </row>
    <row r="420" spans="2:15" ht="12.95" customHeight="1">
      <c r="B420" s="150"/>
      <c r="C420" s="21"/>
      <c r="D420" s="15"/>
      <c r="E420" s="16"/>
      <c r="F420" s="17"/>
      <c r="G420" s="18"/>
      <c r="H420" s="116"/>
      <c r="I420" s="117"/>
      <c r="J420" s="15"/>
      <c r="K420" s="16"/>
      <c r="L420" s="16"/>
      <c r="N420" s="30"/>
      <c r="O420" s="11"/>
    </row>
    <row r="421" spans="2:15" ht="12.95" customHeight="1">
      <c r="B421" s="151"/>
      <c r="C421" s="23"/>
      <c r="D421" s="24"/>
      <c r="E421" s="25"/>
      <c r="F421" s="36"/>
      <c r="G421" s="27"/>
      <c r="H421" s="118"/>
      <c r="I421" s="119">
        <f>IF(C421&lt;&gt;"計",ROUNDDOWN(F421*H421,0),SUM(I$3:I420))</f>
        <v>0</v>
      </c>
      <c r="J421" s="24"/>
      <c r="K421" s="25"/>
      <c r="L421" s="25"/>
      <c r="N421" s="120"/>
      <c r="O421" s="11"/>
    </row>
    <row r="422" spans="2:15" ht="12.95" customHeight="1">
      <c r="B422" s="150"/>
      <c r="C422" s="21"/>
      <c r="D422" s="15"/>
      <c r="E422" s="16"/>
      <c r="F422" s="17"/>
      <c r="G422" s="18"/>
      <c r="H422" s="116"/>
      <c r="I422" s="117"/>
      <c r="J422" s="15"/>
      <c r="K422" s="16"/>
      <c r="L422" s="16"/>
      <c r="N422" s="30"/>
      <c r="O422" s="11"/>
    </row>
    <row r="423" spans="2:15" ht="12.95" customHeight="1">
      <c r="B423" s="151"/>
      <c r="C423" s="23"/>
      <c r="D423" s="24"/>
      <c r="E423" s="25"/>
      <c r="F423" s="36"/>
      <c r="G423" s="27"/>
      <c r="H423" s="118"/>
      <c r="I423" s="119">
        <f>IF(C423&lt;&gt;"計",ROUNDDOWN(F423*H423,0),SUM(I$3:I422))</f>
        <v>0</v>
      </c>
      <c r="J423" s="24"/>
      <c r="K423" s="25"/>
      <c r="L423" s="25"/>
      <c r="N423" s="120"/>
      <c r="O423" s="11"/>
    </row>
    <row r="424" spans="2:15" ht="12.95" customHeight="1">
      <c r="B424" s="150"/>
      <c r="C424" s="21"/>
      <c r="D424" s="15"/>
      <c r="E424" s="16"/>
      <c r="F424" s="17"/>
      <c r="G424" s="18"/>
      <c r="H424" s="116"/>
      <c r="I424" s="117"/>
      <c r="J424" s="15"/>
      <c r="K424" s="16"/>
      <c r="L424" s="16"/>
      <c r="N424" s="30"/>
      <c r="O424" s="11"/>
    </row>
    <row r="425" spans="2:15" ht="12.95" customHeight="1">
      <c r="B425" s="151"/>
      <c r="C425" s="23"/>
      <c r="D425" s="24"/>
      <c r="E425" s="25"/>
      <c r="F425" s="36"/>
      <c r="G425" s="27"/>
      <c r="H425" s="118"/>
      <c r="I425" s="119">
        <f>IF(C425&lt;&gt;"計",ROUNDDOWN(F425*H425,0),SUM(I$3:I424))</f>
        <v>0</v>
      </c>
      <c r="J425" s="24"/>
      <c r="K425" s="25"/>
      <c r="L425" s="25"/>
      <c r="N425" s="120"/>
      <c r="O425" s="11"/>
    </row>
    <row r="426" spans="2:15" ht="12.95" customHeight="1">
      <c r="B426" s="150"/>
      <c r="C426" s="21"/>
      <c r="D426" s="15"/>
      <c r="E426" s="16"/>
      <c r="F426" s="17"/>
      <c r="G426" s="18"/>
      <c r="H426" s="116"/>
      <c r="I426" s="117"/>
      <c r="J426" s="15"/>
      <c r="K426" s="16"/>
      <c r="L426" s="16"/>
      <c r="N426" s="30"/>
      <c r="O426" s="11"/>
    </row>
    <row r="427" spans="2:15" ht="12.95" customHeight="1">
      <c r="B427" s="151"/>
      <c r="C427" s="23"/>
      <c r="D427" s="24"/>
      <c r="E427" s="25"/>
      <c r="F427" s="36"/>
      <c r="G427" s="27"/>
      <c r="H427" s="118"/>
      <c r="I427" s="119">
        <f>IF(C427&lt;&gt;"計",ROUNDDOWN(F427*H427,0),SUM(I$3:I426))</f>
        <v>0</v>
      </c>
      <c r="J427" s="24"/>
      <c r="K427" s="25"/>
      <c r="L427" s="25"/>
      <c r="N427" s="120"/>
      <c r="O427" s="11"/>
    </row>
    <row r="428" spans="2:15" ht="12.95" customHeight="1">
      <c r="B428" s="150"/>
      <c r="C428" s="21"/>
      <c r="D428" s="15"/>
      <c r="E428" s="16"/>
      <c r="F428" s="17"/>
      <c r="G428" s="18"/>
      <c r="H428" s="116"/>
      <c r="I428" s="117"/>
      <c r="J428" s="15"/>
      <c r="K428" s="16"/>
      <c r="L428" s="16"/>
      <c r="N428" s="30"/>
      <c r="O428" s="11"/>
    </row>
    <row r="429" spans="2:15" ht="12.95" customHeight="1">
      <c r="B429" s="151"/>
      <c r="C429" s="23"/>
      <c r="D429" s="24"/>
      <c r="E429" s="25"/>
      <c r="F429" s="36"/>
      <c r="G429" s="27"/>
      <c r="H429" s="118"/>
      <c r="I429" s="119">
        <f>IF(C429&lt;&gt;"計",ROUNDDOWN(F429*H429,0),SUM(I$3:I428))</f>
        <v>0</v>
      </c>
      <c r="J429" s="24"/>
      <c r="K429" s="25"/>
      <c r="L429" s="25"/>
      <c r="N429" s="120"/>
      <c r="O429" s="11"/>
    </row>
    <row r="430" spans="2:15" ht="12.95" customHeight="1">
      <c r="B430" s="152"/>
      <c r="F430" s="28"/>
      <c r="N430" s="30"/>
      <c r="O430" s="11"/>
    </row>
    <row r="431" spans="2:15" ht="12.95" customHeight="1">
      <c r="B431" s="152"/>
      <c r="F431" s="28"/>
      <c r="N431" s="120"/>
      <c r="O431" s="11"/>
    </row>
    <row r="432" spans="2:15" ht="12.95" customHeight="1">
      <c r="B432" s="152"/>
      <c r="F432" s="28"/>
      <c r="N432" s="30"/>
      <c r="O432" s="11"/>
    </row>
    <row r="433" spans="2:15" ht="12.95" customHeight="1">
      <c r="B433" s="152"/>
      <c r="F433" s="28"/>
      <c r="N433" s="120"/>
      <c r="O433" s="11"/>
    </row>
    <row r="434" spans="2:15" ht="12.95" customHeight="1">
      <c r="B434" s="152"/>
      <c r="F434" s="28"/>
      <c r="N434" s="30"/>
      <c r="O434" s="11"/>
    </row>
    <row r="435" spans="2:15" ht="12.95" customHeight="1">
      <c r="B435" s="152"/>
      <c r="F435" s="28"/>
      <c r="N435" s="120"/>
      <c r="O435" s="11"/>
    </row>
    <row r="436" spans="2:15" ht="12.95" customHeight="1">
      <c r="B436" s="152"/>
      <c r="F436" s="28"/>
      <c r="N436" s="30"/>
      <c r="O436" s="11"/>
    </row>
    <row r="437" spans="2:15" ht="12.95" customHeight="1">
      <c r="B437" s="152"/>
      <c r="N437" s="120"/>
      <c r="O437" s="11"/>
    </row>
    <row r="438" spans="2:15" ht="12.95" customHeight="1">
      <c r="B438" s="152"/>
      <c r="N438" s="30"/>
      <c r="O438" s="11"/>
    </row>
    <row r="439" spans="2:15" ht="12.95" customHeight="1">
      <c r="N439" s="120"/>
      <c r="O439" s="11"/>
    </row>
    <row r="440" spans="2:15" ht="12.95" customHeight="1">
      <c r="N440" s="30"/>
      <c r="O440" s="11"/>
    </row>
    <row r="441" spans="2:15" ht="12.95" customHeight="1">
      <c r="N441" s="120"/>
      <c r="O441" s="11"/>
    </row>
    <row r="442" spans="2:15" ht="12.95" customHeight="1">
      <c r="N442" s="30"/>
      <c r="O442" s="11"/>
    </row>
    <row r="443" spans="2:15" ht="12.95" customHeight="1">
      <c r="N443" s="120"/>
      <c r="O443" s="11"/>
    </row>
    <row r="444" spans="2:15" ht="12.95" customHeight="1">
      <c r="N444" s="30"/>
      <c r="O444" s="11"/>
    </row>
    <row r="445" spans="2:15" ht="12.95" customHeight="1">
      <c r="N445" s="120"/>
      <c r="O445" s="11"/>
    </row>
    <row r="446" spans="2:15" ht="12.95" customHeight="1">
      <c r="N446" s="30"/>
      <c r="O446" s="11"/>
    </row>
    <row r="447" spans="2:15" ht="12.95" customHeight="1">
      <c r="N447" s="120"/>
      <c r="O447" s="11"/>
    </row>
    <row r="448" spans="2:15" ht="12.95" customHeight="1">
      <c r="N448" s="30"/>
      <c r="O448" s="11"/>
    </row>
    <row r="449" spans="2:15" ht="12.95" customHeight="1">
      <c r="N449" s="120"/>
      <c r="O449" s="11"/>
    </row>
    <row r="450" spans="2:15" ht="12.75" customHeight="1">
      <c r="N450" s="30"/>
      <c r="O450" s="11"/>
    </row>
    <row r="451" spans="2:15" ht="12.75" customHeight="1">
      <c r="N451" s="120"/>
      <c r="O451" s="11"/>
    </row>
    <row r="452" spans="2:15" ht="12.75" customHeight="1">
      <c r="N452" s="30"/>
      <c r="O452" s="11"/>
    </row>
    <row r="453" spans="2:15" ht="12.75" customHeight="1">
      <c r="B453" s="5"/>
      <c r="C453" s="5"/>
      <c r="F453" s="5"/>
      <c r="G453" s="5"/>
      <c r="H453" s="5"/>
      <c r="I453" s="5"/>
      <c r="N453" s="120"/>
      <c r="O453" s="11"/>
    </row>
    <row r="454" spans="2:15" ht="12.75" customHeight="1">
      <c r="B454" s="5"/>
      <c r="C454" s="5"/>
      <c r="F454" s="5"/>
      <c r="G454" s="5"/>
      <c r="H454" s="5"/>
      <c r="I454" s="5"/>
      <c r="N454" s="30"/>
      <c r="O454" s="11"/>
    </row>
    <row r="455" spans="2:15" ht="12.75" customHeight="1">
      <c r="B455" s="5"/>
      <c r="C455" s="5"/>
      <c r="F455" s="5"/>
      <c r="G455" s="5"/>
      <c r="H455" s="5"/>
      <c r="I455" s="5"/>
      <c r="N455" s="120"/>
      <c r="O455" s="11"/>
    </row>
    <row r="456" spans="2:15" ht="12.75" customHeight="1">
      <c r="B456" s="5"/>
      <c r="C456" s="5"/>
      <c r="F456" s="5"/>
      <c r="G456" s="5"/>
      <c r="H456" s="5"/>
      <c r="I456" s="5"/>
      <c r="N456" s="30"/>
      <c r="O456" s="11"/>
    </row>
    <row r="457" spans="2:15" ht="12.75" customHeight="1">
      <c r="B457" s="5"/>
      <c r="C457" s="5"/>
      <c r="F457" s="5"/>
      <c r="G457" s="5"/>
      <c r="H457" s="5"/>
      <c r="I457" s="5"/>
      <c r="N457" s="120"/>
      <c r="O457" s="11"/>
    </row>
    <row r="458" spans="2:15" ht="12.75" customHeight="1">
      <c r="B458" s="5"/>
      <c r="C458" s="5"/>
      <c r="F458" s="5"/>
      <c r="G458" s="5"/>
      <c r="H458" s="5"/>
      <c r="I458" s="5"/>
      <c r="N458" s="30"/>
      <c r="O458" s="11"/>
    </row>
    <row r="459" spans="2:15" ht="12.75" customHeight="1">
      <c r="B459" s="5"/>
      <c r="C459" s="5"/>
      <c r="F459" s="5"/>
      <c r="G459" s="5"/>
      <c r="H459" s="5"/>
      <c r="I459" s="5"/>
      <c r="N459" s="120"/>
      <c r="O459" s="11"/>
    </row>
    <row r="460" spans="2:15" ht="12.75" customHeight="1">
      <c r="B460" s="5"/>
      <c r="C460" s="5"/>
      <c r="F460" s="5"/>
      <c r="G460" s="5"/>
      <c r="H460" s="5"/>
      <c r="I460" s="5"/>
      <c r="N460" s="30"/>
      <c r="O460" s="11"/>
    </row>
    <row r="461" spans="2:15" ht="12.75" customHeight="1">
      <c r="B461" s="5"/>
      <c r="C461" s="5"/>
      <c r="F461" s="5"/>
      <c r="G461" s="5"/>
      <c r="H461" s="5"/>
      <c r="I461" s="5"/>
      <c r="N461" s="120"/>
      <c r="O461" s="11"/>
    </row>
    <row r="462" spans="2:15" ht="12.75" customHeight="1">
      <c r="B462" s="5"/>
      <c r="C462" s="5"/>
      <c r="F462" s="5"/>
      <c r="G462" s="5"/>
      <c r="H462" s="5"/>
      <c r="I462" s="5"/>
      <c r="N462" s="30"/>
      <c r="O462" s="11"/>
    </row>
    <row r="463" spans="2:15" ht="12.75" customHeight="1">
      <c r="B463" s="5"/>
      <c r="C463" s="5"/>
      <c r="F463" s="5"/>
      <c r="G463" s="5"/>
      <c r="H463" s="5"/>
      <c r="I463" s="5"/>
      <c r="N463" s="120"/>
      <c r="O463" s="11"/>
    </row>
    <row r="464" spans="2:15" ht="12.75" customHeight="1">
      <c r="B464" s="5"/>
      <c r="C464" s="5"/>
      <c r="F464" s="5"/>
      <c r="G464" s="5"/>
      <c r="H464" s="5"/>
      <c r="I464" s="5"/>
      <c r="N464" s="30"/>
      <c r="O464" s="11"/>
    </row>
    <row r="465" spans="2:15" ht="12.75" customHeight="1">
      <c r="B465" s="5"/>
      <c r="C465" s="5"/>
      <c r="F465" s="5"/>
      <c r="G465" s="5"/>
      <c r="H465" s="5"/>
      <c r="I465" s="5"/>
      <c r="N465" s="120"/>
      <c r="O465" s="11"/>
    </row>
    <row r="466" spans="2:15" ht="12.75" customHeight="1">
      <c r="B466" s="5"/>
      <c r="C466" s="5"/>
      <c r="F466" s="5"/>
      <c r="G466" s="5"/>
      <c r="H466" s="5"/>
      <c r="I466" s="5"/>
      <c r="N466" s="30"/>
      <c r="O466" s="11"/>
    </row>
    <row r="467" spans="2:15" ht="12.75" customHeight="1">
      <c r="B467" s="5"/>
      <c r="C467" s="5"/>
      <c r="F467" s="5"/>
      <c r="G467" s="5"/>
      <c r="H467" s="5"/>
      <c r="I467" s="5"/>
      <c r="N467" s="120"/>
      <c r="O467" s="11"/>
    </row>
    <row r="468" spans="2:15" ht="12.75" customHeight="1">
      <c r="B468" s="5"/>
      <c r="C468" s="5"/>
      <c r="F468" s="5"/>
      <c r="G468" s="5"/>
      <c r="H468" s="5"/>
      <c r="I468" s="5"/>
      <c r="N468" s="30"/>
      <c r="O468" s="11"/>
    </row>
    <row r="469" spans="2:15" ht="12.75" customHeight="1">
      <c r="B469" s="5"/>
      <c r="C469" s="5"/>
      <c r="F469" s="5"/>
      <c r="G469" s="5"/>
      <c r="H469" s="5"/>
      <c r="I469" s="5"/>
      <c r="N469" s="120"/>
      <c r="O469" s="11"/>
    </row>
    <row r="470" spans="2:15" ht="12.75" customHeight="1">
      <c r="B470" s="5"/>
      <c r="C470" s="5"/>
      <c r="F470" s="5"/>
      <c r="G470" s="5"/>
      <c r="H470" s="5"/>
      <c r="I470" s="5"/>
      <c r="N470" s="30"/>
      <c r="O470" s="11"/>
    </row>
    <row r="471" spans="2:15" ht="12.75" customHeight="1">
      <c r="B471" s="5"/>
      <c r="C471" s="5"/>
      <c r="F471" s="5"/>
      <c r="G471" s="5"/>
      <c r="H471" s="5"/>
      <c r="I471" s="5"/>
      <c r="N471" s="120"/>
      <c r="O471" s="11"/>
    </row>
    <row r="472" spans="2:15" ht="12.75" customHeight="1">
      <c r="B472" s="5"/>
      <c r="C472" s="5"/>
      <c r="F472" s="5"/>
      <c r="G472" s="5"/>
      <c r="H472" s="5"/>
      <c r="I472" s="5"/>
      <c r="N472" s="30"/>
      <c r="O472" s="11"/>
    </row>
    <row r="473" spans="2:15" ht="12.75" customHeight="1">
      <c r="B473" s="5"/>
      <c r="C473" s="5"/>
      <c r="F473" s="5"/>
      <c r="G473" s="5"/>
      <c r="H473" s="5"/>
      <c r="I473" s="5"/>
      <c r="N473" s="120"/>
      <c r="O473" s="11"/>
    </row>
    <row r="474" spans="2:15" ht="12.75" customHeight="1">
      <c r="B474" s="5"/>
      <c r="C474" s="5"/>
      <c r="F474" s="5"/>
      <c r="G474" s="5"/>
      <c r="H474" s="5"/>
      <c r="I474" s="5"/>
      <c r="N474" s="30"/>
      <c r="O474" s="11"/>
    </row>
    <row r="475" spans="2:15" ht="12.75" customHeight="1">
      <c r="B475" s="5"/>
      <c r="C475" s="5"/>
      <c r="F475" s="5"/>
      <c r="G475" s="5"/>
      <c r="H475" s="5"/>
      <c r="I475" s="5"/>
      <c r="N475" s="120"/>
      <c r="O475" s="11"/>
    </row>
    <row r="476" spans="2:15" ht="12.75" customHeight="1">
      <c r="B476" s="5"/>
      <c r="C476" s="5"/>
      <c r="F476" s="5"/>
      <c r="G476" s="5"/>
      <c r="H476" s="5"/>
      <c r="I476" s="5"/>
      <c r="N476" s="30"/>
      <c r="O476" s="11"/>
    </row>
    <row r="477" spans="2:15" ht="12.75" customHeight="1">
      <c r="B477" s="5"/>
      <c r="C477" s="5"/>
      <c r="F477" s="5"/>
      <c r="G477" s="5"/>
      <c r="H477" s="5"/>
      <c r="I477" s="5"/>
      <c r="N477" s="120"/>
      <c r="O477" s="11"/>
    </row>
    <row r="478" spans="2:15" ht="12.75" customHeight="1">
      <c r="B478" s="5"/>
      <c r="C478" s="5"/>
      <c r="F478" s="5"/>
      <c r="G478" s="5"/>
      <c r="H478" s="5"/>
      <c r="I478" s="5"/>
      <c r="N478" s="30"/>
      <c r="O478" s="11"/>
    </row>
    <row r="479" spans="2:15" ht="12.75" customHeight="1">
      <c r="B479" s="5"/>
      <c r="C479" s="5"/>
      <c r="F479" s="5"/>
      <c r="G479" s="5"/>
      <c r="H479" s="5"/>
      <c r="I479" s="5"/>
      <c r="N479" s="120"/>
      <c r="O479" s="11"/>
    </row>
    <row r="480" spans="2:15" ht="12.75" customHeight="1">
      <c r="B480" s="5"/>
      <c r="C480" s="5"/>
      <c r="F480" s="5"/>
      <c r="G480" s="5"/>
      <c r="H480" s="5"/>
      <c r="I480" s="5"/>
      <c r="N480" s="30"/>
      <c r="O480" s="11"/>
    </row>
    <row r="481" spans="2:15" ht="12.75" customHeight="1">
      <c r="B481" s="5"/>
      <c r="C481" s="5"/>
      <c r="F481" s="5"/>
      <c r="G481" s="5"/>
      <c r="H481" s="5"/>
      <c r="I481" s="5"/>
      <c r="N481" s="120"/>
      <c r="O481" s="11"/>
    </row>
    <row r="482" spans="2:15" ht="12.75" customHeight="1">
      <c r="B482" s="5"/>
      <c r="C482" s="5"/>
      <c r="F482" s="5"/>
      <c r="G482" s="5"/>
      <c r="H482" s="5"/>
      <c r="I482" s="5"/>
      <c r="N482" s="30"/>
      <c r="O482" s="11"/>
    </row>
    <row r="483" spans="2:15" ht="12.75" customHeight="1">
      <c r="B483" s="5"/>
      <c r="C483" s="5"/>
      <c r="F483" s="5"/>
      <c r="G483" s="5"/>
      <c r="H483" s="5"/>
      <c r="I483" s="5"/>
      <c r="N483" s="120"/>
      <c r="O483" s="11"/>
    </row>
    <row r="484" spans="2:15" ht="12.75" customHeight="1">
      <c r="B484" s="5"/>
      <c r="C484" s="5"/>
      <c r="F484" s="5"/>
      <c r="G484" s="5"/>
      <c r="H484" s="5"/>
      <c r="I484" s="5"/>
      <c r="N484" s="30"/>
      <c r="O484" s="11"/>
    </row>
    <row r="485" spans="2:15" ht="12.75" customHeight="1">
      <c r="B485" s="5"/>
      <c r="C485" s="5"/>
      <c r="F485" s="5"/>
      <c r="G485" s="5"/>
      <c r="H485" s="5"/>
      <c r="I485" s="5"/>
      <c r="N485" s="120"/>
      <c r="O485" s="11"/>
    </row>
    <row r="486" spans="2:15" ht="12.75" customHeight="1">
      <c r="B486" s="5"/>
      <c r="C486" s="5"/>
      <c r="F486" s="5"/>
      <c r="G486" s="5"/>
      <c r="H486" s="5"/>
      <c r="I486" s="5"/>
      <c r="N486" s="30"/>
      <c r="O486" s="11"/>
    </row>
    <row r="487" spans="2:15" ht="12.75" customHeight="1">
      <c r="B487" s="5"/>
      <c r="C487" s="5"/>
      <c r="F487" s="5"/>
      <c r="G487" s="5"/>
      <c r="H487" s="5"/>
      <c r="I487" s="5"/>
      <c r="N487" s="120"/>
      <c r="O487" s="11"/>
    </row>
    <row r="488" spans="2:15" ht="12.75" customHeight="1">
      <c r="B488" s="5"/>
      <c r="C488" s="5"/>
      <c r="F488" s="5"/>
      <c r="G488" s="5"/>
      <c r="H488" s="5"/>
      <c r="I488" s="5"/>
      <c r="N488" s="30"/>
      <c r="O488" s="11"/>
    </row>
    <row r="489" spans="2:15" ht="12.75" customHeight="1">
      <c r="B489" s="5"/>
      <c r="C489" s="5"/>
      <c r="F489" s="5"/>
      <c r="G489" s="5"/>
      <c r="H489" s="5"/>
      <c r="I489" s="5"/>
      <c r="N489" s="120"/>
      <c r="O489" s="11"/>
    </row>
    <row r="490" spans="2:15" ht="12.75" customHeight="1">
      <c r="B490" s="5"/>
      <c r="C490" s="5"/>
      <c r="F490" s="5"/>
      <c r="G490" s="5"/>
      <c r="H490" s="5"/>
      <c r="I490" s="5"/>
      <c r="N490" s="30"/>
      <c r="O490" s="11"/>
    </row>
    <row r="491" spans="2:15" ht="12.75" customHeight="1">
      <c r="B491" s="5"/>
      <c r="C491" s="5"/>
      <c r="F491" s="5"/>
      <c r="G491" s="5"/>
      <c r="H491" s="5"/>
      <c r="I491" s="5"/>
      <c r="N491" s="120"/>
      <c r="O491" s="11"/>
    </row>
    <row r="492" spans="2:15" ht="12.75" customHeight="1">
      <c r="B492" s="5"/>
      <c r="C492" s="5"/>
      <c r="F492" s="5"/>
      <c r="G492" s="5"/>
      <c r="H492" s="5"/>
      <c r="I492" s="5"/>
      <c r="N492" s="30"/>
      <c r="O492" s="11"/>
    </row>
    <row r="493" spans="2:15" ht="12.75" customHeight="1">
      <c r="B493" s="5"/>
      <c r="C493" s="5"/>
      <c r="F493" s="5"/>
      <c r="G493" s="5"/>
      <c r="H493" s="5"/>
      <c r="I493" s="5"/>
      <c r="N493" s="120"/>
      <c r="O493" s="11"/>
    </row>
    <row r="494" spans="2:15" ht="12.75" customHeight="1">
      <c r="B494" s="5"/>
      <c r="C494" s="5"/>
      <c r="F494" s="5"/>
      <c r="G494" s="5"/>
      <c r="H494" s="5"/>
      <c r="I494" s="5"/>
      <c r="N494" s="30"/>
      <c r="O494" s="11"/>
    </row>
    <row r="495" spans="2:15" ht="12.75" customHeight="1">
      <c r="B495" s="5"/>
      <c r="C495" s="5"/>
      <c r="F495" s="5"/>
      <c r="G495" s="5"/>
      <c r="H495" s="5"/>
      <c r="I495" s="5"/>
      <c r="N495" s="120"/>
      <c r="O495" s="11"/>
    </row>
    <row r="496" spans="2:15" ht="12.75" customHeight="1">
      <c r="B496" s="5"/>
      <c r="C496" s="5"/>
      <c r="F496" s="5"/>
      <c r="G496" s="5"/>
      <c r="H496" s="5"/>
      <c r="I496" s="5"/>
      <c r="N496" s="30"/>
      <c r="O496" s="11"/>
    </row>
    <row r="497" spans="2:15" ht="12.75" customHeight="1">
      <c r="B497" s="5"/>
      <c r="C497" s="5"/>
      <c r="F497" s="5"/>
      <c r="G497" s="5"/>
      <c r="H497" s="5"/>
      <c r="I497" s="5"/>
      <c r="N497" s="120"/>
      <c r="O497" s="11"/>
    </row>
    <row r="498" spans="2:15" ht="12.75" customHeight="1">
      <c r="B498" s="5"/>
      <c r="C498" s="5"/>
      <c r="F498" s="5"/>
      <c r="G498" s="5"/>
      <c r="H498" s="5"/>
      <c r="I498" s="5"/>
      <c r="N498" s="30"/>
      <c r="O498" s="11"/>
    </row>
    <row r="499" spans="2:15" ht="12.75" customHeight="1">
      <c r="B499" s="5"/>
      <c r="C499" s="5"/>
      <c r="F499" s="5"/>
      <c r="G499" s="5"/>
      <c r="H499" s="5"/>
      <c r="I499" s="5"/>
      <c r="N499" s="120"/>
      <c r="O499" s="11"/>
    </row>
    <row r="500" spans="2:15" ht="12.75" customHeight="1">
      <c r="B500" s="5"/>
      <c r="C500" s="5"/>
      <c r="F500" s="5"/>
      <c r="G500" s="5"/>
      <c r="H500" s="5"/>
      <c r="I500" s="5"/>
      <c r="N500" s="30"/>
      <c r="O500" s="11"/>
    </row>
    <row r="501" spans="2:15" ht="12.75" customHeight="1">
      <c r="B501" s="5"/>
      <c r="C501" s="5"/>
      <c r="F501" s="5"/>
      <c r="G501" s="5"/>
      <c r="H501" s="5"/>
      <c r="I501" s="5"/>
      <c r="N501" s="120"/>
      <c r="O501" s="11"/>
    </row>
    <row r="502" spans="2:15" ht="12.75" customHeight="1">
      <c r="B502" s="5"/>
      <c r="C502" s="5"/>
      <c r="F502" s="5"/>
      <c r="G502" s="5"/>
      <c r="H502" s="5"/>
      <c r="I502" s="5"/>
      <c r="N502" s="30"/>
      <c r="O502" s="11"/>
    </row>
    <row r="503" spans="2:15" ht="12.75" customHeight="1">
      <c r="B503" s="5"/>
      <c r="C503" s="5"/>
      <c r="F503" s="5"/>
      <c r="G503" s="5"/>
      <c r="H503" s="5"/>
      <c r="I503" s="5"/>
      <c r="N503" s="120"/>
      <c r="O503" s="11"/>
    </row>
    <row r="504" spans="2:15" ht="12.75" customHeight="1">
      <c r="B504" s="5"/>
      <c r="C504" s="5"/>
      <c r="F504" s="5"/>
      <c r="G504" s="5"/>
      <c r="H504" s="5"/>
      <c r="I504" s="5"/>
      <c r="N504" s="30"/>
      <c r="O504" s="11"/>
    </row>
    <row r="505" spans="2:15" ht="12.75" customHeight="1">
      <c r="B505" s="5"/>
      <c r="C505" s="5"/>
      <c r="F505" s="5"/>
      <c r="G505" s="5"/>
      <c r="H505" s="5"/>
      <c r="I505" s="5"/>
      <c r="N505" s="120"/>
      <c r="O505" s="11"/>
    </row>
    <row r="506" spans="2:15" ht="12.75" customHeight="1">
      <c r="B506" s="5"/>
      <c r="C506" s="5"/>
      <c r="F506" s="5"/>
      <c r="G506" s="5"/>
      <c r="H506" s="5"/>
      <c r="I506" s="5"/>
      <c r="N506" s="30"/>
      <c r="O506" s="11"/>
    </row>
    <row r="507" spans="2:15" ht="12.75" customHeight="1">
      <c r="B507" s="5"/>
      <c r="C507" s="5"/>
      <c r="F507" s="5"/>
      <c r="G507" s="5"/>
      <c r="H507" s="5"/>
      <c r="I507" s="5"/>
      <c r="N507" s="120"/>
      <c r="O507" s="11"/>
    </row>
    <row r="508" spans="2:15" ht="12.75" customHeight="1">
      <c r="B508" s="5"/>
      <c r="C508" s="5"/>
      <c r="F508" s="5"/>
      <c r="G508" s="5"/>
      <c r="H508" s="5"/>
      <c r="I508" s="5"/>
      <c r="N508" s="30"/>
      <c r="O508" s="11"/>
    </row>
    <row r="509" spans="2:15" ht="12.75" customHeight="1">
      <c r="B509" s="5"/>
      <c r="C509" s="5"/>
      <c r="F509" s="5"/>
      <c r="G509" s="5"/>
      <c r="H509" s="5"/>
      <c r="I509" s="5"/>
      <c r="N509" s="120"/>
      <c r="O509" s="11"/>
    </row>
    <row r="510" spans="2:15" ht="12.75" customHeight="1">
      <c r="B510" s="5"/>
      <c r="C510" s="5"/>
      <c r="F510" s="5"/>
      <c r="G510" s="5"/>
      <c r="H510" s="5"/>
      <c r="I510" s="5"/>
      <c r="N510" s="30"/>
      <c r="O510" s="11"/>
    </row>
    <row r="511" spans="2:15" ht="12.75" customHeight="1">
      <c r="B511" s="5"/>
      <c r="C511" s="5"/>
      <c r="F511" s="5"/>
      <c r="G511" s="5"/>
      <c r="H511" s="5"/>
      <c r="I511" s="5"/>
      <c r="N511" s="120"/>
      <c r="O511" s="11"/>
    </row>
    <row r="512" spans="2:15" ht="12.75" customHeight="1">
      <c r="B512" s="5"/>
      <c r="C512" s="5"/>
      <c r="F512" s="5"/>
      <c r="G512" s="5"/>
      <c r="H512" s="5"/>
      <c r="I512" s="5"/>
      <c r="N512" s="30"/>
      <c r="O512" s="11"/>
    </row>
    <row r="513" spans="2:15" ht="12.75" customHeight="1">
      <c r="B513" s="5"/>
      <c r="C513" s="5"/>
      <c r="F513" s="5"/>
      <c r="G513" s="5"/>
      <c r="H513" s="5"/>
      <c r="I513" s="5"/>
      <c r="N513" s="120"/>
      <c r="O513" s="11"/>
    </row>
    <row r="514" spans="2:15" ht="12.75" customHeight="1">
      <c r="B514" s="5"/>
      <c r="C514" s="5"/>
      <c r="F514" s="5"/>
      <c r="G514" s="5"/>
      <c r="H514" s="5"/>
      <c r="I514" s="5"/>
      <c r="N514" s="30"/>
      <c r="O514" s="11"/>
    </row>
    <row r="515" spans="2:15" ht="12.75" customHeight="1">
      <c r="B515" s="5"/>
      <c r="C515" s="5"/>
      <c r="F515" s="5"/>
      <c r="G515" s="5"/>
      <c r="H515" s="5"/>
      <c r="I515" s="5"/>
      <c r="N515" s="120"/>
      <c r="O515" s="11"/>
    </row>
    <row r="516" spans="2:15" ht="12.75" customHeight="1">
      <c r="B516" s="5"/>
      <c r="C516" s="5"/>
      <c r="F516" s="5"/>
      <c r="G516" s="5"/>
      <c r="H516" s="5"/>
      <c r="I516" s="5"/>
      <c r="N516" s="30"/>
      <c r="O516" s="11"/>
    </row>
    <row r="517" spans="2:15" ht="12.75" customHeight="1">
      <c r="B517" s="5"/>
      <c r="C517" s="5"/>
      <c r="F517" s="5"/>
      <c r="G517" s="5"/>
      <c r="H517" s="5"/>
      <c r="I517" s="5"/>
      <c r="N517" s="120"/>
      <c r="O517" s="11"/>
    </row>
    <row r="518" spans="2:15" ht="12.75" customHeight="1">
      <c r="B518" s="5"/>
      <c r="C518" s="5"/>
      <c r="F518" s="5"/>
      <c r="G518" s="5"/>
      <c r="H518" s="5"/>
      <c r="I518" s="5"/>
      <c r="N518" s="30"/>
      <c r="O518" s="11"/>
    </row>
    <row r="519" spans="2:15" ht="12.75" customHeight="1">
      <c r="B519" s="5"/>
      <c r="C519" s="5"/>
      <c r="F519" s="5"/>
      <c r="G519" s="5"/>
      <c r="H519" s="5"/>
      <c r="I519" s="5"/>
      <c r="N519" s="120"/>
      <c r="O519" s="11"/>
    </row>
    <row r="520" spans="2:15" ht="12.75" customHeight="1">
      <c r="B520" s="5"/>
      <c r="C520" s="5"/>
      <c r="F520" s="5"/>
      <c r="G520" s="5"/>
      <c r="H520" s="5"/>
      <c r="I520" s="5"/>
      <c r="N520" s="30"/>
      <c r="O520" s="11"/>
    </row>
    <row r="521" spans="2:15" ht="12.75" customHeight="1">
      <c r="B521" s="5"/>
      <c r="C521" s="5"/>
      <c r="F521" s="5"/>
      <c r="G521" s="5"/>
      <c r="H521" s="5"/>
      <c r="I521" s="5"/>
      <c r="N521" s="120"/>
      <c r="O521" s="11"/>
    </row>
    <row r="522" spans="2:15" ht="12.75" customHeight="1">
      <c r="B522" s="5"/>
      <c r="C522" s="5"/>
      <c r="F522" s="5"/>
      <c r="G522" s="5"/>
      <c r="H522" s="5"/>
      <c r="I522" s="5"/>
      <c r="N522" s="30"/>
      <c r="O522" s="11"/>
    </row>
    <row r="523" spans="2:15" ht="12.75" customHeight="1">
      <c r="B523" s="5"/>
      <c r="C523" s="5"/>
      <c r="F523" s="5"/>
      <c r="G523" s="5"/>
      <c r="H523" s="5"/>
      <c r="I523" s="5"/>
      <c r="N523" s="120"/>
      <c r="O523" s="11"/>
    </row>
    <row r="524" spans="2:15" ht="12.75" customHeight="1">
      <c r="B524" s="5"/>
      <c r="C524" s="5"/>
      <c r="F524" s="5"/>
      <c r="G524" s="5"/>
      <c r="H524" s="5"/>
      <c r="I524" s="5"/>
      <c r="N524" s="30"/>
      <c r="O524" s="11"/>
    </row>
    <row r="525" spans="2:15" ht="12.75" customHeight="1">
      <c r="B525" s="5"/>
      <c r="C525" s="5"/>
      <c r="F525" s="5"/>
      <c r="G525" s="5"/>
      <c r="H525" s="5"/>
      <c r="I525" s="5"/>
      <c r="N525" s="120"/>
      <c r="O525" s="11"/>
    </row>
    <row r="526" spans="2:15" ht="12.75" customHeight="1">
      <c r="B526" s="5"/>
      <c r="C526" s="5"/>
      <c r="F526" s="5"/>
      <c r="G526" s="5"/>
      <c r="H526" s="5"/>
      <c r="I526" s="5"/>
      <c r="N526" s="30"/>
      <c r="O526" s="11"/>
    </row>
    <row r="527" spans="2:15" ht="12.75" customHeight="1">
      <c r="B527" s="5"/>
      <c r="C527" s="5"/>
      <c r="F527" s="5"/>
      <c r="G527" s="5"/>
      <c r="H527" s="5"/>
      <c r="I527" s="5"/>
      <c r="N527" s="120"/>
      <c r="O527" s="11"/>
    </row>
    <row r="528" spans="2:15" ht="12.75" customHeight="1">
      <c r="B528" s="5"/>
      <c r="C528" s="5"/>
      <c r="F528" s="5"/>
      <c r="G528" s="5"/>
      <c r="H528" s="5"/>
      <c r="I528" s="5"/>
      <c r="N528" s="30"/>
      <c r="O528" s="11"/>
    </row>
    <row r="529" spans="2:15" ht="12.75" customHeight="1">
      <c r="B529" s="5"/>
      <c r="C529" s="5"/>
      <c r="F529" s="5"/>
      <c r="G529" s="5"/>
      <c r="H529" s="5"/>
      <c r="I529" s="5"/>
      <c r="N529" s="120"/>
      <c r="O529" s="11"/>
    </row>
    <row r="530" spans="2:15" ht="12.75" customHeight="1">
      <c r="B530" s="5"/>
      <c r="C530" s="5"/>
      <c r="F530" s="5"/>
      <c r="G530" s="5"/>
      <c r="H530" s="5"/>
      <c r="I530" s="5"/>
      <c r="N530" s="30"/>
      <c r="O530" s="11"/>
    </row>
    <row r="531" spans="2:15" ht="12.75" customHeight="1">
      <c r="B531" s="5"/>
      <c r="C531" s="5"/>
      <c r="F531" s="5"/>
      <c r="G531" s="5"/>
      <c r="H531" s="5"/>
      <c r="I531" s="5"/>
      <c r="N531" s="120"/>
      <c r="O531" s="11"/>
    </row>
    <row r="532" spans="2:15" ht="12.75" customHeight="1">
      <c r="B532" s="5"/>
      <c r="C532" s="5"/>
      <c r="F532" s="5"/>
      <c r="G532" s="5"/>
      <c r="H532" s="5"/>
      <c r="I532" s="5"/>
      <c r="N532" s="30"/>
      <c r="O532" s="11"/>
    </row>
    <row r="533" spans="2:15" ht="12.75" customHeight="1">
      <c r="B533" s="5"/>
      <c r="C533" s="5"/>
      <c r="F533" s="5"/>
      <c r="G533" s="5"/>
      <c r="H533" s="5"/>
      <c r="I533" s="5"/>
      <c r="N533" s="120"/>
      <c r="O533" s="11"/>
    </row>
    <row r="534" spans="2:15" ht="12.75" customHeight="1">
      <c r="B534" s="5"/>
      <c r="C534" s="5"/>
      <c r="F534" s="5"/>
      <c r="G534" s="5"/>
      <c r="H534" s="5"/>
      <c r="I534" s="5"/>
      <c r="N534" s="30"/>
      <c r="O534" s="11"/>
    </row>
    <row r="535" spans="2:15" ht="12.75" customHeight="1">
      <c r="B535" s="5"/>
      <c r="C535" s="5"/>
      <c r="F535" s="5"/>
      <c r="G535" s="5"/>
      <c r="H535" s="5"/>
      <c r="I535" s="5"/>
      <c r="N535" s="120"/>
      <c r="O535" s="11"/>
    </row>
    <row r="536" spans="2:15" ht="12.75" customHeight="1">
      <c r="B536" s="5"/>
      <c r="C536" s="5"/>
      <c r="F536" s="5"/>
      <c r="G536" s="5"/>
      <c r="H536" s="5"/>
      <c r="I536" s="5"/>
      <c r="N536" s="30"/>
      <c r="O536" s="11"/>
    </row>
    <row r="537" spans="2:15" ht="12.75" customHeight="1">
      <c r="B537" s="5"/>
      <c r="C537" s="5"/>
      <c r="F537" s="5"/>
      <c r="G537" s="5"/>
      <c r="H537" s="5"/>
      <c r="I537" s="5"/>
      <c r="N537" s="120"/>
      <c r="O537" s="11"/>
    </row>
    <row r="538" spans="2:15" ht="12.75" customHeight="1">
      <c r="B538" s="5"/>
      <c r="C538" s="5"/>
      <c r="F538" s="5"/>
      <c r="G538" s="5"/>
      <c r="H538" s="5"/>
      <c r="I538" s="5"/>
      <c r="N538" s="30"/>
      <c r="O538" s="11"/>
    </row>
    <row r="539" spans="2:15" ht="12.75" customHeight="1">
      <c r="B539" s="5"/>
      <c r="C539" s="5"/>
      <c r="F539" s="5"/>
      <c r="G539" s="5"/>
      <c r="H539" s="5"/>
      <c r="I539" s="5"/>
      <c r="N539" s="120"/>
      <c r="O539" s="11"/>
    </row>
    <row r="540" spans="2:15" ht="12.75" customHeight="1">
      <c r="B540" s="5"/>
      <c r="C540" s="5"/>
      <c r="F540" s="5"/>
      <c r="G540" s="5"/>
      <c r="H540" s="5"/>
      <c r="I540" s="5"/>
      <c r="N540" s="30"/>
      <c r="O540" s="11"/>
    </row>
    <row r="541" spans="2:15" ht="12.75" customHeight="1">
      <c r="B541" s="5"/>
      <c r="C541" s="5"/>
      <c r="F541" s="5"/>
      <c r="G541" s="5"/>
      <c r="H541" s="5"/>
      <c r="I541" s="5"/>
      <c r="N541" s="120"/>
      <c r="O541" s="11"/>
    </row>
    <row r="542" spans="2:15" ht="12.75" customHeight="1">
      <c r="B542" s="5"/>
      <c r="C542" s="5"/>
      <c r="F542" s="5"/>
      <c r="G542" s="5"/>
      <c r="H542" s="5"/>
      <c r="I542" s="5"/>
      <c r="N542" s="30"/>
      <c r="O542" s="11"/>
    </row>
    <row r="543" spans="2:15" ht="12.75" customHeight="1">
      <c r="B543" s="5"/>
      <c r="C543" s="5"/>
      <c r="F543" s="5"/>
      <c r="G543" s="5"/>
      <c r="H543" s="5"/>
      <c r="I543" s="5"/>
      <c r="N543" s="120"/>
      <c r="O543" s="11"/>
    </row>
    <row r="544" spans="2:15" ht="12.75" customHeight="1">
      <c r="B544" s="5"/>
      <c r="C544" s="5"/>
      <c r="F544" s="5"/>
      <c r="G544" s="5"/>
      <c r="H544" s="5"/>
      <c r="I544" s="5"/>
      <c r="N544" s="30"/>
      <c r="O544" s="11"/>
    </row>
    <row r="545" spans="2:15" ht="12.75" customHeight="1">
      <c r="B545" s="5"/>
      <c r="C545" s="5"/>
      <c r="F545" s="5"/>
      <c r="G545" s="5"/>
      <c r="H545" s="5"/>
      <c r="I545" s="5"/>
      <c r="N545" s="120"/>
      <c r="O545" s="11"/>
    </row>
    <row r="546" spans="2:15" ht="12.75" customHeight="1">
      <c r="B546" s="5"/>
      <c r="C546" s="5"/>
      <c r="F546" s="5"/>
      <c r="G546" s="5"/>
      <c r="H546" s="5"/>
      <c r="I546" s="5"/>
      <c r="N546" s="30"/>
      <c r="O546" s="11"/>
    </row>
    <row r="547" spans="2:15" ht="12.75" customHeight="1">
      <c r="B547" s="5"/>
      <c r="C547" s="5"/>
      <c r="F547" s="5"/>
      <c r="G547" s="5"/>
      <c r="H547" s="5"/>
      <c r="I547" s="5"/>
      <c r="N547" s="120"/>
      <c r="O547" s="11"/>
    </row>
    <row r="548" spans="2:15" ht="12.75" customHeight="1">
      <c r="B548" s="5"/>
      <c r="C548" s="5"/>
      <c r="F548" s="5"/>
      <c r="G548" s="5"/>
      <c r="H548" s="5"/>
      <c r="I548" s="5"/>
      <c r="N548" s="30"/>
      <c r="O548" s="11"/>
    </row>
    <row r="549" spans="2:15" ht="12.75" customHeight="1">
      <c r="B549" s="5"/>
      <c r="C549" s="5"/>
      <c r="F549" s="5"/>
      <c r="G549" s="5"/>
      <c r="H549" s="5"/>
      <c r="I549" s="5"/>
      <c r="N549" s="120"/>
      <c r="O549" s="11"/>
    </row>
    <row r="550" spans="2:15" ht="12.75" customHeight="1">
      <c r="B550" s="5"/>
      <c r="C550" s="5"/>
      <c r="F550" s="5"/>
      <c r="G550" s="5"/>
      <c r="H550" s="5"/>
      <c r="I550" s="5"/>
      <c r="N550" s="30"/>
      <c r="O550" s="11"/>
    </row>
    <row r="551" spans="2:15" ht="12.75" customHeight="1">
      <c r="B551" s="5"/>
      <c r="C551" s="5"/>
      <c r="F551" s="5"/>
      <c r="G551" s="5"/>
      <c r="H551" s="5"/>
      <c r="I551" s="5"/>
      <c r="N551" s="120"/>
      <c r="O551" s="11"/>
    </row>
    <row r="552" spans="2:15" ht="12.75" customHeight="1">
      <c r="B552" s="5"/>
      <c r="C552" s="5"/>
      <c r="F552" s="5"/>
      <c r="G552" s="5"/>
      <c r="H552" s="5"/>
      <c r="I552" s="5"/>
      <c r="N552" s="30"/>
      <c r="O552" s="11"/>
    </row>
    <row r="553" spans="2:15" ht="12.75" customHeight="1">
      <c r="B553" s="5"/>
      <c r="C553" s="5"/>
      <c r="F553" s="5"/>
      <c r="G553" s="5"/>
      <c r="H553" s="5"/>
      <c r="I553" s="5"/>
      <c r="N553" s="120"/>
      <c r="O553" s="11"/>
    </row>
    <row r="554" spans="2:15" ht="12.75" customHeight="1">
      <c r="B554" s="5"/>
      <c r="C554" s="5"/>
      <c r="F554" s="5"/>
      <c r="G554" s="5"/>
      <c r="H554" s="5"/>
      <c r="I554" s="5"/>
      <c r="N554" s="30"/>
      <c r="O554" s="11"/>
    </row>
    <row r="555" spans="2:15" ht="12.75" customHeight="1">
      <c r="B555" s="5"/>
      <c r="C555" s="5"/>
      <c r="F555" s="5"/>
      <c r="G555" s="5"/>
      <c r="H555" s="5"/>
      <c r="I555" s="5"/>
      <c r="N555" s="120"/>
      <c r="O555" s="11"/>
    </row>
    <row r="556" spans="2:15" ht="12.75" customHeight="1">
      <c r="B556" s="5"/>
      <c r="C556" s="5"/>
      <c r="F556" s="5"/>
      <c r="G556" s="5"/>
      <c r="H556" s="5"/>
      <c r="I556" s="5"/>
      <c r="N556" s="30"/>
      <c r="O556" s="11"/>
    </row>
    <row r="557" spans="2:15" ht="12.75" customHeight="1">
      <c r="B557" s="5"/>
      <c r="C557" s="5"/>
      <c r="F557" s="5"/>
      <c r="G557" s="5"/>
      <c r="H557" s="5"/>
      <c r="I557" s="5"/>
      <c r="N557" s="120"/>
      <c r="O557" s="11"/>
    </row>
    <row r="558" spans="2:15" ht="12.75" customHeight="1">
      <c r="B558" s="5"/>
      <c r="C558" s="5"/>
      <c r="F558" s="5"/>
      <c r="G558" s="5"/>
      <c r="H558" s="5"/>
      <c r="I558" s="5"/>
      <c r="N558" s="30"/>
      <c r="O558" s="11"/>
    </row>
    <row r="559" spans="2:15" ht="12.75" customHeight="1">
      <c r="B559" s="5"/>
      <c r="C559" s="5"/>
      <c r="F559" s="5"/>
      <c r="G559" s="5"/>
      <c r="H559" s="5"/>
      <c r="I559" s="5"/>
      <c r="N559" s="120"/>
      <c r="O559" s="11"/>
    </row>
    <row r="560" spans="2:15" ht="12.75" customHeight="1">
      <c r="B560" s="5"/>
      <c r="C560" s="5"/>
      <c r="F560" s="5"/>
      <c r="G560" s="5"/>
      <c r="H560" s="5"/>
      <c r="I560" s="5"/>
      <c r="N560" s="30"/>
      <c r="O560" s="11"/>
    </row>
    <row r="561" spans="2:15" ht="12.75" customHeight="1">
      <c r="B561" s="5"/>
      <c r="C561" s="5"/>
      <c r="F561" s="5"/>
      <c r="G561" s="5"/>
      <c r="H561" s="5"/>
      <c r="I561" s="5"/>
      <c r="N561" s="120"/>
      <c r="O561" s="11"/>
    </row>
    <row r="562" spans="2:15" ht="12.75" customHeight="1">
      <c r="B562" s="5"/>
      <c r="C562" s="5"/>
      <c r="F562" s="5"/>
      <c r="G562" s="5"/>
      <c r="H562" s="5"/>
      <c r="I562" s="5"/>
      <c r="N562" s="30"/>
      <c r="O562" s="11"/>
    </row>
    <row r="563" spans="2:15" ht="12.75" customHeight="1">
      <c r="B563" s="5"/>
      <c r="C563" s="5"/>
      <c r="F563" s="5"/>
      <c r="G563" s="5"/>
      <c r="H563" s="5"/>
      <c r="I563" s="5"/>
      <c r="N563" s="120"/>
      <c r="O563" s="11"/>
    </row>
    <row r="564" spans="2:15" ht="12.75" customHeight="1">
      <c r="B564" s="5"/>
      <c r="C564" s="5"/>
      <c r="F564" s="5"/>
      <c r="G564" s="5"/>
      <c r="H564" s="5"/>
      <c r="I564" s="5"/>
      <c r="N564" s="30"/>
      <c r="O564" s="11"/>
    </row>
    <row r="565" spans="2:15" ht="12.75" customHeight="1">
      <c r="B565" s="5"/>
      <c r="C565" s="5"/>
      <c r="F565" s="5"/>
      <c r="G565" s="5"/>
      <c r="H565" s="5"/>
      <c r="I565" s="5"/>
      <c r="N565" s="120"/>
      <c r="O565" s="11"/>
    </row>
    <row r="566" spans="2:15" ht="12.75" customHeight="1">
      <c r="B566" s="5"/>
      <c r="C566" s="5"/>
      <c r="F566" s="5"/>
      <c r="G566" s="5"/>
      <c r="H566" s="5"/>
      <c r="I566" s="5"/>
      <c r="N566" s="30"/>
      <c r="O566" s="11"/>
    </row>
    <row r="567" spans="2:15" ht="12.75" customHeight="1">
      <c r="B567" s="5"/>
      <c r="C567" s="5"/>
      <c r="F567" s="5"/>
      <c r="G567" s="5"/>
      <c r="H567" s="5"/>
      <c r="I567" s="5"/>
      <c r="N567" s="120"/>
      <c r="O567" s="11"/>
    </row>
    <row r="568" spans="2:15" ht="12.95" customHeight="1">
      <c r="B568" s="5"/>
      <c r="C568" s="5"/>
      <c r="F568" s="5"/>
      <c r="G568" s="5"/>
      <c r="H568" s="5"/>
      <c r="I568" s="5"/>
      <c r="N568" s="30"/>
      <c r="O568" s="11"/>
    </row>
    <row r="569" spans="2:15" ht="12.95" customHeight="1">
      <c r="B569" s="5"/>
      <c r="C569" s="5"/>
      <c r="F569" s="5"/>
      <c r="G569" s="5"/>
      <c r="H569" s="5"/>
      <c r="I569" s="5"/>
      <c r="N569" s="120"/>
      <c r="O569" s="11"/>
    </row>
    <row r="570" spans="2:15" ht="12.95" customHeight="1">
      <c r="B570" s="5"/>
      <c r="C570" s="5"/>
      <c r="F570" s="5"/>
      <c r="G570" s="5"/>
      <c r="H570" s="5"/>
      <c r="I570" s="5"/>
      <c r="N570" s="30"/>
      <c r="O570" s="11"/>
    </row>
    <row r="571" spans="2:15" ht="12.95" customHeight="1">
      <c r="B571" s="5"/>
      <c r="C571" s="5"/>
      <c r="F571" s="5"/>
      <c r="G571" s="5"/>
      <c r="H571" s="5"/>
      <c r="I571" s="5"/>
      <c r="N571" s="120"/>
      <c r="O571" s="11"/>
    </row>
    <row r="572" spans="2:15" ht="12.95" customHeight="1">
      <c r="B572" s="5"/>
      <c r="C572" s="5"/>
      <c r="F572" s="5"/>
      <c r="G572" s="5"/>
      <c r="H572" s="5"/>
      <c r="I572" s="5"/>
      <c r="N572" s="30"/>
      <c r="O572" s="11"/>
    </row>
    <row r="573" spans="2:15" ht="12.95" customHeight="1">
      <c r="B573" s="5"/>
      <c r="C573" s="5"/>
      <c r="F573" s="5"/>
      <c r="G573" s="5"/>
      <c r="H573" s="5"/>
      <c r="I573" s="5"/>
      <c r="N573" s="120"/>
      <c r="O573" s="11"/>
    </row>
  </sheetData>
  <mergeCells count="2">
    <mergeCell ref="D3:E3"/>
    <mergeCell ref="J3:L3"/>
  </mergeCells>
  <phoneticPr fontId="3"/>
  <conditionalFormatting sqref="H4:H429">
    <cfRule type="expression" dxfId="5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明朝,標準"&amp;U(2)細目S2  P － &amp;P</oddFooter>
  </headerFooter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92D050"/>
    <pageSetUpPr fitToPage="1"/>
  </sheetPr>
  <dimension ref="B1:O529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3-3</v>
      </c>
      <c r="C1" s="5" t="str">
        <f>C5</f>
        <v>撤去工事</v>
      </c>
      <c r="H1" s="155" t="s">
        <v>238</v>
      </c>
      <c r="I1" s="11">
        <f>MAX(I4:I383)</f>
        <v>0</v>
      </c>
    </row>
    <row r="2" spans="2:15" ht="12.95" customHeight="1">
      <c r="B2" s="6" t="str">
        <f>B7</f>
        <v>1.</v>
      </c>
      <c r="C2" s="5" t="str">
        <f>C7</f>
        <v>撤去工事</v>
      </c>
    </row>
    <row r="3" spans="2:15" s="12" customFormat="1" ht="30" customHeight="1">
      <c r="B3" s="1"/>
      <c r="C3" s="2" t="s">
        <v>6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50" t="s">
        <v>13</v>
      </c>
      <c r="C4" s="21" t="s">
        <v>14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22</v>
      </c>
      <c r="C5" s="23" t="s">
        <v>23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17</v>
      </c>
      <c r="C7" s="23" t="s">
        <v>23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263</v>
      </c>
      <c r="D11" s="24"/>
      <c r="E11" s="25"/>
      <c r="F11" s="36">
        <v>1</v>
      </c>
      <c r="G11" s="27" t="s">
        <v>18</v>
      </c>
      <c r="H11" s="118"/>
      <c r="I11" s="119"/>
      <c r="J11" s="24" t="str">
        <f>'別紙明細2-3-3-1'!C4</f>
        <v>別紙明細2-3-3-1</v>
      </c>
      <c r="K11" s="25"/>
      <c r="L11" s="25"/>
      <c r="N11" s="120"/>
      <c r="O11" s="11"/>
    </row>
    <row r="12" spans="2:15" ht="12.95" customHeight="1">
      <c r="B12" s="150"/>
      <c r="C12" s="21"/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/>
      <c r="D13" s="24"/>
      <c r="E13" s="25"/>
      <c r="F13" s="36"/>
      <c r="G13" s="27"/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7" t="s">
        <v>19</v>
      </c>
      <c r="D15" s="24"/>
      <c r="E15" s="25"/>
      <c r="F15" s="36"/>
      <c r="G15" s="27"/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/>
      <c r="D17" s="24"/>
      <c r="E17" s="25"/>
      <c r="F17" s="36"/>
      <c r="G17" s="27"/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/>
      <c r="D19" s="24"/>
      <c r="E19" s="25"/>
      <c r="F19" s="36"/>
      <c r="G19" s="27"/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7"/>
      <c r="D21" s="24"/>
      <c r="E21" s="25"/>
      <c r="F21" s="36"/>
      <c r="G21" s="27"/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2"/>
      <c r="F386" s="28"/>
      <c r="N386" s="30"/>
      <c r="O386" s="11"/>
    </row>
    <row r="387" spans="2:15" ht="12.95" customHeight="1">
      <c r="B387" s="152"/>
      <c r="F387" s="28"/>
      <c r="N387" s="120"/>
      <c r="O387" s="11"/>
    </row>
    <row r="388" spans="2:15" ht="12.95" customHeight="1">
      <c r="B388" s="152"/>
      <c r="F388" s="28"/>
      <c r="N388" s="30"/>
      <c r="O388" s="11"/>
    </row>
    <row r="389" spans="2:15" ht="12.95" customHeight="1">
      <c r="B389" s="152"/>
      <c r="F389" s="28"/>
      <c r="N389" s="120"/>
      <c r="O389" s="11"/>
    </row>
    <row r="390" spans="2:15" ht="12.95" customHeight="1">
      <c r="B390" s="152"/>
      <c r="F390" s="28"/>
      <c r="N390" s="30"/>
      <c r="O390" s="11"/>
    </row>
    <row r="391" spans="2:15" ht="12.95" customHeight="1">
      <c r="B391" s="152"/>
      <c r="F391" s="28"/>
      <c r="N391" s="120"/>
      <c r="O391" s="11"/>
    </row>
    <row r="392" spans="2:15" ht="12.95" customHeight="1">
      <c r="B392" s="152"/>
      <c r="F392" s="28"/>
      <c r="N392" s="30"/>
      <c r="O392" s="11"/>
    </row>
    <row r="393" spans="2:15" ht="12.95" customHeight="1">
      <c r="B393" s="152"/>
      <c r="N393" s="120"/>
      <c r="O393" s="11"/>
    </row>
    <row r="394" spans="2:15" ht="12.95" customHeight="1">
      <c r="B394" s="152"/>
      <c r="N394" s="30"/>
      <c r="O394" s="11"/>
    </row>
    <row r="395" spans="2:15" ht="12.95" customHeight="1">
      <c r="N395" s="120"/>
      <c r="O395" s="11"/>
    </row>
    <row r="396" spans="2:15" ht="12.95" customHeight="1">
      <c r="N396" s="30"/>
      <c r="O396" s="11"/>
    </row>
    <row r="397" spans="2:15" ht="12.95" customHeight="1">
      <c r="N397" s="120"/>
      <c r="O397" s="11"/>
    </row>
    <row r="398" spans="2:15" ht="12.95" customHeight="1">
      <c r="N398" s="30"/>
      <c r="O398" s="11"/>
    </row>
    <row r="399" spans="2:15" ht="12.95" customHeight="1">
      <c r="N399" s="120"/>
      <c r="O399" s="11"/>
    </row>
    <row r="400" spans="2:15" ht="12.95" customHeight="1">
      <c r="N400" s="30"/>
      <c r="O400" s="11"/>
    </row>
    <row r="401" spans="14:15" ht="12.95" customHeight="1">
      <c r="N401" s="120"/>
      <c r="O401" s="11"/>
    </row>
    <row r="402" spans="14:15" ht="12.95" customHeight="1">
      <c r="N402" s="30"/>
      <c r="O402" s="11"/>
    </row>
    <row r="403" spans="14:15" ht="12.95" customHeight="1">
      <c r="N403" s="120"/>
      <c r="O403" s="11"/>
    </row>
    <row r="404" spans="14:15" ht="12.95" customHeight="1">
      <c r="N404" s="30"/>
      <c r="O404" s="11"/>
    </row>
    <row r="405" spans="14:15" ht="12.95" customHeight="1">
      <c r="N405" s="120"/>
      <c r="O405" s="11"/>
    </row>
    <row r="406" spans="14:15" ht="12.75" customHeight="1">
      <c r="N406" s="30"/>
      <c r="O406" s="11"/>
    </row>
    <row r="407" spans="14:15" ht="12.75" customHeight="1">
      <c r="N407" s="120"/>
      <c r="O407" s="11"/>
    </row>
    <row r="408" spans="14:15" ht="12.75" customHeight="1">
      <c r="N408" s="30"/>
      <c r="O408" s="11"/>
    </row>
    <row r="409" spans="14:15" ht="12.75" customHeight="1">
      <c r="N409" s="120"/>
      <c r="O409" s="11"/>
    </row>
    <row r="410" spans="14:15" ht="12.75" customHeight="1">
      <c r="N410" s="30"/>
      <c r="O410" s="11"/>
    </row>
    <row r="411" spans="14:15" ht="12.75" customHeight="1">
      <c r="N411" s="120"/>
      <c r="O411" s="11"/>
    </row>
    <row r="412" spans="14:15" ht="12.75" customHeight="1">
      <c r="N412" s="30"/>
      <c r="O412" s="11"/>
    </row>
    <row r="413" spans="14:15" ht="12.75" customHeight="1">
      <c r="N413" s="120"/>
      <c r="O413" s="11"/>
    </row>
    <row r="414" spans="14:15" ht="12.75" customHeight="1">
      <c r="N414" s="30"/>
      <c r="O414" s="11"/>
    </row>
    <row r="415" spans="14:15" ht="12.75" customHeight="1">
      <c r="N415" s="120"/>
      <c r="O415" s="11"/>
    </row>
    <row r="416" spans="14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95" customHeight="1">
      <c r="N524" s="30"/>
      <c r="O524" s="11"/>
    </row>
    <row r="525" spans="14:15" ht="12.95" customHeight="1">
      <c r="N525" s="120"/>
      <c r="O525" s="11"/>
    </row>
    <row r="526" spans="14:15" ht="12.95" customHeight="1">
      <c r="N526" s="30"/>
      <c r="O526" s="11"/>
    </row>
    <row r="527" spans="14:15" ht="12.95" customHeight="1">
      <c r="N527" s="120"/>
      <c r="O527" s="11"/>
    </row>
    <row r="528" spans="14:15" ht="12.95" customHeight="1">
      <c r="N528" s="30"/>
      <c r="O528" s="11"/>
    </row>
    <row r="529" spans="14:15" ht="12.95" customHeight="1">
      <c r="N529" s="120"/>
      <c r="O529" s="11"/>
    </row>
  </sheetData>
  <mergeCells count="2">
    <mergeCell ref="D3:E3"/>
    <mergeCell ref="J3:L3"/>
  </mergeCells>
  <phoneticPr fontId="3"/>
  <conditionalFormatting sqref="H4:H385">
    <cfRule type="expression" dxfId="4" priority="4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明朝,標準"&amp;U(2)細目S2  P － &amp;P</oddFooter>
  </headerFooter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2D050"/>
    <pageSetUpPr fitToPage="1"/>
  </sheetPr>
  <dimension ref="B1:O529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0" customWidth="1"/>
    <col min="9" max="9" width="19.42578125" style="1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1" spans="2:15" ht="12.95" customHeight="1">
      <c r="B1" s="154" t="str">
        <f>B5</f>
        <v>3-4</v>
      </c>
      <c r="C1" s="5" t="str">
        <f>C5</f>
        <v>発生材処理</v>
      </c>
      <c r="H1" s="155" t="s">
        <v>238</v>
      </c>
      <c r="I1" s="11">
        <f>MAX(I4:I383)</f>
        <v>0</v>
      </c>
    </row>
    <row r="2" spans="2:15" ht="12.95" customHeight="1">
      <c r="B2" s="6" t="str">
        <f>B7</f>
        <v>1.</v>
      </c>
      <c r="C2" s="5" t="str">
        <f>C7</f>
        <v>発生材処理</v>
      </c>
    </row>
    <row r="3" spans="2:15" s="12" customFormat="1" ht="30" customHeight="1">
      <c r="B3" s="1"/>
      <c r="C3" s="2" t="s">
        <v>6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50" t="s">
        <v>13</v>
      </c>
      <c r="C4" s="21" t="s">
        <v>14</v>
      </c>
      <c r="D4" s="15"/>
      <c r="E4" s="16"/>
      <c r="F4" s="17"/>
      <c r="G4" s="18"/>
      <c r="H4" s="116"/>
      <c r="I4" s="117"/>
      <c r="J4" s="15"/>
      <c r="K4" s="16"/>
      <c r="L4" s="16"/>
      <c r="N4" s="30"/>
      <c r="O4" s="11"/>
    </row>
    <row r="5" spans="2:15" ht="12.95" customHeight="1">
      <c r="B5" s="151" t="s">
        <v>24</v>
      </c>
      <c r="C5" s="23" t="s">
        <v>25</v>
      </c>
      <c r="D5" s="24"/>
      <c r="E5" s="25"/>
      <c r="F5" s="36"/>
      <c r="G5" s="27"/>
      <c r="H5" s="118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50"/>
      <c r="C6" s="21"/>
      <c r="D6" s="15"/>
      <c r="E6" s="16"/>
      <c r="F6" s="17"/>
      <c r="G6" s="18"/>
      <c r="H6" s="116"/>
      <c r="I6" s="117"/>
      <c r="J6" s="15"/>
      <c r="K6" s="16"/>
      <c r="L6" s="16"/>
      <c r="N6" s="30"/>
      <c r="O6" s="11"/>
    </row>
    <row r="7" spans="2:15" ht="12.95" customHeight="1">
      <c r="B7" s="151" t="s">
        <v>17</v>
      </c>
      <c r="C7" s="23" t="s">
        <v>25</v>
      </c>
      <c r="D7" s="24"/>
      <c r="E7" s="25"/>
      <c r="F7" s="36"/>
      <c r="G7" s="27"/>
      <c r="H7" s="118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/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/>
      <c r="D9" s="24"/>
      <c r="E9" s="25"/>
      <c r="F9" s="36"/>
      <c r="G9" s="27"/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25</v>
      </c>
      <c r="D11" s="24"/>
      <c r="E11" s="25"/>
      <c r="F11" s="36">
        <v>1</v>
      </c>
      <c r="G11" s="27" t="s">
        <v>18</v>
      </c>
      <c r="H11" s="118"/>
      <c r="I11" s="119"/>
      <c r="J11" s="24" t="str">
        <f>'別紙明細2-3-4-1'!C4</f>
        <v>別紙明細2-3-4-1-1</v>
      </c>
      <c r="K11" s="25"/>
      <c r="L11" s="25"/>
      <c r="N11" s="120"/>
      <c r="O11" s="11"/>
    </row>
    <row r="12" spans="2:15" ht="12.95" customHeight="1">
      <c r="B12" s="150"/>
      <c r="C12" s="21"/>
      <c r="D12" s="15"/>
      <c r="E12" s="16"/>
      <c r="F12" s="17"/>
      <c r="G12" s="18"/>
      <c r="H12" s="116"/>
      <c r="I12" s="117"/>
      <c r="J12" s="15"/>
      <c r="K12" s="16"/>
      <c r="L12" s="16"/>
      <c r="N12" s="30"/>
      <c r="O12" s="11"/>
    </row>
    <row r="13" spans="2:15" ht="12.95" customHeight="1">
      <c r="B13" s="151"/>
      <c r="C13" s="23"/>
      <c r="D13" s="24"/>
      <c r="E13" s="25"/>
      <c r="F13" s="36"/>
      <c r="G13" s="27"/>
      <c r="H13" s="118"/>
      <c r="I13" s="119"/>
      <c r="J13" s="24"/>
      <c r="K13" s="25"/>
      <c r="L13" s="25"/>
      <c r="N13" s="120"/>
      <c r="O13" s="11"/>
    </row>
    <row r="14" spans="2:15" ht="12.95" customHeight="1">
      <c r="B14" s="150"/>
      <c r="C14" s="21"/>
      <c r="D14" s="15"/>
      <c r="E14" s="16"/>
      <c r="F14" s="17"/>
      <c r="G14" s="18"/>
      <c r="H14" s="116"/>
      <c r="I14" s="117"/>
      <c r="J14" s="15"/>
      <c r="K14" s="16"/>
      <c r="L14" s="16"/>
      <c r="N14" s="30"/>
      <c r="O14" s="11"/>
    </row>
    <row r="15" spans="2:15" ht="12.95" customHeight="1">
      <c r="B15" s="151"/>
      <c r="C15" s="27" t="s">
        <v>19</v>
      </c>
      <c r="D15" s="24"/>
      <c r="E15" s="25"/>
      <c r="F15" s="36"/>
      <c r="G15" s="27"/>
      <c r="H15" s="118"/>
      <c r="I15" s="119"/>
      <c r="J15" s="24"/>
      <c r="K15" s="25"/>
      <c r="L15" s="25"/>
      <c r="N15" s="120"/>
      <c r="O15" s="11"/>
    </row>
    <row r="16" spans="2:15" ht="12.95" customHeight="1">
      <c r="B16" s="150"/>
      <c r="C16" s="21"/>
      <c r="D16" s="15"/>
      <c r="E16" s="16"/>
      <c r="F16" s="17"/>
      <c r="G16" s="18"/>
      <c r="H16" s="116"/>
      <c r="I16" s="117"/>
      <c r="J16" s="15"/>
      <c r="K16" s="16"/>
      <c r="L16" s="16"/>
      <c r="N16" s="30"/>
      <c r="O16" s="11"/>
    </row>
    <row r="17" spans="2:15" ht="12.95" customHeight="1">
      <c r="B17" s="151"/>
      <c r="C17" s="23"/>
      <c r="D17" s="24"/>
      <c r="E17" s="25"/>
      <c r="F17" s="36"/>
      <c r="G17" s="27"/>
      <c r="H17" s="118"/>
      <c r="I17" s="119"/>
      <c r="J17" s="24"/>
      <c r="K17" s="25"/>
      <c r="L17" s="25"/>
      <c r="N17" s="120"/>
      <c r="O17" s="11"/>
    </row>
    <row r="18" spans="2:15" ht="12.95" customHeight="1">
      <c r="B18" s="150"/>
      <c r="C18" s="21"/>
      <c r="D18" s="15"/>
      <c r="E18" s="16"/>
      <c r="F18" s="17"/>
      <c r="G18" s="18"/>
      <c r="H18" s="116"/>
      <c r="I18" s="117"/>
      <c r="J18" s="15"/>
      <c r="K18" s="16"/>
      <c r="L18" s="16"/>
      <c r="N18" s="30"/>
      <c r="O18" s="11"/>
    </row>
    <row r="19" spans="2:15" ht="12.95" customHeight="1">
      <c r="B19" s="151"/>
      <c r="C19" s="23"/>
      <c r="D19" s="24"/>
      <c r="E19" s="25"/>
      <c r="F19" s="36"/>
      <c r="G19" s="27"/>
      <c r="H19" s="118"/>
      <c r="I19" s="119"/>
      <c r="J19" s="24"/>
      <c r="K19" s="25"/>
      <c r="L19" s="25"/>
      <c r="N19" s="120"/>
      <c r="O19" s="11"/>
    </row>
    <row r="20" spans="2:15" ht="12.95" customHeight="1">
      <c r="B20" s="150"/>
      <c r="C20" s="21"/>
      <c r="D20" s="15"/>
      <c r="E20" s="16"/>
      <c r="F20" s="17"/>
      <c r="G20" s="18"/>
      <c r="H20" s="116"/>
      <c r="I20" s="117"/>
      <c r="J20" s="15"/>
      <c r="K20" s="16"/>
      <c r="L20" s="16"/>
      <c r="N20" s="30"/>
      <c r="O20" s="11"/>
    </row>
    <row r="21" spans="2:15" ht="12.95" customHeight="1">
      <c r="B21" s="151"/>
      <c r="C21" s="27"/>
      <c r="D21" s="24"/>
      <c r="E21" s="25"/>
      <c r="F21" s="36"/>
      <c r="G21" s="27"/>
      <c r="H21" s="118"/>
      <c r="I21" s="119"/>
      <c r="J21" s="24"/>
      <c r="K21" s="25"/>
      <c r="L21" s="25"/>
      <c r="N21" s="120"/>
      <c r="O21" s="11"/>
    </row>
    <row r="22" spans="2:15" ht="12.95" customHeight="1">
      <c r="B22" s="150"/>
      <c r="C22" s="21"/>
      <c r="D22" s="15"/>
      <c r="E22" s="16"/>
      <c r="F22" s="17"/>
      <c r="G22" s="18"/>
      <c r="H22" s="116"/>
      <c r="I22" s="117"/>
      <c r="J22" s="15"/>
      <c r="K22" s="16"/>
      <c r="L22" s="16"/>
      <c r="N22" s="30"/>
      <c r="O22" s="11"/>
    </row>
    <row r="23" spans="2:15" ht="12.95" customHeight="1">
      <c r="B23" s="151"/>
      <c r="C23" s="23"/>
      <c r="D23" s="24"/>
      <c r="E23" s="25"/>
      <c r="F23" s="36"/>
      <c r="G23" s="27"/>
      <c r="H23" s="118"/>
      <c r="I23" s="119"/>
      <c r="J23" s="24"/>
      <c r="K23" s="25"/>
      <c r="L23" s="25"/>
      <c r="N23" s="120"/>
      <c r="O23" s="11"/>
    </row>
    <row r="24" spans="2:15" ht="12.95" customHeight="1">
      <c r="B24" s="150"/>
      <c r="C24" s="21"/>
      <c r="D24" s="15"/>
      <c r="E24" s="16"/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151"/>
      <c r="C25" s="23"/>
      <c r="D25" s="24"/>
      <c r="E25" s="25"/>
      <c r="F25" s="36"/>
      <c r="G25" s="27"/>
      <c r="H25" s="118"/>
      <c r="I25" s="119"/>
      <c r="J25" s="24"/>
      <c r="K25" s="25"/>
      <c r="L25" s="25"/>
      <c r="N25" s="120"/>
      <c r="O25" s="11"/>
    </row>
    <row r="26" spans="2:15" ht="12.95" customHeight="1">
      <c r="B26" s="150"/>
      <c r="C26" s="21"/>
      <c r="D26" s="15"/>
      <c r="E26" s="16"/>
      <c r="F26" s="17"/>
      <c r="G26" s="18"/>
      <c r="H26" s="116"/>
      <c r="I26" s="117"/>
      <c r="J26" s="15"/>
      <c r="K26" s="16"/>
      <c r="L26" s="16"/>
      <c r="N26" s="30"/>
      <c r="O26" s="11"/>
    </row>
    <row r="27" spans="2:15" ht="12.95" customHeight="1">
      <c r="B27" s="151"/>
      <c r="C27" s="23"/>
      <c r="D27" s="24"/>
      <c r="E27" s="25"/>
      <c r="F27" s="36"/>
      <c r="G27" s="27"/>
      <c r="H27" s="118"/>
      <c r="I27" s="119"/>
      <c r="J27" s="24"/>
      <c r="K27" s="25"/>
      <c r="L27" s="25"/>
      <c r="N27" s="120"/>
      <c r="O27" s="11"/>
    </row>
    <row r="28" spans="2:15" ht="12.95" customHeight="1">
      <c r="B28" s="150"/>
      <c r="C28" s="21"/>
      <c r="D28" s="15"/>
      <c r="E28" s="16"/>
      <c r="F28" s="17"/>
      <c r="G28" s="18"/>
      <c r="H28" s="116"/>
      <c r="I28" s="117"/>
      <c r="J28" s="15"/>
      <c r="K28" s="16"/>
      <c r="L28" s="16"/>
      <c r="N28" s="30"/>
      <c r="O28" s="11"/>
    </row>
    <row r="29" spans="2:15" ht="12.95" customHeight="1">
      <c r="B29" s="151"/>
      <c r="C29" s="23"/>
      <c r="D29" s="24"/>
      <c r="E29" s="25"/>
      <c r="F29" s="36"/>
      <c r="G29" s="27"/>
      <c r="H29" s="118"/>
      <c r="I29" s="119"/>
      <c r="J29" s="24"/>
      <c r="K29" s="25"/>
      <c r="L29" s="25"/>
      <c r="N29" s="120"/>
      <c r="O29" s="11"/>
    </row>
    <row r="30" spans="2:15" ht="12.95" customHeight="1">
      <c r="B30" s="150"/>
      <c r="C30" s="21"/>
      <c r="D30" s="15"/>
      <c r="E30" s="16"/>
      <c r="F30" s="17"/>
      <c r="G30" s="18"/>
      <c r="H30" s="116"/>
      <c r="I30" s="117"/>
      <c r="J30" s="15"/>
      <c r="K30" s="16"/>
      <c r="L30" s="16"/>
      <c r="N30" s="30"/>
      <c r="O30" s="11"/>
    </row>
    <row r="31" spans="2:15" ht="12.95" customHeight="1">
      <c r="B31" s="151"/>
      <c r="C31" s="23"/>
      <c r="D31" s="24"/>
      <c r="E31" s="25"/>
      <c r="F31" s="36"/>
      <c r="G31" s="27"/>
      <c r="H31" s="118"/>
      <c r="I31" s="119"/>
      <c r="J31" s="24"/>
      <c r="K31" s="25"/>
      <c r="L31" s="25"/>
      <c r="N31" s="120"/>
      <c r="O31" s="11"/>
    </row>
    <row r="32" spans="2:15" ht="12.95" customHeight="1">
      <c r="B32" s="150"/>
      <c r="C32" s="21"/>
      <c r="D32" s="15"/>
      <c r="E32" s="16"/>
      <c r="F32" s="17"/>
      <c r="G32" s="18"/>
      <c r="H32" s="116"/>
      <c r="I32" s="117"/>
      <c r="J32" s="15"/>
      <c r="K32" s="16"/>
      <c r="L32" s="16"/>
      <c r="N32" s="30"/>
      <c r="O32" s="11"/>
    </row>
    <row r="33" spans="2:15" ht="12.95" customHeight="1">
      <c r="B33" s="151"/>
      <c r="C33" s="23"/>
      <c r="D33" s="24"/>
      <c r="E33" s="25"/>
      <c r="F33" s="36"/>
      <c r="G33" s="27"/>
      <c r="H33" s="118"/>
      <c r="I33" s="119"/>
      <c r="J33" s="24"/>
      <c r="K33" s="25"/>
      <c r="L33" s="25"/>
      <c r="N33" s="120"/>
      <c r="O33" s="11"/>
    </row>
    <row r="34" spans="2:15" ht="12.95" customHeight="1">
      <c r="B34" s="150"/>
      <c r="C34" s="21"/>
      <c r="D34" s="15"/>
      <c r="E34" s="16"/>
      <c r="F34" s="17"/>
      <c r="G34" s="18"/>
      <c r="H34" s="116"/>
      <c r="I34" s="117"/>
      <c r="J34" s="15"/>
      <c r="K34" s="16"/>
      <c r="L34" s="16"/>
      <c r="N34" s="30"/>
      <c r="O34" s="11"/>
    </row>
    <row r="35" spans="2:15" ht="12.95" customHeight="1">
      <c r="B35" s="151"/>
      <c r="C35" s="23"/>
      <c r="D35" s="24"/>
      <c r="E35" s="25"/>
      <c r="F35" s="36"/>
      <c r="G35" s="27"/>
      <c r="H35" s="118"/>
      <c r="I35" s="119"/>
      <c r="J35" s="24"/>
      <c r="K35" s="25"/>
      <c r="L35" s="25"/>
      <c r="N35" s="120"/>
      <c r="O35" s="11"/>
    </row>
    <row r="36" spans="2:15" ht="12.95" customHeight="1">
      <c r="B36" s="150"/>
      <c r="C36" s="21"/>
      <c r="D36" s="15"/>
      <c r="E36" s="16"/>
      <c r="F36" s="17"/>
      <c r="G36" s="18"/>
      <c r="H36" s="116"/>
      <c r="I36" s="117"/>
      <c r="J36" s="15"/>
      <c r="K36" s="16"/>
      <c r="L36" s="16"/>
      <c r="N36" s="30"/>
      <c r="O36" s="11"/>
    </row>
    <row r="37" spans="2:15" ht="12.95" customHeight="1">
      <c r="B37" s="151"/>
      <c r="C37" s="23"/>
      <c r="D37" s="24"/>
      <c r="E37" s="25"/>
      <c r="F37" s="36"/>
      <c r="G37" s="27"/>
      <c r="H37" s="118"/>
      <c r="I37" s="119"/>
      <c r="J37" s="24"/>
      <c r="K37" s="25"/>
      <c r="L37" s="25"/>
      <c r="N37" s="120"/>
      <c r="O37" s="11"/>
    </row>
    <row r="38" spans="2:15" ht="12.95" customHeight="1">
      <c r="B38" s="150"/>
      <c r="C38" s="21"/>
      <c r="D38" s="15"/>
      <c r="E38" s="16"/>
      <c r="F38" s="17"/>
      <c r="G38" s="18"/>
      <c r="H38" s="116"/>
      <c r="I38" s="117"/>
      <c r="J38" s="15"/>
      <c r="K38" s="16"/>
      <c r="L38" s="16"/>
      <c r="N38" s="30"/>
      <c r="O38" s="11"/>
    </row>
    <row r="39" spans="2:15" ht="12.95" customHeight="1">
      <c r="B39" s="151"/>
      <c r="C39" s="23"/>
      <c r="D39" s="24"/>
      <c r="E39" s="25"/>
      <c r="F39" s="36"/>
      <c r="G39" s="27"/>
      <c r="H39" s="118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50"/>
      <c r="C40" s="21"/>
      <c r="D40" s="15"/>
      <c r="E40" s="16"/>
      <c r="F40" s="17"/>
      <c r="G40" s="18"/>
      <c r="H40" s="116"/>
      <c r="I40" s="117"/>
      <c r="J40" s="15"/>
      <c r="K40" s="16"/>
      <c r="L40" s="16"/>
      <c r="N40" s="30"/>
      <c r="O40" s="11"/>
    </row>
    <row r="41" spans="2:15" ht="12.95" customHeight="1">
      <c r="B41" s="151"/>
      <c r="C41" s="23"/>
      <c r="D41" s="24"/>
      <c r="E41" s="25"/>
      <c r="F41" s="36"/>
      <c r="G41" s="27"/>
      <c r="H41" s="118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50"/>
      <c r="C42" s="21"/>
      <c r="D42" s="15"/>
      <c r="E42" s="16"/>
      <c r="F42" s="17"/>
      <c r="G42" s="18"/>
      <c r="H42" s="116"/>
      <c r="I42" s="117"/>
      <c r="J42" s="15"/>
      <c r="K42" s="16"/>
      <c r="L42" s="16"/>
      <c r="N42" s="30"/>
      <c r="O42" s="11"/>
    </row>
    <row r="43" spans="2:15" ht="12.95" customHeight="1">
      <c r="B43" s="151"/>
      <c r="C43" s="23"/>
      <c r="D43" s="24"/>
      <c r="E43" s="25"/>
      <c r="F43" s="36"/>
      <c r="G43" s="27"/>
      <c r="H43" s="118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50"/>
      <c r="C44" s="21"/>
      <c r="D44" s="15"/>
      <c r="E44" s="16"/>
      <c r="F44" s="17"/>
      <c r="G44" s="18"/>
      <c r="H44" s="116"/>
      <c r="I44" s="117"/>
      <c r="J44" s="15"/>
      <c r="K44" s="16"/>
      <c r="L44" s="16"/>
      <c r="N44" s="30"/>
      <c r="O44" s="11"/>
    </row>
    <row r="45" spans="2:15" ht="12.95" customHeight="1">
      <c r="B45" s="151"/>
      <c r="C45" s="23"/>
      <c r="D45" s="24"/>
      <c r="E45" s="25"/>
      <c r="F45" s="36"/>
      <c r="G45" s="27"/>
      <c r="H45" s="118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50"/>
      <c r="C46" s="21"/>
      <c r="D46" s="15"/>
      <c r="E46" s="16"/>
      <c r="F46" s="17"/>
      <c r="G46" s="18"/>
      <c r="H46" s="116"/>
      <c r="I46" s="117"/>
      <c r="J46" s="15"/>
      <c r="K46" s="16"/>
      <c r="L46" s="16"/>
      <c r="N46" s="30"/>
      <c r="O46" s="11"/>
    </row>
    <row r="47" spans="2:15" ht="12.95" customHeight="1">
      <c r="B47" s="151"/>
      <c r="C47" s="23"/>
      <c r="D47" s="24"/>
      <c r="E47" s="25"/>
      <c r="F47" s="36"/>
      <c r="G47" s="27"/>
      <c r="H47" s="118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50"/>
      <c r="C48" s="21"/>
      <c r="D48" s="15"/>
      <c r="E48" s="16"/>
      <c r="F48" s="17"/>
      <c r="G48" s="18"/>
      <c r="H48" s="116"/>
      <c r="I48" s="117"/>
      <c r="J48" s="15"/>
      <c r="K48" s="16"/>
      <c r="L48" s="16"/>
      <c r="N48" s="30"/>
      <c r="O48" s="11"/>
    </row>
    <row r="49" spans="2:15" ht="12.95" customHeight="1">
      <c r="B49" s="151"/>
      <c r="C49" s="23"/>
      <c r="D49" s="24"/>
      <c r="E49" s="25"/>
      <c r="F49" s="36"/>
      <c r="G49" s="27"/>
      <c r="H49" s="118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50"/>
      <c r="C50" s="21"/>
      <c r="D50" s="15"/>
      <c r="E50" s="16"/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151"/>
      <c r="C51" s="23"/>
      <c r="D51" s="24"/>
      <c r="E51" s="25"/>
      <c r="F51" s="36"/>
      <c r="G51" s="27"/>
      <c r="H51" s="118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50"/>
      <c r="C52" s="21"/>
      <c r="D52" s="15"/>
      <c r="E52" s="16"/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151"/>
      <c r="C53" s="23"/>
      <c r="D53" s="24"/>
      <c r="E53" s="25"/>
      <c r="F53" s="36"/>
      <c r="G53" s="27"/>
      <c r="H53" s="118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50"/>
      <c r="C54" s="21"/>
      <c r="D54" s="15"/>
      <c r="E54" s="16"/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151"/>
      <c r="C55" s="23"/>
      <c r="D55" s="24"/>
      <c r="E55" s="25"/>
      <c r="F55" s="36"/>
      <c r="G55" s="27"/>
      <c r="H55" s="118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50"/>
      <c r="C56" s="21"/>
      <c r="D56" s="15"/>
      <c r="E56" s="16"/>
      <c r="F56" s="17"/>
      <c r="G56" s="18"/>
      <c r="H56" s="116"/>
      <c r="I56" s="117"/>
      <c r="J56" s="15"/>
      <c r="K56" s="16"/>
      <c r="L56" s="16"/>
      <c r="N56" s="30"/>
      <c r="O56" s="11"/>
    </row>
    <row r="57" spans="2:15" ht="12.95" customHeight="1">
      <c r="B57" s="151"/>
      <c r="C57" s="23"/>
      <c r="D57" s="24"/>
      <c r="E57" s="25"/>
      <c r="F57" s="36"/>
      <c r="G57" s="27"/>
      <c r="H57" s="118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50"/>
      <c r="C58" s="21"/>
      <c r="D58" s="15"/>
      <c r="E58" s="16"/>
      <c r="F58" s="17"/>
      <c r="G58" s="18"/>
      <c r="H58" s="116"/>
      <c r="I58" s="117"/>
      <c r="J58" s="15"/>
      <c r="K58" s="16"/>
      <c r="L58" s="16"/>
      <c r="N58" s="30"/>
      <c r="O58" s="11"/>
    </row>
    <row r="59" spans="2:15" ht="12.95" customHeight="1">
      <c r="B59" s="151"/>
      <c r="C59" s="23"/>
      <c r="D59" s="24"/>
      <c r="E59" s="25"/>
      <c r="F59" s="36"/>
      <c r="G59" s="27"/>
      <c r="H59" s="118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50"/>
      <c r="C60" s="21"/>
      <c r="D60" s="15"/>
      <c r="E60" s="16"/>
      <c r="F60" s="17"/>
      <c r="G60" s="18"/>
      <c r="H60" s="116"/>
      <c r="I60" s="117"/>
      <c r="J60" s="15"/>
      <c r="K60" s="16"/>
      <c r="L60" s="16"/>
      <c r="N60" s="30"/>
      <c r="O60" s="11"/>
    </row>
    <row r="61" spans="2:15" ht="12.95" customHeight="1">
      <c r="B61" s="151"/>
      <c r="C61" s="23"/>
      <c r="D61" s="24"/>
      <c r="E61" s="25"/>
      <c r="F61" s="36"/>
      <c r="G61" s="27"/>
      <c r="H61" s="118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50"/>
      <c r="C62" s="21"/>
      <c r="D62" s="15"/>
      <c r="E62" s="16"/>
      <c r="F62" s="17"/>
      <c r="G62" s="18"/>
      <c r="H62" s="116"/>
      <c r="I62" s="117"/>
      <c r="J62" s="15"/>
      <c r="K62" s="16"/>
      <c r="L62" s="16"/>
      <c r="N62" s="30"/>
      <c r="O62" s="11"/>
    </row>
    <row r="63" spans="2:15" ht="12.95" customHeight="1">
      <c r="B63" s="151"/>
      <c r="C63" s="23"/>
      <c r="D63" s="24"/>
      <c r="E63" s="25"/>
      <c r="F63" s="36"/>
      <c r="G63" s="27"/>
      <c r="H63" s="118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50"/>
      <c r="C64" s="21"/>
      <c r="D64" s="15"/>
      <c r="E64" s="16"/>
      <c r="F64" s="17"/>
      <c r="G64" s="18"/>
      <c r="H64" s="116"/>
      <c r="I64" s="117"/>
      <c r="J64" s="15"/>
      <c r="K64" s="16"/>
      <c r="L64" s="16"/>
      <c r="N64" s="30"/>
      <c r="O64" s="11"/>
    </row>
    <row r="65" spans="2:15" ht="12.95" customHeight="1">
      <c r="B65" s="151"/>
      <c r="C65" s="23"/>
      <c r="D65" s="24"/>
      <c r="E65" s="25"/>
      <c r="F65" s="36"/>
      <c r="G65" s="27"/>
      <c r="H65" s="118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50"/>
      <c r="C66" s="21"/>
      <c r="D66" s="15"/>
      <c r="E66" s="16"/>
      <c r="F66" s="17"/>
      <c r="G66" s="18"/>
      <c r="H66" s="116"/>
      <c r="I66" s="117"/>
      <c r="J66" s="15"/>
      <c r="K66" s="16"/>
      <c r="L66" s="16"/>
      <c r="N66" s="30"/>
      <c r="O66" s="11"/>
    </row>
    <row r="67" spans="2:15" ht="12.95" customHeight="1">
      <c r="B67" s="151"/>
      <c r="C67" s="23"/>
      <c r="D67" s="24"/>
      <c r="E67" s="25"/>
      <c r="F67" s="36"/>
      <c r="G67" s="27"/>
      <c r="H67" s="118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50"/>
      <c r="C68" s="21"/>
      <c r="D68" s="15"/>
      <c r="E68" s="16"/>
      <c r="F68" s="17"/>
      <c r="G68" s="18"/>
      <c r="H68" s="116"/>
      <c r="I68" s="117"/>
      <c r="J68" s="15"/>
      <c r="K68" s="16"/>
      <c r="L68" s="16"/>
      <c r="N68" s="30"/>
      <c r="O68" s="11"/>
    </row>
    <row r="69" spans="2:15" ht="12.95" customHeight="1">
      <c r="B69" s="151"/>
      <c r="C69" s="23"/>
      <c r="D69" s="24"/>
      <c r="E69" s="25"/>
      <c r="F69" s="36"/>
      <c r="G69" s="27"/>
      <c r="H69" s="118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50"/>
      <c r="C70" s="21"/>
      <c r="D70" s="15"/>
      <c r="E70" s="16"/>
      <c r="F70" s="17"/>
      <c r="G70" s="18"/>
      <c r="H70" s="116"/>
      <c r="I70" s="117"/>
      <c r="J70" s="15"/>
      <c r="K70" s="16"/>
      <c r="L70" s="16"/>
      <c r="N70" s="30"/>
      <c r="O70" s="11"/>
    </row>
    <row r="71" spans="2:15" ht="12.95" customHeight="1">
      <c r="B71" s="151"/>
      <c r="C71" s="23"/>
      <c r="D71" s="24"/>
      <c r="E71" s="25"/>
      <c r="F71" s="36"/>
      <c r="G71" s="27"/>
      <c r="H71" s="118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50"/>
      <c r="C72" s="21"/>
      <c r="D72" s="15"/>
      <c r="E72" s="16"/>
      <c r="F72" s="17"/>
      <c r="G72" s="18"/>
      <c r="H72" s="116"/>
      <c r="I72" s="117"/>
      <c r="J72" s="15"/>
      <c r="K72" s="16"/>
      <c r="L72" s="16"/>
      <c r="N72" s="30"/>
      <c r="O72" s="11"/>
    </row>
    <row r="73" spans="2:15" ht="12.95" customHeight="1">
      <c r="B73" s="151"/>
      <c r="C73" s="23"/>
      <c r="D73" s="24"/>
      <c r="E73" s="25"/>
      <c r="F73" s="36"/>
      <c r="G73" s="27"/>
      <c r="H73" s="118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50"/>
      <c r="C74" s="21"/>
      <c r="D74" s="15"/>
      <c r="E74" s="16"/>
      <c r="F74" s="17"/>
      <c r="G74" s="18"/>
      <c r="H74" s="116"/>
      <c r="I74" s="117"/>
      <c r="J74" s="15"/>
      <c r="K74" s="16"/>
      <c r="L74" s="16"/>
      <c r="N74" s="30"/>
      <c r="O74" s="11"/>
    </row>
    <row r="75" spans="2:15" ht="12.95" customHeight="1">
      <c r="B75" s="151"/>
      <c r="C75" s="23"/>
      <c r="D75" s="24"/>
      <c r="E75" s="25"/>
      <c r="F75" s="36"/>
      <c r="G75" s="27"/>
      <c r="H75" s="118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50"/>
      <c r="C76" s="21"/>
      <c r="D76" s="15"/>
      <c r="E76" s="16"/>
      <c r="F76" s="17"/>
      <c r="G76" s="18"/>
      <c r="H76" s="116"/>
      <c r="I76" s="117"/>
      <c r="J76" s="15"/>
      <c r="K76" s="16"/>
      <c r="L76" s="16"/>
      <c r="N76" s="30"/>
      <c r="O76" s="11"/>
    </row>
    <row r="77" spans="2:15" ht="12.95" customHeight="1">
      <c r="B77" s="151"/>
      <c r="C77" s="23"/>
      <c r="D77" s="24"/>
      <c r="E77" s="25"/>
      <c r="F77" s="36"/>
      <c r="G77" s="27"/>
      <c r="H77" s="118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50"/>
      <c r="C78" s="21"/>
      <c r="D78" s="15"/>
      <c r="E78" s="16"/>
      <c r="F78" s="17"/>
      <c r="G78" s="18"/>
      <c r="H78" s="116"/>
      <c r="I78" s="117"/>
      <c r="J78" s="15"/>
      <c r="K78" s="16"/>
      <c r="L78" s="16"/>
      <c r="N78" s="30"/>
      <c r="O78" s="11"/>
    </row>
    <row r="79" spans="2:15" ht="12.95" customHeight="1">
      <c r="B79" s="151"/>
      <c r="C79" s="23"/>
      <c r="D79" s="24"/>
      <c r="E79" s="25"/>
      <c r="F79" s="36"/>
      <c r="G79" s="27"/>
      <c r="H79" s="118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50"/>
      <c r="C80" s="21"/>
      <c r="D80" s="15"/>
      <c r="E80" s="16"/>
      <c r="F80" s="17"/>
      <c r="G80" s="18"/>
      <c r="H80" s="116"/>
      <c r="I80" s="117"/>
      <c r="J80" s="15"/>
      <c r="K80" s="16"/>
      <c r="L80" s="16"/>
      <c r="N80" s="30"/>
      <c r="O80" s="11"/>
    </row>
    <row r="81" spans="2:15" ht="12.95" customHeight="1">
      <c r="B81" s="151"/>
      <c r="C81" s="23"/>
      <c r="D81" s="24"/>
      <c r="E81" s="25"/>
      <c r="F81" s="36"/>
      <c r="G81" s="27"/>
      <c r="H81" s="118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50"/>
      <c r="C82" s="21"/>
      <c r="D82" s="15"/>
      <c r="E82" s="16"/>
      <c r="F82" s="17"/>
      <c r="G82" s="18"/>
      <c r="H82" s="116"/>
      <c r="I82" s="117"/>
      <c r="J82" s="15"/>
      <c r="K82" s="16"/>
      <c r="L82" s="16"/>
      <c r="N82" s="30"/>
      <c r="O82" s="11"/>
    </row>
    <row r="83" spans="2:15" ht="12.95" customHeight="1">
      <c r="B83" s="151"/>
      <c r="C83" s="23"/>
      <c r="D83" s="24"/>
      <c r="E83" s="25"/>
      <c r="F83" s="36"/>
      <c r="G83" s="27"/>
      <c r="H83" s="118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50"/>
      <c r="C84" s="21"/>
      <c r="D84" s="15"/>
      <c r="E84" s="16"/>
      <c r="F84" s="17"/>
      <c r="G84" s="18"/>
      <c r="H84" s="116"/>
      <c r="I84" s="117"/>
      <c r="J84" s="15"/>
      <c r="K84" s="16"/>
      <c r="L84" s="16"/>
      <c r="N84" s="30"/>
      <c r="O84" s="11"/>
    </row>
    <row r="85" spans="2:15" ht="12.95" customHeight="1">
      <c r="B85" s="151"/>
      <c r="C85" s="23"/>
      <c r="D85" s="24"/>
      <c r="E85" s="25"/>
      <c r="F85" s="36"/>
      <c r="G85" s="27"/>
      <c r="H85" s="118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50"/>
      <c r="C86" s="21"/>
      <c r="D86" s="15"/>
      <c r="E86" s="16"/>
      <c r="F86" s="17"/>
      <c r="G86" s="18"/>
      <c r="H86" s="116"/>
      <c r="I86" s="117"/>
      <c r="J86" s="15"/>
      <c r="K86" s="16"/>
      <c r="L86" s="16"/>
      <c r="N86" s="30"/>
      <c r="O86" s="11"/>
    </row>
    <row r="87" spans="2:15" ht="12.95" customHeight="1">
      <c r="B87" s="151"/>
      <c r="C87" s="23"/>
      <c r="D87" s="24"/>
      <c r="E87" s="25"/>
      <c r="F87" s="36"/>
      <c r="G87" s="27"/>
      <c r="H87" s="118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50"/>
      <c r="C88" s="21"/>
      <c r="D88" s="15"/>
      <c r="E88" s="16"/>
      <c r="F88" s="17"/>
      <c r="G88" s="18"/>
      <c r="H88" s="116"/>
      <c r="I88" s="117"/>
      <c r="J88" s="15"/>
      <c r="K88" s="16"/>
      <c r="L88" s="16"/>
      <c r="N88" s="30"/>
      <c r="O88" s="11"/>
    </row>
    <row r="89" spans="2:15" ht="12.95" customHeight="1">
      <c r="B89" s="151"/>
      <c r="C89" s="23"/>
      <c r="D89" s="24"/>
      <c r="E89" s="25"/>
      <c r="F89" s="36"/>
      <c r="G89" s="27"/>
      <c r="H89" s="118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50"/>
      <c r="C90" s="21"/>
      <c r="D90" s="15"/>
      <c r="E90" s="16"/>
      <c r="F90" s="17"/>
      <c r="G90" s="18"/>
      <c r="H90" s="116"/>
      <c r="I90" s="117"/>
      <c r="J90" s="15"/>
      <c r="K90" s="16"/>
      <c r="L90" s="16"/>
      <c r="N90" s="30"/>
      <c r="O90" s="11"/>
    </row>
    <row r="91" spans="2:15" ht="12.95" customHeight="1">
      <c r="B91" s="151"/>
      <c r="C91" s="23"/>
      <c r="D91" s="24"/>
      <c r="E91" s="25"/>
      <c r="F91" s="36"/>
      <c r="G91" s="27"/>
      <c r="H91" s="118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50"/>
      <c r="C92" s="21"/>
      <c r="D92" s="15"/>
      <c r="E92" s="16"/>
      <c r="F92" s="17"/>
      <c r="G92" s="18"/>
      <c r="H92" s="116"/>
      <c r="I92" s="117"/>
      <c r="J92" s="15"/>
      <c r="K92" s="16"/>
      <c r="L92" s="16"/>
      <c r="N92" s="30"/>
      <c r="O92" s="11"/>
    </row>
    <row r="93" spans="2:15" ht="12.95" customHeight="1">
      <c r="B93" s="151"/>
      <c r="C93" s="23"/>
      <c r="D93" s="24"/>
      <c r="E93" s="25"/>
      <c r="F93" s="36"/>
      <c r="G93" s="27"/>
      <c r="H93" s="118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50"/>
      <c r="C94" s="21"/>
      <c r="D94" s="15"/>
      <c r="E94" s="16"/>
      <c r="F94" s="17"/>
      <c r="G94" s="18"/>
      <c r="H94" s="116"/>
      <c r="I94" s="117"/>
      <c r="J94" s="15"/>
      <c r="K94" s="16"/>
      <c r="L94" s="16"/>
      <c r="N94" s="30"/>
      <c r="O94" s="11"/>
    </row>
    <row r="95" spans="2:15" ht="12.95" customHeight="1">
      <c r="B95" s="151"/>
      <c r="C95" s="23"/>
      <c r="D95" s="24"/>
      <c r="E95" s="25"/>
      <c r="F95" s="36"/>
      <c r="G95" s="27"/>
      <c r="H95" s="118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50"/>
      <c r="C96" s="21"/>
      <c r="D96" s="15"/>
      <c r="E96" s="16"/>
      <c r="F96" s="17"/>
      <c r="G96" s="18"/>
      <c r="H96" s="116"/>
      <c r="I96" s="117"/>
      <c r="J96" s="15"/>
      <c r="K96" s="16"/>
      <c r="L96" s="16"/>
      <c r="N96" s="30"/>
      <c r="O96" s="11"/>
    </row>
    <row r="97" spans="2:15" ht="12.95" customHeight="1">
      <c r="B97" s="151"/>
      <c r="C97" s="23"/>
      <c r="D97" s="24"/>
      <c r="E97" s="25"/>
      <c r="F97" s="36"/>
      <c r="G97" s="27"/>
      <c r="H97" s="118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50"/>
      <c r="C98" s="21"/>
      <c r="D98" s="15"/>
      <c r="E98" s="16"/>
      <c r="F98" s="17"/>
      <c r="G98" s="18"/>
      <c r="H98" s="116"/>
      <c r="I98" s="117"/>
      <c r="J98" s="15"/>
      <c r="K98" s="16"/>
      <c r="L98" s="16"/>
      <c r="N98" s="30"/>
      <c r="O98" s="11"/>
    </row>
    <row r="99" spans="2:15" ht="12.95" customHeight="1">
      <c r="B99" s="151"/>
      <c r="C99" s="23"/>
      <c r="D99" s="24"/>
      <c r="E99" s="25"/>
      <c r="F99" s="36"/>
      <c r="G99" s="27"/>
      <c r="H99" s="118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50"/>
      <c r="C100" s="21"/>
      <c r="D100" s="15"/>
      <c r="E100" s="16"/>
      <c r="F100" s="17"/>
      <c r="G100" s="18"/>
      <c r="H100" s="116"/>
      <c r="I100" s="117"/>
      <c r="J100" s="15"/>
      <c r="K100" s="16"/>
      <c r="L100" s="16"/>
      <c r="N100" s="30"/>
      <c r="O100" s="11"/>
    </row>
    <row r="101" spans="2:15" ht="12.95" customHeight="1">
      <c r="B101" s="151"/>
      <c r="C101" s="23"/>
      <c r="D101" s="24"/>
      <c r="E101" s="25"/>
      <c r="F101" s="36"/>
      <c r="G101" s="27"/>
      <c r="H101" s="118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50"/>
      <c r="C102" s="21"/>
      <c r="D102" s="15"/>
      <c r="E102" s="16"/>
      <c r="F102" s="17"/>
      <c r="G102" s="18"/>
      <c r="H102" s="116"/>
      <c r="I102" s="117"/>
      <c r="J102" s="15"/>
      <c r="K102" s="16"/>
      <c r="L102" s="16"/>
      <c r="N102" s="30"/>
      <c r="O102" s="11"/>
    </row>
    <row r="103" spans="2:15" ht="12.95" customHeight="1">
      <c r="B103" s="151"/>
      <c r="C103" s="23"/>
      <c r="D103" s="24"/>
      <c r="E103" s="25"/>
      <c r="F103" s="36"/>
      <c r="G103" s="27"/>
      <c r="H103" s="118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50"/>
      <c r="C104" s="21"/>
      <c r="D104" s="15"/>
      <c r="E104" s="16"/>
      <c r="F104" s="17"/>
      <c r="G104" s="18"/>
      <c r="H104" s="116"/>
      <c r="I104" s="117"/>
      <c r="J104" s="15"/>
      <c r="K104" s="16"/>
      <c r="L104" s="16"/>
      <c r="N104" s="30"/>
      <c r="O104" s="11"/>
    </row>
    <row r="105" spans="2:15" ht="12.95" customHeight="1">
      <c r="B105" s="151"/>
      <c r="C105" s="23"/>
      <c r="D105" s="24"/>
      <c r="E105" s="25"/>
      <c r="F105" s="36"/>
      <c r="G105" s="27"/>
      <c r="H105" s="118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50"/>
      <c r="C106" s="21"/>
      <c r="D106" s="15"/>
      <c r="E106" s="16"/>
      <c r="F106" s="17"/>
      <c r="G106" s="18"/>
      <c r="H106" s="116"/>
      <c r="I106" s="117"/>
      <c r="J106" s="15"/>
      <c r="K106" s="16"/>
      <c r="L106" s="16"/>
      <c r="N106" s="30"/>
      <c r="O106" s="11"/>
    </row>
    <row r="107" spans="2:15" ht="12.95" customHeight="1">
      <c r="B107" s="151"/>
      <c r="C107" s="23"/>
      <c r="D107" s="24"/>
      <c r="E107" s="25"/>
      <c r="F107" s="36"/>
      <c r="G107" s="27"/>
      <c r="H107" s="118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50"/>
      <c r="C108" s="21"/>
      <c r="D108" s="15"/>
      <c r="E108" s="16"/>
      <c r="F108" s="17"/>
      <c r="G108" s="18"/>
      <c r="H108" s="116"/>
      <c r="I108" s="117"/>
      <c r="J108" s="15"/>
      <c r="K108" s="16"/>
      <c r="L108" s="16"/>
      <c r="N108" s="30"/>
      <c r="O108" s="11"/>
    </row>
    <row r="109" spans="2:15" ht="12.95" customHeight="1">
      <c r="B109" s="151"/>
      <c r="C109" s="23"/>
      <c r="D109" s="24"/>
      <c r="E109" s="25"/>
      <c r="F109" s="36"/>
      <c r="G109" s="27"/>
      <c r="H109" s="118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50"/>
      <c r="C110" s="21"/>
      <c r="D110" s="15"/>
      <c r="E110" s="16"/>
      <c r="F110" s="17"/>
      <c r="G110" s="18"/>
      <c r="H110" s="116"/>
      <c r="I110" s="117"/>
      <c r="J110" s="15"/>
      <c r="K110" s="16"/>
      <c r="L110" s="16"/>
      <c r="N110" s="30"/>
      <c r="O110" s="11"/>
    </row>
    <row r="111" spans="2:15" ht="12.95" customHeight="1">
      <c r="B111" s="151"/>
      <c r="C111" s="23"/>
      <c r="D111" s="24"/>
      <c r="E111" s="25"/>
      <c r="F111" s="36"/>
      <c r="G111" s="27"/>
      <c r="H111" s="118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50"/>
      <c r="C112" s="21"/>
      <c r="D112" s="15"/>
      <c r="E112" s="16"/>
      <c r="F112" s="17"/>
      <c r="G112" s="18"/>
      <c r="H112" s="116"/>
      <c r="I112" s="117"/>
      <c r="J112" s="15"/>
      <c r="K112" s="16"/>
      <c r="L112" s="16"/>
      <c r="N112" s="30"/>
      <c r="O112" s="11"/>
    </row>
    <row r="113" spans="2:15" ht="12.95" customHeight="1">
      <c r="B113" s="151"/>
      <c r="C113" s="23"/>
      <c r="D113" s="24"/>
      <c r="E113" s="25"/>
      <c r="F113" s="36"/>
      <c r="G113" s="27"/>
      <c r="H113" s="118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50"/>
      <c r="C114" s="21"/>
      <c r="D114" s="15"/>
      <c r="E114" s="16"/>
      <c r="F114" s="17"/>
      <c r="G114" s="18"/>
      <c r="H114" s="116"/>
      <c r="I114" s="117"/>
      <c r="J114" s="15"/>
      <c r="K114" s="16"/>
      <c r="L114" s="16"/>
      <c r="N114" s="30"/>
      <c r="O114" s="11"/>
    </row>
    <row r="115" spans="2:15" ht="12.95" customHeight="1">
      <c r="B115" s="151"/>
      <c r="C115" s="23"/>
      <c r="D115" s="24"/>
      <c r="E115" s="25"/>
      <c r="F115" s="36"/>
      <c r="G115" s="27"/>
      <c r="H115" s="118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50"/>
      <c r="C116" s="21"/>
      <c r="D116" s="15"/>
      <c r="E116" s="16"/>
      <c r="F116" s="17"/>
      <c r="G116" s="18"/>
      <c r="H116" s="116"/>
      <c r="I116" s="117"/>
      <c r="J116" s="15"/>
      <c r="K116" s="16"/>
      <c r="L116" s="16"/>
      <c r="N116" s="30"/>
      <c r="O116" s="11"/>
    </row>
    <row r="117" spans="2:15" ht="12.95" customHeight="1">
      <c r="B117" s="151"/>
      <c r="C117" s="23"/>
      <c r="D117" s="24"/>
      <c r="E117" s="25"/>
      <c r="F117" s="36"/>
      <c r="G117" s="27"/>
      <c r="H117" s="118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50"/>
      <c r="C118" s="21"/>
      <c r="D118" s="15"/>
      <c r="E118" s="16"/>
      <c r="F118" s="17"/>
      <c r="G118" s="18"/>
      <c r="H118" s="116"/>
      <c r="I118" s="117"/>
      <c r="J118" s="15"/>
      <c r="K118" s="16"/>
      <c r="L118" s="16"/>
      <c r="N118" s="30"/>
      <c r="O118" s="11"/>
    </row>
    <row r="119" spans="2:15" ht="12.95" customHeight="1">
      <c r="B119" s="151"/>
      <c r="C119" s="23"/>
      <c r="D119" s="24"/>
      <c r="E119" s="25"/>
      <c r="F119" s="36"/>
      <c r="G119" s="27"/>
      <c r="H119" s="118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50"/>
      <c r="C120" s="21"/>
      <c r="D120" s="15"/>
      <c r="E120" s="16"/>
      <c r="F120" s="17"/>
      <c r="G120" s="18"/>
      <c r="H120" s="116"/>
      <c r="I120" s="117"/>
      <c r="J120" s="15"/>
      <c r="K120" s="16"/>
      <c r="L120" s="16"/>
      <c r="N120" s="30"/>
      <c r="O120" s="11"/>
    </row>
    <row r="121" spans="2:15" ht="12.95" customHeight="1">
      <c r="B121" s="151"/>
      <c r="C121" s="23"/>
      <c r="D121" s="24"/>
      <c r="E121" s="25"/>
      <c r="F121" s="36"/>
      <c r="G121" s="27"/>
      <c r="H121" s="118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50"/>
      <c r="C122" s="21"/>
      <c r="D122" s="15"/>
      <c r="E122" s="16"/>
      <c r="F122" s="17"/>
      <c r="G122" s="18"/>
      <c r="H122" s="116"/>
      <c r="I122" s="117"/>
      <c r="J122" s="15"/>
      <c r="K122" s="16"/>
      <c r="L122" s="16"/>
      <c r="N122" s="30"/>
      <c r="O122" s="11"/>
    </row>
    <row r="123" spans="2:15" ht="12.95" customHeight="1">
      <c r="B123" s="151"/>
      <c r="C123" s="23"/>
      <c r="D123" s="24"/>
      <c r="E123" s="25"/>
      <c r="F123" s="36"/>
      <c r="G123" s="27"/>
      <c r="H123" s="118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50"/>
      <c r="C124" s="21"/>
      <c r="D124" s="15"/>
      <c r="E124" s="16"/>
      <c r="F124" s="17"/>
      <c r="G124" s="18"/>
      <c r="H124" s="116"/>
      <c r="I124" s="117"/>
      <c r="J124" s="15"/>
      <c r="K124" s="16"/>
      <c r="L124" s="16"/>
      <c r="N124" s="30"/>
      <c r="O124" s="11"/>
    </row>
    <row r="125" spans="2:15" ht="12.95" customHeight="1">
      <c r="B125" s="151"/>
      <c r="C125" s="23"/>
      <c r="D125" s="24"/>
      <c r="E125" s="25"/>
      <c r="F125" s="36"/>
      <c r="G125" s="27"/>
      <c r="H125" s="118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50"/>
      <c r="C126" s="21"/>
      <c r="D126" s="15"/>
      <c r="E126" s="16"/>
      <c r="F126" s="17"/>
      <c r="G126" s="18"/>
      <c r="H126" s="116"/>
      <c r="I126" s="117"/>
      <c r="J126" s="15"/>
      <c r="K126" s="16"/>
      <c r="L126" s="16"/>
      <c r="N126" s="30"/>
      <c r="O126" s="11"/>
    </row>
    <row r="127" spans="2:15" ht="12.95" customHeight="1">
      <c r="B127" s="151"/>
      <c r="C127" s="23"/>
      <c r="D127" s="24"/>
      <c r="E127" s="25"/>
      <c r="F127" s="36"/>
      <c r="G127" s="27"/>
      <c r="H127" s="118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50"/>
      <c r="C128" s="21"/>
      <c r="D128" s="15"/>
      <c r="E128" s="16"/>
      <c r="F128" s="17"/>
      <c r="G128" s="18"/>
      <c r="H128" s="116"/>
      <c r="I128" s="117"/>
      <c r="J128" s="15"/>
      <c r="K128" s="16"/>
      <c r="L128" s="16"/>
      <c r="N128" s="30"/>
      <c r="O128" s="11"/>
    </row>
    <row r="129" spans="2:15" ht="12.95" customHeight="1">
      <c r="B129" s="151"/>
      <c r="C129" s="23"/>
      <c r="D129" s="24"/>
      <c r="E129" s="25"/>
      <c r="F129" s="36"/>
      <c r="G129" s="27"/>
      <c r="H129" s="118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50"/>
      <c r="C130" s="21"/>
      <c r="D130" s="15"/>
      <c r="E130" s="16"/>
      <c r="F130" s="17"/>
      <c r="G130" s="18"/>
      <c r="H130" s="116"/>
      <c r="I130" s="117"/>
      <c r="J130" s="15"/>
      <c r="K130" s="16"/>
      <c r="L130" s="16"/>
      <c r="N130" s="30"/>
      <c r="O130" s="11"/>
    </row>
    <row r="131" spans="2:15" ht="12.95" customHeight="1">
      <c r="B131" s="151"/>
      <c r="C131" s="23"/>
      <c r="D131" s="24"/>
      <c r="E131" s="25"/>
      <c r="F131" s="36"/>
      <c r="G131" s="27"/>
      <c r="H131" s="118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50"/>
      <c r="C132" s="21"/>
      <c r="D132" s="15"/>
      <c r="E132" s="16"/>
      <c r="F132" s="17"/>
      <c r="G132" s="18"/>
      <c r="H132" s="116"/>
      <c r="I132" s="117"/>
      <c r="J132" s="15"/>
      <c r="K132" s="16"/>
      <c r="L132" s="16"/>
      <c r="N132" s="30"/>
      <c r="O132" s="11"/>
    </row>
    <row r="133" spans="2:15" ht="12.95" customHeight="1">
      <c r="B133" s="151"/>
      <c r="C133" s="23"/>
      <c r="D133" s="24"/>
      <c r="E133" s="25"/>
      <c r="F133" s="36"/>
      <c r="G133" s="27"/>
      <c r="H133" s="118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50"/>
      <c r="C134" s="21"/>
      <c r="D134" s="15"/>
      <c r="E134" s="16"/>
      <c r="F134" s="17"/>
      <c r="G134" s="18"/>
      <c r="H134" s="116"/>
      <c r="I134" s="117"/>
      <c r="J134" s="15"/>
      <c r="K134" s="16"/>
      <c r="L134" s="16"/>
      <c r="N134" s="30"/>
      <c r="O134" s="11"/>
    </row>
    <row r="135" spans="2:15" ht="12.95" customHeight="1">
      <c r="B135" s="151"/>
      <c r="C135" s="23"/>
      <c r="D135" s="24"/>
      <c r="E135" s="25"/>
      <c r="F135" s="36"/>
      <c r="G135" s="27"/>
      <c r="H135" s="118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50"/>
      <c r="C136" s="21"/>
      <c r="D136" s="15"/>
      <c r="E136" s="16"/>
      <c r="F136" s="17"/>
      <c r="G136" s="18"/>
      <c r="H136" s="116"/>
      <c r="I136" s="117"/>
      <c r="J136" s="15"/>
      <c r="K136" s="16"/>
      <c r="L136" s="16"/>
      <c r="N136" s="30"/>
      <c r="O136" s="11"/>
    </row>
    <row r="137" spans="2:15" ht="12.95" customHeight="1">
      <c r="B137" s="151"/>
      <c r="C137" s="23"/>
      <c r="D137" s="24"/>
      <c r="E137" s="25"/>
      <c r="F137" s="36"/>
      <c r="G137" s="27"/>
      <c r="H137" s="118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50"/>
      <c r="C138" s="21"/>
      <c r="D138" s="15"/>
      <c r="E138" s="16"/>
      <c r="F138" s="17"/>
      <c r="G138" s="18"/>
      <c r="H138" s="116"/>
      <c r="I138" s="117"/>
      <c r="J138" s="15"/>
      <c r="K138" s="16"/>
      <c r="L138" s="16"/>
      <c r="N138" s="30"/>
      <c r="O138" s="11"/>
    </row>
    <row r="139" spans="2:15" ht="12.95" customHeight="1">
      <c r="B139" s="151"/>
      <c r="C139" s="23"/>
      <c r="D139" s="24"/>
      <c r="E139" s="25"/>
      <c r="F139" s="36"/>
      <c r="G139" s="27"/>
      <c r="H139" s="118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50"/>
      <c r="C140" s="21"/>
      <c r="D140" s="15"/>
      <c r="E140" s="16"/>
      <c r="F140" s="17"/>
      <c r="G140" s="18"/>
      <c r="H140" s="116"/>
      <c r="I140" s="117"/>
      <c r="J140" s="15"/>
      <c r="K140" s="16"/>
      <c r="L140" s="16"/>
      <c r="N140" s="30"/>
      <c r="O140" s="11"/>
    </row>
    <row r="141" spans="2:15" ht="12.95" customHeight="1">
      <c r="B141" s="151"/>
      <c r="C141" s="23"/>
      <c r="D141" s="24"/>
      <c r="E141" s="25"/>
      <c r="F141" s="36"/>
      <c r="G141" s="27"/>
      <c r="H141" s="118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50"/>
      <c r="C142" s="21"/>
      <c r="D142" s="15"/>
      <c r="E142" s="16"/>
      <c r="F142" s="17"/>
      <c r="G142" s="18"/>
      <c r="H142" s="116"/>
      <c r="I142" s="117"/>
      <c r="J142" s="15"/>
      <c r="K142" s="16"/>
      <c r="L142" s="16"/>
      <c r="N142" s="30"/>
      <c r="O142" s="11"/>
    </row>
    <row r="143" spans="2:15" ht="12.95" customHeight="1">
      <c r="B143" s="151"/>
      <c r="C143" s="23"/>
      <c r="D143" s="24"/>
      <c r="E143" s="25"/>
      <c r="F143" s="36"/>
      <c r="G143" s="27"/>
      <c r="H143" s="118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50"/>
      <c r="C144" s="21"/>
      <c r="D144" s="15"/>
      <c r="E144" s="16"/>
      <c r="F144" s="17"/>
      <c r="G144" s="18"/>
      <c r="H144" s="116"/>
      <c r="I144" s="117"/>
      <c r="J144" s="15"/>
      <c r="K144" s="16"/>
      <c r="L144" s="16"/>
      <c r="N144" s="30"/>
      <c r="O144" s="11"/>
    </row>
    <row r="145" spans="2:15" ht="12.95" customHeight="1">
      <c r="B145" s="151"/>
      <c r="C145" s="23"/>
      <c r="D145" s="24"/>
      <c r="E145" s="25"/>
      <c r="F145" s="36"/>
      <c r="G145" s="27"/>
      <c r="H145" s="118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50"/>
      <c r="C146" s="21"/>
      <c r="D146" s="15"/>
      <c r="E146" s="16"/>
      <c r="F146" s="17"/>
      <c r="G146" s="18"/>
      <c r="H146" s="116"/>
      <c r="I146" s="117"/>
      <c r="J146" s="15"/>
      <c r="K146" s="16"/>
      <c r="L146" s="16"/>
      <c r="N146" s="30"/>
      <c r="O146" s="11"/>
    </row>
    <row r="147" spans="2:15" ht="12.95" customHeight="1">
      <c r="B147" s="151"/>
      <c r="C147" s="23"/>
      <c r="D147" s="24"/>
      <c r="E147" s="25"/>
      <c r="F147" s="36"/>
      <c r="G147" s="27"/>
      <c r="H147" s="118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50"/>
      <c r="C148" s="21"/>
      <c r="D148" s="15"/>
      <c r="E148" s="16"/>
      <c r="F148" s="17"/>
      <c r="G148" s="18"/>
      <c r="H148" s="116"/>
      <c r="I148" s="117"/>
      <c r="J148" s="15"/>
      <c r="K148" s="16"/>
      <c r="L148" s="16"/>
      <c r="N148" s="30"/>
      <c r="O148" s="11"/>
    </row>
    <row r="149" spans="2:15" ht="12.95" customHeight="1">
      <c r="B149" s="151"/>
      <c r="C149" s="23"/>
      <c r="D149" s="24"/>
      <c r="E149" s="25"/>
      <c r="F149" s="36"/>
      <c r="G149" s="27"/>
      <c r="H149" s="118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50"/>
      <c r="C150" s="21"/>
      <c r="D150" s="15"/>
      <c r="E150" s="16"/>
      <c r="F150" s="17"/>
      <c r="G150" s="18"/>
      <c r="H150" s="116"/>
      <c r="I150" s="117"/>
      <c r="J150" s="15"/>
      <c r="K150" s="16"/>
      <c r="L150" s="16"/>
      <c r="N150" s="30"/>
      <c r="O150" s="11"/>
    </row>
    <row r="151" spans="2:15" ht="12.95" customHeight="1">
      <c r="B151" s="151"/>
      <c r="C151" s="23"/>
      <c r="D151" s="24"/>
      <c r="E151" s="25"/>
      <c r="F151" s="36"/>
      <c r="G151" s="27"/>
      <c r="H151" s="118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50"/>
      <c r="C152" s="21"/>
      <c r="D152" s="15"/>
      <c r="E152" s="16"/>
      <c r="F152" s="17"/>
      <c r="G152" s="18"/>
      <c r="H152" s="116"/>
      <c r="I152" s="117"/>
      <c r="J152" s="15"/>
      <c r="K152" s="16"/>
      <c r="L152" s="16"/>
      <c r="N152" s="30"/>
      <c r="O152" s="11"/>
    </row>
    <row r="153" spans="2:15" ht="12.95" customHeight="1">
      <c r="B153" s="151"/>
      <c r="C153" s="23"/>
      <c r="D153" s="24"/>
      <c r="E153" s="25"/>
      <c r="F153" s="36"/>
      <c r="G153" s="27"/>
      <c r="H153" s="118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50"/>
      <c r="C154" s="21"/>
      <c r="D154" s="15"/>
      <c r="E154" s="16"/>
      <c r="F154" s="17"/>
      <c r="G154" s="18"/>
      <c r="H154" s="116"/>
      <c r="I154" s="117"/>
      <c r="J154" s="15"/>
      <c r="K154" s="16"/>
      <c r="L154" s="16"/>
      <c r="N154" s="30"/>
      <c r="O154" s="11"/>
    </row>
    <row r="155" spans="2:15" ht="12.95" customHeight="1">
      <c r="B155" s="151"/>
      <c r="C155" s="23"/>
      <c r="D155" s="24"/>
      <c r="E155" s="25"/>
      <c r="F155" s="36"/>
      <c r="G155" s="27"/>
      <c r="H155" s="118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50"/>
      <c r="C156" s="21"/>
      <c r="D156" s="15"/>
      <c r="E156" s="16"/>
      <c r="F156" s="17"/>
      <c r="G156" s="18"/>
      <c r="H156" s="116"/>
      <c r="I156" s="117"/>
      <c r="J156" s="15"/>
      <c r="K156" s="16"/>
      <c r="L156" s="16"/>
      <c r="N156" s="30"/>
      <c r="O156" s="11"/>
    </row>
    <row r="157" spans="2:15" ht="12.95" customHeight="1">
      <c r="B157" s="151"/>
      <c r="C157" s="23"/>
      <c r="D157" s="24"/>
      <c r="E157" s="25"/>
      <c r="F157" s="36"/>
      <c r="G157" s="27"/>
      <c r="H157" s="118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50"/>
      <c r="C158" s="21"/>
      <c r="D158" s="15"/>
      <c r="E158" s="16"/>
      <c r="F158" s="17"/>
      <c r="G158" s="18"/>
      <c r="H158" s="116"/>
      <c r="I158" s="117"/>
      <c r="J158" s="15"/>
      <c r="K158" s="16"/>
      <c r="L158" s="16"/>
      <c r="N158" s="30"/>
      <c r="O158" s="11"/>
    </row>
    <row r="159" spans="2:15" ht="12.95" customHeight="1">
      <c r="B159" s="151"/>
      <c r="C159" s="23"/>
      <c r="D159" s="24"/>
      <c r="E159" s="25"/>
      <c r="F159" s="36"/>
      <c r="G159" s="27"/>
      <c r="H159" s="118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50"/>
      <c r="C160" s="21"/>
      <c r="D160" s="15"/>
      <c r="E160" s="16"/>
      <c r="F160" s="17"/>
      <c r="G160" s="18"/>
      <c r="H160" s="116"/>
      <c r="I160" s="117"/>
      <c r="J160" s="15"/>
      <c r="K160" s="16"/>
      <c r="L160" s="16"/>
      <c r="N160" s="30"/>
      <c r="O160" s="11"/>
    </row>
    <row r="161" spans="2:15" ht="12.95" customHeight="1">
      <c r="B161" s="151"/>
      <c r="C161" s="23"/>
      <c r="D161" s="24"/>
      <c r="E161" s="25"/>
      <c r="F161" s="36"/>
      <c r="G161" s="27"/>
      <c r="H161" s="118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50"/>
      <c r="C162" s="21"/>
      <c r="D162" s="15"/>
      <c r="E162" s="16"/>
      <c r="F162" s="17"/>
      <c r="G162" s="18"/>
      <c r="H162" s="116"/>
      <c r="I162" s="117"/>
      <c r="J162" s="15"/>
      <c r="K162" s="16"/>
      <c r="L162" s="16"/>
      <c r="N162" s="30"/>
      <c r="O162" s="11"/>
    </row>
    <row r="163" spans="2:15" ht="12.95" customHeight="1">
      <c r="B163" s="151"/>
      <c r="C163" s="23"/>
      <c r="D163" s="24"/>
      <c r="E163" s="25"/>
      <c r="F163" s="36"/>
      <c r="G163" s="27"/>
      <c r="H163" s="118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50"/>
      <c r="C164" s="21"/>
      <c r="D164" s="15"/>
      <c r="E164" s="16"/>
      <c r="F164" s="17"/>
      <c r="G164" s="18"/>
      <c r="H164" s="116"/>
      <c r="I164" s="117"/>
      <c r="J164" s="15"/>
      <c r="K164" s="16"/>
      <c r="L164" s="16"/>
      <c r="N164" s="30"/>
      <c r="O164" s="11"/>
    </row>
    <row r="165" spans="2:15" ht="12.95" customHeight="1">
      <c r="B165" s="151"/>
      <c r="C165" s="23"/>
      <c r="D165" s="24"/>
      <c r="E165" s="25"/>
      <c r="F165" s="36"/>
      <c r="G165" s="27"/>
      <c r="H165" s="118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50"/>
      <c r="C166" s="21"/>
      <c r="D166" s="15"/>
      <c r="E166" s="16"/>
      <c r="F166" s="17"/>
      <c r="G166" s="18"/>
      <c r="H166" s="116"/>
      <c r="I166" s="117"/>
      <c r="J166" s="15"/>
      <c r="K166" s="16"/>
      <c r="L166" s="16"/>
      <c r="N166" s="30"/>
      <c r="O166" s="11"/>
    </row>
    <row r="167" spans="2:15" ht="12.95" customHeight="1">
      <c r="B167" s="151"/>
      <c r="C167" s="23"/>
      <c r="D167" s="24"/>
      <c r="E167" s="25"/>
      <c r="F167" s="36"/>
      <c r="G167" s="27"/>
      <c r="H167" s="118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50"/>
      <c r="C168" s="21"/>
      <c r="D168" s="15"/>
      <c r="E168" s="16"/>
      <c r="F168" s="17"/>
      <c r="G168" s="18"/>
      <c r="H168" s="116"/>
      <c r="I168" s="117"/>
      <c r="J168" s="15"/>
      <c r="K168" s="16"/>
      <c r="L168" s="16"/>
      <c r="N168" s="30"/>
      <c r="O168" s="11"/>
    </row>
    <row r="169" spans="2:15" ht="12.95" customHeight="1">
      <c r="B169" s="151"/>
      <c r="C169" s="23"/>
      <c r="D169" s="24"/>
      <c r="E169" s="25"/>
      <c r="F169" s="36"/>
      <c r="G169" s="27"/>
      <c r="H169" s="118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50"/>
      <c r="C170" s="21"/>
      <c r="D170" s="15"/>
      <c r="E170" s="16"/>
      <c r="F170" s="17"/>
      <c r="G170" s="18"/>
      <c r="H170" s="116"/>
      <c r="I170" s="117"/>
      <c r="J170" s="15"/>
      <c r="K170" s="16"/>
      <c r="L170" s="16"/>
      <c r="N170" s="30"/>
      <c r="O170" s="11"/>
    </row>
    <row r="171" spans="2:15" ht="12.95" customHeight="1">
      <c r="B171" s="151"/>
      <c r="C171" s="23"/>
      <c r="D171" s="24"/>
      <c r="E171" s="25"/>
      <c r="F171" s="36"/>
      <c r="G171" s="27"/>
      <c r="H171" s="118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50"/>
      <c r="C172" s="21"/>
      <c r="D172" s="15"/>
      <c r="E172" s="16"/>
      <c r="F172" s="17"/>
      <c r="G172" s="18"/>
      <c r="H172" s="116"/>
      <c r="I172" s="117"/>
      <c r="J172" s="15"/>
      <c r="K172" s="16"/>
      <c r="L172" s="16"/>
      <c r="N172" s="30"/>
      <c r="O172" s="11"/>
    </row>
    <row r="173" spans="2:15" ht="12.95" customHeight="1">
      <c r="B173" s="151"/>
      <c r="C173" s="23"/>
      <c r="D173" s="24"/>
      <c r="E173" s="25"/>
      <c r="F173" s="36"/>
      <c r="G173" s="27"/>
      <c r="H173" s="118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50"/>
      <c r="C174" s="21"/>
      <c r="D174" s="15"/>
      <c r="E174" s="16"/>
      <c r="F174" s="17"/>
      <c r="G174" s="18"/>
      <c r="H174" s="116"/>
      <c r="I174" s="117"/>
      <c r="J174" s="15"/>
      <c r="K174" s="16"/>
      <c r="L174" s="16"/>
      <c r="N174" s="30"/>
      <c r="O174" s="11"/>
    </row>
    <row r="175" spans="2:15" ht="12.95" customHeight="1">
      <c r="B175" s="151"/>
      <c r="C175" s="23"/>
      <c r="D175" s="24"/>
      <c r="E175" s="25"/>
      <c r="F175" s="36"/>
      <c r="G175" s="27"/>
      <c r="H175" s="118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50"/>
      <c r="C176" s="21"/>
      <c r="D176" s="15"/>
      <c r="E176" s="16"/>
      <c r="F176" s="17"/>
      <c r="G176" s="18"/>
      <c r="H176" s="116"/>
      <c r="I176" s="117"/>
      <c r="J176" s="15"/>
      <c r="K176" s="16"/>
      <c r="L176" s="16"/>
      <c r="N176" s="30"/>
      <c r="O176" s="11"/>
    </row>
    <row r="177" spans="2:15" ht="12.95" customHeight="1">
      <c r="B177" s="151"/>
      <c r="C177" s="23"/>
      <c r="D177" s="24"/>
      <c r="E177" s="25"/>
      <c r="F177" s="36"/>
      <c r="G177" s="27"/>
      <c r="H177" s="118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50"/>
      <c r="C178" s="21"/>
      <c r="D178" s="15"/>
      <c r="E178" s="16"/>
      <c r="F178" s="17"/>
      <c r="G178" s="18"/>
      <c r="H178" s="116"/>
      <c r="I178" s="117"/>
      <c r="J178" s="15"/>
      <c r="K178" s="16"/>
      <c r="L178" s="16"/>
      <c r="N178" s="30"/>
      <c r="O178" s="11"/>
    </row>
    <row r="179" spans="2:15" ht="12.95" customHeight="1">
      <c r="B179" s="151"/>
      <c r="C179" s="23"/>
      <c r="D179" s="24"/>
      <c r="E179" s="25"/>
      <c r="F179" s="36"/>
      <c r="G179" s="27"/>
      <c r="H179" s="118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50"/>
      <c r="C180" s="21"/>
      <c r="D180" s="15"/>
      <c r="E180" s="16"/>
      <c r="F180" s="17"/>
      <c r="G180" s="18"/>
      <c r="H180" s="116"/>
      <c r="I180" s="117"/>
      <c r="J180" s="15"/>
      <c r="K180" s="16"/>
      <c r="L180" s="16"/>
      <c r="N180" s="30"/>
      <c r="O180" s="11"/>
    </row>
    <row r="181" spans="2:15" ht="12.95" customHeight="1">
      <c r="B181" s="151"/>
      <c r="C181" s="23"/>
      <c r="D181" s="24"/>
      <c r="E181" s="25"/>
      <c r="F181" s="36"/>
      <c r="G181" s="27"/>
      <c r="H181" s="118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50"/>
      <c r="C182" s="21"/>
      <c r="D182" s="15"/>
      <c r="E182" s="16"/>
      <c r="F182" s="17"/>
      <c r="G182" s="18"/>
      <c r="H182" s="116"/>
      <c r="I182" s="117"/>
      <c r="J182" s="15"/>
      <c r="K182" s="16"/>
      <c r="L182" s="16"/>
      <c r="N182" s="30"/>
      <c r="O182" s="11"/>
    </row>
    <row r="183" spans="2:15" ht="12.95" customHeight="1">
      <c r="B183" s="151"/>
      <c r="C183" s="23"/>
      <c r="D183" s="24"/>
      <c r="E183" s="25"/>
      <c r="F183" s="36"/>
      <c r="G183" s="27"/>
      <c r="H183" s="118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50"/>
      <c r="C184" s="21"/>
      <c r="D184" s="15"/>
      <c r="E184" s="16"/>
      <c r="F184" s="17"/>
      <c r="G184" s="18"/>
      <c r="H184" s="116"/>
      <c r="I184" s="117"/>
      <c r="J184" s="15"/>
      <c r="K184" s="16"/>
      <c r="L184" s="16"/>
      <c r="N184" s="30"/>
      <c r="O184" s="11"/>
    </row>
    <row r="185" spans="2:15" ht="12.95" customHeight="1">
      <c r="B185" s="151"/>
      <c r="C185" s="23"/>
      <c r="D185" s="24"/>
      <c r="E185" s="25"/>
      <c r="F185" s="36"/>
      <c r="G185" s="27"/>
      <c r="H185" s="118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50"/>
      <c r="C186" s="21"/>
      <c r="D186" s="15"/>
      <c r="E186" s="16"/>
      <c r="F186" s="17"/>
      <c r="G186" s="18"/>
      <c r="H186" s="116"/>
      <c r="I186" s="117"/>
      <c r="J186" s="15"/>
      <c r="K186" s="16"/>
      <c r="L186" s="16"/>
      <c r="N186" s="30"/>
      <c r="O186" s="11"/>
    </row>
    <row r="187" spans="2:15" ht="12.95" customHeight="1">
      <c r="B187" s="151"/>
      <c r="C187" s="23"/>
      <c r="D187" s="24"/>
      <c r="E187" s="25"/>
      <c r="F187" s="36"/>
      <c r="G187" s="27"/>
      <c r="H187" s="118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50"/>
      <c r="C188" s="21"/>
      <c r="D188" s="15"/>
      <c r="E188" s="16"/>
      <c r="F188" s="17"/>
      <c r="G188" s="18"/>
      <c r="H188" s="116"/>
      <c r="I188" s="117"/>
      <c r="J188" s="15"/>
      <c r="K188" s="16"/>
      <c r="L188" s="16"/>
      <c r="N188" s="30"/>
      <c r="O188" s="11"/>
    </row>
    <row r="189" spans="2:15" ht="12.95" customHeight="1">
      <c r="B189" s="151"/>
      <c r="C189" s="23"/>
      <c r="D189" s="24"/>
      <c r="E189" s="25"/>
      <c r="F189" s="36"/>
      <c r="G189" s="27"/>
      <c r="H189" s="118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50"/>
      <c r="C190" s="21"/>
      <c r="D190" s="15"/>
      <c r="E190" s="16"/>
      <c r="F190" s="17"/>
      <c r="G190" s="18"/>
      <c r="H190" s="116"/>
      <c r="I190" s="117"/>
      <c r="J190" s="15"/>
      <c r="K190" s="16"/>
      <c r="L190" s="16"/>
      <c r="N190" s="30"/>
      <c r="O190" s="11"/>
    </row>
    <row r="191" spans="2:15" ht="12.95" customHeight="1">
      <c r="B191" s="151"/>
      <c r="C191" s="23"/>
      <c r="D191" s="24"/>
      <c r="E191" s="25"/>
      <c r="F191" s="36"/>
      <c r="G191" s="27"/>
      <c r="H191" s="118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50"/>
      <c r="C192" s="21"/>
      <c r="D192" s="15"/>
      <c r="E192" s="16"/>
      <c r="F192" s="17"/>
      <c r="G192" s="18"/>
      <c r="H192" s="116"/>
      <c r="I192" s="117"/>
      <c r="J192" s="15"/>
      <c r="K192" s="16"/>
      <c r="L192" s="16"/>
      <c r="N192" s="30"/>
      <c r="O192" s="11"/>
    </row>
    <row r="193" spans="2:15" ht="12.95" customHeight="1">
      <c r="B193" s="151"/>
      <c r="C193" s="23"/>
      <c r="D193" s="24"/>
      <c r="E193" s="25"/>
      <c r="F193" s="36"/>
      <c r="G193" s="27"/>
      <c r="H193" s="118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50"/>
      <c r="C194" s="21"/>
      <c r="D194" s="15"/>
      <c r="E194" s="16"/>
      <c r="F194" s="17"/>
      <c r="G194" s="18"/>
      <c r="H194" s="116"/>
      <c r="I194" s="117"/>
      <c r="J194" s="15"/>
      <c r="K194" s="16"/>
      <c r="L194" s="16"/>
      <c r="N194" s="30"/>
      <c r="O194" s="11"/>
    </row>
    <row r="195" spans="2:15" ht="12.95" customHeight="1">
      <c r="B195" s="151"/>
      <c r="C195" s="23"/>
      <c r="D195" s="24"/>
      <c r="E195" s="25"/>
      <c r="F195" s="36"/>
      <c r="G195" s="27"/>
      <c r="H195" s="118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50"/>
      <c r="C196" s="21"/>
      <c r="D196" s="15"/>
      <c r="E196" s="16"/>
      <c r="F196" s="17"/>
      <c r="G196" s="18"/>
      <c r="H196" s="116"/>
      <c r="I196" s="117"/>
      <c r="J196" s="15"/>
      <c r="K196" s="16"/>
      <c r="L196" s="16"/>
      <c r="N196" s="30"/>
      <c r="O196" s="11"/>
    </row>
    <row r="197" spans="2:15" ht="12.95" customHeight="1">
      <c r="B197" s="151"/>
      <c r="C197" s="23"/>
      <c r="D197" s="24"/>
      <c r="E197" s="25"/>
      <c r="F197" s="36"/>
      <c r="G197" s="27"/>
      <c r="H197" s="118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50"/>
      <c r="C198" s="21"/>
      <c r="D198" s="15"/>
      <c r="E198" s="16"/>
      <c r="F198" s="17"/>
      <c r="G198" s="18"/>
      <c r="H198" s="116"/>
      <c r="I198" s="117"/>
      <c r="J198" s="15"/>
      <c r="K198" s="16"/>
      <c r="L198" s="16"/>
      <c r="N198" s="30"/>
      <c r="O198" s="11"/>
    </row>
    <row r="199" spans="2:15" ht="12.95" customHeight="1">
      <c r="B199" s="151"/>
      <c r="C199" s="23"/>
      <c r="D199" s="24"/>
      <c r="E199" s="25"/>
      <c r="F199" s="36"/>
      <c r="G199" s="27"/>
      <c r="H199" s="118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50"/>
      <c r="C200" s="21"/>
      <c r="D200" s="15"/>
      <c r="E200" s="16"/>
      <c r="F200" s="17"/>
      <c r="G200" s="18"/>
      <c r="H200" s="116"/>
      <c r="I200" s="117"/>
      <c r="J200" s="15"/>
      <c r="K200" s="16"/>
      <c r="L200" s="16"/>
      <c r="N200" s="30"/>
      <c r="O200" s="11"/>
    </row>
    <row r="201" spans="2:15" ht="12.95" customHeight="1">
      <c r="B201" s="151"/>
      <c r="C201" s="23"/>
      <c r="D201" s="24"/>
      <c r="E201" s="25"/>
      <c r="F201" s="36"/>
      <c r="G201" s="27"/>
      <c r="H201" s="118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50"/>
      <c r="C202" s="21"/>
      <c r="D202" s="15"/>
      <c r="E202" s="16"/>
      <c r="F202" s="17"/>
      <c r="G202" s="18"/>
      <c r="H202" s="116"/>
      <c r="I202" s="117"/>
      <c r="J202" s="15"/>
      <c r="K202" s="16"/>
      <c r="L202" s="16"/>
      <c r="N202" s="30"/>
      <c r="O202" s="11"/>
    </row>
    <row r="203" spans="2:15" ht="12.95" customHeight="1">
      <c r="B203" s="151"/>
      <c r="C203" s="23"/>
      <c r="D203" s="24"/>
      <c r="E203" s="25"/>
      <c r="F203" s="36"/>
      <c r="G203" s="27"/>
      <c r="H203" s="118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50"/>
      <c r="C204" s="21"/>
      <c r="D204" s="15"/>
      <c r="E204" s="16"/>
      <c r="F204" s="17"/>
      <c r="G204" s="18"/>
      <c r="H204" s="116"/>
      <c r="I204" s="117"/>
      <c r="J204" s="15"/>
      <c r="K204" s="16"/>
      <c r="L204" s="16"/>
      <c r="N204" s="30"/>
      <c r="O204" s="11"/>
    </row>
    <row r="205" spans="2:15" ht="12.95" customHeight="1">
      <c r="B205" s="151"/>
      <c r="C205" s="23"/>
      <c r="D205" s="24"/>
      <c r="E205" s="25"/>
      <c r="F205" s="36"/>
      <c r="G205" s="27"/>
      <c r="H205" s="118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50"/>
      <c r="C206" s="21"/>
      <c r="D206" s="15"/>
      <c r="E206" s="16"/>
      <c r="F206" s="17"/>
      <c r="G206" s="18"/>
      <c r="H206" s="116"/>
      <c r="I206" s="117"/>
      <c r="J206" s="15"/>
      <c r="K206" s="16"/>
      <c r="L206" s="16"/>
      <c r="N206" s="30"/>
      <c r="O206" s="11"/>
    </row>
    <row r="207" spans="2:15" ht="12.95" customHeight="1">
      <c r="B207" s="151"/>
      <c r="C207" s="23"/>
      <c r="D207" s="24"/>
      <c r="E207" s="25"/>
      <c r="F207" s="36"/>
      <c r="G207" s="27"/>
      <c r="H207" s="118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50"/>
      <c r="C208" s="21"/>
      <c r="D208" s="15"/>
      <c r="E208" s="16"/>
      <c r="F208" s="17"/>
      <c r="G208" s="18"/>
      <c r="H208" s="116"/>
      <c r="I208" s="117"/>
      <c r="J208" s="15"/>
      <c r="K208" s="16"/>
      <c r="L208" s="16"/>
      <c r="N208" s="30"/>
      <c r="O208" s="11"/>
    </row>
    <row r="209" spans="2:15" ht="12.95" customHeight="1">
      <c r="B209" s="151"/>
      <c r="C209" s="23"/>
      <c r="D209" s="24"/>
      <c r="E209" s="25"/>
      <c r="F209" s="36"/>
      <c r="G209" s="27"/>
      <c r="H209" s="118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50"/>
      <c r="C210" s="21"/>
      <c r="D210" s="15"/>
      <c r="E210" s="16"/>
      <c r="F210" s="17"/>
      <c r="G210" s="18"/>
      <c r="H210" s="116"/>
      <c r="I210" s="117"/>
      <c r="J210" s="15"/>
      <c r="K210" s="16"/>
      <c r="L210" s="16"/>
      <c r="N210" s="30"/>
      <c r="O210" s="11"/>
    </row>
    <row r="211" spans="2:15" ht="12.95" customHeight="1">
      <c r="B211" s="151"/>
      <c r="C211" s="23"/>
      <c r="D211" s="24"/>
      <c r="E211" s="25"/>
      <c r="F211" s="36"/>
      <c r="G211" s="27"/>
      <c r="H211" s="118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50"/>
      <c r="C212" s="21"/>
      <c r="D212" s="15"/>
      <c r="E212" s="16"/>
      <c r="F212" s="17"/>
      <c r="G212" s="18"/>
      <c r="H212" s="116"/>
      <c r="I212" s="117"/>
      <c r="J212" s="15"/>
      <c r="K212" s="16"/>
      <c r="L212" s="16"/>
      <c r="N212" s="30"/>
      <c r="O212" s="11"/>
    </row>
    <row r="213" spans="2:15" ht="12.95" customHeight="1">
      <c r="B213" s="151"/>
      <c r="C213" s="23"/>
      <c r="D213" s="24"/>
      <c r="E213" s="25"/>
      <c r="F213" s="36"/>
      <c r="G213" s="27"/>
      <c r="H213" s="118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50"/>
      <c r="C214" s="21"/>
      <c r="D214" s="15"/>
      <c r="E214" s="16"/>
      <c r="F214" s="17"/>
      <c r="G214" s="18"/>
      <c r="H214" s="116"/>
      <c r="I214" s="117"/>
      <c r="J214" s="15"/>
      <c r="K214" s="16"/>
      <c r="L214" s="16"/>
      <c r="N214" s="30"/>
      <c r="O214" s="11"/>
    </row>
    <row r="215" spans="2:15" ht="12.95" customHeight="1">
      <c r="B215" s="151"/>
      <c r="C215" s="23"/>
      <c r="D215" s="24"/>
      <c r="E215" s="25"/>
      <c r="F215" s="36"/>
      <c r="G215" s="27"/>
      <c r="H215" s="118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50"/>
      <c r="C216" s="21"/>
      <c r="D216" s="15"/>
      <c r="E216" s="16"/>
      <c r="F216" s="17"/>
      <c r="G216" s="18"/>
      <c r="H216" s="116"/>
      <c r="I216" s="117"/>
      <c r="J216" s="15"/>
      <c r="K216" s="16"/>
      <c r="L216" s="16"/>
      <c r="N216" s="30"/>
      <c r="O216" s="11"/>
    </row>
    <row r="217" spans="2:15" ht="12.95" customHeight="1">
      <c r="B217" s="151"/>
      <c r="C217" s="23"/>
      <c r="D217" s="24"/>
      <c r="E217" s="25"/>
      <c r="F217" s="36"/>
      <c r="G217" s="27"/>
      <c r="H217" s="118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50"/>
      <c r="C218" s="21"/>
      <c r="D218" s="15"/>
      <c r="E218" s="16"/>
      <c r="F218" s="17"/>
      <c r="G218" s="18"/>
      <c r="H218" s="116"/>
      <c r="I218" s="117"/>
      <c r="J218" s="15"/>
      <c r="K218" s="16"/>
      <c r="L218" s="16"/>
      <c r="N218" s="30"/>
      <c r="O218" s="11"/>
    </row>
    <row r="219" spans="2:15" ht="12.95" customHeight="1">
      <c r="B219" s="151"/>
      <c r="C219" s="23"/>
      <c r="D219" s="24"/>
      <c r="E219" s="25"/>
      <c r="F219" s="36"/>
      <c r="G219" s="27"/>
      <c r="H219" s="118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50"/>
      <c r="C220" s="21"/>
      <c r="D220" s="15"/>
      <c r="E220" s="16"/>
      <c r="F220" s="17"/>
      <c r="G220" s="18"/>
      <c r="H220" s="116"/>
      <c r="I220" s="117"/>
      <c r="J220" s="15"/>
      <c r="K220" s="16"/>
      <c r="L220" s="16"/>
      <c r="N220" s="30"/>
      <c r="O220" s="11"/>
    </row>
    <row r="221" spans="2:15" ht="12.95" customHeight="1">
      <c r="B221" s="151"/>
      <c r="C221" s="23"/>
      <c r="D221" s="24"/>
      <c r="E221" s="25"/>
      <c r="F221" s="36"/>
      <c r="G221" s="27"/>
      <c r="H221" s="118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50"/>
      <c r="C222" s="21"/>
      <c r="D222" s="15"/>
      <c r="E222" s="16"/>
      <c r="F222" s="17"/>
      <c r="G222" s="18"/>
      <c r="H222" s="116"/>
      <c r="I222" s="117"/>
      <c r="J222" s="15"/>
      <c r="K222" s="16"/>
      <c r="L222" s="16"/>
      <c r="N222" s="30"/>
      <c r="O222" s="11"/>
    </row>
    <row r="223" spans="2:15" ht="12.95" customHeight="1">
      <c r="B223" s="151"/>
      <c r="C223" s="23"/>
      <c r="D223" s="24"/>
      <c r="E223" s="25"/>
      <c r="F223" s="36"/>
      <c r="G223" s="27"/>
      <c r="H223" s="118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50"/>
      <c r="C224" s="21"/>
      <c r="D224" s="15"/>
      <c r="E224" s="16"/>
      <c r="F224" s="17"/>
      <c r="G224" s="18"/>
      <c r="H224" s="116"/>
      <c r="I224" s="117"/>
      <c r="J224" s="15"/>
      <c r="K224" s="16"/>
      <c r="L224" s="16"/>
      <c r="N224" s="30"/>
      <c r="O224" s="11"/>
    </row>
    <row r="225" spans="2:15" ht="12.95" customHeight="1">
      <c r="B225" s="151"/>
      <c r="C225" s="23"/>
      <c r="D225" s="24"/>
      <c r="E225" s="25"/>
      <c r="F225" s="36"/>
      <c r="G225" s="27"/>
      <c r="H225" s="118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50"/>
      <c r="C226" s="21"/>
      <c r="D226" s="15"/>
      <c r="E226" s="16"/>
      <c r="F226" s="17"/>
      <c r="G226" s="18"/>
      <c r="H226" s="116"/>
      <c r="I226" s="117"/>
      <c r="J226" s="15"/>
      <c r="K226" s="16"/>
      <c r="L226" s="16"/>
      <c r="N226" s="30"/>
      <c r="O226" s="11"/>
    </row>
    <row r="227" spans="2:15" ht="12.95" customHeight="1">
      <c r="B227" s="151"/>
      <c r="C227" s="23"/>
      <c r="D227" s="24"/>
      <c r="E227" s="25"/>
      <c r="F227" s="36"/>
      <c r="G227" s="27"/>
      <c r="H227" s="118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50"/>
      <c r="C228" s="21"/>
      <c r="D228" s="15"/>
      <c r="E228" s="16"/>
      <c r="F228" s="17"/>
      <c r="G228" s="18"/>
      <c r="H228" s="116"/>
      <c r="I228" s="117"/>
      <c r="J228" s="15"/>
      <c r="K228" s="16"/>
      <c r="L228" s="16"/>
      <c r="N228" s="30"/>
      <c r="O228" s="11"/>
    </row>
    <row r="229" spans="2:15" ht="12.95" customHeight="1">
      <c r="B229" s="151"/>
      <c r="C229" s="23"/>
      <c r="D229" s="24"/>
      <c r="E229" s="25"/>
      <c r="F229" s="36"/>
      <c r="G229" s="27"/>
      <c r="H229" s="118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50"/>
      <c r="C230" s="21"/>
      <c r="D230" s="15"/>
      <c r="E230" s="16"/>
      <c r="F230" s="17"/>
      <c r="G230" s="18"/>
      <c r="H230" s="116"/>
      <c r="I230" s="117"/>
      <c r="J230" s="15"/>
      <c r="K230" s="16"/>
      <c r="L230" s="16"/>
      <c r="N230" s="30"/>
      <c r="O230" s="11"/>
    </row>
    <row r="231" spans="2:15" ht="12.95" customHeight="1">
      <c r="B231" s="151"/>
      <c r="C231" s="23"/>
      <c r="D231" s="24"/>
      <c r="E231" s="25"/>
      <c r="F231" s="36"/>
      <c r="G231" s="27"/>
      <c r="H231" s="118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50"/>
      <c r="C232" s="21"/>
      <c r="D232" s="15"/>
      <c r="E232" s="16"/>
      <c r="F232" s="17"/>
      <c r="G232" s="18"/>
      <c r="H232" s="116"/>
      <c r="I232" s="117"/>
      <c r="J232" s="15"/>
      <c r="K232" s="16"/>
      <c r="L232" s="16"/>
      <c r="N232" s="30"/>
      <c r="O232" s="11"/>
    </row>
    <row r="233" spans="2:15" ht="12.95" customHeight="1">
      <c r="B233" s="151"/>
      <c r="C233" s="23"/>
      <c r="D233" s="24"/>
      <c r="E233" s="25"/>
      <c r="F233" s="36"/>
      <c r="G233" s="27"/>
      <c r="H233" s="118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50"/>
      <c r="C234" s="21"/>
      <c r="D234" s="15"/>
      <c r="E234" s="16"/>
      <c r="F234" s="17"/>
      <c r="G234" s="18"/>
      <c r="H234" s="116"/>
      <c r="I234" s="117"/>
      <c r="J234" s="15"/>
      <c r="K234" s="16"/>
      <c r="L234" s="16"/>
      <c r="N234" s="30"/>
      <c r="O234" s="11"/>
    </row>
    <row r="235" spans="2:15" ht="12.95" customHeight="1">
      <c r="B235" s="151"/>
      <c r="C235" s="23"/>
      <c r="D235" s="24"/>
      <c r="E235" s="25"/>
      <c r="F235" s="36"/>
      <c r="G235" s="27"/>
      <c r="H235" s="118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50"/>
      <c r="C236" s="21"/>
      <c r="D236" s="15"/>
      <c r="E236" s="16"/>
      <c r="F236" s="17"/>
      <c r="G236" s="18"/>
      <c r="H236" s="116"/>
      <c r="I236" s="117"/>
      <c r="J236" s="15"/>
      <c r="K236" s="16"/>
      <c r="L236" s="16"/>
      <c r="N236" s="30"/>
      <c r="O236" s="11"/>
    </row>
    <row r="237" spans="2:15" ht="12.95" customHeight="1">
      <c r="B237" s="151"/>
      <c r="C237" s="23"/>
      <c r="D237" s="24"/>
      <c r="E237" s="25"/>
      <c r="F237" s="36"/>
      <c r="G237" s="27"/>
      <c r="H237" s="118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50"/>
      <c r="C238" s="21"/>
      <c r="D238" s="15"/>
      <c r="E238" s="16"/>
      <c r="F238" s="17"/>
      <c r="G238" s="18"/>
      <c r="H238" s="116"/>
      <c r="I238" s="117"/>
      <c r="J238" s="15"/>
      <c r="K238" s="16"/>
      <c r="L238" s="16"/>
      <c r="N238" s="30"/>
      <c r="O238" s="11"/>
    </row>
    <row r="239" spans="2:15" ht="12.95" customHeight="1">
      <c r="B239" s="151"/>
      <c r="C239" s="23"/>
      <c r="D239" s="24"/>
      <c r="E239" s="25"/>
      <c r="F239" s="36"/>
      <c r="G239" s="27"/>
      <c r="H239" s="118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50"/>
      <c r="C240" s="21"/>
      <c r="D240" s="15"/>
      <c r="E240" s="16"/>
      <c r="F240" s="17"/>
      <c r="G240" s="18"/>
      <c r="H240" s="116"/>
      <c r="I240" s="117"/>
      <c r="J240" s="15"/>
      <c r="K240" s="16"/>
      <c r="L240" s="16"/>
      <c r="N240" s="30"/>
      <c r="O240" s="11"/>
    </row>
    <row r="241" spans="2:15" ht="12.95" customHeight="1">
      <c r="B241" s="151"/>
      <c r="C241" s="23"/>
      <c r="D241" s="24"/>
      <c r="E241" s="25"/>
      <c r="F241" s="36"/>
      <c r="G241" s="27"/>
      <c r="H241" s="118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50"/>
      <c r="C242" s="21"/>
      <c r="D242" s="15"/>
      <c r="E242" s="16"/>
      <c r="F242" s="17"/>
      <c r="G242" s="18"/>
      <c r="H242" s="116"/>
      <c r="I242" s="117"/>
      <c r="J242" s="15"/>
      <c r="K242" s="16"/>
      <c r="L242" s="16"/>
      <c r="N242" s="30"/>
      <c r="O242" s="11"/>
    </row>
    <row r="243" spans="2:15" ht="12.95" customHeight="1">
      <c r="B243" s="151"/>
      <c r="C243" s="23"/>
      <c r="D243" s="24"/>
      <c r="E243" s="25"/>
      <c r="F243" s="36"/>
      <c r="G243" s="27"/>
      <c r="H243" s="118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50"/>
      <c r="C244" s="21"/>
      <c r="D244" s="15"/>
      <c r="E244" s="16"/>
      <c r="F244" s="17"/>
      <c r="G244" s="18"/>
      <c r="H244" s="116"/>
      <c r="I244" s="117"/>
      <c r="J244" s="15"/>
      <c r="K244" s="16"/>
      <c r="L244" s="16"/>
      <c r="N244" s="30"/>
      <c r="O244" s="11"/>
    </row>
    <row r="245" spans="2:15" ht="12.95" customHeight="1">
      <c r="B245" s="151"/>
      <c r="C245" s="23"/>
      <c r="D245" s="24"/>
      <c r="E245" s="25"/>
      <c r="F245" s="36"/>
      <c r="G245" s="27"/>
      <c r="H245" s="118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50"/>
      <c r="C246" s="21"/>
      <c r="D246" s="15"/>
      <c r="E246" s="16"/>
      <c r="F246" s="17"/>
      <c r="G246" s="18"/>
      <c r="H246" s="116"/>
      <c r="I246" s="117"/>
      <c r="J246" s="15"/>
      <c r="K246" s="16"/>
      <c r="L246" s="16"/>
      <c r="N246" s="30"/>
      <c r="O246" s="11"/>
    </row>
    <row r="247" spans="2:15" ht="12.95" customHeight="1">
      <c r="B247" s="151"/>
      <c r="C247" s="23"/>
      <c r="D247" s="24"/>
      <c r="E247" s="25"/>
      <c r="F247" s="36"/>
      <c r="G247" s="27"/>
      <c r="H247" s="118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B248" s="150"/>
      <c r="C248" s="21"/>
      <c r="D248" s="15"/>
      <c r="E248" s="16"/>
      <c r="F248" s="17"/>
      <c r="G248" s="18"/>
      <c r="H248" s="116"/>
      <c r="I248" s="117"/>
      <c r="J248" s="15"/>
      <c r="K248" s="16"/>
      <c r="L248" s="16"/>
      <c r="N248" s="30"/>
      <c r="O248" s="11"/>
    </row>
    <row r="249" spans="2:15" ht="12.95" customHeight="1">
      <c r="B249" s="151"/>
      <c r="C249" s="23"/>
      <c r="D249" s="24"/>
      <c r="E249" s="25"/>
      <c r="F249" s="36"/>
      <c r="G249" s="27"/>
      <c r="H249" s="118"/>
      <c r="I249" s="119">
        <f>IF(C249&lt;&gt;"計",ROUNDDOWN(F249*H249,0),SUM(I$3:I248))</f>
        <v>0</v>
      </c>
      <c r="J249" s="24"/>
      <c r="K249" s="25"/>
      <c r="L249" s="25"/>
      <c r="N249" s="120"/>
      <c r="O249" s="11"/>
    </row>
    <row r="250" spans="2:15" ht="12.95" customHeight="1">
      <c r="B250" s="150"/>
      <c r="C250" s="21"/>
      <c r="D250" s="15"/>
      <c r="E250" s="16"/>
      <c r="F250" s="17"/>
      <c r="G250" s="18"/>
      <c r="H250" s="116"/>
      <c r="I250" s="117"/>
      <c r="J250" s="15"/>
      <c r="K250" s="16"/>
      <c r="L250" s="16"/>
      <c r="N250" s="30"/>
      <c r="O250" s="11"/>
    </row>
    <row r="251" spans="2:15" ht="12.95" customHeight="1">
      <c r="B251" s="151"/>
      <c r="C251" s="23"/>
      <c r="D251" s="24"/>
      <c r="E251" s="25"/>
      <c r="F251" s="36"/>
      <c r="G251" s="27"/>
      <c r="H251" s="118"/>
      <c r="I251" s="119">
        <f>IF(C251&lt;&gt;"計",ROUNDDOWN(F251*H251,0),SUM(I$3:I250))</f>
        <v>0</v>
      </c>
      <c r="J251" s="24"/>
      <c r="K251" s="25"/>
      <c r="L251" s="25"/>
      <c r="N251" s="120"/>
      <c r="O251" s="11"/>
    </row>
    <row r="252" spans="2:15" ht="12.95" customHeight="1">
      <c r="B252" s="150"/>
      <c r="C252" s="21"/>
      <c r="D252" s="15"/>
      <c r="E252" s="16"/>
      <c r="F252" s="17"/>
      <c r="G252" s="18"/>
      <c r="H252" s="116"/>
      <c r="I252" s="117"/>
      <c r="J252" s="15"/>
      <c r="K252" s="16"/>
      <c r="L252" s="16"/>
      <c r="N252" s="30"/>
      <c r="O252" s="11"/>
    </row>
    <row r="253" spans="2:15" ht="12.95" customHeight="1">
      <c r="B253" s="151"/>
      <c r="C253" s="23"/>
      <c r="D253" s="24"/>
      <c r="E253" s="25"/>
      <c r="F253" s="36"/>
      <c r="G253" s="27"/>
      <c r="H253" s="118"/>
      <c r="I253" s="119">
        <f>IF(C253&lt;&gt;"計",ROUNDDOWN(F253*H253,0),SUM(I$3:I252))</f>
        <v>0</v>
      </c>
      <c r="J253" s="24"/>
      <c r="K253" s="25"/>
      <c r="L253" s="25"/>
      <c r="N253" s="120"/>
      <c r="O253" s="11"/>
    </row>
    <row r="254" spans="2:15" ht="12.95" customHeight="1">
      <c r="B254" s="150"/>
      <c r="C254" s="21"/>
      <c r="D254" s="15"/>
      <c r="E254" s="16"/>
      <c r="F254" s="17"/>
      <c r="G254" s="18"/>
      <c r="H254" s="116"/>
      <c r="I254" s="117"/>
      <c r="J254" s="15"/>
      <c r="K254" s="16"/>
      <c r="L254" s="16"/>
      <c r="N254" s="30"/>
      <c r="O254" s="11"/>
    </row>
    <row r="255" spans="2:15" ht="12.95" customHeight="1">
      <c r="B255" s="151"/>
      <c r="C255" s="23"/>
      <c r="D255" s="24"/>
      <c r="E255" s="25"/>
      <c r="F255" s="36"/>
      <c r="G255" s="27"/>
      <c r="H255" s="118"/>
      <c r="I255" s="119">
        <f>IF(C255&lt;&gt;"計",ROUNDDOWN(F255*H255,0),SUM(I$3:I254))</f>
        <v>0</v>
      </c>
      <c r="J255" s="24"/>
      <c r="K255" s="25"/>
      <c r="L255" s="25"/>
      <c r="N255" s="120"/>
      <c r="O255" s="11"/>
    </row>
    <row r="256" spans="2:15" ht="12.95" customHeight="1">
      <c r="B256" s="150"/>
      <c r="C256" s="21"/>
      <c r="D256" s="15"/>
      <c r="E256" s="16"/>
      <c r="F256" s="17"/>
      <c r="G256" s="18"/>
      <c r="H256" s="116"/>
      <c r="I256" s="117"/>
      <c r="J256" s="15"/>
      <c r="K256" s="16"/>
      <c r="L256" s="16"/>
      <c r="N256" s="30"/>
      <c r="O256" s="11"/>
    </row>
    <row r="257" spans="2:15" ht="12.95" customHeight="1">
      <c r="B257" s="151"/>
      <c r="C257" s="23"/>
      <c r="D257" s="24"/>
      <c r="E257" s="25"/>
      <c r="F257" s="36"/>
      <c r="G257" s="27"/>
      <c r="H257" s="118"/>
      <c r="I257" s="119">
        <f>IF(C257&lt;&gt;"計",ROUNDDOWN(F257*H257,0),SUM(I$3:I256))</f>
        <v>0</v>
      </c>
      <c r="J257" s="24"/>
      <c r="K257" s="25"/>
      <c r="L257" s="25"/>
      <c r="N257" s="120"/>
      <c r="O257" s="11"/>
    </row>
    <row r="258" spans="2:15" ht="12.95" customHeight="1">
      <c r="B258" s="150"/>
      <c r="C258" s="21"/>
      <c r="D258" s="15"/>
      <c r="E258" s="16"/>
      <c r="F258" s="17"/>
      <c r="G258" s="18"/>
      <c r="H258" s="116"/>
      <c r="I258" s="117"/>
      <c r="J258" s="15"/>
      <c r="K258" s="16"/>
      <c r="L258" s="16"/>
      <c r="N258" s="30"/>
      <c r="O258" s="11"/>
    </row>
    <row r="259" spans="2:15" ht="12.95" customHeight="1">
      <c r="B259" s="151"/>
      <c r="C259" s="23"/>
      <c r="D259" s="24"/>
      <c r="E259" s="25"/>
      <c r="F259" s="36"/>
      <c r="G259" s="27"/>
      <c r="H259" s="118"/>
      <c r="I259" s="119">
        <f>IF(C259&lt;&gt;"計",ROUNDDOWN(F259*H259,0),SUM(I$3:I258))</f>
        <v>0</v>
      </c>
      <c r="J259" s="24"/>
      <c r="K259" s="25"/>
      <c r="L259" s="25"/>
      <c r="N259" s="120"/>
      <c r="O259" s="11"/>
    </row>
    <row r="260" spans="2:15" ht="12.95" customHeight="1">
      <c r="B260" s="150"/>
      <c r="C260" s="21"/>
      <c r="D260" s="15"/>
      <c r="E260" s="16"/>
      <c r="F260" s="17"/>
      <c r="G260" s="18"/>
      <c r="H260" s="116"/>
      <c r="I260" s="117"/>
      <c r="J260" s="15"/>
      <c r="K260" s="16"/>
      <c r="L260" s="16"/>
      <c r="N260" s="30"/>
      <c r="O260" s="11"/>
    </row>
    <row r="261" spans="2:15" ht="12.95" customHeight="1">
      <c r="B261" s="151"/>
      <c r="C261" s="23"/>
      <c r="D261" s="24"/>
      <c r="E261" s="25"/>
      <c r="F261" s="36"/>
      <c r="G261" s="27"/>
      <c r="H261" s="118"/>
      <c r="I261" s="119">
        <f>IF(C261&lt;&gt;"計",ROUNDDOWN(F261*H261,0),SUM(I$3:I260))</f>
        <v>0</v>
      </c>
      <c r="J261" s="24"/>
      <c r="K261" s="25"/>
      <c r="L261" s="25"/>
      <c r="N261" s="120"/>
      <c r="O261" s="11"/>
    </row>
    <row r="262" spans="2:15" ht="12.95" customHeight="1">
      <c r="B262" s="150"/>
      <c r="C262" s="21"/>
      <c r="D262" s="15"/>
      <c r="E262" s="16"/>
      <c r="F262" s="17"/>
      <c r="G262" s="18"/>
      <c r="H262" s="116"/>
      <c r="I262" s="117"/>
      <c r="J262" s="15"/>
      <c r="K262" s="16"/>
      <c r="L262" s="16"/>
      <c r="N262" s="30"/>
      <c r="O262" s="11"/>
    </row>
    <row r="263" spans="2:15" ht="12.95" customHeight="1">
      <c r="B263" s="151"/>
      <c r="C263" s="23"/>
      <c r="D263" s="24"/>
      <c r="E263" s="25"/>
      <c r="F263" s="36"/>
      <c r="G263" s="27"/>
      <c r="H263" s="118"/>
      <c r="I263" s="119">
        <f>IF(C263&lt;&gt;"計",ROUNDDOWN(F263*H263,0),SUM(I$3:I262))</f>
        <v>0</v>
      </c>
      <c r="J263" s="24"/>
      <c r="K263" s="25"/>
      <c r="L263" s="25"/>
      <c r="N263" s="120"/>
      <c r="O263" s="11"/>
    </row>
    <row r="264" spans="2:15" ht="12.95" customHeight="1">
      <c r="B264" s="150"/>
      <c r="C264" s="21"/>
      <c r="D264" s="15"/>
      <c r="E264" s="16"/>
      <c r="F264" s="17"/>
      <c r="G264" s="18"/>
      <c r="H264" s="116"/>
      <c r="I264" s="117"/>
      <c r="J264" s="15"/>
      <c r="K264" s="16"/>
      <c r="L264" s="16"/>
      <c r="N264" s="30"/>
      <c r="O264" s="11"/>
    </row>
    <row r="265" spans="2:15" ht="12.95" customHeight="1">
      <c r="B265" s="151"/>
      <c r="C265" s="23"/>
      <c r="D265" s="24"/>
      <c r="E265" s="25"/>
      <c r="F265" s="36"/>
      <c r="G265" s="27"/>
      <c r="H265" s="118"/>
      <c r="I265" s="119">
        <f>IF(C265&lt;&gt;"計",ROUNDDOWN(F265*H265,0),SUM(I$3:I264))</f>
        <v>0</v>
      </c>
      <c r="J265" s="24"/>
      <c r="K265" s="25"/>
      <c r="L265" s="25"/>
      <c r="N265" s="120"/>
      <c r="O265" s="11"/>
    </row>
    <row r="266" spans="2:15" ht="12.95" customHeight="1">
      <c r="B266" s="150"/>
      <c r="C266" s="21"/>
      <c r="D266" s="15"/>
      <c r="E266" s="16"/>
      <c r="F266" s="17"/>
      <c r="G266" s="18"/>
      <c r="H266" s="116"/>
      <c r="I266" s="117"/>
      <c r="J266" s="15"/>
      <c r="K266" s="16"/>
      <c r="L266" s="16"/>
      <c r="N266" s="30"/>
      <c r="O266" s="11"/>
    </row>
    <row r="267" spans="2:15" ht="12.95" customHeight="1">
      <c r="B267" s="151"/>
      <c r="C267" s="23"/>
      <c r="D267" s="24"/>
      <c r="E267" s="25"/>
      <c r="F267" s="36"/>
      <c r="G267" s="27"/>
      <c r="H267" s="118"/>
      <c r="I267" s="119">
        <f>IF(C267&lt;&gt;"計",ROUNDDOWN(F267*H267,0),SUM(I$3:I266))</f>
        <v>0</v>
      </c>
      <c r="J267" s="24"/>
      <c r="K267" s="25"/>
      <c r="L267" s="25"/>
      <c r="N267" s="120"/>
      <c r="O267" s="11"/>
    </row>
    <row r="268" spans="2:15" ht="12.95" customHeight="1">
      <c r="B268" s="150"/>
      <c r="C268" s="21"/>
      <c r="D268" s="15"/>
      <c r="E268" s="16"/>
      <c r="F268" s="17"/>
      <c r="G268" s="18"/>
      <c r="H268" s="116"/>
      <c r="I268" s="117"/>
      <c r="J268" s="15"/>
      <c r="K268" s="16"/>
      <c r="L268" s="16"/>
      <c r="N268" s="30"/>
      <c r="O268" s="11"/>
    </row>
    <row r="269" spans="2:15" ht="12.95" customHeight="1">
      <c r="B269" s="151"/>
      <c r="C269" s="23"/>
      <c r="D269" s="24"/>
      <c r="E269" s="25"/>
      <c r="F269" s="36"/>
      <c r="G269" s="27"/>
      <c r="H269" s="118"/>
      <c r="I269" s="119">
        <f>IF(C269&lt;&gt;"計",ROUNDDOWN(F269*H269,0),SUM(I$3:I268))</f>
        <v>0</v>
      </c>
      <c r="J269" s="24"/>
      <c r="K269" s="25"/>
      <c r="L269" s="25"/>
      <c r="N269" s="120"/>
      <c r="O269" s="11"/>
    </row>
    <row r="270" spans="2:15" ht="12.95" customHeight="1">
      <c r="B270" s="150"/>
      <c r="C270" s="21"/>
      <c r="D270" s="15"/>
      <c r="E270" s="16"/>
      <c r="F270" s="17"/>
      <c r="G270" s="18"/>
      <c r="H270" s="116"/>
      <c r="I270" s="117"/>
      <c r="J270" s="15"/>
      <c r="K270" s="16"/>
      <c r="L270" s="16"/>
      <c r="N270" s="30"/>
      <c r="O270" s="11"/>
    </row>
    <row r="271" spans="2:15" ht="12.95" customHeight="1">
      <c r="B271" s="151"/>
      <c r="C271" s="23"/>
      <c r="D271" s="24"/>
      <c r="E271" s="25"/>
      <c r="F271" s="36"/>
      <c r="G271" s="27"/>
      <c r="H271" s="118"/>
      <c r="I271" s="119">
        <f>IF(C271&lt;&gt;"計",ROUNDDOWN(F271*H271,0),SUM(I$3:I270))</f>
        <v>0</v>
      </c>
      <c r="J271" s="24"/>
      <c r="K271" s="25"/>
      <c r="L271" s="25"/>
      <c r="N271" s="120"/>
      <c r="O271" s="11"/>
    </row>
    <row r="272" spans="2:15" ht="12.95" customHeight="1">
      <c r="B272" s="150"/>
      <c r="C272" s="21"/>
      <c r="D272" s="15"/>
      <c r="E272" s="16"/>
      <c r="F272" s="17"/>
      <c r="G272" s="18"/>
      <c r="H272" s="116"/>
      <c r="I272" s="117"/>
      <c r="J272" s="15"/>
      <c r="K272" s="16"/>
      <c r="L272" s="16"/>
      <c r="N272" s="30"/>
      <c r="O272" s="11"/>
    </row>
    <row r="273" spans="2:15" ht="12.95" customHeight="1">
      <c r="B273" s="151"/>
      <c r="C273" s="23"/>
      <c r="D273" s="24"/>
      <c r="E273" s="25"/>
      <c r="F273" s="36"/>
      <c r="G273" s="27"/>
      <c r="H273" s="118"/>
      <c r="I273" s="119">
        <f>IF(C273&lt;&gt;"計",ROUNDDOWN(F273*H273,0),SUM(I$3:I272))</f>
        <v>0</v>
      </c>
      <c r="J273" s="24"/>
      <c r="K273" s="25"/>
      <c r="L273" s="25"/>
      <c r="N273" s="120"/>
      <c r="O273" s="11"/>
    </row>
    <row r="274" spans="2:15" ht="12.95" customHeight="1">
      <c r="B274" s="150"/>
      <c r="C274" s="21"/>
      <c r="D274" s="15"/>
      <c r="E274" s="16"/>
      <c r="F274" s="17"/>
      <c r="G274" s="18"/>
      <c r="H274" s="116"/>
      <c r="I274" s="117"/>
      <c r="J274" s="15"/>
      <c r="K274" s="16"/>
      <c r="L274" s="16"/>
      <c r="N274" s="30"/>
      <c r="O274" s="11"/>
    </row>
    <row r="275" spans="2:15" ht="12.95" customHeight="1">
      <c r="B275" s="151"/>
      <c r="C275" s="23"/>
      <c r="D275" s="24"/>
      <c r="E275" s="25"/>
      <c r="F275" s="36"/>
      <c r="G275" s="27"/>
      <c r="H275" s="118"/>
      <c r="I275" s="119">
        <f>IF(C275&lt;&gt;"計",ROUNDDOWN(F275*H275,0),SUM(I$3:I274))</f>
        <v>0</v>
      </c>
      <c r="J275" s="24"/>
      <c r="K275" s="25"/>
      <c r="L275" s="25"/>
      <c r="N275" s="120"/>
      <c r="O275" s="11"/>
    </row>
    <row r="276" spans="2:15" ht="12.95" customHeight="1">
      <c r="B276" s="150"/>
      <c r="C276" s="21"/>
      <c r="D276" s="15"/>
      <c r="E276" s="16"/>
      <c r="F276" s="17"/>
      <c r="G276" s="18"/>
      <c r="H276" s="116"/>
      <c r="I276" s="117"/>
      <c r="J276" s="15"/>
      <c r="K276" s="16"/>
      <c r="L276" s="16"/>
      <c r="N276" s="30"/>
      <c r="O276" s="11"/>
    </row>
    <row r="277" spans="2:15" ht="12.95" customHeight="1">
      <c r="B277" s="151"/>
      <c r="C277" s="23"/>
      <c r="D277" s="24"/>
      <c r="E277" s="25"/>
      <c r="F277" s="36"/>
      <c r="G277" s="27"/>
      <c r="H277" s="118"/>
      <c r="I277" s="119">
        <f>IF(C277&lt;&gt;"計",ROUNDDOWN(F277*H277,0),SUM(I$3:I276))</f>
        <v>0</v>
      </c>
      <c r="J277" s="24"/>
      <c r="K277" s="25"/>
      <c r="L277" s="25"/>
      <c r="N277" s="120"/>
      <c r="O277" s="11"/>
    </row>
    <row r="278" spans="2:15" ht="12.95" customHeight="1">
      <c r="B278" s="150"/>
      <c r="C278" s="21"/>
      <c r="D278" s="15"/>
      <c r="E278" s="16"/>
      <c r="F278" s="17"/>
      <c r="G278" s="18"/>
      <c r="H278" s="116"/>
      <c r="I278" s="117"/>
      <c r="J278" s="15"/>
      <c r="K278" s="16"/>
      <c r="L278" s="16"/>
      <c r="N278" s="30"/>
      <c r="O278" s="11"/>
    </row>
    <row r="279" spans="2:15" ht="12.95" customHeight="1">
      <c r="B279" s="151"/>
      <c r="C279" s="23"/>
      <c r="D279" s="24"/>
      <c r="E279" s="25"/>
      <c r="F279" s="36"/>
      <c r="G279" s="27"/>
      <c r="H279" s="118"/>
      <c r="I279" s="119">
        <f>IF(C279&lt;&gt;"計",ROUNDDOWN(F279*H279,0),SUM(I$3:I278))</f>
        <v>0</v>
      </c>
      <c r="J279" s="24"/>
      <c r="K279" s="25"/>
      <c r="L279" s="25"/>
      <c r="N279" s="120"/>
      <c r="O279" s="11"/>
    </row>
    <row r="280" spans="2:15" ht="12.95" customHeight="1">
      <c r="B280" s="150"/>
      <c r="C280" s="21"/>
      <c r="D280" s="15"/>
      <c r="E280" s="16"/>
      <c r="F280" s="17"/>
      <c r="G280" s="18"/>
      <c r="H280" s="116"/>
      <c r="I280" s="117"/>
      <c r="J280" s="15"/>
      <c r="K280" s="16"/>
      <c r="L280" s="16"/>
      <c r="N280" s="30"/>
      <c r="O280" s="11"/>
    </row>
    <row r="281" spans="2:15" ht="12.95" customHeight="1">
      <c r="B281" s="151"/>
      <c r="C281" s="23"/>
      <c r="D281" s="24"/>
      <c r="E281" s="25"/>
      <c r="F281" s="36"/>
      <c r="G281" s="27"/>
      <c r="H281" s="118"/>
      <c r="I281" s="119">
        <f>IF(C281&lt;&gt;"計",ROUNDDOWN(F281*H281,0),SUM(I$3:I280))</f>
        <v>0</v>
      </c>
      <c r="J281" s="24"/>
      <c r="K281" s="25"/>
      <c r="L281" s="25"/>
      <c r="N281" s="120"/>
      <c r="O281" s="11"/>
    </row>
    <row r="282" spans="2:15" ht="12.95" customHeight="1">
      <c r="B282" s="150"/>
      <c r="C282" s="21"/>
      <c r="D282" s="15"/>
      <c r="E282" s="16"/>
      <c r="F282" s="17"/>
      <c r="G282" s="18"/>
      <c r="H282" s="116"/>
      <c r="I282" s="117"/>
      <c r="J282" s="15"/>
      <c r="K282" s="16"/>
      <c r="L282" s="16"/>
      <c r="N282" s="30"/>
      <c r="O282" s="11"/>
    </row>
    <row r="283" spans="2:15" ht="12.95" customHeight="1">
      <c r="B283" s="151"/>
      <c r="C283" s="23"/>
      <c r="D283" s="24"/>
      <c r="E283" s="25"/>
      <c r="F283" s="36"/>
      <c r="G283" s="27"/>
      <c r="H283" s="118"/>
      <c r="I283" s="119">
        <f>IF(C283&lt;&gt;"計",ROUNDDOWN(F283*H283,0),SUM(I$3:I282))</f>
        <v>0</v>
      </c>
      <c r="J283" s="24"/>
      <c r="K283" s="25"/>
      <c r="L283" s="25"/>
      <c r="N283" s="120"/>
      <c r="O283" s="11"/>
    </row>
    <row r="284" spans="2:15" ht="12.95" customHeight="1">
      <c r="B284" s="150"/>
      <c r="C284" s="21"/>
      <c r="D284" s="15"/>
      <c r="E284" s="16"/>
      <c r="F284" s="17"/>
      <c r="G284" s="18"/>
      <c r="H284" s="116"/>
      <c r="I284" s="117"/>
      <c r="J284" s="15"/>
      <c r="K284" s="16"/>
      <c r="L284" s="16"/>
      <c r="N284" s="30"/>
      <c r="O284" s="11"/>
    </row>
    <row r="285" spans="2:15" ht="12.95" customHeight="1">
      <c r="B285" s="151"/>
      <c r="C285" s="23"/>
      <c r="D285" s="24"/>
      <c r="E285" s="25"/>
      <c r="F285" s="36"/>
      <c r="G285" s="27"/>
      <c r="H285" s="118"/>
      <c r="I285" s="119">
        <f>IF(C285&lt;&gt;"計",ROUNDDOWN(F285*H285,0),SUM(I$3:I284))</f>
        <v>0</v>
      </c>
      <c r="J285" s="24"/>
      <c r="K285" s="25"/>
      <c r="L285" s="25"/>
      <c r="N285" s="120"/>
      <c r="O285" s="11"/>
    </row>
    <row r="286" spans="2:15" ht="12.95" customHeight="1">
      <c r="B286" s="150"/>
      <c r="C286" s="21"/>
      <c r="D286" s="15"/>
      <c r="E286" s="16"/>
      <c r="F286" s="17"/>
      <c r="G286" s="18"/>
      <c r="H286" s="116"/>
      <c r="I286" s="117"/>
      <c r="J286" s="15"/>
      <c r="K286" s="16"/>
      <c r="L286" s="16"/>
      <c r="N286" s="30"/>
      <c r="O286" s="11"/>
    </row>
    <row r="287" spans="2:15" ht="12.95" customHeight="1">
      <c r="B287" s="151"/>
      <c r="C287" s="23"/>
      <c r="D287" s="24"/>
      <c r="E287" s="25"/>
      <c r="F287" s="36"/>
      <c r="G287" s="27"/>
      <c r="H287" s="118"/>
      <c r="I287" s="119">
        <f>IF(C287&lt;&gt;"計",ROUNDDOWN(F287*H287,0),SUM(I$3:I286))</f>
        <v>0</v>
      </c>
      <c r="J287" s="24"/>
      <c r="K287" s="25"/>
      <c r="L287" s="25"/>
      <c r="N287" s="120"/>
      <c r="O287" s="11"/>
    </row>
    <row r="288" spans="2:15" ht="12.95" customHeight="1">
      <c r="B288" s="150"/>
      <c r="C288" s="21"/>
      <c r="D288" s="15"/>
      <c r="E288" s="16"/>
      <c r="F288" s="17"/>
      <c r="G288" s="18"/>
      <c r="H288" s="116"/>
      <c r="I288" s="117"/>
      <c r="J288" s="15"/>
      <c r="K288" s="16"/>
      <c r="L288" s="16"/>
      <c r="N288" s="30"/>
      <c r="O288" s="11"/>
    </row>
    <row r="289" spans="2:15" ht="12.95" customHeight="1">
      <c r="B289" s="151"/>
      <c r="C289" s="23"/>
      <c r="D289" s="24"/>
      <c r="E289" s="25"/>
      <c r="F289" s="36"/>
      <c r="G289" s="27"/>
      <c r="H289" s="118"/>
      <c r="I289" s="119">
        <f>IF(C289&lt;&gt;"計",ROUNDDOWN(F289*H289,0),SUM(I$3:I288))</f>
        <v>0</v>
      </c>
      <c r="J289" s="24"/>
      <c r="K289" s="25"/>
      <c r="L289" s="25"/>
      <c r="N289" s="120"/>
      <c r="O289" s="11"/>
    </row>
    <row r="290" spans="2:15" ht="12.95" customHeight="1">
      <c r="B290" s="150"/>
      <c r="C290" s="21"/>
      <c r="D290" s="15"/>
      <c r="E290" s="16"/>
      <c r="F290" s="17"/>
      <c r="G290" s="18"/>
      <c r="H290" s="116"/>
      <c r="I290" s="117"/>
      <c r="J290" s="15"/>
      <c r="K290" s="16"/>
      <c r="L290" s="16"/>
      <c r="N290" s="30"/>
      <c r="O290" s="11"/>
    </row>
    <row r="291" spans="2:15" ht="12.95" customHeight="1">
      <c r="B291" s="151"/>
      <c r="C291" s="23"/>
      <c r="D291" s="24"/>
      <c r="E291" s="25"/>
      <c r="F291" s="36"/>
      <c r="G291" s="27"/>
      <c r="H291" s="118"/>
      <c r="I291" s="119">
        <f>IF(C291&lt;&gt;"計",ROUNDDOWN(F291*H291,0),SUM(I$3:I290))</f>
        <v>0</v>
      </c>
      <c r="J291" s="24"/>
      <c r="K291" s="25"/>
      <c r="L291" s="25"/>
      <c r="N291" s="120"/>
      <c r="O291" s="11"/>
    </row>
    <row r="292" spans="2:15" ht="12.95" customHeight="1">
      <c r="B292" s="150"/>
      <c r="C292" s="21"/>
      <c r="D292" s="15"/>
      <c r="E292" s="16"/>
      <c r="F292" s="17"/>
      <c r="G292" s="18"/>
      <c r="H292" s="116"/>
      <c r="I292" s="117"/>
      <c r="J292" s="15"/>
      <c r="K292" s="16"/>
      <c r="L292" s="16"/>
      <c r="N292" s="30"/>
      <c r="O292" s="11"/>
    </row>
    <row r="293" spans="2:15" ht="12.95" customHeight="1">
      <c r="B293" s="151"/>
      <c r="C293" s="23"/>
      <c r="D293" s="24"/>
      <c r="E293" s="25"/>
      <c r="F293" s="36"/>
      <c r="G293" s="27"/>
      <c r="H293" s="118"/>
      <c r="I293" s="119">
        <f>IF(C293&lt;&gt;"計",ROUNDDOWN(F293*H293,0),SUM(I$3:I292))</f>
        <v>0</v>
      </c>
      <c r="J293" s="24"/>
      <c r="K293" s="25"/>
      <c r="L293" s="25"/>
      <c r="N293" s="120"/>
      <c r="O293" s="11"/>
    </row>
    <row r="294" spans="2:15" ht="12.95" customHeight="1">
      <c r="B294" s="150"/>
      <c r="C294" s="21"/>
      <c r="D294" s="15"/>
      <c r="E294" s="16"/>
      <c r="F294" s="17"/>
      <c r="G294" s="18"/>
      <c r="H294" s="116"/>
      <c r="I294" s="117"/>
      <c r="J294" s="15"/>
      <c r="K294" s="16"/>
      <c r="L294" s="16"/>
      <c r="N294" s="30"/>
      <c r="O294" s="11"/>
    </row>
    <row r="295" spans="2:15" ht="12.95" customHeight="1">
      <c r="B295" s="151"/>
      <c r="C295" s="23"/>
      <c r="D295" s="24"/>
      <c r="E295" s="25"/>
      <c r="F295" s="36"/>
      <c r="G295" s="27"/>
      <c r="H295" s="118"/>
      <c r="I295" s="119">
        <f>IF(C295&lt;&gt;"計",ROUNDDOWN(F295*H295,0),SUM(I$3:I294))</f>
        <v>0</v>
      </c>
      <c r="J295" s="24"/>
      <c r="K295" s="25"/>
      <c r="L295" s="25"/>
      <c r="N295" s="120"/>
      <c r="O295" s="11"/>
    </row>
    <row r="296" spans="2:15" ht="12.95" customHeight="1">
      <c r="B296" s="150"/>
      <c r="C296" s="21"/>
      <c r="D296" s="15"/>
      <c r="E296" s="16"/>
      <c r="F296" s="17"/>
      <c r="G296" s="18"/>
      <c r="H296" s="116"/>
      <c r="I296" s="117"/>
      <c r="J296" s="15"/>
      <c r="K296" s="16"/>
      <c r="L296" s="16"/>
      <c r="N296" s="30"/>
      <c r="O296" s="11"/>
    </row>
    <row r="297" spans="2:15" ht="12.95" customHeight="1">
      <c r="B297" s="151"/>
      <c r="C297" s="23"/>
      <c r="D297" s="24"/>
      <c r="E297" s="25"/>
      <c r="F297" s="36"/>
      <c r="G297" s="27"/>
      <c r="H297" s="118"/>
      <c r="I297" s="119">
        <f>IF(C297&lt;&gt;"計",ROUNDDOWN(F297*H297,0),SUM(I$3:I296))</f>
        <v>0</v>
      </c>
      <c r="J297" s="24"/>
      <c r="K297" s="25"/>
      <c r="L297" s="25"/>
      <c r="N297" s="120"/>
      <c r="O297" s="11"/>
    </row>
    <row r="298" spans="2:15" ht="12.95" customHeight="1">
      <c r="B298" s="150"/>
      <c r="C298" s="21"/>
      <c r="D298" s="15"/>
      <c r="E298" s="16"/>
      <c r="F298" s="17"/>
      <c r="G298" s="18"/>
      <c r="H298" s="116"/>
      <c r="I298" s="117"/>
      <c r="J298" s="15"/>
      <c r="K298" s="16"/>
      <c r="L298" s="16"/>
      <c r="N298" s="30"/>
      <c r="O298" s="11"/>
    </row>
    <row r="299" spans="2:15" ht="12.95" customHeight="1">
      <c r="B299" s="151"/>
      <c r="C299" s="23"/>
      <c r="D299" s="24"/>
      <c r="E299" s="25"/>
      <c r="F299" s="36"/>
      <c r="G299" s="27"/>
      <c r="H299" s="118"/>
      <c r="I299" s="119">
        <f>IF(C299&lt;&gt;"計",ROUNDDOWN(F299*H299,0),SUM(I$3:I298))</f>
        <v>0</v>
      </c>
      <c r="J299" s="24"/>
      <c r="K299" s="25"/>
      <c r="L299" s="25"/>
      <c r="N299" s="120"/>
      <c r="O299" s="11"/>
    </row>
    <row r="300" spans="2:15" ht="12.95" customHeight="1">
      <c r="B300" s="150"/>
      <c r="C300" s="21"/>
      <c r="D300" s="15"/>
      <c r="E300" s="16"/>
      <c r="F300" s="17"/>
      <c r="G300" s="18"/>
      <c r="H300" s="116"/>
      <c r="I300" s="117"/>
      <c r="J300" s="15"/>
      <c r="K300" s="16"/>
      <c r="L300" s="16"/>
      <c r="N300" s="30"/>
      <c r="O300" s="11"/>
    </row>
    <row r="301" spans="2:15" ht="12.95" customHeight="1">
      <c r="B301" s="151"/>
      <c r="C301" s="23"/>
      <c r="D301" s="24"/>
      <c r="E301" s="25"/>
      <c r="F301" s="36"/>
      <c r="G301" s="27"/>
      <c r="H301" s="118"/>
      <c r="I301" s="119">
        <f>IF(C301&lt;&gt;"計",ROUNDDOWN(F301*H301,0),SUM(I$3:I300))</f>
        <v>0</v>
      </c>
      <c r="J301" s="24"/>
      <c r="K301" s="25"/>
      <c r="L301" s="25"/>
      <c r="N301" s="120"/>
      <c r="O301" s="11"/>
    </row>
    <row r="302" spans="2:15" ht="12.95" customHeight="1">
      <c r="B302" s="150"/>
      <c r="C302" s="21"/>
      <c r="D302" s="15"/>
      <c r="E302" s="16"/>
      <c r="F302" s="17"/>
      <c r="G302" s="18"/>
      <c r="H302" s="116"/>
      <c r="I302" s="117"/>
      <c r="J302" s="15"/>
      <c r="K302" s="16"/>
      <c r="L302" s="16"/>
      <c r="N302" s="30"/>
      <c r="O302" s="11"/>
    </row>
    <row r="303" spans="2:15" ht="12.95" customHeight="1">
      <c r="B303" s="151"/>
      <c r="C303" s="23"/>
      <c r="D303" s="24"/>
      <c r="E303" s="25"/>
      <c r="F303" s="36"/>
      <c r="G303" s="27"/>
      <c r="H303" s="118"/>
      <c r="I303" s="119">
        <f>IF(C303&lt;&gt;"計",ROUNDDOWN(F303*H303,0),SUM(I$3:I302))</f>
        <v>0</v>
      </c>
      <c r="J303" s="24"/>
      <c r="K303" s="25"/>
      <c r="L303" s="25"/>
      <c r="N303" s="120"/>
      <c r="O303" s="11"/>
    </row>
    <row r="304" spans="2:15" ht="12.95" customHeight="1">
      <c r="B304" s="150"/>
      <c r="C304" s="21"/>
      <c r="D304" s="15"/>
      <c r="E304" s="16"/>
      <c r="F304" s="17"/>
      <c r="G304" s="18"/>
      <c r="H304" s="116"/>
      <c r="I304" s="117"/>
      <c r="J304" s="15"/>
      <c r="K304" s="16"/>
      <c r="L304" s="16"/>
      <c r="N304" s="30"/>
      <c r="O304" s="11"/>
    </row>
    <row r="305" spans="2:15" ht="12.95" customHeight="1">
      <c r="B305" s="151"/>
      <c r="C305" s="23"/>
      <c r="D305" s="24"/>
      <c r="E305" s="25"/>
      <c r="F305" s="36"/>
      <c r="G305" s="27"/>
      <c r="H305" s="118"/>
      <c r="I305" s="119">
        <f>IF(C305&lt;&gt;"計",ROUNDDOWN(F305*H305,0),SUM(I$3:I304))</f>
        <v>0</v>
      </c>
      <c r="J305" s="24"/>
      <c r="K305" s="25"/>
      <c r="L305" s="25"/>
      <c r="N305" s="120"/>
      <c r="O305" s="11"/>
    </row>
    <row r="306" spans="2:15" ht="12.95" customHeight="1">
      <c r="B306" s="150"/>
      <c r="C306" s="21"/>
      <c r="D306" s="15"/>
      <c r="E306" s="16"/>
      <c r="F306" s="17"/>
      <c r="G306" s="18"/>
      <c r="H306" s="116"/>
      <c r="I306" s="117"/>
      <c r="J306" s="15"/>
      <c r="K306" s="16"/>
      <c r="L306" s="16"/>
      <c r="N306" s="30"/>
      <c r="O306" s="11"/>
    </row>
    <row r="307" spans="2:15" ht="12.95" customHeight="1">
      <c r="B307" s="151"/>
      <c r="C307" s="23"/>
      <c r="D307" s="24"/>
      <c r="E307" s="25"/>
      <c r="F307" s="36"/>
      <c r="G307" s="27"/>
      <c r="H307" s="118"/>
      <c r="I307" s="119">
        <f>IF(C307&lt;&gt;"計",ROUNDDOWN(F307*H307,0),SUM(I$3:I306))</f>
        <v>0</v>
      </c>
      <c r="J307" s="24"/>
      <c r="K307" s="25"/>
      <c r="L307" s="25"/>
      <c r="N307" s="120"/>
      <c r="O307" s="11"/>
    </row>
    <row r="308" spans="2:15" ht="12.95" customHeight="1">
      <c r="B308" s="150"/>
      <c r="C308" s="21"/>
      <c r="D308" s="15"/>
      <c r="E308" s="16"/>
      <c r="F308" s="17"/>
      <c r="G308" s="18"/>
      <c r="H308" s="116"/>
      <c r="I308" s="117"/>
      <c r="J308" s="15"/>
      <c r="K308" s="16"/>
      <c r="L308" s="16"/>
      <c r="N308" s="30"/>
      <c r="O308" s="11"/>
    </row>
    <row r="309" spans="2:15" ht="12.95" customHeight="1">
      <c r="B309" s="151"/>
      <c r="C309" s="23"/>
      <c r="D309" s="24"/>
      <c r="E309" s="25"/>
      <c r="F309" s="36"/>
      <c r="G309" s="27"/>
      <c r="H309" s="118"/>
      <c r="I309" s="119">
        <f>IF(C309&lt;&gt;"計",ROUNDDOWN(F309*H309,0),SUM(I$3:I308))</f>
        <v>0</v>
      </c>
      <c r="J309" s="24"/>
      <c r="K309" s="25"/>
      <c r="L309" s="25"/>
      <c r="N309" s="120"/>
      <c r="O309" s="11"/>
    </row>
    <row r="310" spans="2:15" ht="12.95" customHeight="1">
      <c r="B310" s="150"/>
      <c r="C310" s="21"/>
      <c r="D310" s="15"/>
      <c r="E310" s="16"/>
      <c r="F310" s="17"/>
      <c r="G310" s="18"/>
      <c r="H310" s="116"/>
      <c r="I310" s="117"/>
      <c r="J310" s="15"/>
      <c r="K310" s="16"/>
      <c r="L310" s="16"/>
      <c r="N310" s="30"/>
      <c r="O310" s="11"/>
    </row>
    <row r="311" spans="2:15" ht="12.95" customHeight="1">
      <c r="B311" s="151"/>
      <c r="C311" s="23"/>
      <c r="D311" s="24"/>
      <c r="E311" s="25"/>
      <c r="F311" s="36"/>
      <c r="G311" s="27"/>
      <c r="H311" s="118"/>
      <c r="I311" s="119">
        <f>IF(C311&lt;&gt;"計",ROUNDDOWN(F311*H311,0),SUM(I$3:I310))</f>
        <v>0</v>
      </c>
      <c r="J311" s="24"/>
      <c r="K311" s="25"/>
      <c r="L311" s="25"/>
      <c r="N311" s="120"/>
      <c r="O311" s="11"/>
    </row>
    <row r="312" spans="2:15" ht="12.95" customHeight="1">
      <c r="B312" s="150"/>
      <c r="C312" s="21"/>
      <c r="D312" s="15"/>
      <c r="E312" s="16"/>
      <c r="F312" s="17"/>
      <c r="G312" s="18"/>
      <c r="H312" s="116"/>
      <c r="I312" s="117"/>
      <c r="J312" s="15"/>
      <c r="K312" s="16"/>
      <c r="L312" s="16"/>
      <c r="N312" s="30"/>
      <c r="O312" s="11"/>
    </row>
    <row r="313" spans="2:15" ht="12.95" customHeight="1">
      <c r="B313" s="151"/>
      <c r="C313" s="23"/>
      <c r="D313" s="24"/>
      <c r="E313" s="25"/>
      <c r="F313" s="36"/>
      <c r="G313" s="27"/>
      <c r="H313" s="118"/>
      <c r="I313" s="119">
        <f>IF(C313&lt;&gt;"計",ROUNDDOWN(F313*H313,0),SUM(I$3:I312))</f>
        <v>0</v>
      </c>
      <c r="J313" s="24"/>
      <c r="K313" s="25"/>
      <c r="L313" s="25"/>
      <c r="N313" s="120"/>
      <c r="O313" s="11"/>
    </row>
    <row r="314" spans="2:15" ht="12.95" customHeight="1">
      <c r="B314" s="150"/>
      <c r="C314" s="21"/>
      <c r="D314" s="15"/>
      <c r="E314" s="16"/>
      <c r="F314" s="17"/>
      <c r="G314" s="18"/>
      <c r="H314" s="116"/>
      <c r="I314" s="117"/>
      <c r="J314" s="15"/>
      <c r="K314" s="16"/>
      <c r="L314" s="16"/>
      <c r="N314" s="30"/>
      <c r="O314" s="11"/>
    </row>
    <row r="315" spans="2:15" ht="12.95" customHeight="1">
      <c r="B315" s="151"/>
      <c r="C315" s="23"/>
      <c r="D315" s="24"/>
      <c r="E315" s="25"/>
      <c r="F315" s="36"/>
      <c r="G315" s="27"/>
      <c r="H315" s="118"/>
      <c r="I315" s="119">
        <f>IF(C315&lt;&gt;"計",ROUNDDOWN(F315*H315,0),SUM(I$3:I314))</f>
        <v>0</v>
      </c>
      <c r="J315" s="24"/>
      <c r="K315" s="25"/>
      <c r="L315" s="25"/>
      <c r="N315" s="120"/>
      <c r="O315" s="11"/>
    </row>
    <row r="316" spans="2:15" ht="12.95" customHeight="1">
      <c r="B316" s="150"/>
      <c r="C316" s="21"/>
      <c r="D316" s="15"/>
      <c r="E316" s="16"/>
      <c r="F316" s="17"/>
      <c r="G316" s="18"/>
      <c r="H316" s="116"/>
      <c r="I316" s="117"/>
      <c r="J316" s="15"/>
      <c r="K316" s="16"/>
      <c r="L316" s="16"/>
      <c r="N316" s="30"/>
      <c r="O316" s="11"/>
    </row>
    <row r="317" spans="2:15" ht="12.95" customHeight="1">
      <c r="B317" s="151"/>
      <c r="C317" s="23"/>
      <c r="D317" s="24"/>
      <c r="E317" s="25"/>
      <c r="F317" s="36"/>
      <c r="G317" s="27"/>
      <c r="H317" s="118"/>
      <c r="I317" s="119">
        <f>IF(C317&lt;&gt;"計",ROUNDDOWN(F317*H317,0),SUM(I$3:I316))</f>
        <v>0</v>
      </c>
      <c r="J317" s="24"/>
      <c r="K317" s="25"/>
      <c r="L317" s="25"/>
      <c r="N317" s="120"/>
      <c r="O317" s="11"/>
    </row>
    <row r="318" spans="2:15" ht="12.95" customHeight="1">
      <c r="B318" s="150"/>
      <c r="C318" s="21"/>
      <c r="D318" s="15"/>
      <c r="E318" s="16"/>
      <c r="F318" s="17"/>
      <c r="G318" s="18"/>
      <c r="H318" s="116"/>
      <c r="I318" s="117"/>
      <c r="J318" s="15"/>
      <c r="K318" s="16"/>
      <c r="L318" s="16"/>
      <c r="N318" s="30"/>
      <c r="O318" s="11"/>
    </row>
    <row r="319" spans="2:15" ht="12.95" customHeight="1">
      <c r="B319" s="151"/>
      <c r="C319" s="23"/>
      <c r="D319" s="24"/>
      <c r="E319" s="25"/>
      <c r="F319" s="36"/>
      <c r="G319" s="27"/>
      <c r="H319" s="118"/>
      <c r="I319" s="119">
        <f>IF(C319&lt;&gt;"計",ROUNDDOWN(F319*H319,0),SUM(I$3:I318))</f>
        <v>0</v>
      </c>
      <c r="J319" s="24"/>
      <c r="K319" s="25"/>
      <c r="L319" s="25"/>
      <c r="N319" s="120"/>
      <c r="O319" s="11"/>
    </row>
    <row r="320" spans="2:15" ht="12.95" customHeight="1">
      <c r="B320" s="150"/>
      <c r="C320" s="21"/>
      <c r="D320" s="15"/>
      <c r="E320" s="16"/>
      <c r="F320" s="17"/>
      <c r="G320" s="18"/>
      <c r="H320" s="116"/>
      <c r="I320" s="117"/>
      <c r="J320" s="15"/>
      <c r="K320" s="16"/>
      <c r="L320" s="16"/>
      <c r="N320" s="30"/>
      <c r="O320" s="11"/>
    </row>
    <row r="321" spans="2:15" ht="12.95" customHeight="1">
      <c r="B321" s="151"/>
      <c r="C321" s="23"/>
      <c r="D321" s="24"/>
      <c r="E321" s="25"/>
      <c r="F321" s="36"/>
      <c r="G321" s="27"/>
      <c r="H321" s="118"/>
      <c r="I321" s="119">
        <f>IF(C321&lt;&gt;"計",ROUNDDOWN(F321*H321,0),SUM(I$3:I320))</f>
        <v>0</v>
      </c>
      <c r="J321" s="24"/>
      <c r="K321" s="25"/>
      <c r="L321" s="25"/>
      <c r="N321" s="120"/>
      <c r="O321" s="11"/>
    </row>
    <row r="322" spans="2:15" ht="12.95" customHeight="1">
      <c r="B322" s="150"/>
      <c r="C322" s="21"/>
      <c r="D322" s="15"/>
      <c r="E322" s="16"/>
      <c r="F322" s="17"/>
      <c r="G322" s="18"/>
      <c r="H322" s="116"/>
      <c r="I322" s="117"/>
      <c r="J322" s="15"/>
      <c r="K322" s="16"/>
      <c r="L322" s="16"/>
      <c r="N322" s="30"/>
      <c r="O322" s="11"/>
    </row>
    <row r="323" spans="2:15" ht="12.95" customHeight="1">
      <c r="B323" s="151"/>
      <c r="C323" s="23"/>
      <c r="D323" s="24"/>
      <c r="E323" s="25"/>
      <c r="F323" s="36"/>
      <c r="G323" s="27"/>
      <c r="H323" s="118"/>
      <c r="I323" s="119">
        <f>IF(C323&lt;&gt;"計",ROUNDDOWN(F323*H323,0),SUM(I$3:I322))</f>
        <v>0</v>
      </c>
      <c r="J323" s="24"/>
      <c r="K323" s="25"/>
      <c r="L323" s="25"/>
      <c r="N323" s="120"/>
      <c r="O323" s="11"/>
    </row>
    <row r="324" spans="2:15" ht="12.95" customHeight="1">
      <c r="B324" s="150"/>
      <c r="C324" s="21"/>
      <c r="D324" s="15"/>
      <c r="E324" s="16"/>
      <c r="F324" s="17"/>
      <c r="G324" s="18"/>
      <c r="H324" s="116"/>
      <c r="I324" s="117"/>
      <c r="J324" s="15"/>
      <c r="K324" s="16"/>
      <c r="L324" s="16"/>
      <c r="N324" s="30"/>
      <c r="O324" s="11"/>
    </row>
    <row r="325" spans="2:15" ht="12.95" customHeight="1">
      <c r="B325" s="151"/>
      <c r="C325" s="23"/>
      <c r="D325" s="24"/>
      <c r="E325" s="25"/>
      <c r="F325" s="36"/>
      <c r="G325" s="27"/>
      <c r="H325" s="118"/>
      <c r="I325" s="119">
        <f>IF(C325&lt;&gt;"計",ROUNDDOWN(F325*H325,0),SUM(I$3:I324))</f>
        <v>0</v>
      </c>
      <c r="J325" s="24"/>
      <c r="K325" s="25"/>
      <c r="L325" s="25"/>
      <c r="N325" s="120"/>
      <c r="O325" s="11"/>
    </row>
    <row r="326" spans="2:15" ht="12.95" customHeight="1">
      <c r="B326" s="150"/>
      <c r="C326" s="21"/>
      <c r="D326" s="15"/>
      <c r="E326" s="16"/>
      <c r="F326" s="17"/>
      <c r="G326" s="18"/>
      <c r="H326" s="116"/>
      <c r="I326" s="117"/>
      <c r="J326" s="15"/>
      <c r="K326" s="16"/>
      <c r="L326" s="16"/>
      <c r="N326" s="30"/>
      <c r="O326" s="11"/>
    </row>
    <row r="327" spans="2:15" ht="12.95" customHeight="1">
      <c r="B327" s="151"/>
      <c r="C327" s="23"/>
      <c r="D327" s="24"/>
      <c r="E327" s="25"/>
      <c r="F327" s="36"/>
      <c r="G327" s="27"/>
      <c r="H327" s="118"/>
      <c r="I327" s="119">
        <f>IF(C327&lt;&gt;"計",ROUNDDOWN(F327*H327,0),SUM(I$3:I326))</f>
        <v>0</v>
      </c>
      <c r="J327" s="24"/>
      <c r="K327" s="25"/>
      <c r="L327" s="25"/>
      <c r="N327" s="120"/>
      <c r="O327" s="11"/>
    </row>
    <row r="328" spans="2:15" ht="12.95" customHeight="1">
      <c r="B328" s="150"/>
      <c r="C328" s="21"/>
      <c r="D328" s="15"/>
      <c r="E328" s="16"/>
      <c r="F328" s="17"/>
      <c r="G328" s="18"/>
      <c r="H328" s="116"/>
      <c r="I328" s="117"/>
      <c r="J328" s="15"/>
      <c r="K328" s="16"/>
      <c r="L328" s="16"/>
      <c r="N328" s="30"/>
      <c r="O328" s="11"/>
    </row>
    <row r="329" spans="2:15" ht="12.95" customHeight="1">
      <c r="B329" s="151"/>
      <c r="C329" s="23"/>
      <c r="D329" s="24"/>
      <c r="E329" s="25"/>
      <c r="F329" s="36"/>
      <c r="G329" s="27"/>
      <c r="H329" s="118"/>
      <c r="I329" s="119">
        <f>IF(C329&lt;&gt;"計",ROUNDDOWN(F329*H329,0),SUM(I$3:I328))</f>
        <v>0</v>
      </c>
      <c r="J329" s="24"/>
      <c r="K329" s="25"/>
      <c r="L329" s="25"/>
      <c r="N329" s="120"/>
      <c r="O329" s="11"/>
    </row>
    <row r="330" spans="2:15" ht="12.95" customHeight="1">
      <c r="B330" s="150"/>
      <c r="C330" s="21"/>
      <c r="D330" s="15"/>
      <c r="E330" s="16"/>
      <c r="F330" s="17"/>
      <c r="G330" s="18"/>
      <c r="H330" s="116"/>
      <c r="I330" s="117"/>
      <c r="J330" s="15"/>
      <c r="K330" s="16"/>
      <c r="L330" s="16"/>
      <c r="N330" s="30"/>
      <c r="O330" s="11"/>
    </row>
    <row r="331" spans="2:15" ht="12.95" customHeight="1">
      <c r="B331" s="151"/>
      <c r="C331" s="23"/>
      <c r="D331" s="24"/>
      <c r="E331" s="25"/>
      <c r="F331" s="36"/>
      <c r="G331" s="27"/>
      <c r="H331" s="118"/>
      <c r="I331" s="119">
        <f>IF(C331&lt;&gt;"計",ROUNDDOWN(F331*H331,0),SUM(I$3:I330))</f>
        <v>0</v>
      </c>
      <c r="J331" s="24"/>
      <c r="K331" s="25"/>
      <c r="L331" s="25"/>
      <c r="N331" s="120"/>
      <c r="O331" s="11"/>
    </row>
    <row r="332" spans="2:15" ht="12.95" customHeight="1">
      <c r="B332" s="150"/>
      <c r="C332" s="21"/>
      <c r="D332" s="15"/>
      <c r="E332" s="16"/>
      <c r="F332" s="17"/>
      <c r="G332" s="18"/>
      <c r="H332" s="116"/>
      <c r="I332" s="117"/>
      <c r="J332" s="15"/>
      <c r="K332" s="16"/>
      <c r="L332" s="16"/>
      <c r="N332" s="30"/>
      <c r="O332" s="11"/>
    </row>
    <row r="333" spans="2:15" ht="12.95" customHeight="1">
      <c r="B333" s="151"/>
      <c r="C333" s="23"/>
      <c r="D333" s="24"/>
      <c r="E333" s="25"/>
      <c r="F333" s="36"/>
      <c r="G333" s="27"/>
      <c r="H333" s="118"/>
      <c r="I333" s="119">
        <f>IF(C333&lt;&gt;"計",ROUNDDOWN(F333*H333,0),SUM(I$3:I332))</f>
        <v>0</v>
      </c>
      <c r="J333" s="24"/>
      <c r="K333" s="25"/>
      <c r="L333" s="25"/>
      <c r="N333" s="120"/>
      <c r="O333" s="11"/>
    </row>
    <row r="334" spans="2:15" ht="12.95" customHeight="1">
      <c r="B334" s="150"/>
      <c r="C334" s="21"/>
      <c r="D334" s="15"/>
      <c r="E334" s="16"/>
      <c r="F334" s="17"/>
      <c r="G334" s="18"/>
      <c r="H334" s="116"/>
      <c r="I334" s="117"/>
      <c r="J334" s="15"/>
      <c r="K334" s="16"/>
      <c r="L334" s="16"/>
      <c r="N334" s="30"/>
      <c r="O334" s="11"/>
    </row>
    <row r="335" spans="2:15" ht="12.95" customHeight="1">
      <c r="B335" s="151"/>
      <c r="C335" s="23"/>
      <c r="D335" s="24"/>
      <c r="E335" s="25"/>
      <c r="F335" s="36"/>
      <c r="G335" s="27"/>
      <c r="H335" s="118"/>
      <c r="I335" s="119">
        <f>IF(C335&lt;&gt;"計",ROUNDDOWN(F335*H335,0),SUM(I$3:I334))</f>
        <v>0</v>
      </c>
      <c r="J335" s="24"/>
      <c r="K335" s="25"/>
      <c r="L335" s="25"/>
      <c r="N335" s="120"/>
      <c r="O335" s="11"/>
    </row>
    <row r="336" spans="2:15" ht="12.95" customHeight="1">
      <c r="B336" s="150"/>
      <c r="C336" s="21"/>
      <c r="D336" s="15"/>
      <c r="E336" s="16"/>
      <c r="F336" s="17"/>
      <c r="G336" s="18"/>
      <c r="H336" s="116"/>
      <c r="I336" s="117"/>
      <c r="J336" s="15"/>
      <c r="K336" s="16"/>
      <c r="L336" s="16"/>
      <c r="N336" s="30"/>
      <c r="O336" s="11"/>
    </row>
    <row r="337" spans="2:15" ht="12.95" customHeight="1">
      <c r="B337" s="151"/>
      <c r="C337" s="23"/>
      <c r="D337" s="24"/>
      <c r="E337" s="25"/>
      <c r="F337" s="36"/>
      <c r="G337" s="27"/>
      <c r="H337" s="118"/>
      <c r="I337" s="119">
        <f>IF(C337&lt;&gt;"計",ROUNDDOWN(F337*H337,0),SUM(I$3:I336))</f>
        <v>0</v>
      </c>
      <c r="J337" s="24"/>
      <c r="K337" s="25"/>
      <c r="L337" s="25"/>
      <c r="N337" s="120"/>
      <c r="O337" s="11"/>
    </row>
    <row r="338" spans="2:15" ht="12.95" customHeight="1">
      <c r="B338" s="150"/>
      <c r="C338" s="21"/>
      <c r="D338" s="15"/>
      <c r="E338" s="16"/>
      <c r="F338" s="17"/>
      <c r="G338" s="18"/>
      <c r="H338" s="116"/>
      <c r="I338" s="117"/>
      <c r="J338" s="15"/>
      <c r="K338" s="16"/>
      <c r="L338" s="16"/>
      <c r="N338" s="30"/>
      <c r="O338" s="11"/>
    </row>
    <row r="339" spans="2:15" ht="12.95" customHeight="1">
      <c r="B339" s="151"/>
      <c r="C339" s="23"/>
      <c r="D339" s="24"/>
      <c r="E339" s="25"/>
      <c r="F339" s="36"/>
      <c r="G339" s="27"/>
      <c r="H339" s="118"/>
      <c r="I339" s="119">
        <f>IF(C339&lt;&gt;"計",ROUNDDOWN(F339*H339,0),SUM(I$3:I338))</f>
        <v>0</v>
      </c>
      <c r="J339" s="24"/>
      <c r="K339" s="25"/>
      <c r="L339" s="25"/>
      <c r="N339" s="120"/>
      <c r="O339" s="11"/>
    </row>
    <row r="340" spans="2:15" ht="12.95" customHeight="1">
      <c r="B340" s="150"/>
      <c r="C340" s="21"/>
      <c r="D340" s="15"/>
      <c r="E340" s="16"/>
      <c r="F340" s="17"/>
      <c r="G340" s="18"/>
      <c r="H340" s="116"/>
      <c r="I340" s="117"/>
      <c r="J340" s="15"/>
      <c r="K340" s="16"/>
      <c r="L340" s="16"/>
      <c r="N340" s="30"/>
      <c r="O340" s="11"/>
    </row>
    <row r="341" spans="2:15" ht="12.95" customHeight="1">
      <c r="B341" s="151"/>
      <c r="C341" s="23"/>
      <c r="D341" s="24"/>
      <c r="E341" s="25"/>
      <c r="F341" s="36"/>
      <c r="G341" s="27"/>
      <c r="H341" s="118"/>
      <c r="I341" s="119">
        <f>IF(C341&lt;&gt;"計",ROUNDDOWN(F341*H341,0),SUM(I$3:I340))</f>
        <v>0</v>
      </c>
      <c r="J341" s="24"/>
      <c r="K341" s="25"/>
      <c r="L341" s="25"/>
      <c r="N341" s="120"/>
      <c r="O341" s="11"/>
    </row>
    <row r="342" spans="2:15" ht="12.95" customHeight="1">
      <c r="B342" s="150"/>
      <c r="C342" s="21"/>
      <c r="D342" s="15"/>
      <c r="E342" s="16"/>
      <c r="F342" s="17"/>
      <c r="G342" s="18"/>
      <c r="H342" s="116"/>
      <c r="I342" s="117"/>
      <c r="J342" s="15"/>
      <c r="K342" s="16"/>
      <c r="L342" s="16"/>
      <c r="N342" s="30"/>
      <c r="O342" s="11"/>
    </row>
    <row r="343" spans="2:15" ht="12.95" customHeight="1">
      <c r="B343" s="151"/>
      <c r="C343" s="23"/>
      <c r="D343" s="24"/>
      <c r="E343" s="25"/>
      <c r="F343" s="36"/>
      <c r="G343" s="27"/>
      <c r="H343" s="118"/>
      <c r="I343" s="119">
        <f>IF(C343&lt;&gt;"計",ROUNDDOWN(F343*H343,0),SUM(I$3:I342))</f>
        <v>0</v>
      </c>
      <c r="J343" s="24"/>
      <c r="K343" s="25"/>
      <c r="L343" s="25"/>
      <c r="N343" s="120"/>
      <c r="O343" s="11"/>
    </row>
    <row r="344" spans="2:15" ht="12.95" customHeight="1">
      <c r="B344" s="150"/>
      <c r="C344" s="21"/>
      <c r="D344" s="15"/>
      <c r="E344" s="16"/>
      <c r="F344" s="17"/>
      <c r="G344" s="18"/>
      <c r="H344" s="116"/>
      <c r="I344" s="117"/>
      <c r="J344" s="15"/>
      <c r="K344" s="16"/>
      <c r="L344" s="16"/>
      <c r="N344" s="30"/>
      <c r="O344" s="11"/>
    </row>
    <row r="345" spans="2:15" ht="12.95" customHeight="1">
      <c r="B345" s="151"/>
      <c r="C345" s="23"/>
      <c r="D345" s="24"/>
      <c r="E345" s="25"/>
      <c r="F345" s="36"/>
      <c r="G345" s="27"/>
      <c r="H345" s="118"/>
      <c r="I345" s="119">
        <f>IF(C345&lt;&gt;"計",ROUNDDOWN(F345*H345,0),SUM(I$3:I344))</f>
        <v>0</v>
      </c>
      <c r="J345" s="24"/>
      <c r="K345" s="25"/>
      <c r="L345" s="25"/>
      <c r="N345" s="120"/>
      <c r="O345" s="11"/>
    </row>
    <row r="346" spans="2:15" ht="12.95" customHeight="1">
      <c r="B346" s="150"/>
      <c r="C346" s="21"/>
      <c r="D346" s="15"/>
      <c r="E346" s="16"/>
      <c r="F346" s="17"/>
      <c r="G346" s="18"/>
      <c r="H346" s="116"/>
      <c r="I346" s="117"/>
      <c r="J346" s="15"/>
      <c r="K346" s="16"/>
      <c r="L346" s="16"/>
      <c r="N346" s="30"/>
      <c r="O346" s="11"/>
    </row>
    <row r="347" spans="2:15" ht="12.95" customHeight="1">
      <c r="B347" s="151"/>
      <c r="C347" s="23"/>
      <c r="D347" s="24"/>
      <c r="E347" s="25"/>
      <c r="F347" s="36"/>
      <c r="G347" s="27"/>
      <c r="H347" s="118"/>
      <c r="I347" s="119">
        <f>IF(C347&lt;&gt;"計",ROUNDDOWN(F347*H347,0),SUM(I$3:I346))</f>
        <v>0</v>
      </c>
      <c r="J347" s="24"/>
      <c r="K347" s="25"/>
      <c r="L347" s="25"/>
      <c r="N347" s="120"/>
      <c r="O347" s="11"/>
    </row>
    <row r="348" spans="2:15" ht="12.95" customHeight="1">
      <c r="B348" s="150"/>
      <c r="C348" s="21"/>
      <c r="D348" s="15"/>
      <c r="E348" s="16"/>
      <c r="F348" s="17"/>
      <c r="G348" s="18"/>
      <c r="H348" s="116"/>
      <c r="I348" s="117"/>
      <c r="J348" s="15"/>
      <c r="K348" s="16"/>
      <c r="L348" s="16"/>
      <c r="N348" s="30"/>
      <c r="O348" s="11"/>
    </row>
    <row r="349" spans="2:15" ht="12.95" customHeight="1">
      <c r="B349" s="151"/>
      <c r="C349" s="23"/>
      <c r="D349" s="24"/>
      <c r="E349" s="25"/>
      <c r="F349" s="36"/>
      <c r="G349" s="27"/>
      <c r="H349" s="118"/>
      <c r="I349" s="119">
        <f>IF(C349&lt;&gt;"計",ROUNDDOWN(F349*H349,0),SUM(I$3:I348))</f>
        <v>0</v>
      </c>
      <c r="J349" s="24"/>
      <c r="K349" s="25"/>
      <c r="L349" s="25"/>
      <c r="N349" s="120"/>
      <c r="O349" s="11"/>
    </row>
    <row r="350" spans="2:15" ht="12.95" customHeight="1">
      <c r="B350" s="150"/>
      <c r="C350" s="21"/>
      <c r="D350" s="15"/>
      <c r="E350" s="16"/>
      <c r="F350" s="17"/>
      <c r="G350" s="18"/>
      <c r="H350" s="116"/>
      <c r="I350" s="117"/>
      <c r="J350" s="15"/>
      <c r="K350" s="16"/>
      <c r="L350" s="16"/>
      <c r="N350" s="30"/>
      <c r="O350" s="11"/>
    </row>
    <row r="351" spans="2:15" ht="12.95" customHeight="1">
      <c r="B351" s="151"/>
      <c r="C351" s="23"/>
      <c r="D351" s="24"/>
      <c r="E351" s="25"/>
      <c r="F351" s="36"/>
      <c r="G351" s="27"/>
      <c r="H351" s="118"/>
      <c r="I351" s="119">
        <f>IF(C351&lt;&gt;"計",ROUNDDOWN(F351*H351,0),SUM(I$3:I350))</f>
        <v>0</v>
      </c>
      <c r="J351" s="24"/>
      <c r="K351" s="25"/>
      <c r="L351" s="25"/>
      <c r="N351" s="120"/>
      <c r="O351" s="11"/>
    </row>
    <row r="352" spans="2:15" ht="12.95" customHeight="1">
      <c r="B352" s="150"/>
      <c r="C352" s="21"/>
      <c r="D352" s="15"/>
      <c r="E352" s="16"/>
      <c r="F352" s="17"/>
      <c r="G352" s="18"/>
      <c r="H352" s="116"/>
      <c r="I352" s="117"/>
      <c r="J352" s="15"/>
      <c r="K352" s="16"/>
      <c r="L352" s="16"/>
      <c r="N352" s="30"/>
      <c r="O352" s="11"/>
    </row>
    <row r="353" spans="2:15" ht="12.95" customHeight="1">
      <c r="B353" s="151"/>
      <c r="C353" s="23"/>
      <c r="D353" s="24"/>
      <c r="E353" s="25"/>
      <c r="F353" s="36"/>
      <c r="G353" s="27"/>
      <c r="H353" s="118"/>
      <c r="I353" s="119">
        <f>IF(C353&lt;&gt;"計",ROUNDDOWN(F353*H353,0),SUM(I$3:I352))</f>
        <v>0</v>
      </c>
      <c r="J353" s="24"/>
      <c r="K353" s="25"/>
      <c r="L353" s="25"/>
      <c r="N353" s="120"/>
      <c r="O353" s="11"/>
    </row>
    <row r="354" spans="2:15" ht="12.95" customHeight="1">
      <c r="B354" s="150"/>
      <c r="C354" s="21"/>
      <c r="D354" s="15"/>
      <c r="E354" s="16"/>
      <c r="F354" s="17"/>
      <c r="G354" s="18"/>
      <c r="H354" s="116"/>
      <c r="I354" s="117"/>
      <c r="J354" s="15"/>
      <c r="K354" s="16"/>
      <c r="L354" s="16"/>
      <c r="N354" s="30"/>
      <c r="O354" s="11"/>
    </row>
    <row r="355" spans="2:15" ht="12.95" customHeight="1">
      <c r="B355" s="151"/>
      <c r="C355" s="23"/>
      <c r="D355" s="24"/>
      <c r="E355" s="25"/>
      <c r="F355" s="36"/>
      <c r="G355" s="27"/>
      <c r="H355" s="118"/>
      <c r="I355" s="119">
        <f>IF(C355&lt;&gt;"計",ROUNDDOWN(F355*H355,0),SUM(I$3:I354))</f>
        <v>0</v>
      </c>
      <c r="J355" s="24"/>
      <c r="K355" s="25"/>
      <c r="L355" s="25"/>
      <c r="N355" s="120"/>
      <c r="O355" s="11"/>
    </row>
    <row r="356" spans="2:15" ht="12.95" customHeight="1">
      <c r="B356" s="150"/>
      <c r="C356" s="21"/>
      <c r="D356" s="15"/>
      <c r="E356" s="16"/>
      <c r="F356" s="17"/>
      <c r="G356" s="18"/>
      <c r="H356" s="116"/>
      <c r="I356" s="117"/>
      <c r="J356" s="15"/>
      <c r="K356" s="16"/>
      <c r="L356" s="16"/>
      <c r="N356" s="30"/>
      <c r="O356" s="11"/>
    </row>
    <row r="357" spans="2:15" ht="12.95" customHeight="1">
      <c r="B357" s="151"/>
      <c r="C357" s="23"/>
      <c r="D357" s="24"/>
      <c r="E357" s="25"/>
      <c r="F357" s="36"/>
      <c r="G357" s="27"/>
      <c r="H357" s="118"/>
      <c r="I357" s="119">
        <f>IF(C357&lt;&gt;"計",ROUNDDOWN(F357*H357,0),SUM(I$3:I356))</f>
        <v>0</v>
      </c>
      <c r="J357" s="24"/>
      <c r="K357" s="25"/>
      <c r="L357" s="25"/>
      <c r="N357" s="120"/>
      <c r="O357" s="11"/>
    </row>
    <row r="358" spans="2:15" ht="12.95" customHeight="1">
      <c r="B358" s="150"/>
      <c r="C358" s="21"/>
      <c r="D358" s="15"/>
      <c r="E358" s="16"/>
      <c r="F358" s="17"/>
      <c r="G358" s="18"/>
      <c r="H358" s="116"/>
      <c r="I358" s="117"/>
      <c r="J358" s="15"/>
      <c r="K358" s="16"/>
      <c r="L358" s="16"/>
      <c r="N358" s="30"/>
      <c r="O358" s="11"/>
    </row>
    <row r="359" spans="2:15" ht="12.95" customHeight="1">
      <c r="B359" s="151"/>
      <c r="C359" s="23"/>
      <c r="D359" s="24"/>
      <c r="E359" s="25"/>
      <c r="F359" s="36"/>
      <c r="G359" s="27"/>
      <c r="H359" s="118"/>
      <c r="I359" s="119">
        <f>IF(C359&lt;&gt;"計",ROUNDDOWN(F359*H359,0),SUM(I$3:I358))</f>
        <v>0</v>
      </c>
      <c r="J359" s="24"/>
      <c r="K359" s="25"/>
      <c r="L359" s="25"/>
      <c r="N359" s="120"/>
      <c r="O359" s="11"/>
    </row>
    <row r="360" spans="2:15" ht="12.95" customHeight="1">
      <c r="B360" s="150"/>
      <c r="C360" s="21"/>
      <c r="D360" s="15"/>
      <c r="E360" s="16"/>
      <c r="F360" s="17"/>
      <c r="G360" s="18"/>
      <c r="H360" s="116"/>
      <c r="I360" s="117"/>
      <c r="J360" s="15"/>
      <c r="K360" s="16"/>
      <c r="L360" s="16"/>
      <c r="N360" s="30"/>
      <c r="O360" s="11"/>
    </row>
    <row r="361" spans="2:15" ht="12.95" customHeight="1">
      <c r="B361" s="151"/>
      <c r="C361" s="23"/>
      <c r="D361" s="24"/>
      <c r="E361" s="25"/>
      <c r="F361" s="36"/>
      <c r="G361" s="27"/>
      <c r="H361" s="118"/>
      <c r="I361" s="119">
        <f>IF(C361&lt;&gt;"計",ROUNDDOWN(F361*H361,0),SUM(I$3:I360))</f>
        <v>0</v>
      </c>
      <c r="J361" s="24"/>
      <c r="K361" s="25"/>
      <c r="L361" s="25"/>
      <c r="N361" s="120"/>
      <c r="O361" s="11"/>
    </row>
    <row r="362" spans="2:15" ht="12.95" customHeight="1">
      <c r="B362" s="150"/>
      <c r="C362" s="21"/>
      <c r="D362" s="15"/>
      <c r="E362" s="16"/>
      <c r="F362" s="17"/>
      <c r="G362" s="18"/>
      <c r="H362" s="116"/>
      <c r="I362" s="117"/>
      <c r="J362" s="15"/>
      <c r="K362" s="16"/>
      <c r="L362" s="16"/>
      <c r="N362" s="30"/>
      <c r="O362" s="11"/>
    </row>
    <row r="363" spans="2:15" ht="12.95" customHeight="1">
      <c r="B363" s="151"/>
      <c r="C363" s="23"/>
      <c r="D363" s="24"/>
      <c r="E363" s="25"/>
      <c r="F363" s="36"/>
      <c r="G363" s="27"/>
      <c r="H363" s="118"/>
      <c r="I363" s="119">
        <f>IF(C363&lt;&gt;"計",ROUNDDOWN(F363*H363,0),SUM(I$3:I362))</f>
        <v>0</v>
      </c>
      <c r="J363" s="24"/>
      <c r="K363" s="25"/>
      <c r="L363" s="25"/>
      <c r="N363" s="120"/>
      <c r="O363" s="11"/>
    </row>
    <row r="364" spans="2:15" ht="12.95" customHeight="1">
      <c r="B364" s="150"/>
      <c r="C364" s="21"/>
      <c r="D364" s="15"/>
      <c r="E364" s="16"/>
      <c r="F364" s="17"/>
      <c r="G364" s="18"/>
      <c r="H364" s="116"/>
      <c r="I364" s="117"/>
      <c r="J364" s="15"/>
      <c r="K364" s="16"/>
      <c r="L364" s="16"/>
      <c r="N364" s="30"/>
      <c r="O364" s="11"/>
    </row>
    <row r="365" spans="2:15" ht="12.95" customHeight="1">
      <c r="B365" s="151"/>
      <c r="C365" s="23"/>
      <c r="D365" s="24"/>
      <c r="E365" s="25"/>
      <c r="F365" s="36"/>
      <c r="G365" s="27"/>
      <c r="H365" s="118"/>
      <c r="I365" s="119">
        <f>IF(C365&lt;&gt;"計",ROUNDDOWN(F365*H365,0),SUM(I$3:I364))</f>
        <v>0</v>
      </c>
      <c r="J365" s="24"/>
      <c r="K365" s="25"/>
      <c r="L365" s="25"/>
      <c r="N365" s="120"/>
      <c r="O365" s="11"/>
    </row>
    <row r="366" spans="2:15" ht="12.95" customHeight="1">
      <c r="B366" s="150"/>
      <c r="C366" s="21"/>
      <c r="D366" s="15"/>
      <c r="E366" s="16"/>
      <c r="F366" s="17"/>
      <c r="G366" s="18"/>
      <c r="H366" s="116"/>
      <c r="I366" s="117"/>
      <c r="J366" s="15"/>
      <c r="K366" s="16"/>
      <c r="L366" s="16"/>
      <c r="N366" s="30"/>
      <c r="O366" s="11"/>
    </row>
    <row r="367" spans="2:15" ht="12.95" customHeight="1">
      <c r="B367" s="151"/>
      <c r="C367" s="23"/>
      <c r="D367" s="24"/>
      <c r="E367" s="25"/>
      <c r="F367" s="36"/>
      <c r="G367" s="27"/>
      <c r="H367" s="118"/>
      <c r="I367" s="119">
        <f>IF(C367&lt;&gt;"計",ROUNDDOWN(F367*H367,0),SUM(I$3:I366))</f>
        <v>0</v>
      </c>
      <c r="J367" s="24"/>
      <c r="K367" s="25"/>
      <c r="L367" s="25"/>
      <c r="N367" s="120"/>
      <c r="O367" s="11"/>
    </row>
    <row r="368" spans="2:15" ht="12.95" customHeight="1">
      <c r="B368" s="150"/>
      <c r="C368" s="21"/>
      <c r="D368" s="15"/>
      <c r="E368" s="16"/>
      <c r="F368" s="17"/>
      <c r="G368" s="18"/>
      <c r="H368" s="116"/>
      <c r="I368" s="117"/>
      <c r="J368" s="15"/>
      <c r="K368" s="16"/>
      <c r="L368" s="16"/>
      <c r="N368" s="30"/>
      <c r="O368" s="11"/>
    </row>
    <row r="369" spans="2:15" ht="12.95" customHeight="1">
      <c r="B369" s="151"/>
      <c r="C369" s="23"/>
      <c r="D369" s="24"/>
      <c r="E369" s="25"/>
      <c r="F369" s="36"/>
      <c r="G369" s="27"/>
      <c r="H369" s="118"/>
      <c r="I369" s="119">
        <f>IF(C369&lt;&gt;"計",ROUNDDOWN(F369*H369,0),SUM(I$3:I368))</f>
        <v>0</v>
      </c>
      <c r="J369" s="24"/>
      <c r="K369" s="25"/>
      <c r="L369" s="25"/>
      <c r="N369" s="120"/>
      <c r="O369" s="11"/>
    </row>
    <row r="370" spans="2:15" ht="12.95" customHeight="1">
      <c r="B370" s="150"/>
      <c r="C370" s="21"/>
      <c r="D370" s="15"/>
      <c r="E370" s="16"/>
      <c r="F370" s="17"/>
      <c r="G370" s="18"/>
      <c r="H370" s="116"/>
      <c r="I370" s="117"/>
      <c r="J370" s="15"/>
      <c r="K370" s="16"/>
      <c r="L370" s="16"/>
      <c r="N370" s="30"/>
      <c r="O370" s="11"/>
    </row>
    <row r="371" spans="2:15" ht="12.95" customHeight="1">
      <c r="B371" s="151"/>
      <c r="C371" s="23"/>
      <c r="D371" s="24"/>
      <c r="E371" s="25"/>
      <c r="F371" s="36"/>
      <c r="G371" s="27"/>
      <c r="H371" s="118"/>
      <c r="I371" s="119">
        <f>IF(C371&lt;&gt;"計",ROUNDDOWN(F371*H371,0),SUM(I$3:I370))</f>
        <v>0</v>
      </c>
      <c r="J371" s="24"/>
      <c r="K371" s="25"/>
      <c r="L371" s="25"/>
      <c r="N371" s="120"/>
      <c r="O371" s="11"/>
    </row>
    <row r="372" spans="2:15" ht="12.95" customHeight="1">
      <c r="B372" s="150"/>
      <c r="C372" s="21"/>
      <c r="D372" s="15"/>
      <c r="E372" s="16"/>
      <c r="F372" s="17"/>
      <c r="G372" s="18"/>
      <c r="H372" s="116"/>
      <c r="I372" s="117"/>
      <c r="J372" s="15"/>
      <c r="K372" s="16"/>
      <c r="L372" s="16"/>
      <c r="N372" s="30"/>
      <c r="O372" s="11"/>
    </row>
    <row r="373" spans="2:15" ht="12.95" customHeight="1">
      <c r="B373" s="151"/>
      <c r="C373" s="23"/>
      <c r="D373" s="24"/>
      <c r="E373" s="25"/>
      <c r="F373" s="36"/>
      <c r="G373" s="27"/>
      <c r="H373" s="118"/>
      <c r="I373" s="119">
        <f>IF(C373&lt;&gt;"計",ROUNDDOWN(F373*H373,0),SUM(I$3:I372))</f>
        <v>0</v>
      </c>
      <c r="J373" s="24"/>
      <c r="K373" s="25"/>
      <c r="L373" s="25"/>
      <c r="N373" s="120"/>
      <c r="O373" s="11"/>
    </row>
    <row r="374" spans="2:15" ht="12.95" customHeight="1">
      <c r="B374" s="150"/>
      <c r="C374" s="21"/>
      <c r="D374" s="15"/>
      <c r="E374" s="16"/>
      <c r="F374" s="17"/>
      <c r="G374" s="18"/>
      <c r="H374" s="116"/>
      <c r="I374" s="117"/>
      <c r="J374" s="15"/>
      <c r="K374" s="16"/>
      <c r="L374" s="16"/>
      <c r="N374" s="30"/>
      <c r="O374" s="11"/>
    </row>
    <row r="375" spans="2:15" ht="12.95" customHeight="1">
      <c r="B375" s="151"/>
      <c r="C375" s="23"/>
      <c r="D375" s="24"/>
      <c r="E375" s="25"/>
      <c r="F375" s="36"/>
      <c r="G375" s="27"/>
      <c r="H375" s="118"/>
      <c r="I375" s="119">
        <f>IF(C375&lt;&gt;"計",ROUNDDOWN(F375*H375,0),SUM(I$3:I374))</f>
        <v>0</v>
      </c>
      <c r="J375" s="24"/>
      <c r="K375" s="25"/>
      <c r="L375" s="25"/>
      <c r="N375" s="120"/>
      <c r="O375" s="11"/>
    </row>
    <row r="376" spans="2:15" ht="12.95" customHeight="1">
      <c r="B376" s="150"/>
      <c r="C376" s="21"/>
      <c r="D376" s="15"/>
      <c r="E376" s="16"/>
      <c r="F376" s="17"/>
      <c r="G376" s="18"/>
      <c r="H376" s="116"/>
      <c r="I376" s="117"/>
      <c r="J376" s="15"/>
      <c r="K376" s="16"/>
      <c r="L376" s="16"/>
      <c r="N376" s="30"/>
      <c r="O376" s="11"/>
    </row>
    <row r="377" spans="2:15" ht="12.95" customHeight="1">
      <c r="B377" s="151"/>
      <c r="C377" s="23"/>
      <c r="D377" s="24"/>
      <c r="E377" s="25"/>
      <c r="F377" s="36"/>
      <c r="G377" s="27"/>
      <c r="H377" s="118"/>
      <c r="I377" s="119">
        <f>IF(C377&lt;&gt;"計",ROUNDDOWN(F377*H377,0),SUM(I$3:I376))</f>
        <v>0</v>
      </c>
      <c r="J377" s="24"/>
      <c r="K377" s="25"/>
      <c r="L377" s="25"/>
      <c r="N377" s="120"/>
      <c r="O377" s="11"/>
    </row>
    <row r="378" spans="2:15" ht="12.95" customHeight="1">
      <c r="B378" s="150"/>
      <c r="C378" s="21"/>
      <c r="D378" s="15"/>
      <c r="E378" s="16"/>
      <c r="F378" s="17"/>
      <c r="G378" s="18"/>
      <c r="H378" s="116"/>
      <c r="I378" s="117"/>
      <c r="J378" s="15"/>
      <c r="K378" s="16"/>
      <c r="L378" s="16"/>
      <c r="N378" s="30"/>
      <c r="O378" s="11"/>
    </row>
    <row r="379" spans="2:15" ht="12.95" customHeight="1">
      <c r="B379" s="151"/>
      <c r="C379" s="23"/>
      <c r="D379" s="24"/>
      <c r="E379" s="25"/>
      <c r="F379" s="36"/>
      <c r="G379" s="27"/>
      <c r="H379" s="118"/>
      <c r="I379" s="119">
        <f>IF(C379&lt;&gt;"計",ROUNDDOWN(F379*H379,0),SUM(I$3:I378))</f>
        <v>0</v>
      </c>
      <c r="J379" s="24"/>
      <c r="K379" s="25"/>
      <c r="L379" s="25"/>
      <c r="N379" s="120"/>
      <c r="O379" s="11"/>
    </row>
    <row r="380" spans="2:15" ht="12.95" customHeight="1">
      <c r="B380" s="150"/>
      <c r="C380" s="21"/>
      <c r="D380" s="15"/>
      <c r="E380" s="16"/>
      <c r="F380" s="17"/>
      <c r="G380" s="18"/>
      <c r="H380" s="116"/>
      <c r="I380" s="117"/>
      <c r="J380" s="15"/>
      <c r="K380" s="16"/>
      <c r="L380" s="16"/>
      <c r="N380" s="30"/>
      <c r="O380" s="11"/>
    </row>
    <row r="381" spans="2:15" ht="12.95" customHeight="1">
      <c r="B381" s="151"/>
      <c r="C381" s="23"/>
      <c r="D381" s="24"/>
      <c r="E381" s="25"/>
      <c r="F381" s="36"/>
      <c r="G381" s="27"/>
      <c r="H381" s="118"/>
      <c r="I381" s="119">
        <f>IF(C381&lt;&gt;"計",ROUNDDOWN(F381*H381,0),SUM(I$3:I380))</f>
        <v>0</v>
      </c>
      <c r="J381" s="24"/>
      <c r="K381" s="25"/>
      <c r="L381" s="25"/>
      <c r="N381" s="120"/>
      <c r="O381" s="11"/>
    </row>
    <row r="382" spans="2:15" ht="12.95" customHeight="1">
      <c r="B382" s="150"/>
      <c r="C382" s="21"/>
      <c r="D382" s="15"/>
      <c r="E382" s="16"/>
      <c r="F382" s="17"/>
      <c r="G382" s="18"/>
      <c r="H382" s="116"/>
      <c r="I382" s="117"/>
      <c r="J382" s="15"/>
      <c r="K382" s="16"/>
      <c r="L382" s="16"/>
      <c r="N382" s="30"/>
      <c r="O382" s="11"/>
    </row>
    <row r="383" spans="2:15" ht="12.95" customHeight="1">
      <c r="B383" s="151"/>
      <c r="C383" s="23"/>
      <c r="D383" s="24"/>
      <c r="E383" s="25"/>
      <c r="F383" s="36"/>
      <c r="G383" s="27"/>
      <c r="H383" s="118"/>
      <c r="I383" s="119">
        <f>IF(C383&lt;&gt;"計",ROUNDDOWN(F383*H383,0),SUM(I$3:I382))</f>
        <v>0</v>
      </c>
      <c r="J383" s="24"/>
      <c r="K383" s="25"/>
      <c r="L383" s="25"/>
      <c r="N383" s="120"/>
      <c r="O383" s="11"/>
    </row>
    <row r="384" spans="2:15" ht="12.95" customHeight="1">
      <c r="B384" s="150"/>
      <c r="C384" s="21"/>
      <c r="D384" s="15"/>
      <c r="E384" s="16"/>
      <c r="F384" s="17"/>
      <c r="G384" s="18"/>
      <c r="H384" s="116"/>
      <c r="I384" s="117"/>
      <c r="J384" s="15"/>
      <c r="K384" s="16"/>
      <c r="L384" s="16"/>
      <c r="N384" s="30"/>
      <c r="O384" s="11"/>
    </row>
    <row r="385" spans="2:15" ht="12.95" customHeight="1">
      <c r="B385" s="151"/>
      <c r="C385" s="23"/>
      <c r="D385" s="24"/>
      <c r="E385" s="25"/>
      <c r="F385" s="36"/>
      <c r="G385" s="27"/>
      <c r="H385" s="118"/>
      <c r="I385" s="119">
        <f>IF(C385&lt;&gt;"計",ROUNDDOWN(F385*H385,0),SUM(I$3:I384))</f>
        <v>0</v>
      </c>
      <c r="J385" s="24"/>
      <c r="K385" s="25"/>
      <c r="L385" s="25"/>
      <c r="N385" s="120"/>
      <c r="O385" s="11"/>
    </row>
    <row r="386" spans="2:15" ht="12.95" customHeight="1">
      <c r="B386" s="152"/>
      <c r="F386" s="28"/>
      <c r="N386" s="30"/>
      <c r="O386" s="11"/>
    </row>
    <row r="387" spans="2:15" ht="12.95" customHeight="1">
      <c r="B387" s="152"/>
      <c r="F387" s="28"/>
      <c r="N387" s="120"/>
      <c r="O387" s="11"/>
    </row>
    <row r="388" spans="2:15" ht="12.95" customHeight="1">
      <c r="B388" s="152"/>
      <c r="F388" s="28"/>
      <c r="N388" s="30"/>
      <c r="O388" s="11"/>
    </row>
    <row r="389" spans="2:15" ht="12.95" customHeight="1">
      <c r="B389" s="152"/>
      <c r="F389" s="28"/>
      <c r="N389" s="120"/>
      <c r="O389" s="11"/>
    </row>
    <row r="390" spans="2:15" ht="12.95" customHeight="1">
      <c r="B390" s="152"/>
      <c r="F390" s="28"/>
      <c r="N390" s="30"/>
      <c r="O390" s="11"/>
    </row>
    <row r="391" spans="2:15" ht="12.95" customHeight="1">
      <c r="B391" s="152"/>
      <c r="F391" s="28"/>
      <c r="N391" s="120"/>
      <c r="O391" s="11"/>
    </row>
    <row r="392" spans="2:15" ht="12.95" customHeight="1">
      <c r="B392" s="152"/>
      <c r="F392" s="28"/>
      <c r="N392" s="30"/>
      <c r="O392" s="11"/>
    </row>
    <row r="393" spans="2:15" ht="12.95" customHeight="1">
      <c r="B393" s="152"/>
      <c r="N393" s="120"/>
      <c r="O393" s="11"/>
    </row>
    <row r="394" spans="2:15" ht="12.95" customHeight="1">
      <c r="B394" s="152"/>
      <c r="N394" s="30"/>
      <c r="O394" s="11"/>
    </row>
    <row r="395" spans="2:15" ht="12.95" customHeight="1">
      <c r="N395" s="120"/>
      <c r="O395" s="11"/>
    </row>
    <row r="396" spans="2:15" ht="12.95" customHeight="1">
      <c r="N396" s="30"/>
      <c r="O396" s="11"/>
    </row>
    <row r="397" spans="2:15" ht="12.95" customHeight="1">
      <c r="N397" s="120"/>
      <c r="O397" s="11"/>
    </row>
    <row r="398" spans="2:15" ht="12.95" customHeight="1">
      <c r="N398" s="30"/>
      <c r="O398" s="11"/>
    </row>
    <row r="399" spans="2:15" ht="12.95" customHeight="1">
      <c r="N399" s="120"/>
      <c r="O399" s="11"/>
    </row>
    <row r="400" spans="2:15" ht="12.95" customHeight="1">
      <c r="N400" s="30"/>
      <c r="O400" s="11"/>
    </row>
    <row r="401" spans="14:15" ht="12.95" customHeight="1">
      <c r="N401" s="120"/>
      <c r="O401" s="11"/>
    </row>
    <row r="402" spans="14:15" ht="12.95" customHeight="1">
      <c r="N402" s="30"/>
      <c r="O402" s="11"/>
    </row>
    <row r="403" spans="14:15" ht="12.95" customHeight="1">
      <c r="N403" s="120"/>
      <c r="O403" s="11"/>
    </row>
    <row r="404" spans="14:15" ht="12.95" customHeight="1">
      <c r="N404" s="30"/>
      <c r="O404" s="11"/>
    </row>
    <row r="405" spans="14:15" ht="12.95" customHeight="1">
      <c r="N405" s="120"/>
      <c r="O405" s="11"/>
    </row>
    <row r="406" spans="14:15" ht="12.75" customHeight="1">
      <c r="N406" s="30"/>
      <c r="O406" s="11"/>
    </row>
    <row r="407" spans="14:15" ht="12.75" customHeight="1">
      <c r="N407" s="120"/>
      <c r="O407" s="11"/>
    </row>
    <row r="408" spans="14:15" ht="12.75" customHeight="1">
      <c r="N408" s="30"/>
      <c r="O408" s="11"/>
    </row>
    <row r="409" spans="14:15" ht="12.75" customHeight="1">
      <c r="N409" s="120"/>
      <c r="O409" s="11"/>
    </row>
    <row r="410" spans="14:15" ht="12.75" customHeight="1">
      <c r="N410" s="30"/>
      <c r="O410" s="11"/>
    </row>
    <row r="411" spans="14:15" ht="12.75" customHeight="1">
      <c r="N411" s="120"/>
      <c r="O411" s="11"/>
    </row>
    <row r="412" spans="14:15" ht="12.75" customHeight="1">
      <c r="N412" s="30"/>
      <c r="O412" s="11"/>
    </row>
    <row r="413" spans="14:15" ht="12.75" customHeight="1">
      <c r="N413" s="120"/>
      <c r="O413" s="11"/>
    </row>
    <row r="414" spans="14:15" ht="12.75" customHeight="1">
      <c r="N414" s="30"/>
      <c r="O414" s="11"/>
    </row>
    <row r="415" spans="14:15" ht="12.75" customHeight="1">
      <c r="N415" s="120"/>
      <c r="O415" s="11"/>
    </row>
    <row r="416" spans="14:15" ht="12.75" customHeight="1">
      <c r="N416" s="30"/>
      <c r="O416" s="11"/>
    </row>
    <row r="417" spans="14:15" ht="12.75" customHeight="1">
      <c r="N417" s="120"/>
      <c r="O417" s="11"/>
    </row>
    <row r="418" spans="14:15" ht="12.75" customHeight="1">
      <c r="N418" s="30"/>
      <c r="O418" s="11"/>
    </row>
    <row r="419" spans="14:15" ht="12.75" customHeight="1">
      <c r="N419" s="120"/>
      <c r="O419" s="11"/>
    </row>
    <row r="420" spans="14:15" ht="12.75" customHeight="1">
      <c r="N420" s="30"/>
      <c r="O420" s="11"/>
    </row>
    <row r="421" spans="14:15" ht="12.75" customHeight="1">
      <c r="N421" s="120"/>
      <c r="O421" s="11"/>
    </row>
    <row r="422" spans="14:15" ht="12.75" customHeight="1">
      <c r="N422" s="30"/>
      <c r="O422" s="11"/>
    </row>
    <row r="423" spans="14:15" ht="12.75" customHeight="1">
      <c r="N423" s="120"/>
      <c r="O423" s="11"/>
    </row>
    <row r="424" spans="14:15" ht="12.75" customHeight="1">
      <c r="N424" s="30"/>
      <c r="O424" s="11"/>
    </row>
    <row r="425" spans="14:15" ht="12.75" customHeight="1">
      <c r="N425" s="120"/>
      <c r="O425" s="11"/>
    </row>
    <row r="426" spans="14:15" ht="12.75" customHeight="1">
      <c r="N426" s="30"/>
      <c r="O426" s="11"/>
    </row>
    <row r="427" spans="14:15" ht="12.75" customHeight="1">
      <c r="N427" s="120"/>
      <c r="O427" s="11"/>
    </row>
    <row r="428" spans="14:15" ht="12.75" customHeight="1">
      <c r="N428" s="30"/>
      <c r="O428" s="11"/>
    </row>
    <row r="429" spans="14:15" ht="12.75" customHeight="1">
      <c r="N429" s="120"/>
      <c r="O429" s="11"/>
    </row>
    <row r="430" spans="14:15" ht="12.75" customHeight="1">
      <c r="N430" s="30"/>
      <c r="O430" s="11"/>
    </row>
    <row r="431" spans="14:15" ht="12.75" customHeight="1">
      <c r="N431" s="120"/>
      <c r="O431" s="11"/>
    </row>
    <row r="432" spans="14:15" ht="12.75" customHeight="1">
      <c r="N432" s="30"/>
      <c r="O432" s="11"/>
    </row>
    <row r="433" spans="14:15" ht="12.75" customHeight="1">
      <c r="N433" s="120"/>
      <c r="O433" s="11"/>
    </row>
    <row r="434" spans="14:15" ht="12.75" customHeight="1">
      <c r="N434" s="30"/>
      <c r="O434" s="11"/>
    </row>
    <row r="435" spans="14:15" ht="12.75" customHeight="1">
      <c r="N435" s="120"/>
      <c r="O435" s="11"/>
    </row>
    <row r="436" spans="14:15" ht="12.75" customHeight="1">
      <c r="N436" s="30"/>
      <c r="O436" s="11"/>
    </row>
    <row r="437" spans="14:15" ht="12.75" customHeight="1">
      <c r="N437" s="120"/>
      <c r="O437" s="11"/>
    </row>
    <row r="438" spans="14:15" ht="12.75" customHeight="1">
      <c r="N438" s="30"/>
      <c r="O438" s="11"/>
    </row>
    <row r="439" spans="14:15" ht="12.75" customHeight="1">
      <c r="N439" s="120"/>
      <c r="O439" s="11"/>
    </row>
    <row r="440" spans="14:15" ht="12.75" customHeight="1">
      <c r="N440" s="30"/>
      <c r="O440" s="11"/>
    </row>
    <row r="441" spans="14:15" ht="12.75" customHeight="1">
      <c r="N441" s="120"/>
      <c r="O441" s="11"/>
    </row>
    <row r="442" spans="14:15" ht="12.75" customHeight="1">
      <c r="N442" s="30"/>
      <c r="O442" s="11"/>
    </row>
    <row r="443" spans="14:15" ht="12.75" customHeight="1">
      <c r="N443" s="120"/>
      <c r="O443" s="11"/>
    </row>
    <row r="444" spans="14:15" ht="12.75" customHeight="1">
      <c r="N444" s="30"/>
      <c r="O444" s="11"/>
    </row>
    <row r="445" spans="14:15" ht="12.75" customHeight="1">
      <c r="N445" s="120"/>
      <c r="O445" s="11"/>
    </row>
    <row r="446" spans="14:15" ht="12.75" customHeight="1">
      <c r="N446" s="30"/>
      <c r="O446" s="11"/>
    </row>
    <row r="447" spans="14:15" ht="12.75" customHeight="1">
      <c r="N447" s="120"/>
      <c r="O447" s="11"/>
    </row>
    <row r="448" spans="14:15" ht="12.75" customHeight="1">
      <c r="N448" s="30"/>
      <c r="O448" s="11"/>
    </row>
    <row r="449" spans="14:15" ht="12.75" customHeight="1">
      <c r="N449" s="120"/>
      <c r="O449" s="11"/>
    </row>
    <row r="450" spans="14:15" ht="12.75" customHeight="1">
      <c r="N450" s="30"/>
      <c r="O450" s="11"/>
    </row>
    <row r="451" spans="14:15" ht="12.75" customHeight="1">
      <c r="N451" s="120"/>
      <c r="O451" s="11"/>
    </row>
    <row r="452" spans="14:15" ht="12.75" customHeight="1">
      <c r="N452" s="30"/>
      <c r="O452" s="11"/>
    </row>
    <row r="453" spans="14:15" ht="12.75" customHeight="1">
      <c r="N453" s="120"/>
      <c r="O453" s="11"/>
    </row>
    <row r="454" spans="14:15" ht="12.75" customHeight="1">
      <c r="N454" s="30"/>
      <c r="O454" s="11"/>
    </row>
    <row r="455" spans="14:15" ht="12.75" customHeight="1">
      <c r="N455" s="120"/>
      <c r="O455" s="11"/>
    </row>
    <row r="456" spans="14:15" ht="12.75" customHeight="1">
      <c r="N456" s="30"/>
      <c r="O456" s="11"/>
    </row>
    <row r="457" spans="14:15" ht="12.75" customHeight="1">
      <c r="N457" s="120"/>
      <c r="O457" s="11"/>
    </row>
    <row r="458" spans="14:15" ht="12.75" customHeight="1">
      <c r="N458" s="30"/>
      <c r="O458" s="11"/>
    </row>
    <row r="459" spans="14:15" ht="12.75" customHeight="1">
      <c r="N459" s="120"/>
      <c r="O459" s="11"/>
    </row>
    <row r="460" spans="14:15" ht="12.75" customHeight="1">
      <c r="N460" s="30"/>
      <c r="O460" s="11"/>
    </row>
    <row r="461" spans="14:15" ht="12.75" customHeight="1">
      <c r="N461" s="120"/>
      <c r="O461" s="11"/>
    </row>
    <row r="462" spans="14:15" ht="12.75" customHeight="1">
      <c r="N462" s="30"/>
      <c r="O462" s="11"/>
    </row>
    <row r="463" spans="14:15" ht="12.75" customHeight="1">
      <c r="N463" s="120"/>
      <c r="O463" s="11"/>
    </row>
    <row r="464" spans="14:15" ht="12.75" customHeight="1">
      <c r="N464" s="30"/>
      <c r="O464" s="11"/>
    </row>
    <row r="465" spans="14:15" ht="12.75" customHeight="1">
      <c r="N465" s="120"/>
      <c r="O465" s="11"/>
    </row>
    <row r="466" spans="14:15" ht="12.75" customHeight="1">
      <c r="N466" s="30"/>
      <c r="O466" s="11"/>
    </row>
    <row r="467" spans="14:15" ht="12.75" customHeight="1">
      <c r="N467" s="120"/>
      <c r="O467" s="11"/>
    </row>
    <row r="468" spans="14:15" ht="12.75" customHeight="1">
      <c r="N468" s="30"/>
      <c r="O468" s="11"/>
    </row>
    <row r="469" spans="14:15" ht="12.75" customHeight="1">
      <c r="N469" s="120"/>
      <c r="O469" s="11"/>
    </row>
    <row r="470" spans="14:15" ht="12.75" customHeight="1">
      <c r="N470" s="30"/>
      <c r="O470" s="11"/>
    </row>
    <row r="471" spans="14:15" ht="12.75" customHeight="1">
      <c r="N471" s="120"/>
      <c r="O471" s="11"/>
    </row>
    <row r="472" spans="14:15" ht="12.75" customHeight="1">
      <c r="N472" s="30"/>
      <c r="O472" s="11"/>
    </row>
    <row r="473" spans="14:15" ht="12.75" customHeight="1">
      <c r="N473" s="120"/>
      <c r="O473" s="11"/>
    </row>
    <row r="474" spans="14:15" ht="12.75" customHeight="1">
      <c r="N474" s="30"/>
      <c r="O474" s="11"/>
    </row>
    <row r="475" spans="14:15" ht="12.75" customHeight="1">
      <c r="N475" s="120"/>
      <c r="O475" s="11"/>
    </row>
    <row r="476" spans="14:15" ht="12.75" customHeight="1">
      <c r="N476" s="30"/>
      <c r="O476" s="11"/>
    </row>
    <row r="477" spans="14:15" ht="12.75" customHeight="1">
      <c r="N477" s="120"/>
      <c r="O477" s="11"/>
    </row>
    <row r="478" spans="14:15" ht="12.75" customHeight="1">
      <c r="N478" s="30"/>
      <c r="O478" s="11"/>
    </row>
    <row r="479" spans="14:15" ht="12.75" customHeight="1">
      <c r="N479" s="120"/>
      <c r="O479" s="11"/>
    </row>
    <row r="480" spans="14:15" ht="12.75" customHeight="1">
      <c r="N480" s="30"/>
      <c r="O480" s="11"/>
    </row>
    <row r="481" spans="14:15" ht="12.75" customHeight="1">
      <c r="N481" s="120"/>
      <c r="O481" s="11"/>
    </row>
    <row r="482" spans="14:15" ht="12.75" customHeight="1">
      <c r="N482" s="30"/>
      <c r="O482" s="11"/>
    </row>
    <row r="483" spans="14:15" ht="12.75" customHeight="1">
      <c r="N483" s="120"/>
      <c r="O483" s="11"/>
    </row>
    <row r="484" spans="14:15" ht="12.75" customHeight="1">
      <c r="N484" s="30"/>
      <c r="O484" s="11"/>
    </row>
    <row r="485" spans="14:15" ht="12.75" customHeight="1">
      <c r="N485" s="120"/>
      <c r="O485" s="11"/>
    </row>
    <row r="486" spans="14:15" ht="12.75" customHeight="1">
      <c r="N486" s="30"/>
      <c r="O486" s="11"/>
    </row>
    <row r="487" spans="14:15" ht="12.75" customHeight="1">
      <c r="N487" s="120"/>
      <c r="O487" s="11"/>
    </row>
    <row r="488" spans="14:15" ht="12.75" customHeight="1">
      <c r="N488" s="30"/>
      <c r="O488" s="11"/>
    </row>
    <row r="489" spans="14:15" ht="12.75" customHeight="1">
      <c r="N489" s="120"/>
      <c r="O489" s="11"/>
    </row>
    <row r="490" spans="14:15" ht="12.75" customHeight="1">
      <c r="N490" s="30"/>
      <c r="O490" s="11"/>
    </row>
    <row r="491" spans="14:15" ht="12.75" customHeight="1">
      <c r="N491" s="120"/>
      <c r="O491" s="11"/>
    </row>
    <row r="492" spans="14:15" ht="12.75" customHeight="1">
      <c r="N492" s="30"/>
      <c r="O492" s="11"/>
    </row>
    <row r="493" spans="14:15" ht="12.75" customHeight="1">
      <c r="N493" s="120"/>
      <c r="O493" s="11"/>
    </row>
    <row r="494" spans="14:15" ht="12.75" customHeight="1">
      <c r="N494" s="30"/>
      <c r="O494" s="11"/>
    </row>
    <row r="495" spans="14:15" ht="12.75" customHeight="1">
      <c r="N495" s="120"/>
      <c r="O495" s="11"/>
    </row>
    <row r="496" spans="14:15" ht="12.75" customHeight="1">
      <c r="N496" s="30"/>
      <c r="O496" s="11"/>
    </row>
    <row r="497" spans="14:15" ht="12.75" customHeight="1">
      <c r="N497" s="120"/>
      <c r="O497" s="11"/>
    </row>
    <row r="498" spans="14:15" ht="12.75" customHeight="1">
      <c r="N498" s="30"/>
      <c r="O498" s="11"/>
    </row>
    <row r="499" spans="14:15" ht="12.75" customHeight="1">
      <c r="N499" s="120"/>
      <c r="O499" s="11"/>
    </row>
    <row r="500" spans="14:15" ht="12.75" customHeight="1">
      <c r="N500" s="30"/>
      <c r="O500" s="11"/>
    </row>
    <row r="501" spans="14:15" ht="12.75" customHeight="1">
      <c r="N501" s="120"/>
      <c r="O501" s="11"/>
    </row>
    <row r="502" spans="14:15" ht="12.75" customHeight="1">
      <c r="N502" s="30"/>
      <c r="O502" s="11"/>
    </row>
    <row r="503" spans="14:15" ht="12.75" customHeight="1">
      <c r="N503" s="120"/>
      <c r="O503" s="11"/>
    </row>
    <row r="504" spans="14:15" ht="12.75" customHeight="1">
      <c r="N504" s="30"/>
      <c r="O504" s="11"/>
    </row>
    <row r="505" spans="14:15" ht="12.75" customHeight="1">
      <c r="N505" s="120"/>
      <c r="O505" s="11"/>
    </row>
    <row r="506" spans="14:15" ht="12.75" customHeight="1">
      <c r="N506" s="30"/>
      <c r="O506" s="11"/>
    </row>
    <row r="507" spans="14:15" ht="12.75" customHeight="1">
      <c r="N507" s="120"/>
      <c r="O507" s="11"/>
    </row>
    <row r="508" spans="14:15" ht="12.75" customHeight="1">
      <c r="N508" s="30"/>
      <c r="O508" s="11"/>
    </row>
    <row r="509" spans="14:15" ht="12.75" customHeight="1">
      <c r="N509" s="120"/>
      <c r="O509" s="11"/>
    </row>
    <row r="510" spans="14:15" ht="12.75" customHeight="1">
      <c r="N510" s="30"/>
      <c r="O510" s="11"/>
    </row>
    <row r="511" spans="14:15" ht="12.75" customHeight="1">
      <c r="N511" s="120"/>
      <c r="O511" s="11"/>
    </row>
    <row r="512" spans="14:15" ht="12.75" customHeight="1">
      <c r="N512" s="30"/>
      <c r="O512" s="11"/>
    </row>
    <row r="513" spans="14:15" ht="12.75" customHeight="1">
      <c r="N513" s="120"/>
      <c r="O513" s="11"/>
    </row>
    <row r="514" spans="14:15" ht="12.75" customHeight="1">
      <c r="N514" s="30"/>
      <c r="O514" s="11"/>
    </row>
    <row r="515" spans="14:15" ht="12.75" customHeight="1">
      <c r="N515" s="120"/>
      <c r="O515" s="11"/>
    </row>
    <row r="516" spans="14:15" ht="12.75" customHeight="1">
      <c r="N516" s="30"/>
      <c r="O516" s="11"/>
    </row>
    <row r="517" spans="14:15" ht="12.75" customHeight="1">
      <c r="N517" s="120"/>
      <c r="O517" s="11"/>
    </row>
    <row r="518" spans="14:15" ht="12.75" customHeight="1">
      <c r="N518" s="30"/>
      <c r="O518" s="11"/>
    </row>
    <row r="519" spans="14:15" ht="12.75" customHeight="1">
      <c r="N519" s="120"/>
      <c r="O519" s="11"/>
    </row>
    <row r="520" spans="14:15" ht="12.75" customHeight="1">
      <c r="N520" s="30"/>
      <c r="O520" s="11"/>
    </row>
    <row r="521" spans="14:15" ht="12.75" customHeight="1">
      <c r="N521" s="120"/>
      <c r="O521" s="11"/>
    </row>
    <row r="522" spans="14:15" ht="12.75" customHeight="1">
      <c r="N522" s="30"/>
      <c r="O522" s="11"/>
    </row>
    <row r="523" spans="14:15" ht="12.75" customHeight="1">
      <c r="N523" s="120"/>
      <c r="O523" s="11"/>
    </row>
    <row r="524" spans="14:15" ht="12.95" customHeight="1">
      <c r="N524" s="30"/>
      <c r="O524" s="11"/>
    </row>
    <row r="525" spans="14:15" ht="12.95" customHeight="1">
      <c r="N525" s="120"/>
      <c r="O525" s="11"/>
    </row>
    <row r="526" spans="14:15" ht="12.95" customHeight="1">
      <c r="N526" s="30"/>
      <c r="O526" s="11"/>
    </row>
    <row r="527" spans="14:15" ht="12.95" customHeight="1">
      <c r="N527" s="120"/>
      <c r="O527" s="11"/>
    </row>
    <row r="528" spans="14:15" ht="12.95" customHeight="1">
      <c r="N528" s="30"/>
      <c r="O528" s="11"/>
    </row>
    <row r="529" spans="14:15" ht="12.95" customHeight="1">
      <c r="N529" s="120"/>
      <c r="O529" s="11"/>
    </row>
  </sheetData>
  <mergeCells count="2">
    <mergeCell ref="D3:E3"/>
    <mergeCell ref="J3:L3"/>
  </mergeCells>
  <phoneticPr fontId="3"/>
  <conditionalFormatting sqref="H4:H385">
    <cfRule type="expression" dxfId="3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r:id="rId1"/>
  <headerFooter alignWithMargins="0">
    <oddFooter>&amp;R&amp;"ＭＳ 明朝,標準"&amp;U(2)細目S2  P － &amp;P</oddFooter>
  </headerFooter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B0F0"/>
    <pageSetUpPr fitToPage="1"/>
  </sheetPr>
  <dimension ref="B3:O400"/>
  <sheetViews>
    <sheetView showZeros="0" view="pageBreakPreview" zoomScaleNormal="100" zoomScaleSheetLayoutView="100" workbookViewId="0">
      <selection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264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3"/>
      <c r="C4" s="14" t="s">
        <v>265</v>
      </c>
      <c r="D4" s="15"/>
      <c r="E4" s="16"/>
      <c r="F4" s="17"/>
      <c r="G4" s="18"/>
      <c r="H4" s="126"/>
      <c r="I4" s="117"/>
      <c r="J4" s="15"/>
      <c r="K4" s="16"/>
      <c r="L4" s="16"/>
    </row>
    <row r="5" spans="2:15" ht="12.95" customHeight="1">
      <c r="B5" s="22"/>
      <c r="C5" s="23" t="s">
        <v>253</v>
      </c>
      <c r="D5" s="24"/>
      <c r="E5" s="25"/>
      <c r="F5" s="36">
        <v>1</v>
      </c>
      <c r="G5" s="27" t="s">
        <v>18</v>
      </c>
      <c r="H5" s="127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 t="s">
        <v>266</v>
      </c>
      <c r="E8" s="16" t="s">
        <v>267</v>
      </c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253</v>
      </c>
      <c r="D9" s="24" t="s">
        <v>268</v>
      </c>
      <c r="E9" s="25" t="s">
        <v>243</v>
      </c>
      <c r="F9" s="26">
        <v>7</v>
      </c>
      <c r="G9" s="27" t="s">
        <v>244</v>
      </c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266</v>
      </c>
      <c r="E10" s="16" t="s">
        <v>267</v>
      </c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253</v>
      </c>
      <c r="D11" s="24" t="s">
        <v>268</v>
      </c>
      <c r="E11" s="25" t="s">
        <v>245</v>
      </c>
      <c r="F11" s="26">
        <v>36</v>
      </c>
      <c r="G11" s="27" t="s">
        <v>244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 t="s">
        <v>266</v>
      </c>
      <c r="E12" s="16" t="s">
        <v>267</v>
      </c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 t="s">
        <v>253</v>
      </c>
      <c r="D13" s="24" t="s">
        <v>268</v>
      </c>
      <c r="E13" s="25" t="s">
        <v>246</v>
      </c>
      <c r="F13" s="26">
        <v>6</v>
      </c>
      <c r="G13" s="27" t="s">
        <v>244</v>
      </c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/>
      <c r="D15" s="24"/>
      <c r="E15" s="25"/>
      <c r="F15" s="26"/>
      <c r="G15" s="27"/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7" t="s">
        <v>19</v>
      </c>
      <c r="D17" s="24"/>
      <c r="E17" s="25"/>
      <c r="F17" s="26"/>
      <c r="G17" s="27"/>
      <c r="H17" s="127"/>
      <c r="I17" s="119"/>
      <c r="J17" s="153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/>
      <c r="D19" s="24"/>
      <c r="E19" s="25"/>
      <c r="F19" s="26"/>
      <c r="G19" s="27"/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14" t="s">
        <v>269</v>
      </c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 t="s">
        <v>254</v>
      </c>
      <c r="D21" s="24"/>
      <c r="E21" s="25"/>
      <c r="F21" s="36">
        <v>1</v>
      </c>
      <c r="G21" s="27" t="s">
        <v>18</v>
      </c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/>
      <c r="D23" s="24"/>
      <c r="E23" s="25"/>
      <c r="F23" s="26"/>
      <c r="G23" s="27"/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 t="s">
        <v>239</v>
      </c>
      <c r="E24" s="16" t="s">
        <v>240</v>
      </c>
      <c r="F24" s="17"/>
      <c r="G24" s="18"/>
      <c r="H24" s="11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 t="s">
        <v>241</v>
      </c>
      <c r="D25" s="24" t="s">
        <v>242</v>
      </c>
      <c r="E25" s="25" t="s">
        <v>246</v>
      </c>
      <c r="F25" s="36">
        <v>6</v>
      </c>
      <c r="G25" s="27" t="s">
        <v>244</v>
      </c>
      <c r="H25" s="118"/>
      <c r="I25" s="119"/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7" t="s">
        <v>270</v>
      </c>
      <c r="D27" s="24"/>
      <c r="E27" s="25"/>
      <c r="F27" s="26"/>
      <c r="G27" s="27"/>
      <c r="H27" s="127"/>
      <c r="I27" s="119"/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7" t="s">
        <v>19</v>
      </c>
      <c r="D29" s="156">
        <v>3</v>
      </c>
      <c r="E29" s="25"/>
      <c r="F29" s="26"/>
      <c r="G29" s="27"/>
      <c r="H29" s="127"/>
      <c r="I29" s="119"/>
      <c r="J29" s="153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/>
      <c r="J31" s="24"/>
      <c r="K31" s="25"/>
      <c r="L31" s="25"/>
      <c r="N31" s="120"/>
      <c r="O31" s="11"/>
    </row>
    <row r="32" spans="2:15" ht="12.95" customHeight="1">
      <c r="B32" s="13"/>
      <c r="C32" s="14" t="s">
        <v>271</v>
      </c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 t="s">
        <v>255</v>
      </c>
      <c r="D33" s="24"/>
      <c r="E33" s="25"/>
      <c r="F33" s="36">
        <v>1</v>
      </c>
      <c r="G33" s="27" t="s">
        <v>18</v>
      </c>
      <c r="H33" s="127"/>
      <c r="I33" s="119"/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/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 t="s">
        <v>255</v>
      </c>
      <c r="D37" s="24" t="s">
        <v>272</v>
      </c>
      <c r="E37" s="25" t="s">
        <v>273</v>
      </c>
      <c r="F37" s="26">
        <v>18</v>
      </c>
      <c r="G37" s="27" t="s">
        <v>274</v>
      </c>
      <c r="H37" s="127"/>
      <c r="I37" s="119"/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 t="s">
        <v>275</v>
      </c>
      <c r="D39" s="24" t="s">
        <v>276</v>
      </c>
      <c r="E39" s="25"/>
      <c r="F39" s="26">
        <f>SUM(F36:F37)</f>
        <v>18</v>
      </c>
      <c r="G39" s="27" t="s">
        <v>277</v>
      </c>
      <c r="H39" s="127"/>
      <c r="I39" s="119"/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/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7" t="s">
        <v>19</v>
      </c>
      <c r="D43" s="24"/>
      <c r="E43" s="25"/>
      <c r="F43" s="26"/>
      <c r="G43" s="27"/>
      <c r="H43" s="127"/>
      <c r="I43" s="119"/>
      <c r="J43" s="153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/>
      <c r="J45" s="24"/>
      <c r="K45" s="25"/>
      <c r="L45" s="25"/>
      <c r="N45" s="120"/>
      <c r="O45" s="11"/>
    </row>
    <row r="46" spans="2:15" ht="12.95" customHeight="1">
      <c r="B46" s="13"/>
      <c r="C46" s="14" t="s">
        <v>278</v>
      </c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 t="s">
        <v>256</v>
      </c>
      <c r="D47" s="24"/>
      <c r="E47" s="25"/>
      <c r="F47" s="36">
        <v>1</v>
      </c>
      <c r="G47" s="27" t="s">
        <v>18</v>
      </c>
      <c r="H47" s="127"/>
      <c r="I47" s="119"/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/>
      <c r="J49" s="24"/>
      <c r="K49" s="25"/>
      <c r="L49" s="25"/>
      <c r="N49" s="120"/>
      <c r="O49" s="11"/>
    </row>
    <row r="50" spans="2:15" ht="12.95" customHeight="1">
      <c r="B50" s="13"/>
      <c r="C50" s="21"/>
      <c r="D50" s="15" t="s">
        <v>239</v>
      </c>
      <c r="E50" s="16" t="s">
        <v>240</v>
      </c>
      <c r="F50" s="17"/>
      <c r="G50" s="18"/>
      <c r="H50" s="11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 t="s">
        <v>241</v>
      </c>
      <c r="D51" s="24" t="s">
        <v>242</v>
      </c>
      <c r="E51" s="25" t="s">
        <v>243</v>
      </c>
      <c r="F51" s="36">
        <v>7</v>
      </c>
      <c r="G51" s="27" t="s">
        <v>244</v>
      </c>
      <c r="H51" s="118"/>
      <c r="I51" s="119"/>
      <c r="J51" s="24"/>
      <c r="K51" s="25"/>
      <c r="L51" s="25"/>
      <c r="N51" s="120"/>
      <c r="O51" s="11"/>
    </row>
    <row r="52" spans="2:15" ht="12.95" customHeight="1">
      <c r="B52" s="13"/>
      <c r="C52" s="21"/>
      <c r="D52" s="15" t="s">
        <v>239</v>
      </c>
      <c r="E52" s="16" t="s">
        <v>240</v>
      </c>
      <c r="F52" s="17"/>
      <c r="G52" s="18"/>
      <c r="H52" s="11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 t="s">
        <v>241</v>
      </c>
      <c r="D53" s="24" t="s">
        <v>242</v>
      </c>
      <c r="E53" s="25" t="s">
        <v>245</v>
      </c>
      <c r="F53" s="36">
        <v>36</v>
      </c>
      <c r="G53" s="27" t="s">
        <v>244</v>
      </c>
      <c r="H53" s="118"/>
      <c r="I53" s="119"/>
      <c r="J53" s="24"/>
      <c r="K53" s="25"/>
      <c r="L53" s="25"/>
      <c r="N53" s="120"/>
      <c r="O53" s="11"/>
    </row>
    <row r="54" spans="2:15" ht="12.95" customHeight="1">
      <c r="B54" s="13"/>
      <c r="C54" s="21"/>
      <c r="D54" s="15" t="s">
        <v>239</v>
      </c>
      <c r="E54" s="16" t="s">
        <v>240</v>
      </c>
      <c r="F54" s="17"/>
      <c r="G54" s="18"/>
      <c r="H54" s="11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 t="s">
        <v>241</v>
      </c>
      <c r="D55" s="24" t="s">
        <v>242</v>
      </c>
      <c r="E55" s="25" t="s">
        <v>246</v>
      </c>
      <c r="F55" s="36">
        <v>6</v>
      </c>
      <c r="G55" s="27" t="s">
        <v>244</v>
      </c>
      <c r="H55" s="118"/>
      <c r="I55" s="119"/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7" t="s">
        <v>270</v>
      </c>
      <c r="D57" s="24"/>
      <c r="E57" s="25"/>
      <c r="F57" s="26"/>
      <c r="G57" s="27"/>
      <c r="H57" s="127"/>
      <c r="I57" s="119"/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7" t="s">
        <v>19</v>
      </c>
      <c r="D59" s="156">
        <v>10</v>
      </c>
      <c r="E59" s="25"/>
      <c r="F59" s="26"/>
      <c r="G59" s="27"/>
      <c r="H59" s="127"/>
      <c r="I59" s="119"/>
      <c r="J59" s="153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/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/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/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3"/>
      <c r="C242" s="21"/>
      <c r="D242" s="15"/>
      <c r="E242" s="16"/>
      <c r="F242" s="17"/>
      <c r="G242" s="18"/>
      <c r="H242" s="126"/>
      <c r="I242" s="117"/>
      <c r="J242" s="15"/>
      <c r="K242" s="16"/>
      <c r="L242" s="16"/>
      <c r="N242" s="30"/>
      <c r="O242" s="11"/>
    </row>
    <row r="243" spans="2:15" ht="12.95" customHeight="1">
      <c r="B243" s="22"/>
      <c r="C243" s="23"/>
      <c r="D243" s="24"/>
      <c r="E243" s="25"/>
      <c r="F243" s="26"/>
      <c r="G243" s="27"/>
      <c r="H243" s="127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B244" s="13"/>
      <c r="C244" s="21"/>
      <c r="D244" s="15"/>
      <c r="E244" s="16"/>
      <c r="F244" s="17"/>
      <c r="G244" s="18"/>
      <c r="H244" s="126"/>
      <c r="I244" s="117"/>
      <c r="J244" s="15"/>
      <c r="K244" s="16"/>
      <c r="L244" s="16"/>
      <c r="N244" s="30"/>
      <c r="O244" s="11"/>
    </row>
    <row r="245" spans="2:15" ht="12.95" customHeight="1">
      <c r="B245" s="22"/>
      <c r="C245" s="23"/>
      <c r="D245" s="24"/>
      <c r="E245" s="25"/>
      <c r="F245" s="26"/>
      <c r="G245" s="27"/>
      <c r="H245" s="127"/>
      <c r="I245" s="119">
        <f>IF(C245&lt;&gt;"計",ROUNDDOWN(F245*H245,0),SUM(I$3:I244))</f>
        <v>0</v>
      </c>
      <c r="J245" s="24"/>
      <c r="K245" s="25"/>
      <c r="L245" s="25"/>
      <c r="N245" s="120"/>
      <c r="O245" s="11"/>
    </row>
    <row r="246" spans="2:15" ht="12.95" customHeight="1">
      <c r="B246" s="13"/>
      <c r="C246" s="21"/>
      <c r="D246" s="15"/>
      <c r="E246" s="16"/>
      <c r="F246" s="17"/>
      <c r="G246" s="18"/>
      <c r="H246" s="126"/>
      <c r="I246" s="117"/>
      <c r="J246" s="15"/>
      <c r="K246" s="16"/>
      <c r="L246" s="16"/>
      <c r="N246" s="30"/>
      <c r="O246" s="11"/>
    </row>
    <row r="247" spans="2:15" ht="12.95" customHeight="1">
      <c r="B247" s="22"/>
      <c r="C247" s="23"/>
      <c r="D247" s="24"/>
      <c r="E247" s="25"/>
      <c r="F247" s="26"/>
      <c r="G247" s="27"/>
      <c r="H247" s="127"/>
      <c r="I247" s="119">
        <f>IF(C247&lt;&gt;"計",ROUNDDOWN(F247*H247,0),SUM(I$3:I246))</f>
        <v>0</v>
      </c>
      <c r="J247" s="24"/>
      <c r="K247" s="25"/>
      <c r="L247" s="25"/>
      <c r="N247" s="120"/>
      <c r="O247" s="11"/>
    </row>
    <row r="248" spans="2:15" ht="12.95" customHeight="1">
      <c r="F248" s="28"/>
      <c r="H248" s="128"/>
      <c r="I248" s="120"/>
    </row>
    <row r="249" spans="2:15" ht="12.95" customHeight="1">
      <c r="F249" s="28"/>
      <c r="H249" s="128"/>
      <c r="I249" s="120">
        <f>ROUNDDOWN(F249*H249,0)</f>
        <v>0</v>
      </c>
    </row>
    <row r="250" spans="2:15" ht="12.95" customHeight="1">
      <c r="F250" s="28"/>
      <c r="H250" s="128"/>
      <c r="I250" s="120"/>
    </row>
    <row r="251" spans="2:15" ht="12.95" customHeight="1">
      <c r="F251" s="28"/>
      <c r="H251" s="128"/>
      <c r="I251" s="120">
        <f>ROUNDDOWN(F251*H251,0)</f>
        <v>0</v>
      </c>
    </row>
    <row r="252" spans="2:15" ht="12.95" customHeight="1">
      <c r="F252" s="28"/>
      <c r="H252" s="128"/>
      <c r="I252" s="120"/>
    </row>
    <row r="253" spans="2:15" ht="12.95" customHeight="1">
      <c r="F253" s="28"/>
      <c r="H253" s="128"/>
      <c r="I253" s="120">
        <f>ROUNDDOWN(F253*H253,0)</f>
        <v>0</v>
      </c>
    </row>
    <row r="254" spans="2:15" ht="12.95" customHeight="1">
      <c r="F254" s="28"/>
      <c r="H254" s="128"/>
      <c r="I254" s="120"/>
    </row>
    <row r="255" spans="2:15" ht="12.95" customHeight="1">
      <c r="F255" s="28"/>
      <c r="H255" s="128"/>
      <c r="I255" s="120">
        <f>ROUNDDOWN(F255*H255,0)</f>
        <v>0</v>
      </c>
    </row>
    <row r="256" spans="2:15" ht="12.95" customHeight="1">
      <c r="F256" s="28"/>
      <c r="H256" s="128"/>
      <c r="I256" s="120"/>
    </row>
    <row r="257" spans="2:9" ht="12.95" customHeight="1">
      <c r="F257" s="28"/>
      <c r="H257" s="128"/>
      <c r="I257" s="120">
        <f>ROUNDDOWN(F257*H257,0)</f>
        <v>0</v>
      </c>
    </row>
    <row r="258" spans="2:9" ht="12.95" customHeight="1">
      <c r="C258" s="31"/>
      <c r="F258" s="28"/>
      <c r="H258" s="128"/>
      <c r="I258" s="120"/>
    </row>
    <row r="259" spans="2:9" ht="12.95" customHeight="1">
      <c r="B259" s="32"/>
      <c r="F259" s="28"/>
      <c r="H259" s="128"/>
      <c r="I259" s="120">
        <f>ROUNDDOWN(F259*H259,0)</f>
        <v>0</v>
      </c>
    </row>
    <row r="260" spans="2:9" ht="12.95" customHeight="1">
      <c r="C260" s="31"/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C262" s="31"/>
      <c r="F262" s="28"/>
      <c r="H262" s="128"/>
      <c r="I262" s="120"/>
    </row>
    <row r="263" spans="2:9" ht="12.95" customHeight="1"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B269" s="32"/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B271" s="32"/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2:9" ht="12.95" customHeight="1">
      <c r="B273" s="32"/>
      <c r="F273" s="28"/>
      <c r="H273" s="128"/>
      <c r="I273" s="120">
        <f>ROUNDDOWN(F273*H273,0)</f>
        <v>0</v>
      </c>
    </row>
    <row r="274" spans="2:9" ht="12.95" customHeight="1">
      <c r="F274" s="28"/>
      <c r="H274" s="128"/>
      <c r="I274" s="120"/>
    </row>
    <row r="275" spans="2:9" ht="12.95" customHeight="1">
      <c r="F275" s="28"/>
      <c r="H275" s="128"/>
      <c r="I275" s="120">
        <f>ROUNDDOWN(F275*H275,0)</f>
        <v>0</v>
      </c>
    </row>
    <row r="276" spans="2:9" ht="12.95" customHeight="1">
      <c r="F276" s="28"/>
      <c r="H276" s="128"/>
      <c r="I276" s="120"/>
    </row>
    <row r="277" spans="2:9" ht="12.95" customHeight="1">
      <c r="F277" s="28"/>
      <c r="H277" s="128"/>
      <c r="I277" s="120">
        <f>ROUNDDOWN(F277*H277,0)</f>
        <v>0</v>
      </c>
    </row>
    <row r="278" spans="2:9" ht="12.95" customHeight="1">
      <c r="F278" s="28"/>
      <c r="H278" s="128"/>
      <c r="I278" s="120"/>
    </row>
    <row r="279" spans="2:9" ht="12.95" customHeight="1">
      <c r="F279" s="28"/>
      <c r="H279" s="128"/>
      <c r="I279" s="120">
        <f>ROUNDDOWN(F279*H279,0)</f>
        <v>0</v>
      </c>
    </row>
    <row r="280" spans="2:9" ht="12.95" customHeight="1">
      <c r="F280" s="28"/>
      <c r="H280" s="128"/>
      <c r="I280" s="120"/>
    </row>
    <row r="281" spans="2:9" ht="12.95" customHeight="1">
      <c r="F281" s="28"/>
      <c r="H281" s="128"/>
      <c r="I281" s="120">
        <f>ROUNDDOWN(F281*H281,0)</f>
        <v>0</v>
      </c>
    </row>
    <row r="282" spans="2:9" ht="12.95" customHeight="1">
      <c r="F282" s="28"/>
      <c r="H282" s="128"/>
      <c r="I282" s="120"/>
    </row>
    <row r="283" spans="2:9" ht="12.95" customHeight="1">
      <c r="F283" s="28"/>
      <c r="H283" s="128"/>
      <c r="I283" s="120">
        <f>ROUNDDOWN(F283*H283,0)</f>
        <v>0</v>
      </c>
    </row>
    <row r="284" spans="2:9" ht="12.95" customHeight="1">
      <c r="F284" s="28"/>
      <c r="H284" s="128"/>
      <c r="I284" s="120"/>
    </row>
    <row r="285" spans="2:9" ht="12.95" customHeight="1">
      <c r="F285" s="28"/>
      <c r="H285" s="128"/>
      <c r="I285" s="120">
        <f>ROUNDDOWN(F285*H285,0)</f>
        <v>0</v>
      </c>
    </row>
    <row r="286" spans="2:9" ht="12.95" customHeight="1">
      <c r="F286" s="28"/>
      <c r="H286" s="128"/>
      <c r="I286" s="120"/>
    </row>
    <row r="287" spans="2:9" ht="12.95" customHeight="1">
      <c r="F287" s="28"/>
      <c r="H287" s="128"/>
      <c r="I287" s="120">
        <f>ROUNDDOWN(F287*H287,0)</f>
        <v>0</v>
      </c>
    </row>
    <row r="288" spans="2:9" ht="12.95" customHeight="1">
      <c r="F288" s="28"/>
      <c r="H288" s="128"/>
      <c r="I288" s="120"/>
    </row>
    <row r="289" spans="2:11" ht="12.95" customHeight="1">
      <c r="F289" s="28"/>
      <c r="H289" s="128"/>
      <c r="I289" s="120">
        <f>ROUNDDOWN(F289*H289,0)</f>
        <v>0</v>
      </c>
    </row>
    <row r="290" spans="2:11" ht="12.95" customHeight="1">
      <c r="F290" s="28"/>
      <c r="H290" s="128"/>
      <c r="I290" s="120"/>
      <c r="J290" s="33"/>
      <c r="K290" s="33"/>
    </row>
    <row r="291" spans="2:11" ht="12.95" customHeight="1">
      <c r="F291" s="28"/>
      <c r="H291" s="128"/>
      <c r="I291" s="120">
        <f>ROUNDDOWN(F291*H291,0)</f>
        <v>0</v>
      </c>
    </row>
    <row r="292" spans="2:11" ht="12.95" customHeight="1">
      <c r="C292" s="31"/>
      <c r="F292" s="28"/>
      <c r="H292" s="128"/>
      <c r="I292" s="120"/>
    </row>
    <row r="293" spans="2:11" ht="12.95" customHeight="1">
      <c r="F293" s="28"/>
      <c r="H293" s="128"/>
      <c r="I293" s="120">
        <f>ROUNDDOWN(F293*H293,0)</f>
        <v>0</v>
      </c>
    </row>
    <row r="294" spans="2:11" ht="12.95" customHeight="1">
      <c r="F294" s="28"/>
      <c r="H294" s="128"/>
      <c r="I294" s="120"/>
    </row>
    <row r="295" spans="2:11" ht="12.95" customHeight="1">
      <c r="F295" s="28"/>
      <c r="H295" s="128"/>
      <c r="I295" s="120">
        <f>ROUNDDOWN(F295*H295,0)</f>
        <v>0</v>
      </c>
    </row>
    <row r="296" spans="2:11" ht="12.95" customHeight="1">
      <c r="F296" s="28"/>
      <c r="H296" s="128"/>
      <c r="I296" s="120"/>
    </row>
    <row r="297" spans="2:11" ht="12.95" customHeight="1">
      <c r="F297" s="28"/>
      <c r="H297" s="128"/>
      <c r="I297" s="120">
        <f>ROUNDDOWN(F297*H297,0)</f>
        <v>0</v>
      </c>
    </row>
    <row r="298" spans="2:11" ht="12.95" customHeight="1">
      <c r="F298" s="28"/>
      <c r="H298" s="128"/>
      <c r="I298" s="120"/>
    </row>
    <row r="299" spans="2:11" ht="12.95" customHeight="1">
      <c r="B299" s="32"/>
      <c r="F299" s="28"/>
      <c r="H299" s="128"/>
      <c r="I299" s="120">
        <f>ROUNDDOWN(F299*H299,0)</f>
        <v>0</v>
      </c>
    </row>
    <row r="300" spans="2:11" ht="12.95" customHeight="1">
      <c r="F300" s="28"/>
      <c r="H300" s="128"/>
      <c r="I300" s="120"/>
    </row>
    <row r="301" spans="2:11" ht="12.95" customHeight="1">
      <c r="B301" s="32"/>
      <c r="F301" s="28"/>
      <c r="H301" s="128"/>
      <c r="I301" s="120">
        <f>ROUNDDOWN(F301*H301,0)</f>
        <v>0</v>
      </c>
    </row>
    <row r="302" spans="2:11" ht="12.95" customHeight="1">
      <c r="F302" s="28"/>
      <c r="H302" s="128"/>
      <c r="I302" s="120"/>
    </row>
    <row r="303" spans="2:11" ht="12.95" customHeight="1">
      <c r="B303" s="32"/>
      <c r="F303" s="28"/>
      <c r="H303" s="128"/>
      <c r="I303" s="120">
        <f>ROUNDDOWN(F303*H303,0)</f>
        <v>0</v>
      </c>
    </row>
    <row r="304" spans="2:11" ht="12.95" customHeight="1">
      <c r="F304" s="28"/>
      <c r="H304" s="128"/>
      <c r="I304" s="120"/>
    </row>
    <row r="305" spans="2:9" ht="12.95" customHeight="1"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B309" s="32"/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6"/>
      <c r="E331" s="6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6"/>
      <c r="E333" s="6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6"/>
      <c r="E335" s="6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9" ht="12.95" customHeight="1">
      <c r="B337" s="32"/>
      <c r="D337" s="6"/>
      <c r="E337" s="6"/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B339" s="32"/>
      <c r="D339" s="6"/>
      <c r="E339" s="6"/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B341" s="32"/>
      <c r="D341" s="6"/>
      <c r="E341" s="6"/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B343" s="32"/>
      <c r="D343" s="6"/>
      <c r="E343" s="6"/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D345" s="6"/>
      <c r="E345" s="6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B347" s="32"/>
      <c r="D347" s="6"/>
      <c r="E347" s="6"/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D349" s="6"/>
      <c r="E349" s="6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B351" s="32"/>
      <c r="D351" s="34"/>
      <c r="E351" s="34"/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11" ht="12.95" customHeight="1">
      <c r="B353" s="32"/>
      <c r="D353" s="34"/>
      <c r="E353" s="34"/>
      <c r="F353" s="28"/>
      <c r="H353" s="128"/>
      <c r="I353" s="120">
        <f>ROUNDDOWN(F353*H353,0)</f>
        <v>0</v>
      </c>
    </row>
    <row r="354" spans="2:11" ht="12.95" customHeight="1">
      <c r="F354" s="28"/>
      <c r="H354" s="128"/>
      <c r="I354" s="120"/>
    </row>
    <row r="355" spans="2:11" ht="12.95" customHeight="1">
      <c r="B355" s="32"/>
      <c r="D355" s="34"/>
      <c r="E355" s="34"/>
      <c r="F355" s="28"/>
      <c r="H355" s="128"/>
      <c r="I355" s="120">
        <f>ROUNDDOWN(F355*H355,0)</f>
        <v>0</v>
      </c>
    </row>
    <row r="356" spans="2:11" ht="12.95" customHeight="1">
      <c r="F356" s="28"/>
      <c r="H356" s="128"/>
      <c r="I356" s="120"/>
    </row>
    <row r="357" spans="2:11" ht="12.95" customHeight="1">
      <c r="B357" s="32"/>
      <c r="D357" s="34"/>
      <c r="E357" s="34"/>
      <c r="F357" s="28"/>
      <c r="H357" s="128"/>
      <c r="I357" s="120">
        <f>ROUNDDOWN(F357*H357,0)</f>
        <v>0</v>
      </c>
    </row>
    <row r="358" spans="2:11" ht="12.95" customHeight="1">
      <c r="F358" s="28"/>
      <c r="H358" s="128"/>
      <c r="I358" s="120"/>
    </row>
    <row r="359" spans="2:11" ht="12.95" customHeight="1">
      <c r="B359" s="32"/>
      <c r="D359" s="34"/>
      <c r="E359" s="34"/>
      <c r="F359" s="28"/>
      <c r="H359" s="128"/>
      <c r="I359" s="120">
        <f>ROUNDDOWN(F359*H359,0)</f>
        <v>0</v>
      </c>
    </row>
    <row r="360" spans="2:11" ht="12.95" customHeight="1">
      <c r="F360" s="28"/>
      <c r="H360" s="128"/>
      <c r="I360" s="120"/>
    </row>
    <row r="361" spans="2:11" ht="12.95" customHeight="1">
      <c r="F361" s="28"/>
      <c r="H361" s="128"/>
      <c r="I361" s="120">
        <f>ROUNDDOWN(F361*H361,0)</f>
        <v>0</v>
      </c>
    </row>
    <row r="362" spans="2:11" ht="12.95" customHeight="1">
      <c r="F362" s="28"/>
      <c r="H362" s="128"/>
      <c r="I362" s="120"/>
      <c r="J362" s="35"/>
      <c r="K362" s="35"/>
    </row>
    <row r="363" spans="2:11" ht="12.95" customHeight="1">
      <c r="F363" s="28"/>
      <c r="H363" s="128"/>
      <c r="I363" s="120">
        <f>ROUNDDOWN(F363*H363,0)</f>
        <v>0</v>
      </c>
    </row>
    <row r="364" spans="2:11" ht="12.95" customHeight="1">
      <c r="C364" s="31"/>
      <c r="F364" s="28"/>
      <c r="H364" s="128"/>
      <c r="I364" s="120"/>
    </row>
    <row r="365" spans="2:11" ht="12.95" customHeight="1">
      <c r="F365" s="28"/>
      <c r="H365" s="128"/>
      <c r="I365" s="120">
        <f>ROUNDDOWN(F365*H365,0)</f>
        <v>0</v>
      </c>
    </row>
    <row r="366" spans="2:11" ht="12.95" customHeight="1">
      <c r="F366" s="28"/>
      <c r="H366" s="128"/>
      <c r="I366" s="120"/>
    </row>
    <row r="367" spans="2:11" ht="12.95" customHeight="1">
      <c r="F367" s="28"/>
      <c r="H367" s="128"/>
      <c r="I367" s="120">
        <f>ROUNDDOWN(F367*H367,0)</f>
        <v>0</v>
      </c>
    </row>
    <row r="368" spans="2:11" ht="12.95" customHeight="1">
      <c r="F368" s="28"/>
      <c r="H368" s="128"/>
      <c r="I368" s="120"/>
    </row>
    <row r="369" spans="2:9" ht="12.95" customHeight="1">
      <c r="F369" s="28"/>
      <c r="H369" s="128"/>
      <c r="I369" s="120">
        <f>ROUNDDOWN(F369*H369,0)</f>
        <v>0</v>
      </c>
    </row>
    <row r="370" spans="2:9" ht="12.95" customHeight="1">
      <c r="F370" s="28"/>
      <c r="H370" s="128"/>
      <c r="I370" s="120"/>
    </row>
    <row r="371" spans="2:9" ht="12.95" customHeight="1">
      <c r="F371" s="28"/>
      <c r="H371" s="128"/>
      <c r="I371" s="120">
        <f>ROUNDDOWN(F371*H371,0)</f>
        <v>0</v>
      </c>
    </row>
    <row r="372" spans="2:9" ht="12.95" customHeight="1">
      <c r="F372" s="28"/>
      <c r="H372" s="128"/>
      <c r="I372" s="120"/>
    </row>
    <row r="373" spans="2:9" ht="12.95" customHeight="1">
      <c r="F373" s="28"/>
      <c r="H373" s="128"/>
      <c r="I373" s="120">
        <f>ROUNDDOWN(F373*H373,0)</f>
        <v>0</v>
      </c>
    </row>
    <row r="374" spans="2:9" ht="12.95" customHeight="1">
      <c r="F374" s="28"/>
      <c r="H374" s="128"/>
      <c r="I374" s="120"/>
    </row>
    <row r="375" spans="2:9" ht="12.95" customHeight="1">
      <c r="B375" s="32"/>
      <c r="F375" s="28"/>
      <c r="H375" s="128"/>
      <c r="I375" s="120">
        <f>ROUNDDOWN(F375*H375,0)</f>
        <v>0</v>
      </c>
    </row>
    <row r="376" spans="2:9" ht="12.95" customHeight="1">
      <c r="F376" s="28"/>
      <c r="H376" s="128"/>
      <c r="I376" s="120"/>
    </row>
    <row r="377" spans="2:9" ht="12.95" customHeight="1">
      <c r="F377" s="28"/>
      <c r="H377" s="128"/>
      <c r="I377" s="120">
        <f>ROUNDDOWN(F377*H377,0)</f>
        <v>0</v>
      </c>
    </row>
    <row r="378" spans="2:9" ht="12.95" customHeight="1">
      <c r="F378" s="28"/>
      <c r="H378" s="128"/>
      <c r="I378" s="120"/>
    </row>
    <row r="379" spans="2:9" ht="12.95" customHeight="1">
      <c r="B379" s="32"/>
      <c r="F379" s="28"/>
      <c r="H379" s="128"/>
      <c r="I379" s="120">
        <f>ROUNDDOWN(F379*H379,0)</f>
        <v>0</v>
      </c>
    </row>
    <row r="380" spans="2:9" ht="12.95" customHeight="1">
      <c r="F380" s="28"/>
      <c r="H380" s="128"/>
      <c r="I380" s="120"/>
    </row>
    <row r="381" spans="2:9" ht="12.95" customHeight="1">
      <c r="F381" s="28"/>
      <c r="H381" s="128"/>
      <c r="I381" s="120">
        <f>ROUNDDOWN(F381*H381,0)</f>
        <v>0</v>
      </c>
    </row>
    <row r="382" spans="2:9" ht="12.95" customHeight="1">
      <c r="F382" s="28"/>
      <c r="H382" s="128"/>
      <c r="I382" s="120"/>
    </row>
    <row r="383" spans="2:9" ht="12.95" customHeight="1">
      <c r="B383" s="32"/>
      <c r="F383" s="28"/>
      <c r="H383" s="128"/>
      <c r="I383" s="120">
        <f>ROUNDDOWN(F383*H383,0)</f>
        <v>0</v>
      </c>
    </row>
    <row r="384" spans="2:9" ht="12.95" customHeight="1">
      <c r="F384" s="28"/>
      <c r="H384" s="128"/>
      <c r="I384" s="120"/>
    </row>
    <row r="385" spans="2:11" ht="12.95" customHeight="1">
      <c r="F385" s="28"/>
      <c r="H385" s="128"/>
      <c r="I385" s="120">
        <f>ROUNDDOWN(F385*H385,0)</f>
        <v>0</v>
      </c>
    </row>
    <row r="386" spans="2:11" ht="12.95" customHeight="1">
      <c r="F386" s="28"/>
      <c r="H386" s="128"/>
      <c r="I386" s="120"/>
    </row>
    <row r="387" spans="2:11" ht="12.95" customHeight="1">
      <c r="B387" s="32"/>
      <c r="F387" s="28"/>
      <c r="H387" s="128"/>
      <c r="I387" s="120">
        <f>ROUNDDOWN(F387*H387,0)</f>
        <v>0</v>
      </c>
    </row>
    <row r="388" spans="2:11" ht="12.95" customHeight="1">
      <c r="F388" s="28"/>
      <c r="H388" s="128"/>
      <c r="I388" s="120"/>
    </row>
    <row r="389" spans="2:11" ht="12.95" customHeight="1">
      <c r="F389" s="28"/>
      <c r="H389" s="128"/>
      <c r="I389" s="120">
        <f>ROUNDDOWN(F389*H389,0)</f>
        <v>0</v>
      </c>
    </row>
    <row r="390" spans="2:11" ht="12.95" customHeight="1">
      <c r="F390" s="28"/>
      <c r="H390" s="128"/>
      <c r="I390" s="120"/>
    </row>
    <row r="391" spans="2:11" ht="12.95" customHeight="1">
      <c r="B391" s="32"/>
      <c r="F391" s="28"/>
      <c r="H391" s="128"/>
      <c r="I391" s="120">
        <f>ROUNDDOWN(F391*H391,0)</f>
        <v>0</v>
      </c>
    </row>
    <row r="392" spans="2:11" ht="12.95" customHeight="1">
      <c r="F392" s="28"/>
      <c r="H392" s="128"/>
      <c r="I392" s="120"/>
    </row>
    <row r="393" spans="2:11" ht="12.95" customHeight="1">
      <c r="F393" s="28"/>
      <c r="H393" s="128"/>
      <c r="I393" s="120">
        <f>ROUNDDOWN(F393*H393,0)</f>
        <v>0</v>
      </c>
    </row>
    <row r="394" spans="2:11" ht="12.95" customHeight="1">
      <c r="F394" s="28"/>
      <c r="H394" s="128"/>
      <c r="I394" s="120"/>
    </row>
    <row r="395" spans="2:11" ht="12.95" customHeight="1">
      <c r="F395" s="28"/>
      <c r="H395" s="128"/>
      <c r="I395" s="120">
        <f>ROUNDDOWN(F395*H395,0)</f>
        <v>0</v>
      </c>
    </row>
    <row r="396" spans="2:11" ht="12.95" customHeight="1">
      <c r="F396" s="28"/>
      <c r="H396" s="128"/>
      <c r="I396" s="120"/>
    </row>
    <row r="397" spans="2:11" ht="12.95" customHeight="1">
      <c r="B397" s="5"/>
      <c r="C397" s="5"/>
      <c r="F397" s="28"/>
      <c r="H397" s="128"/>
      <c r="I397" s="120">
        <f>ROUNDDOWN(F397*H397,0)</f>
        <v>0</v>
      </c>
    </row>
    <row r="398" spans="2:11" ht="12.95" customHeight="1">
      <c r="B398" s="5"/>
      <c r="C398" s="5"/>
      <c r="F398" s="28"/>
      <c r="H398" s="128"/>
      <c r="I398" s="120"/>
      <c r="J398" s="35"/>
      <c r="K398" s="35"/>
    </row>
    <row r="399" spans="2:11" ht="12.95" customHeight="1">
      <c r="B399" s="5"/>
      <c r="C399" s="5"/>
      <c r="F399" s="28"/>
      <c r="H399" s="128"/>
      <c r="I399" s="120">
        <f>ROUNDDOWN(F399*H399,0)</f>
        <v>0</v>
      </c>
    </row>
    <row r="400" spans="2:11" ht="12.95" customHeight="1">
      <c r="B400" s="5"/>
      <c r="C400" s="5"/>
      <c r="F400" s="28"/>
      <c r="I400" s="120"/>
    </row>
  </sheetData>
  <mergeCells count="2">
    <mergeCell ref="D3:E3"/>
    <mergeCell ref="J3:L3"/>
  </mergeCells>
  <phoneticPr fontId="3"/>
  <conditionalFormatting sqref="H4:H247">
    <cfRule type="expression" dxfId="2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明朝,標準"&amp;U(2)&amp;A P － &amp;P</oddFooter>
  </headerFooter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B0F0"/>
    <pageSetUpPr fitToPage="1"/>
  </sheetPr>
  <dimension ref="B3:O366"/>
  <sheetViews>
    <sheetView showZeros="0" view="pageBreakPreview" zoomScaleNormal="100" zoomScaleSheetLayoutView="100" workbookViewId="0">
      <selection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264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3"/>
      <c r="C4" s="14" t="s">
        <v>279</v>
      </c>
      <c r="D4" s="15"/>
      <c r="E4" s="16"/>
      <c r="F4" s="17"/>
      <c r="G4" s="18"/>
      <c r="H4" s="126"/>
      <c r="I4" s="117"/>
      <c r="J4" s="15"/>
      <c r="K4" s="16"/>
      <c r="L4" s="16"/>
    </row>
    <row r="5" spans="2:15" ht="12.95" customHeight="1">
      <c r="B5" s="22"/>
      <c r="C5" s="23" t="s">
        <v>263</v>
      </c>
      <c r="D5" s="24"/>
      <c r="E5" s="25"/>
      <c r="F5" s="36">
        <v>1</v>
      </c>
      <c r="G5" s="27" t="s">
        <v>18</v>
      </c>
      <c r="H5" s="127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3"/>
      <c r="C8" s="21"/>
      <c r="D8" s="15"/>
      <c r="E8" s="16"/>
      <c r="F8" s="17"/>
      <c r="G8" s="18"/>
      <c r="H8" s="126"/>
      <c r="I8" s="117"/>
      <c r="J8" s="15"/>
      <c r="K8" s="16"/>
      <c r="L8" s="16"/>
      <c r="N8" s="30"/>
      <c r="O8" s="11"/>
    </row>
    <row r="9" spans="2:15" ht="12.95" customHeight="1">
      <c r="B9" s="22"/>
      <c r="C9" s="23" t="s">
        <v>280</v>
      </c>
      <c r="D9" s="24"/>
      <c r="E9" s="25"/>
      <c r="F9" s="26"/>
      <c r="G9" s="27"/>
      <c r="H9" s="127"/>
      <c r="I9" s="119"/>
      <c r="J9" s="24"/>
      <c r="K9" s="25"/>
      <c r="L9" s="25"/>
      <c r="N9" s="120"/>
      <c r="O9" s="11"/>
    </row>
    <row r="10" spans="2:15" ht="12.95" customHeight="1">
      <c r="B10" s="13"/>
      <c r="C10" s="21"/>
      <c r="D10" s="15" t="s">
        <v>281</v>
      </c>
      <c r="E10" s="16" t="s">
        <v>240</v>
      </c>
      <c r="F10" s="17"/>
      <c r="G10" s="18"/>
      <c r="H10" s="126"/>
      <c r="I10" s="117"/>
      <c r="J10" s="15"/>
      <c r="K10" s="16"/>
      <c r="L10" s="16"/>
      <c r="N10" s="30"/>
      <c r="O10" s="11"/>
    </row>
    <row r="11" spans="2:15" ht="12.95" customHeight="1">
      <c r="B11" s="22"/>
      <c r="C11" s="23" t="s">
        <v>282</v>
      </c>
      <c r="D11" s="24" t="s">
        <v>242</v>
      </c>
      <c r="E11" s="25" t="s">
        <v>243</v>
      </c>
      <c r="F11" s="26">
        <v>8</v>
      </c>
      <c r="G11" s="27" t="s">
        <v>244</v>
      </c>
      <c r="H11" s="127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 t="s">
        <v>281</v>
      </c>
      <c r="E12" s="16" t="s">
        <v>240</v>
      </c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 t="s">
        <v>282</v>
      </c>
      <c r="D13" s="24" t="s">
        <v>242</v>
      </c>
      <c r="E13" s="25" t="s">
        <v>245</v>
      </c>
      <c r="F13" s="26">
        <v>16</v>
      </c>
      <c r="G13" s="27" t="s">
        <v>244</v>
      </c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 t="s">
        <v>266</v>
      </c>
      <c r="E14" s="16" t="s">
        <v>267</v>
      </c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3" t="s">
        <v>283</v>
      </c>
      <c r="D15" s="24" t="s">
        <v>284</v>
      </c>
      <c r="E15" s="25" t="s">
        <v>243</v>
      </c>
      <c r="F15" s="26">
        <v>8</v>
      </c>
      <c r="G15" s="27" t="s">
        <v>285</v>
      </c>
      <c r="H15" s="127"/>
      <c r="I15" s="119"/>
      <c r="J15" s="24"/>
      <c r="K15" s="25"/>
      <c r="L15" s="25"/>
      <c r="N15" s="120"/>
      <c r="O15" s="11"/>
    </row>
    <row r="16" spans="2:15" ht="12.95" customHeight="1">
      <c r="B16" s="13"/>
      <c r="C16" s="21"/>
      <c r="D16" s="15" t="s">
        <v>266</v>
      </c>
      <c r="E16" s="16" t="s">
        <v>267</v>
      </c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 t="s">
        <v>283</v>
      </c>
      <c r="D17" s="24" t="s">
        <v>284</v>
      </c>
      <c r="E17" s="25" t="s">
        <v>245</v>
      </c>
      <c r="F17" s="26">
        <v>16</v>
      </c>
      <c r="G17" s="27" t="s">
        <v>285</v>
      </c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/>
      <c r="D19" s="24"/>
      <c r="E19" s="25"/>
      <c r="F19" s="26"/>
      <c r="G19" s="27"/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7" t="s">
        <v>19</v>
      </c>
      <c r="D21" s="24"/>
      <c r="E21" s="25"/>
      <c r="F21" s="26"/>
      <c r="G21" s="27"/>
      <c r="H21" s="127"/>
      <c r="I21" s="119"/>
      <c r="J21" s="153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/>
      <c r="D23" s="24"/>
      <c r="E23" s="25"/>
      <c r="F23" s="26"/>
      <c r="G23" s="27"/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14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36"/>
      <c r="G25" s="27"/>
      <c r="H25" s="127"/>
      <c r="I25" s="119"/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/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/>
      <c r="D33" s="24"/>
      <c r="E33" s="25"/>
      <c r="F33" s="26"/>
      <c r="G33" s="27"/>
      <c r="H33" s="127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/>
      <c r="D37" s="24"/>
      <c r="E37" s="25"/>
      <c r="F37" s="26"/>
      <c r="G37" s="27"/>
      <c r="H37" s="127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/>
      <c r="D55" s="24"/>
      <c r="E55" s="25"/>
      <c r="F55" s="26"/>
      <c r="G55" s="27"/>
      <c r="H55" s="127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F214" s="28"/>
      <c r="H214" s="128"/>
      <c r="I214" s="120"/>
    </row>
    <row r="215" spans="2:15" ht="12.95" customHeight="1">
      <c r="F215" s="28"/>
      <c r="H215" s="128"/>
      <c r="I215" s="120">
        <f>ROUNDDOWN(F215*H215,0)</f>
        <v>0</v>
      </c>
    </row>
    <row r="216" spans="2:15" ht="12.95" customHeight="1">
      <c r="F216" s="28"/>
      <c r="H216" s="128"/>
      <c r="I216" s="120"/>
    </row>
    <row r="217" spans="2:15" ht="12.95" customHeight="1">
      <c r="F217" s="28"/>
      <c r="H217" s="128"/>
      <c r="I217" s="120">
        <f>ROUNDDOWN(F217*H217,0)</f>
        <v>0</v>
      </c>
    </row>
    <row r="218" spans="2:15" ht="12.95" customHeight="1">
      <c r="F218" s="28"/>
      <c r="H218" s="128"/>
      <c r="I218" s="120"/>
    </row>
    <row r="219" spans="2:15" ht="12.95" customHeight="1">
      <c r="F219" s="28"/>
      <c r="H219" s="128"/>
      <c r="I219" s="120">
        <f>ROUNDDOWN(F219*H219,0)</f>
        <v>0</v>
      </c>
    </row>
    <row r="220" spans="2:15" ht="12.95" customHeight="1">
      <c r="F220" s="28"/>
      <c r="H220" s="128"/>
      <c r="I220" s="120"/>
    </row>
    <row r="221" spans="2:15" ht="12.95" customHeight="1">
      <c r="F221" s="28"/>
      <c r="H221" s="128"/>
      <c r="I221" s="120">
        <f>ROUNDDOWN(F221*H221,0)</f>
        <v>0</v>
      </c>
    </row>
    <row r="222" spans="2:15" ht="12.95" customHeight="1">
      <c r="F222" s="28"/>
      <c r="H222" s="128"/>
      <c r="I222" s="120"/>
    </row>
    <row r="223" spans="2:15" ht="12.95" customHeight="1">
      <c r="F223" s="28"/>
      <c r="H223" s="128"/>
      <c r="I223" s="120">
        <f>ROUNDDOWN(F223*H223,0)</f>
        <v>0</v>
      </c>
    </row>
    <row r="224" spans="2:15" ht="12.95" customHeight="1">
      <c r="C224" s="31"/>
      <c r="F224" s="28"/>
      <c r="H224" s="128"/>
      <c r="I224" s="120"/>
    </row>
    <row r="225" spans="2:9" ht="12.95" customHeight="1">
      <c r="B225" s="32"/>
      <c r="F225" s="28"/>
      <c r="H225" s="128"/>
      <c r="I225" s="120">
        <f>ROUNDDOWN(F225*H225,0)</f>
        <v>0</v>
      </c>
    </row>
    <row r="226" spans="2:9" ht="12.95" customHeight="1">
      <c r="C226" s="31"/>
      <c r="F226" s="28"/>
      <c r="H226" s="128"/>
      <c r="I226" s="120"/>
    </row>
    <row r="227" spans="2:9" ht="12.95" customHeight="1">
      <c r="F227" s="28"/>
      <c r="H227" s="128"/>
      <c r="I227" s="120">
        <f>ROUNDDOWN(F227*H227,0)</f>
        <v>0</v>
      </c>
    </row>
    <row r="228" spans="2:9" ht="12.95" customHeight="1">
      <c r="C228" s="31"/>
      <c r="F228" s="28"/>
      <c r="H228" s="128"/>
      <c r="I228" s="120"/>
    </row>
    <row r="229" spans="2:9" ht="12.95" customHeight="1">
      <c r="F229" s="28"/>
      <c r="H229" s="128"/>
      <c r="I229" s="120">
        <f>ROUNDDOWN(F229*H229,0)</f>
        <v>0</v>
      </c>
    </row>
    <row r="230" spans="2:9" ht="12.95" customHeight="1">
      <c r="F230" s="28"/>
      <c r="H230" s="128"/>
      <c r="I230" s="120"/>
    </row>
    <row r="231" spans="2:9" ht="12.95" customHeight="1">
      <c r="F231" s="28"/>
      <c r="H231" s="128"/>
      <c r="I231" s="120">
        <f>ROUNDDOWN(F231*H231,0)</f>
        <v>0</v>
      </c>
    </row>
    <row r="232" spans="2:9" ht="12.95" customHeight="1">
      <c r="F232" s="28"/>
      <c r="H232" s="128"/>
      <c r="I232" s="120"/>
    </row>
    <row r="233" spans="2:9" ht="12.95" customHeight="1">
      <c r="F233" s="28"/>
      <c r="H233" s="128"/>
      <c r="I233" s="120">
        <f>ROUNDDOWN(F233*H233,0)</f>
        <v>0</v>
      </c>
    </row>
    <row r="234" spans="2:9" ht="12.95" customHeight="1">
      <c r="F234" s="28"/>
      <c r="H234" s="128"/>
      <c r="I234" s="120"/>
    </row>
    <row r="235" spans="2:9" ht="12.95" customHeight="1">
      <c r="B235" s="32"/>
      <c r="F235" s="28"/>
      <c r="H235" s="128"/>
      <c r="I235" s="120">
        <f>ROUNDDOWN(F235*H235,0)</f>
        <v>0</v>
      </c>
    </row>
    <row r="236" spans="2:9" ht="12.95" customHeight="1">
      <c r="F236" s="28"/>
      <c r="H236" s="128"/>
      <c r="I236" s="120"/>
    </row>
    <row r="237" spans="2:9" ht="12.95" customHeight="1">
      <c r="B237" s="32"/>
      <c r="F237" s="28"/>
      <c r="H237" s="128"/>
      <c r="I237" s="120">
        <f>ROUNDDOWN(F237*H237,0)</f>
        <v>0</v>
      </c>
    </row>
    <row r="238" spans="2:9" ht="12.95" customHeight="1">
      <c r="F238" s="28"/>
      <c r="H238" s="128"/>
      <c r="I238" s="120"/>
    </row>
    <row r="239" spans="2:9" ht="12.95" customHeight="1">
      <c r="B239" s="32"/>
      <c r="F239" s="28"/>
      <c r="H239" s="128"/>
      <c r="I239" s="120">
        <f>ROUNDDOWN(F239*H239,0)</f>
        <v>0</v>
      </c>
    </row>
    <row r="240" spans="2:9" ht="12.95" customHeight="1">
      <c r="F240" s="28"/>
      <c r="H240" s="128"/>
      <c r="I240" s="120"/>
    </row>
    <row r="241" spans="6:11" ht="12.95" customHeight="1">
      <c r="F241" s="28"/>
      <c r="H241" s="128"/>
      <c r="I241" s="120">
        <f>ROUNDDOWN(F241*H241,0)</f>
        <v>0</v>
      </c>
    </row>
    <row r="242" spans="6:11" ht="12.95" customHeight="1">
      <c r="F242" s="28"/>
      <c r="H242" s="128"/>
      <c r="I242" s="120"/>
    </row>
    <row r="243" spans="6:11" ht="12.95" customHeight="1">
      <c r="F243" s="28"/>
      <c r="H243" s="128"/>
      <c r="I243" s="120">
        <f>ROUNDDOWN(F243*H243,0)</f>
        <v>0</v>
      </c>
    </row>
    <row r="244" spans="6:11" ht="12.95" customHeight="1">
      <c r="F244" s="28"/>
      <c r="H244" s="128"/>
      <c r="I244" s="120"/>
    </row>
    <row r="245" spans="6:11" ht="12.95" customHeight="1">
      <c r="F245" s="28"/>
      <c r="H245" s="128"/>
      <c r="I245" s="120">
        <f>ROUNDDOWN(F245*H245,0)</f>
        <v>0</v>
      </c>
    </row>
    <row r="246" spans="6:11" ht="12.95" customHeight="1">
      <c r="F246" s="28"/>
      <c r="H246" s="128"/>
      <c r="I246" s="120"/>
    </row>
    <row r="247" spans="6:11" ht="12.95" customHeight="1">
      <c r="F247" s="28"/>
      <c r="H247" s="128"/>
      <c r="I247" s="120">
        <f>ROUNDDOWN(F247*H247,0)</f>
        <v>0</v>
      </c>
    </row>
    <row r="248" spans="6:11" ht="12.95" customHeight="1">
      <c r="F248" s="28"/>
      <c r="H248" s="128"/>
      <c r="I248" s="120"/>
    </row>
    <row r="249" spans="6:11" ht="12.95" customHeight="1">
      <c r="F249" s="28"/>
      <c r="H249" s="128"/>
      <c r="I249" s="120">
        <f>ROUNDDOWN(F249*H249,0)</f>
        <v>0</v>
      </c>
    </row>
    <row r="250" spans="6:11" ht="12.95" customHeight="1">
      <c r="F250" s="28"/>
      <c r="H250" s="128"/>
      <c r="I250" s="120"/>
    </row>
    <row r="251" spans="6:11" ht="12.95" customHeight="1">
      <c r="F251" s="28"/>
      <c r="H251" s="128"/>
      <c r="I251" s="120">
        <f>ROUNDDOWN(F251*H251,0)</f>
        <v>0</v>
      </c>
    </row>
    <row r="252" spans="6:11" ht="12.95" customHeight="1">
      <c r="F252" s="28"/>
      <c r="H252" s="128"/>
      <c r="I252" s="120"/>
    </row>
    <row r="253" spans="6:11" ht="12.95" customHeight="1">
      <c r="F253" s="28"/>
      <c r="H253" s="128"/>
      <c r="I253" s="120">
        <f>ROUNDDOWN(F253*H253,0)</f>
        <v>0</v>
      </c>
    </row>
    <row r="254" spans="6:11" ht="12.95" customHeight="1">
      <c r="F254" s="28"/>
      <c r="H254" s="128"/>
      <c r="I254" s="120"/>
    </row>
    <row r="255" spans="6:11" ht="12.95" customHeight="1">
      <c r="F255" s="28"/>
      <c r="H255" s="128"/>
      <c r="I255" s="120">
        <f>ROUNDDOWN(F255*H255,0)</f>
        <v>0</v>
      </c>
    </row>
    <row r="256" spans="6:11" ht="12.95" customHeight="1">
      <c r="F256" s="28"/>
      <c r="H256" s="128"/>
      <c r="I256" s="120"/>
      <c r="J256" s="33"/>
      <c r="K256" s="33"/>
    </row>
    <row r="257" spans="2:9" ht="12.95" customHeight="1">
      <c r="F257" s="28"/>
      <c r="H257" s="128"/>
      <c r="I257" s="120">
        <f>ROUNDDOWN(F257*H257,0)</f>
        <v>0</v>
      </c>
    </row>
    <row r="258" spans="2:9" ht="12.95" customHeight="1">
      <c r="C258" s="31"/>
      <c r="F258" s="28"/>
      <c r="H258" s="128"/>
      <c r="I258" s="120"/>
    </row>
    <row r="259" spans="2:9" ht="12.95" customHeight="1"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F262" s="28"/>
      <c r="H262" s="128"/>
      <c r="I262" s="120"/>
    </row>
    <row r="263" spans="2:9" ht="12.95" customHeight="1"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B265" s="32"/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B267" s="32"/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B269" s="32"/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2:9" ht="12.95" customHeight="1">
      <c r="F273" s="28"/>
      <c r="H273" s="128"/>
      <c r="I273" s="120">
        <f>ROUNDDOWN(F273*H273,0)</f>
        <v>0</v>
      </c>
    </row>
    <row r="274" spans="2:9" ht="12.95" customHeight="1">
      <c r="F274" s="28"/>
      <c r="H274" s="128"/>
      <c r="I274" s="120"/>
    </row>
    <row r="275" spans="2:9" ht="12.95" customHeight="1">
      <c r="B275" s="32"/>
      <c r="F275" s="28"/>
      <c r="H275" s="128"/>
      <c r="I275" s="120">
        <f>ROUNDDOWN(F275*H275,0)</f>
        <v>0</v>
      </c>
    </row>
    <row r="276" spans="2:9" ht="12.95" customHeight="1">
      <c r="F276" s="28"/>
      <c r="H276" s="128"/>
      <c r="I276" s="120"/>
    </row>
    <row r="277" spans="2:9" ht="12.95" customHeight="1">
      <c r="F277" s="28"/>
      <c r="H277" s="128"/>
      <c r="I277" s="120">
        <f>ROUNDDOWN(F277*H277,0)</f>
        <v>0</v>
      </c>
    </row>
    <row r="278" spans="2:9" ht="12.95" customHeight="1">
      <c r="F278" s="28"/>
      <c r="H278" s="128"/>
      <c r="I278" s="120"/>
    </row>
    <row r="279" spans="2:9" ht="12.95" customHeight="1">
      <c r="F279" s="28"/>
      <c r="H279" s="128"/>
      <c r="I279" s="120">
        <f>ROUNDDOWN(F279*H279,0)</f>
        <v>0</v>
      </c>
    </row>
    <row r="280" spans="2:9" ht="12.95" customHeight="1">
      <c r="F280" s="28"/>
      <c r="H280" s="128"/>
      <c r="I280" s="120"/>
    </row>
    <row r="281" spans="2:9" ht="12.95" customHeight="1">
      <c r="F281" s="28"/>
      <c r="H281" s="128"/>
      <c r="I281" s="120">
        <f>ROUNDDOWN(F281*H281,0)</f>
        <v>0</v>
      </c>
    </row>
    <row r="282" spans="2:9" ht="12.95" customHeight="1">
      <c r="F282" s="28"/>
      <c r="H282" s="128"/>
      <c r="I282" s="120"/>
    </row>
    <row r="283" spans="2:9" ht="12.95" customHeight="1">
      <c r="F283" s="28"/>
      <c r="H283" s="128"/>
      <c r="I283" s="120">
        <f>ROUNDDOWN(F283*H283,0)</f>
        <v>0</v>
      </c>
    </row>
    <row r="284" spans="2:9" ht="12.95" customHeight="1">
      <c r="F284" s="28"/>
      <c r="H284" s="128"/>
      <c r="I284" s="120"/>
    </row>
    <row r="285" spans="2:9" ht="12.95" customHeight="1">
      <c r="F285" s="28"/>
      <c r="H285" s="128"/>
      <c r="I285" s="120">
        <f>ROUNDDOWN(F285*H285,0)</f>
        <v>0</v>
      </c>
    </row>
    <row r="286" spans="2:9" ht="12.95" customHeight="1">
      <c r="F286" s="28"/>
      <c r="H286" s="128"/>
      <c r="I286" s="120"/>
    </row>
    <row r="287" spans="2:9" ht="12.95" customHeight="1">
      <c r="F287" s="28"/>
      <c r="H287" s="128"/>
      <c r="I287" s="120">
        <f>ROUNDDOWN(F287*H287,0)</f>
        <v>0</v>
      </c>
    </row>
    <row r="288" spans="2:9" ht="12.95" customHeight="1">
      <c r="F288" s="28"/>
      <c r="H288" s="128"/>
      <c r="I288" s="120"/>
    </row>
    <row r="289" spans="2:9" ht="12.95" customHeight="1"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B297" s="32"/>
      <c r="D297" s="6"/>
      <c r="E297" s="6"/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B299" s="32"/>
      <c r="D299" s="6"/>
      <c r="E299" s="6"/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B301" s="32"/>
      <c r="D301" s="6"/>
      <c r="E301" s="6"/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B303" s="32"/>
      <c r="D303" s="6"/>
      <c r="E303" s="6"/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9" ht="12.95" customHeight="1">
      <c r="B305" s="32"/>
      <c r="D305" s="6"/>
      <c r="E305" s="6"/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B307" s="32"/>
      <c r="D307" s="6"/>
      <c r="E307" s="6"/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B309" s="32"/>
      <c r="D309" s="6"/>
      <c r="E309" s="6"/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B311" s="32"/>
      <c r="D311" s="6"/>
      <c r="E311" s="6"/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B313" s="32"/>
      <c r="D313" s="6"/>
      <c r="E313" s="6"/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B315" s="32"/>
      <c r="D315" s="6"/>
      <c r="E315" s="6"/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B317" s="32"/>
      <c r="D317" s="34"/>
      <c r="E317" s="34"/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B319" s="32"/>
      <c r="D319" s="34"/>
      <c r="E319" s="34"/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11" ht="12.95" customHeight="1">
      <c r="B321" s="32"/>
      <c r="D321" s="34"/>
      <c r="E321" s="34"/>
      <c r="F321" s="28"/>
      <c r="H321" s="128"/>
      <c r="I321" s="120">
        <f>ROUNDDOWN(F321*H321,0)</f>
        <v>0</v>
      </c>
    </row>
    <row r="322" spans="2:11" ht="12.95" customHeight="1">
      <c r="F322" s="28"/>
      <c r="H322" s="128"/>
      <c r="I322" s="120"/>
    </row>
    <row r="323" spans="2:11" ht="12.95" customHeight="1">
      <c r="B323" s="32"/>
      <c r="D323" s="34"/>
      <c r="E323" s="34"/>
      <c r="F323" s="28"/>
      <c r="H323" s="128"/>
      <c r="I323" s="120">
        <f>ROUNDDOWN(F323*H323,0)</f>
        <v>0</v>
      </c>
    </row>
    <row r="324" spans="2:11" ht="12.95" customHeight="1">
      <c r="F324" s="28"/>
      <c r="H324" s="128"/>
      <c r="I324" s="120"/>
    </row>
    <row r="325" spans="2:11" ht="12.95" customHeight="1">
      <c r="B325" s="32"/>
      <c r="D325" s="34"/>
      <c r="E325" s="34"/>
      <c r="F325" s="28"/>
      <c r="H325" s="128"/>
      <c r="I325" s="120">
        <f>ROUNDDOWN(F325*H325,0)</f>
        <v>0</v>
      </c>
    </row>
    <row r="326" spans="2:11" ht="12.95" customHeight="1">
      <c r="F326" s="28"/>
      <c r="H326" s="128"/>
      <c r="I326" s="120"/>
    </row>
    <row r="327" spans="2:11" ht="12.95" customHeight="1">
      <c r="F327" s="28"/>
      <c r="H327" s="128"/>
      <c r="I327" s="120">
        <f>ROUNDDOWN(F327*H327,0)</f>
        <v>0</v>
      </c>
    </row>
    <row r="328" spans="2:11" ht="12.95" customHeight="1">
      <c r="F328" s="28"/>
      <c r="H328" s="128"/>
      <c r="I328" s="120"/>
      <c r="J328" s="35"/>
      <c r="K328" s="35"/>
    </row>
    <row r="329" spans="2:11" ht="12.95" customHeight="1">
      <c r="F329" s="28"/>
      <c r="H329" s="128"/>
      <c r="I329" s="120">
        <f>ROUNDDOWN(F329*H329,0)</f>
        <v>0</v>
      </c>
    </row>
    <row r="330" spans="2:11" ht="12.95" customHeight="1">
      <c r="C330" s="31"/>
      <c r="F330" s="28"/>
      <c r="H330" s="128"/>
      <c r="I330" s="120"/>
    </row>
    <row r="331" spans="2:11" ht="12.95" customHeight="1">
      <c r="F331" s="28"/>
      <c r="H331" s="128"/>
      <c r="I331" s="120">
        <f>ROUNDDOWN(F331*H331,0)</f>
        <v>0</v>
      </c>
    </row>
    <row r="332" spans="2:11" ht="12.95" customHeight="1">
      <c r="F332" s="28"/>
      <c r="H332" s="128"/>
      <c r="I332" s="120"/>
    </row>
    <row r="333" spans="2:11" ht="12.95" customHeight="1">
      <c r="F333" s="28"/>
      <c r="H333" s="128"/>
      <c r="I333" s="120">
        <f>ROUNDDOWN(F333*H333,0)</f>
        <v>0</v>
      </c>
    </row>
    <row r="334" spans="2:11" ht="12.95" customHeight="1">
      <c r="F334" s="28"/>
      <c r="H334" s="128"/>
      <c r="I334" s="120"/>
    </row>
    <row r="335" spans="2:11" ht="12.95" customHeight="1">
      <c r="F335" s="28"/>
      <c r="H335" s="128"/>
      <c r="I335" s="120">
        <f>ROUNDDOWN(F335*H335,0)</f>
        <v>0</v>
      </c>
    </row>
    <row r="336" spans="2:11" ht="12.95" customHeight="1">
      <c r="F336" s="28"/>
      <c r="H336" s="128"/>
      <c r="I336" s="120"/>
    </row>
    <row r="337" spans="2:9" ht="12.95" customHeight="1"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B341" s="32"/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11" ht="12.95" customHeight="1">
      <c r="B353" s="32"/>
      <c r="F353" s="28"/>
      <c r="H353" s="128"/>
      <c r="I353" s="120">
        <f>ROUNDDOWN(F353*H353,0)</f>
        <v>0</v>
      </c>
    </row>
    <row r="354" spans="2:11" ht="12.95" customHeight="1">
      <c r="F354" s="28"/>
      <c r="H354" s="128"/>
      <c r="I354" s="120"/>
    </row>
    <row r="355" spans="2:11" ht="12.95" customHeight="1">
      <c r="F355" s="28"/>
      <c r="H355" s="128"/>
      <c r="I355" s="120">
        <f>ROUNDDOWN(F355*H355,0)</f>
        <v>0</v>
      </c>
    </row>
    <row r="356" spans="2:11" ht="12.95" customHeight="1">
      <c r="F356" s="28"/>
      <c r="H356" s="128"/>
      <c r="I356" s="120"/>
    </row>
    <row r="357" spans="2:11" ht="12.95" customHeight="1">
      <c r="B357" s="32"/>
      <c r="F357" s="28"/>
      <c r="H357" s="128"/>
      <c r="I357" s="120">
        <f>ROUNDDOWN(F357*H357,0)</f>
        <v>0</v>
      </c>
    </row>
    <row r="358" spans="2:11" ht="12.95" customHeight="1">
      <c r="F358" s="28"/>
      <c r="H358" s="128"/>
      <c r="I358" s="120"/>
    </row>
    <row r="359" spans="2:11" ht="12.95" customHeight="1">
      <c r="F359" s="28"/>
      <c r="H359" s="128"/>
      <c r="I359" s="120">
        <f>ROUNDDOWN(F359*H359,0)</f>
        <v>0</v>
      </c>
    </row>
    <row r="360" spans="2:11" ht="12.95" customHeight="1">
      <c r="F360" s="28"/>
      <c r="H360" s="128"/>
      <c r="I360" s="120"/>
    </row>
    <row r="361" spans="2:11" ht="12.95" customHeight="1">
      <c r="F361" s="28"/>
      <c r="H361" s="128"/>
      <c r="I361" s="120">
        <f>ROUNDDOWN(F361*H361,0)</f>
        <v>0</v>
      </c>
    </row>
    <row r="362" spans="2:11" ht="12.95" customHeight="1">
      <c r="F362" s="28"/>
      <c r="H362" s="128"/>
      <c r="I362" s="120"/>
    </row>
    <row r="363" spans="2:11" ht="12.95" customHeight="1">
      <c r="F363" s="28"/>
      <c r="H363" s="128"/>
      <c r="I363" s="120">
        <f>ROUNDDOWN(F363*H363,0)</f>
        <v>0</v>
      </c>
    </row>
    <row r="364" spans="2:11" ht="12.95" customHeight="1">
      <c r="F364" s="28"/>
      <c r="H364" s="128"/>
      <c r="I364" s="120"/>
      <c r="J364" s="35"/>
      <c r="K364" s="35"/>
    </row>
    <row r="365" spans="2:11" ht="12.95" customHeight="1">
      <c r="F365" s="28"/>
      <c r="H365" s="128"/>
      <c r="I365" s="120">
        <f>ROUNDDOWN(F365*H365,0)</f>
        <v>0</v>
      </c>
    </row>
    <row r="366" spans="2:11" ht="12.95" customHeight="1">
      <c r="F366" s="28"/>
      <c r="I366" s="120"/>
    </row>
  </sheetData>
  <mergeCells count="2">
    <mergeCell ref="D3:E3"/>
    <mergeCell ref="J3:L3"/>
  </mergeCells>
  <phoneticPr fontId="3"/>
  <conditionalFormatting sqref="H4:H213">
    <cfRule type="expression" dxfId="1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明朝,標準"&amp;U(2)&amp;A P － &amp;P</oddFooter>
  </headerFooter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B0F0"/>
    <pageSetUpPr fitToPage="1"/>
  </sheetPr>
  <dimension ref="B3:O396"/>
  <sheetViews>
    <sheetView showZeros="0" view="pageBreakPreview" zoomScaleNormal="100" zoomScaleSheetLayoutView="100" workbookViewId="0">
      <pane xSplit="12" ySplit="3" topLeftCell="M4" activePane="bottomRight" state="frozen"/>
      <selection pane="bottomRight" activeCell="H1" sqref="H1"/>
      <selection pane="bottomLeft" activeCell="H1" sqref="H1"/>
      <selection pane="topRight" activeCell="H1" sqref="H1"/>
    </sheetView>
  </sheetViews>
  <sheetFormatPr defaultColWidth="9" defaultRowHeight="12.95" customHeight="1"/>
  <cols>
    <col min="1" max="1" width="9" style="5"/>
    <col min="2" max="2" width="5.5703125" style="7" customWidth="1"/>
    <col min="3" max="3" width="28.5703125" style="8" customWidth="1"/>
    <col min="4" max="5" width="14.140625" style="5" customWidth="1"/>
    <col min="6" max="6" width="12.140625" style="9" customWidth="1"/>
    <col min="7" max="7" width="5.5703125" style="6" customWidth="1"/>
    <col min="8" max="8" width="12.5703125" style="121" customWidth="1"/>
    <col min="9" max="9" width="19.42578125" style="121" customWidth="1"/>
    <col min="10" max="12" width="9.42578125" style="5" customWidth="1"/>
    <col min="13" max="13" width="9" style="5"/>
    <col min="14" max="14" width="12.5703125" style="5" customWidth="1"/>
    <col min="15" max="16384" width="9" style="5"/>
  </cols>
  <sheetData>
    <row r="3" spans="2:15" s="12" customFormat="1" ht="30" customHeight="1">
      <c r="B3" s="1"/>
      <c r="C3" s="2" t="s">
        <v>264</v>
      </c>
      <c r="D3" s="157" t="s">
        <v>7</v>
      </c>
      <c r="E3" s="158"/>
      <c r="F3" s="3" t="s">
        <v>8</v>
      </c>
      <c r="G3" s="4" t="s">
        <v>9</v>
      </c>
      <c r="H3" s="114" t="s">
        <v>10</v>
      </c>
      <c r="I3" s="115" t="s">
        <v>11</v>
      </c>
      <c r="J3" s="159" t="s">
        <v>12</v>
      </c>
      <c r="K3" s="160"/>
      <c r="L3" s="160"/>
    </row>
    <row r="4" spans="2:15" ht="12.95" customHeight="1">
      <c r="B4" s="13"/>
      <c r="C4" s="14" t="s">
        <v>286</v>
      </c>
      <c r="D4" s="15"/>
      <c r="E4" s="16"/>
      <c r="F4" s="17"/>
      <c r="G4" s="18"/>
      <c r="H4" s="126"/>
      <c r="I4" s="117"/>
      <c r="J4" s="19"/>
      <c r="K4" s="20"/>
      <c r="L4" s="20"/>
    </row>
    <row r="5" spans="2:15" ht="12.95" customHeight="1">
      <c r="B5" s="22"/>
      <c r="C5" s="23" t="s">
        <v>25</v>
      </c>
      <c r="D5" s="24"/>
      <c r="E5" s="25"/>
      <c r="F5" s="36">
        <v>1</v>
      </c>
      <c r="G5" s="27" t="s">
        <v>18</v>
      </c>
      <c r="H5" s="127"/>
      <c r="I5" s="119">
        <f>IF(C5&lt;&gt;"計",ROUNDDOWN(F5*H5,0),SUM(I$3:I4))</f>
        <v>0</v>
      </c>
      <c r="J5" s="24"/>
      <c r="K5" s="25"/>
      <c r="L5" s="25"/>
      <c r="N5" s="120"/>
      <c r="O5" s="11"/>
    </row>
    <row r="6" spans="2:15" ht="12.95" customHeight="1">
      <c r="B6" s="13"/>
      <c r="C6" s="21"/>
      <c r="D6" s="15"/>
      <c r="E6" s="16"/>
      <c r="F6" s="17"/>
      <c r="G6" s="18"/>
      <c r="H6" s="126"/>
      <c r="I6" s="117"/>
      <c r="J6" s="15"/>
      <c r="K6" s="16"/>
      <c r="L6" s="16"/>
      <c r="N6" s="30"/>
      <c r="O6" s="11"/>
    </row>
    <row r="7" spans="2:15" ht="12.95" customHeight="1">
      <c r="B7" s="22"/>
      <c r="C7" s="23"/>
      <c r="D7" s="24"/>
      <c r="E7" s="25"/>
      <c r="F7" s="26"/>
      <c r="G7" s="27"/>
      <c r="H7" s="127"/>
      <c r="I7" s="119"/>
      <c r="J7" s="24"/>
      <c r="K7" s="25"/>
      <c r="L7" s="25"/>
      <c r="N7" s="120"/>
      <c r="O7" s="11"/>
    </row>
    <row r="8" spans="2:15" ht="12.95" customHeight="1">
      <c r="B8" s="150"/>
      <c r="C8" s="21"/>
      <c r="D8" s="15" t="s">
        <v>287</v>
      </c>
      <c r="E8" s="16"/>
      <c r="F8" s="17"/>
      <c r="G8" s="18"/>
      <c r="H8" s="116"/>
      <c r="I8" s="117"/>
      <c r="J8" s="15"/>
      <c r="K8" s="16"/>
      <c r="L8" s="16"/>
      <c r="N8" s="30"/>
      <c r="O8" s="11"/>
    </row>
    <row r="9" spans="2:15" ht="12.95" customHeight="1">
      <c r="B9" s="151"/>
      <c r="C9" s="23" t="s">
        <v>25</v>
      </c>
      <c r="D9" s="24" t="s">
        <v>288</v>
      </c>
      <c r="E9" s="25" t="s">
        <v>289</v>
      </c>
      <c r="F9" s="26">
        <v>0.08</v>
      </c>
      <c r="G9" s="27" t="s">
        <v>290</v>
      </c>
      <c r="H9" s="118"/>
      <c r="I9" s="119"/>
      <c r="J9" s="24"/>
      <c r="K9" s="25"/>
      <c r="L9" s="25"/>
      <c r="N9" s="120"/>
      <c r="O9" s="11"/>
    </row>
    <row r="10" spans="2:15" ht="12.95" customHeight="1">
      <c r="B10" s="150"/>
      <c r="C10" s="21"/>
      <c r="D10" s="15"/>
      <c r="E10" s="16"/>
      <c r="F10" s="17"/>
      <c r="G10" s="18"/>
      <c r="H10" s="116"/>
      <c r="I10" s="117"/>
      <c r="J10" s="15"/>
      <c r="K10" s="16"/>
      <c r="L10" s="16"/>
      <c r="N10" s="30"/>
      <c r="O10" s="11"/>
    </row>
    <row r="11" spans="2:15" ht="12.95" customHeight="1">
      <c r="B11" s="151"/>
      <c r="C11" s="23" t="s">
        <v>25</v>
      </c>
      <c r="D11" s="24" t="s">
        <v>291</v>
      </c>
      <c r="E11" s="25"/>
      <c r="F11" s="26">
        <v>0.09</v>
      </c>
      <c r="G11" s="27" t="s">
        <v>292</v>
      </c>
      <c r="H11" s="118"/>
      <c r="I11" s="119"/>
      <c r="J11" s="24"/>
      <c r="K11" s="25"/>
      <c r="L11" s="25"/>
      <c r="N11" s="120"/>
      <c r="O11" s="11"/>
    </row>
    <row r="12" spans="2:15" ht="12.95" customHeight="1">
      <c r="B12" s="13"/>
      <c r="C12" s="21"/>
      <c r="D12" s="15"/>
      <c r="E12" s="16"/>
      <c r="F12" s="17"/>
      <c r="G12" s="18"/>
      <c r="H12" s="126"/>
      <c r="I12" s="117"/>
      <c r="J12" s="15"/>
      <c r="K12" s="16"/>
      <c r="L12" s="16"/>
      <c r="N12" s="30"/>
      <c r="O12" s="11"/>
    </row>
    <row r="13" spans="2:15" ht="12.95" customHeight="1">
      <c r="B13" s="22"/>
      <c r="C13" s="23"/>
      <c r="D13" s="24"/>
      <c r="E13" s="25"/>
      <c r="F13" s="26"/>
      <c r="G13" s="27"/>
      <c r="H13" s="127"/>
      <c r="I13" s="119"/>
      <c r="J13" s="24"/>
      <c r="K13" s="25"/>
      <c r="L13" s="25"/>
      <c r="N13" s="120"/>
      <c r="O13" s="11"/>
    </row>
    <row r="14" spans="2:15" ht="12.95" customHeight="1">
      <c r="B14" s="13"/>
      <c r="C14" s="21"/>
      <c r="D14" s="15"/>
      <c r="E14" s="16"/>
      <c r="F14" s="17"/>
      <c r="G14" s="18"/>
      <c r="H14" s="126"/>
      <c r="I14" s="117"/>
      <c r="J14" s="15"/>
      <c r="K14" s="16"/>
      <c r="L14" s="16"/>
      <c r="N14" s="30"/>
      <c r="O14" s="11"/>
    </row>
    <row r="15" spans="2:15" ht="12.95" customHeight="1">
      <c r="B15" s="22"/>
      <c r="C15" s="27" t="s">
        <v>19</v>
      </c>
      <c r="D15" s="24"/>
      <c r="E15" s="25"/>
      <c r="F15" s="26"/>
      <c r="G15" s="27"/>
      <c r="H15" s="127"/>
      <c r="I15" s="119"/>
      <c r="J15" s="153"/>
      <c r="K15" s="25"/>
      <c r="L15" s="25"/>
      <c r="N15" s="120"/>
      <c r="O15" s="11"/>
    </row>
    <row r="16" spans="2:15" ht="12.95" customHeight="1">
      <c r="B16" s="13"/>
      <c r="C16" s="21"/>
      <c r="D16" s="15"/>
      <c r="E16" s="16"/>
      <c r="F16" s="17"/>
      <c r="G16" s="18"/>
      <c r="H16" s="126"/>
      <c r="I16" s="117"/>
      <c r="J16" s="15"/>
      <c r="K16" s="16"/>
      <c r="L16" s="16"/>
      <c r="N16" s="30"/>
      <c r="O16" s="11"/>
    </row>
    <row r="17" spans="2:15" ht="12.95" customHeight="1">
      <c r="B17" s="22"/>
      <c r="C17" s="23"/>
      <c r="D17" s="24"/>
      <c r="E17" s="25"/>
      <c r="F17" s="26"/>
      <c r="G17" s="27"/>
      <c r="H17" s="127"/>
      <c r="I17" s="119"/>
      <c r="J17" s="24"/>
      <c r="K17" s="25"/>
      <c r="L17" s="25"/>
      <c r="N17" s="120"/>
      <c r="O17" s="11"/>
    </row>
    <row r="18" spans="2:15" ht="12.95" customHeight="1">
      <c r="B18" s="13"/>
      <c r="C18" s="21"/>
      <c r="D18" s="15"/>
      <c r="E18" s="16"/>
      <c r="F18" s="17"/>
      <c r="G18" s="18"/>
      <c r="H18" s="126"/>
      <c r="I18" s="117"/>
      <c r="J18" s="15"/>
      <c r="K18" s="16"/>
      <c r="L18" s="16"/>
      <c r="N18" s="30"/>
      <c r="O18" s="11"/>
    </row>
    <row r="19" spans="2:15" ht="12.95" customHeight="1">
      <c r="B19" s="22"/>
      <c r="C19" s="23"/>
      <c r="D19" s="24"/>
      <c r="E19" s="25"/>
      <c r="F19" s="26"/>
      <c r="G19" s="27"/>
      <c r="H19" s="127"/>
      <c r="I19" s="119"/>
      <c r="J19" s="24"/>
      <c r="K19" s="25"/>
      <c r="L19" s="25"/>
      <c r="N19" s="120"/>
      <c r="O19" s="11"/>
    </row>
    <row r="20" spans="2:15" ht="12.95" customHeight="1">
      <c r="B20" s="13"/>
      <c r="C20" s="21"/>
      <c r="D20" s="15"/>
      <c r="E20" s="16"/>
      <c r="F20" s="17"/>
      <c r="G20" s="18"/>
      <c r="H20" s="126"/>
      <c r="I20" s="117"/>
      <c r="J20" s="15"/>
      <c r="K20" s="16"/>
      <c r="L20" s="16"/>
      <c r="N20" s="30"/>
      <c r="O20" s="11"/>
    </row>
    <row r="21" spans="2:15" ht="12.95" customHeight="1">
      <c r="B21" s="22"/>
      <c r="C21" s="23"/>
      <c r="D21" s="24"/>
      <c r="E21" s="25"/>
      <c r="F21" s="26"/>
      <c r="G21" s="27"/>
      <c r="H21" s="127"/>
      <c r="I21" s="119"/>
      <c r="J21" s="24"/>
      <c r="K21" s="25"/>
      <c r="L21" s="25"/>
      <c r="N21" s="120"/>
      <c r="O21" s="11"/>
    </row>
    <row r="22" spans="2:15" ht="12.95" customHeight="1">
      <c r="B22" s="13"/>
      <c r="C22" s="21"/>
      <c r="D22" s="15"/>
      <c r="E22" s="16"/>
      <c r="F22" s="17"/>
      <c r="G22" s="18"/>
      <c r="H22" s="126"/>
      <c r="I22" s="117"/>
      <c r="J22" s="15"/>
      <c r="K22" s="16"/>
      <c r="L22" s="16"/>
      <c r="N22" s="30"/>
      <c r="O22" s="11"/>
    </row>
    <row r="23" spans="2:15" ht="12.95" customHeight="1">
      <c r="B23" s="22"/>
      <c r="C23" s="23"/>
      <c r="D23" s="24"/>
      <c r="E23" s="25"/>
      <c r="F23" s="26"/>
      <c r="G23" s="27"/>
      <c r="H23" s="127"/>
      <c r="I23" s="119"/>
      <c r="J23" s="24"/>
      <c r="K23" s="25"/>
      <c r="L23" s="25"/>
      <c r="N23" s="120"/>
      <c r="O23" s="11"/>
    </row>
    <row r="24" spans="2:15" ht="12.95" customHeight="1">
      <c r="B24" s="13"/>
      <c r="C24" s="21"/>
      <c r="D24" s="15"/>
      <c r="E24" s="16"/>
      <c r="F24" s="17"/>
      <c r="G24" s="18"/>
      <c r="H24" s="126"/>
      <c r="I24" s="117"/>
      <c r="J24" s="15"/>
      <c r="K24" s="16"/>
      <c r="L24" s="16"/>
      <c r="N24" s="30"/>
      <c r="O24" s="11"/>
    </row>
    <row r="25" spans="2:15" ht="12.95" customHeight="1">
      <c r="B25" s="22"/>
      <c r="C25" s="23"/>
      <c r="D25" s="24"/>
      <c r="E25" s="25"/>
      <c r="F25" s="26"/>
      <c r="G25" s="27"/>
      <c r="H25" s="127"/>
      <c r="I25" s="119">
        <f>IF(C25&lt;&gt;"計",ROUNDDOWN(F25*H25,0),SUM(I$3:I24))</f>
        <v>0</v>
      </c>
      <c r="J25" s="24"/>
      <c r="K25" s="25"/>
      <c r="L25" s="25"/>
      <c r="N25" s="120"/>
      <c r="O25" s="11"/>
    </row>
    <row r="26" spans="2:15" ht="12.95" customHeight="1">
      <c r="B26" s="13"/>
      <c r="C26" s="21"/>
      <c r="D26" s="15"/>
      <c r="E26" s="16"/>
      <c r="F26" s="17"/>
      <c r="G26" s="18"/>
      <c r="H26" s="126"/>
      <c r="I26" s="117"/>
      <c r="J26" s="15"/>
      <c r="K26" s="16"/>
      <c r="L26" s="16"/>
      <c r="N26" s="30"/>
      <c r="O26" s="11"/>
    </row>
    <row r="27" spans="2:15" ht="12.95" customHeight="1">
      <c r="B27" s="22"/>
      <c r="C27" s="23"/>
      <c r="D27" s="24"/>
      <c r="E27" s="25"/>
      <c r="F27" s="26"/>
      <c r="G27" s="27"/>
      <c r="H27" s="127"/>
      <c r="I27" s="119">
        <f>IF(C27&lt;&gt;"計",ROUNDDOWN(F27*H27,0),SUM(I$3:I26))</f>
        <v>0</v>
      </c>
      <c r="J27" s="24"/>
      <c r="K27" s="25"/>
      <c r="L27" s="25"/>
      <c r="N27" s="120"/>
      <c r="O27" s="11"/>
    </row>
    <row r="28" spans="2:15" ht="12.95" customHeight="1">
      <c r="B28" s="13"/>
      <c r="C28" s="21"/>
      <c r="D28" s="15"/>
      <c r="E28" s="16"/>
      <c r="F28" s="17"/>
      <c r="G28" s="18"/>
      <c r="H28" s="126"/>
      <c r="I28" s="117"/>
      <c r="J28" s="15"/>
      <c r="K28" s="16"/>
      <c r="L28" s="16"/>
      <c r="N28" s="30"/>
      <c r="O28" s="11"/>
    </row>
    <row r="29" spans="2:15" ht="12.95" customHeight="1">
      <c r="B29" s="22"/>
      <c r="C29" s="23"/>
      <c r="D29" s="24"/>
      <c r="E29" s="25"/>
      <c r="F29" s="26"/>
      <c r="G29" s="27"/>
      <c r="H29" s="127"/>
      <c r="I29" s="119">
        <f>IF(C29&lt;&gt;"計",ROUNDDOWN(F29*H29,0),SUM(I$3:I28))</f>
        <v>0</v>
      </c>
      <c r="J29" s="24"/>
      <c r="K29" s="25"/>
      <c r="L29" s="25"/>
      <c r="N29" s="120"/>
      <c r="O29" s="11"/>
    </row>
    <row r="30" spans="2:15" ht="12.95" customHeight="1">
      <c r="B30" s="13"/>
      <c r="C30" s="21"/>
      <c r="D30" s="15"/>
      <c r="E30" s="16"/>
      <c r="F30" s="17"/>
      <c r="G30" s="18"/>
      <c r="H30" s="126"/>
      <c r="I30" s="117"/>
      <c r="J30" s="15"/>
      <c r="K30" s="16"/>
      <c r="L30" s="16"/>
      <c r="N30" s="30"/>
      <c r="O30" s="11"/>
    </row>
    <row r="31" spans="2:15" ht="12.95" customHeight="1">
      <c r="B31" s="22"/>
      <c r="C31" s="23"/>
      <c r="D31" s="24"/>
      <c r="E31" s="25"/>
      <c r="F31" s="26"/>
      <c r="G31" s="27"/>
      <c r="H31" s="127"/>
      <c r="I31" s="119">
        <f>IF(C31&lt;&gt;"計",ROUNDDOWN(F31*H31,0),SUM(I$3:I30))</f>
        <v>0</v>
      </c>
      <c r="J31" s="24"/>
      <c r="K31" s="25"/>
      <c r="L31" s="25"/>
      <c r="N31" s="120"/>
      <c r="O31" s="11"/>
    </row>
    <row r="32" spans="2:15" ht="12.95" customHeight="1">
      <c r="B32" s="13"/>
      <c r="C32" s="21"/>
      <c r="D32" s="15"/>
      <c r="E32" s="16"/>
      <c r="F32" s="17"/>
      <c r="G32" s="18"/>
      <c r="H32" s="126"/>
      <c r="I32" s="117"/>
      <c r="J32" s="15"/>
      <c r="K32" s="16"/>
      <c r="L32" s="16"/>
      <c r="N32" s="30"/>
      <c r="O32" s="11"/>
    </row>
    <row r="33" spans="2:15" ht="12.95" customHeight="1">
      <c r="B33" s="22"/>
      <c r="C33" s="23"/>
      <c r="D33" s="24"/>
      <c r="E33" s="25"/>
      <c r="F33" s="26"/>
      <c r="G33" s="27"/>
      <c r="H33" s="127"/>
      <c r="I33" s="119">
        <f>IF(C33&lt;&gt;"計",ROUNDDOWN(F33*H33,0),SUM(I$3:I32))</f>
        <v>0</v>
      </c>
      <c r="J33" s="24"/>
      <c r="K33" s="25"/>
      <c r="L33" s="25"/>
      <c r="N33" s="120"/>
      <c r="O33" s="11"/>
    </row>
    <row r="34" spans="2:15" ht="12.95" customHeight="1">
      <c r="B34" s="13"/>
      <c r="C34" s="21"/>
      <c r="D34" s="15"/>
      <c r="E34" s="16"/>
      <c r="F34" s="17"/>
      <c r="G34" s="18"/>
      <c r="H34" s="126"/>
      <c r="I34" s="117"/>
      <c r="J34" s="15"/>
      <c r="K34" s="16"/>
      <c r="L34" s="16"/>
      <c r="N34" s="30"/>
      <c r="O34" s="11"/>
    </row>
    <row r="35" spans="2:15" ht="12.95" customHeight="1">
      <c r="B35" s="22"/>
      <c r="C35" s="23"/>
      <c r="D35" s="24"/>
      <c r="E35" s="25"/>
      <c r="F35" s="26"/>
      <c r="G35" s="27"/>
      <c r="H35" s="127"/>
      <c r="I35" s="119">
        <f>IF(C35&lt;&gt;"計",ROUNDDOWN(F35*H35,0),SUM(I$3:I34))</f>
        <v>0</v>
      </c>
      <c r="J35" s="24"/>
      <c r="K35" s="25"/>
      <c r="L35" s="25"/>
      <c r="N35" s="120"/>
      <c r="O35" s="11"/>
    </row>
    <row r="36" spans="2:15" ht="12.95" customHeight="1">
      <c r="B36" s="13"/>
      <c r="C36" s="21"/>
      <c r="D36" s="15"/>
      <c r="E36" s="16"/>
      <c r="F36" s="17"/>
      <c r="G36" s="18"/>
      <c r="H36" s="126"/>
      <c r="I36" s="117"/>
      <c r="J36" s="15"/>
      <c r="K36" s="16"/>
      <c r="L36" s="16"/>
      <c r="N36" s="30"/>
      <c r="O36" s="11"/>
    </row>
    <row r="37" spans="2:15" ht="12.95" customHeight="1">
      <c r="B37" s="22"/>
      <c r="C37" s="23"/>
      <c r="D37" s="24"/>
      <c r="E37" s="25"/>
      <c r="F37" s="26"/>
      <c r="G37" s="27"/>
      <c r="H37" s="127"/>
      <c r="I37" s="119">
        <f>IF(C37&lt;&gt;"計",ROUNDDOWN(F37*H37,0),SUM(I$3:I36))</f>
        <v>0</v>
      </c>
      <c r="J37" s="24"/>
      <c r="K37" s="25"/>
      <c r="L37" s="25"/>
      <c r="N37" s="120"/>
      <c r="O37" s="11"/>
    </row>
    <row r="38" spans="2:15" ht="12.95" customHeight="1">
      <c r="B38" s="13"/>
      <c r="C38" s="21"/>
      <c r="D38" s="15"/>
      <c r="E38" s="16"/>
      <c r="F38" s="17"/>
      <c r="G38" s="18"/>
      <c r="H38" s="126"/>
      <c r="I38" s="117"/>
      <c r="J38" s="15"/>
      <c r="K38" s="16"/>
      <c r="L38" s="16"/>
      <c r="N38" s="30"/>
      <c r="O38" s="11"/>
    </row>
    <row r="39" spans="2:15" ht="12.95" customHeight="1">
      <c r="B39" s="22"/>
      <c r="C39" s="23"/>
      <c r="D39" s="24"/>
      <c r="E39" s="25"/>
      <c r="F39" s="26"/>
      <c r="G39" s="27"/>
      <c r="H39" s="127"/>
      <c r="I39" s="119">
        <f>IF(C39&lt;&gt;"計",ROUNDDOWN(F39*H39,0),SUM(I$3:I38))</f>
        <v>0</v>
      </c>
      <c r="J39" s="24"/>
      <c r="K39" s="25"/>
      <c r="L39" s="25"/>
      <c r="N39" s="120"/>
      <c r="O39" s="11"/>
    </row>
    <row r="40" spans="2:15" ht="12.95" customHeight="1">
      <c r="B40" s="13"/>
      <c r="C40" s="21"/>
      <c r="D40" s="15"/>
      <c r="E40" s="16"/>
      <c r="F40" s="17"/>
      <c r="G40" s="18"/>
      <c r="H40" s="126"/>
      <c r="I40" s="117"/>
      <c r="J40" s="15"/>
      <c r="K40" s="16"/>
      <c r="L40" s="16"/>
      <c r="N40" s="30"/>
      <c r="O40" s="11"/>
    </row>
    <row r="41" spans="2:15" ht="12.95" customHeight="1">
      <c r="B41" s="22"/>
      <c r="C41" s="23"/>
      <c r="D41" s="24"/>
      <c r="E41" s="25"/>
      <c r="F41" s="26"/>
      <c r="G41" s="27"/>
      <c r="H41" s="127"/>
      <c r="I41" s="119">
        <f>IF(C41&lt;&gt;"計",ROUNDDOWN(F41*H41,0),SUM(I$3:I40))</f>
        <v>0</v>
      </c>
      <c r="J41" s="24"/>
      <c r="K41" s="25"/>
      <c r="L41" s="25"/>
      <c r="N41" s="120"/>
      <c r="O41" s="11"/>
    </row>
    <row r="42" spans="2:15" ht="12.95" customHeight="1">
      <c r="B42" s="13"/>
      <c r="C42" s="21"/>
      <c r="D42" s="15"/>
      <c r="E42" s="16"/>
      <c r="F42" s="17"/>
      <c r="G42" s="18"/>
      <c r="H42" s="126"/>
      <c r="I42" s="117"/>
      <c r="J42" s="15"/>
      <c r="K42" s="16"/>
      <c r="L42" s="16"/>
      <c r="N42" s="30"/>
      <c r="O42" s="11"/>
    </row>
    <row r="43" spans="2:15" ht="12.95" customHeight="1">
      <c r="B43" s="22"/>
      <c r="C43" s="23"/>
      <c r="D43" s="24"/>
      <c r="E43" s="25"/>
      <c r="F43" s="26"/>
      <c r="G43" s="27"/>
      <c r="H43" s="127"/>
      <c r="I43" s="119">
        <f>IF(C43&lt;&gt;"計",ROUNDDOWN(F43*H43,0),SUM(I$3:I42))</f>
        <v>0</v>
      </c>
      <c r="J43" s="24"/>
      <c r="K43" s="25"/>
      <c r="L43" s="25"/>
      <c r="N43" s="120"/>
      <c r="O43" s="11"/>
    </row>
    <row r="44" spans="2:15" ht="12.95" customHeight="1">
      <c r="B44" s="13"/>
      <c r="C44" s="21"/>
      <c r="D44" s="15"/>
      <c r="E44" s="16"/>
      <c r="F44" s="17"/>
      <c r="G44" s="18"/>
      <c r="H44" s="126"/>
      <c r="I44" s="117"/>
      <c r="J44" s="15"/>
      <c r="K44" s="16"/>
      <c r="L44" s="16"/>
      <c r="N44" s="30"/>
      <c r="O44" s="11"/>
    </row>
    <row r="45" spans="2:15" ht="12.95" customHeight="1">
      <c r="B45" s="22"/>
      <c r="C45" s="23"/>
      <c r="D45" s="24"/>
      <c r="E45" s="25"/>
      <c r="F45" s="26"/>
      <c r="G45" s="27"/>
      <c r="H45" s="127"/>
      <c r="I45" s="119">
        <f>IF(C45&lt;&gt;"計",ROUNDDOWN(F45*H45,0),SUM(I$3:I44))</f>
        <v>0</v>
      </c>
      <c r="J45" s="24"/>
      <c r="K45" s="25"/>
      <c r="L45" s="25"/>
      <c r="N45" s="120"/>
      <c r="O45" s="11"/>
    </row>
    <row r="46" spans="2:15" ht="12.95" customHeight="1">
      <c r="B46" s="13"/>
      <c r="C46" s="21"/>
      <c r="D46" s="15"/>
      <c r="E46" s="16"/>
      <c r="F46" s="17"/>
      <c r="G46" s="18"/>
      <c r="H46" s="126"/>
      <c r="I46" s="117"/>
      <c r="J46" s="15"/>
      <c r="K46" s="16"/>
      <c r="L46" s="16"/>
      <c r="N46" s="30"/>
      <c r="O46" s="11"/>
    </row>
    <row r="47" spans="2:15" ht="12.95" customHeight="1">
      <c r="B47" s="22"/>
      <c r="C47" s="23"/>
      <c r="D47" s="24"/>
      <c r="E47" s="25"/>
      <c r="F47" s="26"/>
      <c r="G47" s="27"/>
      <c r="H47" s="127"/>
      <c r="I47" s="119">
        <f>IF(C47&lt;&gt;"計",ROUNDDOWN(F47*H47,0),SUM(I$3:I46))</f>
        <v>0</v>
      </c>
      <c r="J47" s="24"/>
      <c r="K47" s="25"/>
      <c r="L47" s="25"/>
      <c r="N47" s="120"/>
      <c r="O47" s="11"/>
    </row>
    <row r="48" spans="2:15" ht="12.95" customHeight="1">
      <c r="B48" s="13"/>
      <c r="C48" s="21"/>
      <c r="D48" s="15"/>
      <c r="E48" s="16"/>
      <c r="F48" s="17"/>
      <c r="G48" s="18"/>
      <c r="H48" s="126"/>
      <c r="I48" s="117"/>
      <c r="J48" s="15"/>
      <c r="K48" s="16"/>
      <c r="L48" s="16"/>
      <c r="N48" s="30"/>
      <c r="O48" s="11"/>
    </row>
    <row r="49" spans="2:15" ht="12.95" customHeight="1">
      <c r="B49" s="22"/>
      <c r="C49" s="23"/>
      <c r="D49" s="24"/>
      <c r="E49" s="25"/>
      <c r="F49" s="26"/>
      <c r="G49" s="27"/>
      <c r="H49" s="127"/>
      <c r="I49" s="119">
        <f>IF(C49&lt;&gt;"計",ROUNDDOWN(F49*H49,0),SUM(I$3:I48))</f>
        <v>0</v>
      </c>
      <c r="J49" s="24"/>
      <c r="K49" s="25"/>
      <c r="L49" s="25"/>
      <c r="N49" s="120"/>
      <c r="O49" s="11"/>
    </row>
    <row r="50" spans="2:15" ht="12.95" customHeight="1">
      <c r="B50" s="13"/>
      <c r="C50" s="21"/>
      <c r="D50" s="15"/>
      <c r="E50" s="16"/>
      <c r="F50" s="17"/>
      <c r="G50" s="18"/>
      <c r="H50" s="126"/>
      <c r="I50" s="117"/>
      <c r="J50" s="15"/>
      <c r="K50" s="16"/>
      <c r="L50" s="16"/>
      <c r="N50" s="30"/>
      <c r="O50" s="11"/>
    </row>
    <row r="51" spans="2:15" ht="12.95" customHeight="1">
      <c r="B51" s="22"/>
      <c r="C51" s="23"/>
      <c r="D51" s="24"/>
      <c r="E51" s="25"/>
      <c r="F51" s="26"/>
      <c r="G51" s="27"/>
      <c r="H51" s="127"/>
      <c r="I51" s="119">
        <f>IF(C51&lt;&gt;"計",ROUNDDOWN(F51*H51,0),SUM(I$3:I50))</f>
        <v>0</v>
      </c>
      <c r="J51" s="24"/>
      <c r="K51" s="25"/>
      <c r="L51" s="25"/>
      <c r="N51" s="120"/>
      <c r="O51" s="11"/>
    </row>
    <row r="52" spans="2:15" ht="12.95" customHeight="1">
      <c r="B52" s="13"/>
      <c r="C52" s="21"/>
      <c r="D52" s="15"/>
      <c r="E52" s="16"/>
      <c r="F52" s="17"/>
      <c r="G52" s="18"/>
      <c r="H52" s="126"/>
      <c r="I52" s="117"/>
      <c r="J52" s="15"/>
      <c r="K52" s="16"/>
      <c r="L52" s="16"/>
      <c r="N52" s="30"/>
      <c r="O52" s="11"/>
    </row>
    <row r="53" spans="2:15" ht="12.95" customHeight="1">
      <c r="B53" s="22"/>
      <c r="C53" s="23"/>
      <c r="D53" s="24"/>
      <c r="E53" s="25"/>
      <c r="F53" s="26"/>
      <c r="G53" s="27"/>
      <c r="H53" s="127"/>
      <c r="I53" s="119">
        <f>IF(C53&lt;&gt;"計",ROUNDDOWN(F53*H53,0),SUM(I$3:I52))</f>
        <v>0</v>
      </c>
      <c r="J53" s="24"/>
      <c r="K53" s="25"/>
      <c r="L53" s="25"/>
      <c r="N53" s="120"/>
      <c r="O53" s="11"/>
    </row>
    <row r="54" spans="2:15" ht="12.95" customHeight="1">
      <c r="B54" s="13"/>
      <c r="C54" s="21"/>
      <c r="D54" s="15"/>
      <c r="E54" s="16"/>
      <c r="F54" s="17"/>
      <c r="G54" s="18"/>
      <c r="H54" s="126"/>
      <c r="I54" s="117"/>
      <c r="J54" s="15"/>
      <c r="K54" s="16"/>
      <c r="L54" s="16"/>
      <c r="N54" s="30"/>
      <c r="O54" s="11"/>
    </row>
    <row r="55" spans="2:15" ht="12.95" customHeight="1">
      <c r="B55" s="22"/>
      <c r="C55" s="23"/>
      <c r="D55" s="24"/>
      <c r="E55" s="25"/>
      <c r="F55" s="26"/>
      <c r="G55" s="27"/>
      <c r="H55" s="127"/>
      <c r="I55" s="119">
        <f>IF(C55&lt;&gt;"計",ROUNDDOWN(F55*H55,0),SUM(I$3:I54))</f>
        <v>0</v>
      </c>
      <c r="J55" s="24"/>
      <c r="K55" s="25"/>
      <c r="L55" s="25"/>
      <c r="N55" s="120"/>
      <c r="O55" s="11"/>
    </row>
    <row r="56" spans="2:15" ht="12.95" customHeight="1">
      <c r="B56" s="13"/>
      <c r="C56" s="21"/>
      <c r="D56" s="15"/>
      <c r="E56" s="16"/>
      <c r="F56" s="17"/>
      <c r="G56" s="18"/>
      <c r="H56" s="126"/>
      <c r="I56" s="117"/>
      <c r="J56" s="15"/>
      <c r="K56" s="16"/>
      <c r="L56" s="16"/>
      <c r="N56" s="30"/>
      <c r="O56" s="11"/>
    </row>
    <row r="57" spans="2:15" ht="12.95" customHeight="1">
      <c r="B57" s="22"/>
      <c r="C57" s="23"/>
      <c r="D57" s="24"/>
      <c r="E57" s="25"/>
      <c r="F57" s="26"/>
      <c r="G57" s="27"/>
      <c r="H57" s="127"/>
      <c r="I57" s="119">
        <f>IF(C57&lt;&gt;"計",ROUNDDOWN(F57*H57,0),SUM(I$3:I56))</f>
        <v>0</v>
      </c>
      <c r="J57" s="24"/>
      <c r="K57" s="25"/>
      <c r="L57" s="25"/>
      <c r="N57" s="120"/>
      <c r="O57" s="11"/>
    </row>
    <row r="58" spans="2:15" ht="12.95" customHeight="1">
      <c r="B58" s="13"/>
      <c r="C58" s="21"/>
      <c r="D58" s="15"/>
      <c r="E58" s="16"/>
      <c r="F58" s="17"/>
      <c r="G58" s="18"/>
      <c r="H58" s="126"/>
      <c r="I58" s="117"/>
      <c r="J58" s="15"/>
      <c r="K58" s="16"/>
      <c r="L58" s="16"/>
      <c r="N58" s="30"/>
      <c r="O58" s="11"/>
    </row>
    <row r="59" spans="2:15" ht="12.95" customHeight="1">
      <c r="B59" s="22"/>
      <c r="C59" s="23"/>
      <c r="D59" s="24"/>
      <c r="E59" s="25"/>
      <c r="F59" s="26"/>
      <c r="G59" s="27"/>
      <c r="H59" s="127"/>
      <c r="I59" s="119">
        <f>IF(C59&lt;&gt;"計",ROUNDDOWN(F59*H59,0),SUM(I$3:I58))</f>
        <v>0</v>
      </c>
      <c r="J59" s="24"/>
      <c r="K59" s="25"/>
      <c r="L59" s="25"/>
      <c r="N59" s="120"/>
      <c r="O59" s="11"/>
    </row>
    <row r="60" spans="2:15" ht="12.95" customHeight="1">
      <c r="B60" s="13"/>
      <c r="C60" s="21"/>
      <c r="D60" s="15"/>
      <c r="E60" s="16"/>
      <c r="F60" s="17"/>
      <c r="G60" s="18"/>
      <c r="H60" s="126"/>
      <c r="I60" s="117"/>
      <c r="J60" s="15"/>
      <c r="K60" s="16"/>
      <c r="L60" s="16"/>
      <c r="N60" s="30"/>
      <c r="O60" s="11"/>
    </row>
    <row r="61" spans="2:15" ht="12.95" customHeight="1">
      <c r="B61" s="22"/>
      <c r="C61" s="23"/>
      <c r="D61" s="24"/>
      <c r="E61" s="25"/>
      <c r="F61" s="26"/>
      <c r="G61" s="27"/>
      <c r="H61" s="127"/>
      <c r="I61" s="119">
        <f>IF(C61&lt;&gt;"計",ROUNDDOWN(F61*H61,0),SUM(I$3:I60))</f>
        <v>0</v>
      </c>
      <c r="J61" s="24"/>
      <c r="K61" s="25"/>
      <c r="L61" s="25"/>
      <c r="N61" s="120"/>
      <c r="O61" s="11"/>
    </row>
    <row r="62" spans="2:15" ht="12.95" customHeight="1">
      <c r="B62" s="13"/>
      <c r="C62" s="21"/>
      <c r="D62" s="15"/>
      <c r="E62" s="16"/>
      <c r="F62" s="17"/>
      <c r="G62" s="18"/>
      <c r="H62" s="126"/>
      <c r="I62" s="117"/>
      <c r="J62" s="15"/>
      <c r="K62" s="16"/>
      <c r="L62" s="16"/>
      <c r="N62" s="30"/>
      <c r="O62" s="11"/>
    </row>
    <row r="63" spans="2:15" ht="12.95" customHeight="1">
      <c r="B63" s="22"/>
      <c r="C63" s="23"/>
      <c r="D63" s="24"/>
      <c r="E63" s="25"/>
      <c r="F63" s="26"/>
      <c r="G63" s="27"/>
      <c r="H63" s="127"/>
      <c r="I63" s="119">
        <f>IF(C63&lt;&gt;"計",ROUNDDOWN(F63*H63,0),SUM(I$3:I62))</f>
        <v>0</v>
      </c>
      <c r="J63" s="24"/>
      <c r="K63" s="25"/>
      <c r="L63" s="25"/>
      <c r="N63" s="120"/>
      <c r="O63" s="11"/>
    </row>
    <row r="64" spans="2:15" ht="12.95" customHeight="1">
      <c r="B64" s="13"/>
      <c r="C64" s="21"/>
      <c r="D64" s="15"/>
      <c r="E64" s="16"/>
      <c r="F64" s="17"/>
      <c r="G64" s="18"/>
      <c r="H64" s="126"/>
      <c r="I64" s="117"/>
      <c r="J64" s="15"/>
      <c r="K64" s="16"/>
      <c r="L64" s="16"/>
      <c r="N64" s="30"/>
      <c r="O64" s="11"/>
    </row>
    <row r="65" spans="2:15" ht="12.95" customHeight="1">
      <c r="B65" s="22"/>
      <c r="C65" s="23"/>
      <c r="D65" s="24"/>
      <c r="E65" s="25"/>
      <c r="F65" s="26"/>
      <c r="G65" s="27"/>
      <c r="H65" s="127"/>
      <c r="I65" s="119">
        <f>IF(C65&lt;&gt;"計",ROUNDDOWN(F65*H65,0),SUM(I$3:I64))</f>
        <v>0</v>
      </c>
      <c r="J65" s="24"/>
      <c r="K65" s="25"/>
      <c r="L65" s="25"/>
      <c r="N65" s="120"/>
      <c r="O65" s="11"/>
    </row>
    <row r="66" spans="2:15" ht="12.95" customHeight="1">
      <c r="B66" s="13"/>
      <c r="C66" s="21"/>
      <c r="D66" s="15"/>
      <c r="E66" s="16"/>
      <c r="F66" s="17"/>
      <c r="G66" s="18"/>
      <c r="H66" s="126"/>
      <c r="I66" s="117"/>
      <c r="J66" s="15"/>
      <c r="K66" s="16"/>
      <c r="L66" s="16"/>
      <c r="N66" s="30"/>
      <c r="O66" s="11"/>
    </row>
    <row r="67" spans="2:15" ht="12.95" customHeight="1">
      <c r="B67" s="22"/>
      <c r="C67" s="23"/>
      <c r="D67" s="24"/>
      <c r="E67" s="25"/>
      <c r="F67" s="26"/>
      <c r="G67" s="27"/>
      <c r="H67" s="127"/>
      <c r="I67" s="119">
        <f>IF(C67&lt;&gt;"計",ROUNDDOWN(F67*H67,0),SUM(I$3:I66))</f>
        <v>0</v>
      </c>
      <c r="J67" s="24"/>
      <c r="K67" s="25"/>
      <c r="L67" s="25"/>
      <c r="N67" s="120"/>
      <c r="O67" s="11"/>
    </row>
    <row r="68" spans="2:15" ht="12.95" customHeight="1">
      <c r="B68" s="13"/>
      <c r="C68" s="21"/>
      <c r="D68" s="15"/>
      <c r="E68" s="16"/>
      <c r="F68" s="17"/>
      <c r="G68" s="18"/>
      <c r="H68" s="126"/>
      <c r="I68" s="117"/>
      <c r="J68" s="15"/>
      <c r="K68" s="16"/>
      <c r="L68" s="16"/>
      <c r="N68" s="30"/>
      <c r="O68" s="11"/>
    </row>
    <row r="69" spans="2:15" ht="12.95" customHeight="1">
      <c r="B69" s="22"/>
      <c r="C69" s="23"/>
      <c r="D69" s="24"/>
      <c r="E69" s="25"/>
      <c r="F69" s="26"/>
      <c r="G69" s="27"/>
      <c r="H69" s="127"/>
      <c r="I69" s="119">
        <f>IF(C69&lt;&gt;"計",ROUNDDOWN(F69*H69,0),SUM(I$3:I68))</f>
        <v>0</v>
      </c>
      <c r="J69" s="24"/>
      <c r="K69" s="25"/>
      <c r="L69" s="25"/>
      <c r="N69" s="120"/>
      <c r="O69" s="11"/>
    </row>
    <row r="70" spans="2:15" ht="12.95" customHeight="1">
      <c r="B70" s="13"/>
      <c r="C70" s="21"/>
      <c r="D70" s="15"/>
      <c r="E70" s="16"/>
      <c r="F70" s="17"/>
      <c r="G70" s="18"/>
      <c r="H70" s="126"/>
      <c r="I70" s="117"/>
      <c r="J70" s="15"/>
      <c r="K70" s="16"/>
      <c r="L70" s="16"/>
      <c r="N70" s="30"/>
      <c r="O70" s="11"/>
    </row>
    <row r="71" spans="2:15" ht="12.95" customHeight="1">
      <c r="B71" s="22"/>
      <c r="C71" s="23"/>
      <c r="D71" s="24"/>
      <c r="E71" s="25"/>
      <c r="F71" s="26"/>
      <c r="G71" s="27"/>
      <c r="H71" s="127"/>
      <c r="I71" s="119">
        <f>IF(C71&lt;&gt;"計",ROUNDDOWN(F71*H71,0),SUM(I$3:I70))</f>
        <v>0</v>
      </c>
      <c r="J71" s="24"/>
      <c r="K71" s="25"/>
      <c r="L71" s="25"/>
      <c r="N71" s="120"/>
      <c r="O71" s="11"/>
    </row>
    <row r="72" spans="2:15" ht="12.95" customHeight="1">
      <c r="B72" s="13"/>
      <c r="C72" s="21"/>
      <c r="D72" s="15"/>
      <c r="E72" s="16"/>
      <c r="F72" s="17"/>
      <c r="G72" s="18"/>
      <c r="H72" s="126"/>
      <c r="I72" s="117"/>
      <c r="J72" s="15"/>
      <c r="K72" s="16"/>
      <c r="L72" s="16"/>
      <c r="N72" s="30"/>
      <c r="O72" s="11"/>
    </row>
    <row r="73" spans="2:15" ht="12.95" customHeight="1">
      <c r="B73" s="22"/>
      <c r="C73" s="23"/>
      <c r="D73" s="24"/>
      <c r="E73" s="25"/>
      <c r="F73" s="26"/>
      <c r="G73" s="27"/>
      <c r="H73" s="127"/>
      <c r="I73" s="119">
        <f>IF(C73&lt;&gt;"計",ROUNDDOWN(F73*H73,0),SUM(I$3:I72))</f>
        <v>0</v>
      </c>
      <c r="J73" s="24"/>
      <c r="K73" s="25"/>
      <c r="L73" s="25"/>
      <c r="N73" s="120"/>
      <c r="O73" s="11"/>
    </row>
    <row r="74" spans="2:15" ht="12.95" customHeight="1">
      <c r="B74" s="13"/>
      <c r="C74" s="21"/>
      <c r="D74" s="15"/>
      <c r="E74" s="16"/>
      <c r="F74" s="17"/>
      <c r="G74" s="18"/>
      <c r="H74" s="126"/>
      <c r="I74" s="117"/>
      <c r="J74" s="15"/>
      <c r="K74" s="16"/>
      <c r="L74" s="16"/>
      <c r="N74" s="30"/>
      <c r="O74" s="11"/>
    </row>
    <row r="75" spans="2:15" ht="12.95" customHeight="1">
      <c r="B75" s="22"/>
      <c r="C75" s="23"/>
      <c r="D75" s="24"/>
      <c r="E75" s="25"/>
      <c r="F75" s="26"/>
      <c r="G75" s="27"/>
      <c r="H75" s="127"/>
      <c r="I75" s="119">
        <f>IF(C75&lt;&gt;"計",ROUNDDOWN(F75*H75,0),SUM(I$3:I74))</f>
        <v>0</v>
      </c>
      <c r="J75" s="24"/>
      <c r="K75" s="25"/>
      <c r="L75" s="25"/>
      <c r="N75" s="120"/>
      <c r="O75" s="11"/>
    </row>
    <row r="76" spans="2:15" ht="12.95" customHeight="1">
      <c r="B76" s="13"/>
      <c r="C76" s="21"/>
      <c r="D76" s="15"/>
      <c r="E76" s="16"/>
      <c r="F76" s="17"/>
      <c r="G76" s="18"/>
      <c r="H76" s="126"/>
      <c r="I76" s="117"/>
      <c r="J76" s="15"/>
      <c r="K76" s="16"/>
      <c r="L76" s="16"/>
      <c r="N76" s="30"/>
      <c r="O76" s="11"/>
    </row>
    <row r="77" spans="2:15" ht="12.95" customHeight="1">
      <c r="B77" s="22"/>
      <c r="C77" s="23"/>
      <c r="D77" s="24"/>
      <c r="E77" s="25"/>
      <c r="F77" s="26"/>
      <c r="G77" s="27"/>
      <c r="H77" s="127"/>
      <c r="I77" s="119">
        <f>IF(C77&lt;&gt;"計",ROUNDDOWN(F77*H77,0),SUM(I$3:I76))</f>
        <v>0</v>
      </c>
      <c r="J77" s="24"/>
      <c r="K77" s="25"/>
      <c r="L77" s="25"/>
      <c r="N77" s="120"/>
      <c r="O77" s="11"/>
    </row>
    <row r="78" spans="2:15" ht="12.95" customHeight="1">
      <c r="B78" s="13"/>
      <c r="C78" s="21"/>
      <c r="D78" s="15"/>
      <c r="E78" s="16"/>
      <c r="F78" s="17"/>
      <c r="G78" s="18"/>
      <c r="H78" s="126"/>
      <c r="I78" s="117"/>
      <c r="J78" s="15"/>
      <c r="K78" s="16"/>
      <c r="L78" s="16"/>
      <c r="N78" s="30"/>
      <c r="O78" s="11"/>
    </row>
    <row r="79" spans="2:15" ht="12.95" customHeight="1">
      <c r="B79" s="22"/>
      <c r="C79" s="23"/>
      <c r="D79" s="24"/>
      <c r="E79" s="25"/>
      <c r="F79" s="26"/>
      <c r="G79" s="27"/>
      <c r="H79" s="127"/>
      <c r="I79" s="119">
        <f>IF(C79&lt;&gt;"計",ROUNDDOWN(F79*H79,0),SUM(I$3:I78))</f>
        <v>0</v>
      </c>
      <c r="J79" s="24"/>
      <c r="K79" s="25"/>
      <c r="L79" s="25"/>
      <c r="N79" s="120"/>
      <c r="O79" s="11"/>
    </row>
    <row r="80" spans="2:15" ht="12.95" customHeight="1">
      <c r="B80" s="13"/>
      <c r="C80" s="21"/>
      <c r="D80" s="15"/>
      <c r="E80" s="16"/>
      <c r="F80" s="17"/>
      <c r="G80" s="18"/>
      <c r="H80" s="126"/>
      <c r="I80" s="117"/>
      <c r="J80" s="15"/>
      <c r="K80" s="16"/>
      <c r="L80" s="16"/>
      <c r="N80" s="30"/>
      <c r="O80" s="11"/>
    </row>
    <row r="81" spans="2:15" ht="12.95" customHeight="1">
      <c r="B81" s="22"/>
      <c r="C81" s="23"/>
      <c r="D81" s="24"/>
      <c r="E81" s="25"/>
      <c r="F81" s="26"/>
      <c r="G81" s="27"/>
      <c r="H81" s="127"/>
      <c r="I81" s="119">
        <f>IF(C81&lt;&gt;"計",ROUNDDOWN(F81*H81,0),SUM(I$3:I80))</f>
        <v>0</v>
      </c>
      <c r="J81" s="24"/>
      <c r="K81" s="25"/>
      <c r="L81" s="25"/>
      <c r="N81" s="120"/>
      <c r="O81" s="11"/>
    </row>
    <row r="82" spans="2:15" ht="12.95" customHeight="1">
      <c r="B82" s="13"/>
      <c r="C82" s="21"/>
      <c r="D82" s="15"/>
      <c r="E82" s="16"/>
      <c r="F82" s="17"/>
      <c r="G82" s="18"/>
      <c r="H82" s="126"/>
      <c r="I82" s="117"/>
      <c r="J82" s="15"/>
      <c r="K82" s="16"/>
      <c r="L82" s="16"/>
      <c r="N82" s="30"/>
      <c r="O82" s="11"/>
    </row>
    <row r="83" spans="2:15" ht="12.95" customHeight="1">
      <c r="B83" s="22"/>
      <c r="C83" s="23"/>
      <c r="D83" s="24"/>
      <c r="E83" s="25"/>
      <c r="F83" s="26"/>
      <c r="G83" s="27"/>
      <c r="H83" s="127"/>
      <c r="I83" s="119">
        <f>IF(C83&lt;&gt;"計",ROUNDDOWN(F83*H83,0),SUM(I$3:I82))</f>
        <v>0</v>
      </c>
      <c r="J83" s="24"/>
      <c r="K83" s="25"/>
      <c r="L83" s="25"/>
      <c r="N83" s="120"/>
      <c r="O83" s="11"/>
    </row>
    <row r="84" spans="2:15" ht="12.95" customHeight="1">
      <c r="B84" s="13"/>
      <c r="C84" s="21"/>
      <c r="D84" s="15"/>
      <c r="E84" s="16"/>
      <c r="F84" s="17"/>
      <c r="G84" s="18"/>
      <c r="H84" s="126"/>
      <c r="I84" s="117"/>
      <c r="J84" s="15"/>
      <c r="K84" s="16"/>
      <c r="L84" s="16"/>
      <c r="N84" s="30"/>
      <c r="O84" s="11"/>
    </row>
    <row r="85" spans="2:15" ht="12.95" customHeight="1">
      <c r="B85" s="22"/>
      <c r="C85" s="23"/>
      <c r="D85" s="24"/>
      <c r="E85" s="25"/>
      <c r="F85" s="26"/>
      <c r="G85" s="27"/>
      <c r="H85" s="127"/>
      <c r="I85" s="119">
        <f>IF(C85&lt;&gt;"計",ROUNDDOWN(F85*H85,0),SUM(I$3:I84))</f>
        <v>0</v>
      </c>
      <c r="J85" s="24"/>
      <c r="K85" s="25"/>
      <c r="L85" s="25"/>
      <c r="N85" s="120"/>
      <c r="O85" s="11"/>
    </row>
    <row r="86" spans="2:15" ht="12.95" customHeight="1">
      <c r="B86" s="13"/>
      <c r="C86" s="21"/>
      <c r="D86" s="15"/>
      <c r="E86" s="16"/>
      <c r="F86" s="17"/>
      <c r="G86" s="18"/>
      <c r="H86" s="126"/>
      <c r="I86" s="117"/>
      <c r="J86" s="15"/>
      <c r="K86" s="16"/>
      <c r="L86" s="16"/>
      <c r="N86" s="30"/>
      <c r="O86" s="11"/>
    </row>
    <row r="87" spans="2:15" ht="12.95" customHeight="1">
      <c r="B87" s="22"/>
      <c r="C87" s="23"/>
      <c r="D87" s="24"/>
      <c r="E87" s="25"/>
      <c r="F87" s="26"/>
      <c r="G87" s="27"/>
      <c r="H87" s="127"/>
      <c r="I87" s="119">
        <f>IF(C87&lt;&gt;"計",ROUNDDOWN(F87*H87,0),SUM(I$3:I86))</f>
        <v>0</v>
      </c>
      <c r="J87" s="24"/>
      <c r="K87" s="25"/>
      <c r="L87" s="25"/>
      <c r="N87" s="120"/>
      <c r="O87" s="11"/>
    </row>
    <row r="88" spans="2:15" ht="12.95" customHeight="1">
      <c r="B88" s="13"/>
      <c r="C88" s="21"/>
      <c r="D88" s="15"/>
      <c r="E88" s="16"/>
      <c r="F88" s="17"/>
      <c r="G88" s="18"/>
      <c r="H88" s="126"/>
      <c r="I88" s="117"/>
      <c r="J88" s="15"/>
      <c r="K88" s="16"/>
      <c r="L88" s="16"/>
      <c r="N88" s="30"/>
      <c r="O88" s="11"/>
    </row>
    <row r="89" spans="2:15" ht="12.95" customHeight="1">
      <c r="B89" s="22"/>
      <c r="C89" s="23"/>
      <c r="D89" s="24"/>
      <c r="E89" s="25"/>
      <c r="F89" s="26"/>
      <c r="G89" s="27"/>
      <c r="H89" s="127"/>
      <c r="I89" s="119">
        <f>IF(C89&lt;&gt;"計",ROUNDDOWN(F89*H89,0),SUM(I$3:I88))</f>
        <v>0</v>
      </c>
      <c r="J89" s="24"/>
      <c r="K89" s="25"/>
      <c r="L89" s="25"/>
      <c r="N89" s="120"/>
      <c r="O89" s="11"/>
    </row>
    <row r="90" spans="2:15" ht="12.95" customHeight="1">
      <c r="B90" s="13"/>
      <c r="C90" s="21"/>
      <c r="D90" s="15"/>
      <c r="E90" s="16"/>
      <c r="F90" s="17"/>
      <c r="G90" s="18"/>
      <c r="H90" s="126"/>
      <c r="I90" s="117"/>
      <c r="J90" s="15"/>
      <c r="K90" s="16"/>
      <c r="L90" s="16"/>
      <c r="N90" s="30"/>
      <c r="O90" s="11"/>
    </row>
    <row r="91" spans="2:15" ht="12.95" customHeight="1">
      <c r="B91" s="22"/>
      <c r="C91" s="23"/>
      <c r="D91" s="24"/>
      <c r="E91" s="25"/>
      <c r="F91" s="26"/>
      <c r="G91" s="27"/>
      <c r="H91" s="127"/>
      <c r="I91" s="119">
        <f>IF(C91&lt;&gt;"計",ROUNDDOWN(F91*H91,0),SUM(I$3:I90))</f>
        <v>0</v>
      </c>
      <c r="J91" s="24"/>
      <c r="K91" s="25"/>
      <c r="L91" s="25"/>
      <c r="N91" s="120"/>
      <c r="O91" s="11"/>
    </row>
    <row r="92" spans="2:15" ht="12.95" customHeight="1">
      <c r="B92" s="13"/>
      <c r="C92" s="21"/>
      <c r="D92" s="15"/>
      <c r="E92" s="16"/>
      <c r="F92" s="17"/>
      <c r="G92" s="18"/>
      <c r="H92" s="126"/>
      <c r="I92" s="117"/>
      <c r="J92" s="15"/>
      <c r="K92" s="16"/>
      <c r="L92" s="16"/>
      <c r="N92" s="30"/>
      <c r="O92" s="11"/>
    </row>
    <row r="93" spans="2:15" ht="12.95" customHeight="1">
      <c r="B93" s="22"/>
      <c r="C93" s="23"/>
      <c r="D93" s="24"/>
      <c r="E93" s="25"/>
      <c r="F93" s="26"/>
      <c r="G93" s="27"/>
      <c r="H93" s="127"/>
      <c r="I93" s="119">
        <f>IF(C93&lt;&gt;"計",ROUNDDOWN(F93*H93,0),SUM(I$3:I92))</f>
        <v>0</v>
      </c>
      <c r="J93" s="24"/>
      <c r="K93" s="25"/>
      <c r="L93" s="25"/>
      <c r="N93" s="120"/>
      <c r="O93" s="11"/>
    </row>
    <row r="94" spans="2:15" ht="12.95" customHeight="1">
      <c r="B94" s="13"/>
      <c r="C94" s="21"/>
      <c r="D94" s="15"/>
      <c r="E94" s="16"/>
      <c r="F94" s="17"/>
      <c r="G94" s="18"/>
      <c r="H94" s="126"/>
      <c r="I94" s="117"/>
      <c r="J94" s="15"/>
      <c r="K94" s="16"/>
      <c r="L94" s="16"/>
      <c r="N94" s="30"/>
      <c r="O94" s="11"/>
    </row>
    <row r="95" spans="2:15" ht="12.95" customHeight="1">
      <c r="B95" s="22"/>
      <c r="C95" s="23"/>
      <c r="D95" s="24"/>
      <c r="E95" s="25"/>
      <c r="F95" s="26"/>
      <c r="G95" s="27"/>
      <c r="H95" s="127"/>
      <c r="I95" s="119">
        <f>IF(C95&lt;&gt;"計",ROUNDDOWN(F95*H95,0),SUM(I$3:I94))</f>
        <v>0</v>
      </c>
      <c r="J95" s="24"/>
      <c r="K95" s="25"/>
      <c r="L95" s="25"/>
      <c r="N95" s="120"/>
      <c r="O95" s="11"/>
    </row>
    <row r="96" spans="2:15" ht="12.95" customHeight="1">
      <c r="B96" s="13"/>
      <c r="C96" s="21"/>
      <c r="D96" s="15"/>
      <c r="E96" s="16"/>
      <c r="F96" s="17"/>
      <c r="G96" s="18"/>
      <c r="H96" s="126"/>
      <c r="I96" s="117"/>
      <c r="J96" s="15"/>
      <c r="K96" s="16"/>
      <c r="L96" s="16"/>
      <c r="N96" s="30"/>
      <c r="O96" s="11"/>
    </row>
    <row r="97" spans="2:15" ht="12.95" customHeight="1">
      <c r="B97" s="22"/>
      <c r="C97" s="23"/>
      <c r="D97" s="24"/>
      <c r="E97" s="25"/>
      <c r="F97" s="26"/>
      <c r="G97" s="27"/>
      <c r="H97" s="127"/>
      <c r="I97" s="119">
        <f>IF(C97&lt;&gt;"計",ROUNDDOWN(F97*H97,0),SUM(I$3:I96))</f>
        <v>0</v>
      </c>
      <c r="J97" s="24"/>
      <c r="K97" s="25"/>
      <c r="L97" s="25"/>
      <c r="N97" s="120"/>
      <c r="O97" s="11"/>
    </row>
    <row r="98" spans="2:15" ht="12.95" customHeight="1">
      <c r="B98" s="13"/>
      <c r="C98" s="21"/>
      <c r="D98" s="15"/>
      <c r="E98" s="16"/>
      <c r="F98" s="17"/>
      <c r="G98" s="18"/>
      <c r="H98" s="126"/>
      <c r="I98" s="117"/>
      <c r="J98" s="15"/>
      <c r="K98" s="16"/>
      <c r="L98" s="16"/>
      <c r="N98" s="30"/>
      <c r="O98" s="11"/>
    </row>
    <row r="99" spans="2:15" ht="12.95" customHeight="1">
      <c r="B99" s="22"/>
      <c r="C99" s="23"/>
      <c r="D99" s="24"/>
      <c r="E99" s="25"/>
      <c r="F99" s="26"/>
      <c r="G99" s="27"/>
      <c r="H99" s="127"/>
      <c r="I99" s="119">
        <f>IF(C99&lt;&gt;"計",ROUNDDOWN(F99*H99,0),SUM(I$3:I98))</f>
        <v>0</v>
      </c>
      <c r="J99" s="24"/>
      <c r="K99" s="25"/>
      <c r="L99" s="25"/>
      <c r="N99" s="120"/>
      <c r="O99" s="11"/>
    </row>
    <row r="100" spans="2:15" ht="12.95" customHeight="1">
      <c r="B100" s="13"/>
      <c r="C100" s="21"/>
      <c r="D100" s="15"/>
      <c r="E100" s="16"/>
      <c r="F100" s="17"/>
      <c r="G100" s="18"/>
      <c r="H100" s="126"/>
      <c r="I100" s="117"/>
      <c r="J100" s="15"/>
      <c r="K100" s="16"/>
      <c r="L100" s="16"/>
      <c r="N100" s="30"/>
      <c r="O100" s="11"/>
    </row>
    <row r="101" spans="2:15" ht="12.95" customHeight="1">
      <c r="B101" s="22"/>
      <c r="C101" s="23"/>
      <c r="D101" s="24"/>
      <c r="E101" s="25"/>
      <c r="F101" s="26"/>
      <c r="G101" s="27"/>
      <c r="H101" s="127"/>
      <c r="I101" s="119">
        <f>IF(C101&lt;&gt;"計",ROUNDDOWN(F101*H101,0),SUM(I$3:I100))</f>
        <v>0</v>
      </c>
      <c r="J101" s="24"/>
      <c r="K101" s="25"/>
      <c r="L101" s="25"/>
      <c r="N101" s="120"/>
      <c r="O101" s="11"/>
    </row>
    <row r="102" spans="2:15" ht="12.95" customHeight="1">
      <c r="B102" s="13"/>
      <c r="C102" s="21"/>
      <c r="D102" s="15"/>
      <c r="E102" s="16"/>
      <c r="F102" s="17"/>
      <c r="G102" s="18"/>
      <c r="H102" s="126"/>
      <c r="I102" s="117"/>
      <c r="J102" s="15"/>
      <c r="K102" s="16"/>
      <c r="L102" s="16"/>
      <c r="N102" s="30"/>
      <c r="O102" s="11"/>
    </row>
    <row r="103" spans="2:15" ht="12.95" customHeight="1">
      <c r="B103" s="22"/>
      <c r="C103" s="23"/>
      <c r="D103" s="24"/>
      <c r="E103" s="25"/>
      <c r="F103" s="26"/>
      <c r="G103" s="27"/>
      <c r="H103" s="127"/>
      <c r="I103" s="119">
        <f>IF(C103&lt;&gt;"計",ROUNDDOWN(F103*H103,0),SUM(I$3:I102))</f>
        <v>0</v>
      </c>
      <c r="J103" s="24"/>
      <c r="K103" s="25"/>
      <c r="L103" s="25"/>
      <c r="N103" s="120"/>
      <c r="O103" s="11"/>
    </row>
    <row r="104" spans="2:15" ht="12.95" customHeight="1">
      <c r="B104" s="13"/>
      <c r="C104" s="21"/>
      <c r="D104" s="15"/>
      <c r="E104" s="16"/>
      <c r="F104" s="17"/>
      <c r="G104" s="18"/>
      <c r="H104" s="126"/>
      <c r="I104" s="117"/>
      <c r="J104" s="15"/>
      <c r="K104" s="16"/>
      <c r="L104" s="16"/>
      <c r="N104" s="30"/>
      <c r="O104" s="11"/>
    </row>
    <row r="105" spans="2:15" ht="12.95" customHeight="1">
      <c r="B105" s="22"/>
      <c r="C105" s="23"/>
      <c r="D105" s="24"/>
      <c r="E105" s="25"/>
      <c r="F105" s="26"/>
      <c r="G105" s="27"/>
      <c r="H105" s="127"/>
      <c r="I105" s="119">
        <f>IF(C105&lt;&gt;"計",ROUNDDOWN(F105*H105,0),SUM(I$3:I104))</f>
        <v>0</v>
      </c>
      <c r="J105" s="24"/>
      <c r="K105" s="25"/>
      <c r="L105" s="25"/>
      <c r="N105" s="120"/>
      <c r="O105" s="11"/>
    </row>
    <row r="106" spans="2:15" ht="12.95" customHeight="1">
      <c r="B106" s="13"/>
      <c r="C106" s="21"/>
      <c r="D106" s="15"/>
      <c r="E106" s="16"/>
      <c r="F106" s="17"/>
      <c r="G106" s="18"/>
      <c r="H106" s="126"/>
      <c r="I106" s="117"/>
      <c r="J106" s="15"/>
      <c r="K106" s="16"/>
      <c r="L106" s="16"/>
      <c r="N106" s="30"/>
      <c r="O106" s="11"/>
    </row>
    <row r="107" spans="2:15" ht="12.95" customHeight="1">
      <c r="B107" s="22"/>
      <c r="C107" s="23"/>
      <c r="D107" s="24"/>
      <c r="E107" s="25"/>
      <c r="F107" s="26"/>
      <c r="G107" s="27"/>
      <c r="H107" s="127"/>
      <c r="I107" s="119">
        <f>IF(C107&lt;&gt;"計",ROUNDDOWN(F107*H107,0),SUM(I$3:I106))</f>
        <v>0</v>
      </c>
      <c r="J107" s="24"/>
      <c r="K107" s="25"/>
      <c r="L107" s="25"/>
      <c r="N107" s="120"/>
      <c r="O107" s="11"/>
    </row>
    <row r="108" spans="2:15" ht="12.95" customHeight="1">
      <c r="B108" s="13"/>
      <c r="C108" s="21"/>
      <c r="D108" s="15"/>
      <c r="E108" s="16"/>
      <c r="F108" s="17"/>
      <c r="G108" s="18"/>
      <c r="H108" s="126"/>
      <c r="I108" s="117"/>
      <c r="J108" s="15"/>
      <c r="K108" s="16"/>
      <c r="L108" s="16"/>
      <c r="N108" s="30"/>
      <c r="O108" s="11"/>
    </row>
    <row r="109" spans="2:15" ht="12.95" customHeight="1">
      <c r="B109" s="22"/>
      <c r="C109" s="23"/>
      <c r="D109" s="24"/>
      <c r="E109" s="25"/>
      <c r="F109" s="26"/>
      <c r="G109" s="27"/>
      <c r="H109" s="127"/>
      <c r="I109" s="119">
        <f>IF(C109&lt;&gt;"計",ROUNDDOWN(F109*H109,0),SUM(I$3:I108))</f>
        <v>0</v>
      </c>
      <c r="J109" s="24"/>
      <c r="K109" s="25"/>
      <c r="L109" s="25"/>
      <c r="N109" s="120"/>
      <c r="O109" s="11"/>
    </row>
    <row r="110" spans="2:15" ht="12.95" customHeight="1">
      <c r="B110" s="13"/>
      <c r="C110" s="21"/>
      <c r="D110" s="15"/>
      <c r="E110" s="16"/>
      <c r="F110" s="17"/>
      <c r="G110" s="18"/>
      <c r="H110" s="126"/>
      <c r="I110" s="117"/>
      <c r="J110" s="15"/>
      <c r="K110" s="16"/>
      <c r="L110" s="16"/>
      <c r="N110" s="30"/>
      <c r="O110" s="11"/>
    </row>
    <row r="111" spans="2:15" ht="12.95" customHeight="1">
      <c r="B111" s="22"/>
      <c r="C111" s="23"/>
      <c r="D111" s="24"/>
      <c r="E111" s="25"/>
      <c r="F111" s="26"/>
      <c r="G111" s="27"/>
      <c r="H111" s="127"/>
      <c r="I111" s="119">
        <f>IF(C111&lt;&gt;"計",ROUNDDOWN(F111*H111,0),SUM(I$3:I110))</f>
        <v>0</v>
      </c>
      <c r="J111" s="24"/>
      <c r="K111" s="25"/>
      <c r="L111" s="25"/>
      <c r="N111" s="120"/>
      <c r="O111" s="11"/>
    </row>
    <row r="112" spans="2:15" ht="12.95" customHeight="1">
      <c r="B112" s="13"/>
      <c r="C112" s="21"/>
      <c r="D112" s="15"/>
      <c r="E112" s="16"/>
      <c r="F112" s="17"/>
      <c r="G112" s="18"/>
      <c r="H112" s="126"/>
      <c r="I112" s="117"/>
      <c r="J112" s="15"/>
      <c r="K112" s="16"/>
      <c r="L112" s="16"/>
      <c r="N112" s="30"/>
      <c r="O112" s="11"/>
    </row>
    <row r="113" spans="2:15" ht="12.95" customHeight="1">
      <c r="B113" s="22"/>
      <c r="C113" s="23"/>
      <c r="D113" s="24"/>
      <c r="E113" s="25"/>
      <c r="F113" s="26"/>
      <c r="G113" s="27"/>
      <c r="H113" s="127"/>
      <c r="I113" s="119">
        <f>IF(C113&lt;&gt;"計",ROUNDDOWN(F113*H113,0),SUM(I$3:I112))</f>
        <v>0</v>
      </c>
      <c r="J113" s="24"/>
      <c r="K113" s="25"/>
      <c r="L113" s="25"/>
      <c r="N113" s="120"/>
      <c r="O113" s="11"/>
    </row>
    <row r="114" spans="2:15" ht="12.95" customHeight="1">
      <c r="B114" s="13"/>
      <c r="C114" s="21"/>
      <c r="D114" s="15"/>
      <c r="E114" s="16"/>
      <c r="F114" s="17"/>
      <c r="G114" s="18"/>
      <c r="H114" s="126"/>
      <c r="I114" s="117"/>
      <c r="J114" s="15"/>
      <c r="K114" s="16"/>
      <c r="L114" s="16"/>
      <c r="N114" s="30"/>
      <c r="O114" s="11"/>
    </row>
    <row r="115" spans="2:15" ht="12.95" customHeight="1">
      <c r="B115" s="22"/>
      <c r="C115" s="23"/>
      <c r="D115" s="24"/>
      <c r="E115" s="25"/>
      <c r="F115" s="26"/>
      <c r="G115" s="27"/>
      <c r="H115" s="127"/>
      <c r="I115" s="119">
        <f>IF(C115&lt;&gt;"計",ROUNDDOWN(F115*H115,0),SUM(I$3:I114))</f>
        <v>0</v>
      </c>
      <c r="J115" s="24"/>
      <c r="K115" s="25"/>
      <c r="L115" s="25"/>
      <c r="N115" s="120"/>
      <c r="O115" s="11"/>
    </row>
    <row r="116" spans="2:15" ht="12.95" customHeight="1">
      <c r="B116" s="13"/>
      <c r="C116" s="21"/>
      <c r="D116" s="15"/>
      <c r="E116" s="16"/>
      <c r="F116" s="17"/>
      <c r="G116" s="18"/>
      <c r="H116" s="126"/>
      <c r="I116" s="117"/>
      <c r="J116" s="15"/>
      <c r="K116" s="16"/>
      <c r="L116" s="16"/>
      <c r="N116" s="30"/>
      <c r="O116" s="11"/>
    </row>
    <row r="117" spans="2:15" ht="12.95" customHeight="1">
      <c r="B117" s="22"/>
      <c r="C117" s="23"/>
      <c r="D117" s="24"/>
      <c r="E117" s="25"/>
      <c r="F117" s="26"/>
      <c r="G117" s="27"/>
      <c r="H117" s="127"/>
      <c r="I117" s="119">
        <f>IF(C117&lt;&gt;"計",ROUNDDOWN(F117*H117,0),SUM(I$3:I116))</f>
        <v>0</v>
      </c>
      <c r="J117" s="24"/>
      <c r="K117" s="25"/>
      <c r="L117" s="25"/>
      <c r="N117" s="120"/>
      <c r="O117" s="11"/>
    </row>
    <row r="118" spans="2:15" ht="12.95" customHeight="1">
      <c r="B118" s="13"/>
      <c r="C118" s="21"/>
      <c r="D118" s="15"/>
      <c r="E118" s="16"/>
      <c r="F118" s="17"/>
      <c r="G118" s="18"/>
      <c r="H118" s="126"/>
      <c r="I118" s="117"/>
      <c r="J118" s="15"/>
      <c r="K118" s="16"/>
      <c r="L118" s="16"/>
      <c r="N118" s="30"/>
      <c r="O118" s="11"/>
    </row>
    <row r="119" spans="2:15" ht="12.95" customHeight="1">
      <c r="B119" s="22"/>
      <c r="C119" s="23"/>
      <c r="D119" s="24"/>
      <c r="E119" s="25"/>
      <c r="F119" s="26"/>
      <c r="G119" s="27"/>
      <c r="H119" s="127"/>
      <c r="I119" s="119">
        <f>IF(C119&lt;&gt;"計",ROUNDDOWN(F119*H119,0),SUM(I$3:I118))</f>
        <v>0</v>
      </c>
      <c r="J119" s="24"/>
      <c r="K119" s="25"/>
      <c r="L119" s="25"/>
      <c r="N119" s="120"/>
      <c r="O119" s="11"/>
    </row>
    <row r="120" spans="2:15" ht="12.95" customHeight="1">
      <c r="B120" s="13"/>
      <c r="C120" s="21"/>
      <c r="D120" s="15"/>
      <c r="E120" s="16"/>
      <c r="F120" s="17"/>
      <c r="G120" s="18"/>
      <c r="H120" s="126"/>
      <c r="I120" s="117"/>
      <c r="J120" s="15"/>
      <c r="K120" s="16"/>
      <c r="L120" s="16"/>
      <c r="N120" s="30"/>
      <c r="O120" s="11"/>
    </row>
    <row r="121" spans="2:15" ht="12.95" customHeight="1">
      <c r="B121" s="22"/>
      <c r="C121" s="23"/>
      <c r="D121" s="24"/>
      <c r="E121" s="25"/>
      <c r="F121" s="26"/>
      <c r="G121" s="27"/>
      <c r="H121" s="127"/>
      <c r="I121" s="119">
        <f>IF(C121&lt;&gt;"計",ROUNDDOWN(F121*H121,0),SUM(I$3:I120))</f>
        <v>0</v>
      </c>
      <c r="J121" s="24"/>
      <c r="K121" s="25"/>
      <c r="L121" s="25"/>
      <c r="N121" s="120"/>
      <c r="O121" s="11"/>
    </row>
    <row r="122" spans="2:15" ht="12.95" customHeight="1">
      <c r="B122" s="13"/>
      <c r="C122" s="21"/>
      <c r="D122" s="15"/>
      <c r="E122" s="16"/>
      <c r="F122" s="17"/>
      <c r="G122" s="18"/>
      <c r="H122" s="126"/>
      <c r="I122" s="117"/>
      <c r="J122" s="15"/>
      <c r="K122" s="16"/>
      <c r="L122" s="16"/>
      <c r="N122" s="30"/>
      <c r="O122" s="11"/>
    </row>
    <row r="123" spans="2:15" ht="12.95" customHeight="1">
      <c r="B123" s="22"/>
      <c r="C123" s="23"/>
      <c r="D123" s="24"/>
      <c r="E123" s="25"/>
      <c r="F123" s="26"/>
      <c r="G123" s="27"/>
      <c r="H123" s="127"/>
      <c r="I123" s="119">
        <f>IF(C123&lt;&gt;"計",ROUNDDOWN(F123*H123,0),SUM(I$3:I122))</f>
        <v>0</v>
      </c>
      <c r="J123" s="24"/>
      <c r="K123" s="25"/>
      <c r="L123" s="25"/>
      <c r="N123" s="120"/>
      <c r="O123" s="11"/>
    </row>
    <row r="124" spans="2:15" ht="12.95" customHeight="1">
      <c r="B124" s="13"/>
      <c r="C124" s="21"/>
      <c r="D124" s="15"/>
      <c r="E124" s="16"/>
      <c r="F124" s="17"/>
      <c r="G124" s="18"/>
      <c r="H124" s="126"/>
      <c r="I124" s="117"/>
      <c r="J124" s="15"/>
      <c r="K124" s="16"/>
      <c r="L124" s="16"/>
      <c r="N124" s="30"/>
      <c r="O124" s="11"/>
    </row>
    <row r="125" spans="2:15" ht="12.95" customHeight="1">
      <c r="B125" s="22"/>
      <c r="C125" s="23"/>
      <c r="D125" s="24"/>
      <c r="E125" s="25"/>
      <c r="F125" s="26"/>
      <c r="G125" s="27"/>
      <c r="H125" s="127"/>
      <c r="I125" s="119">
        <f>IF(C125&lt;&gt;"計",ROUNDDOWN(F125*H125,0),SUM(I$3:I124))</f>
        <v>0</v>
      </c>
      <c r="J125" s="24"/>
      <c r="K125" s="25"/>
      <c r="L125" s="25"/>
      <c r="N125" s="120"/>
      <c r="O125" s="11"/>
    </row>
    <row r="126" spans="2:15" ht="12.95" customHeight="1">
      <c r="B126" s="13"/>
      <c r="C126" s="21"/>
      <c r="D126" s="15"/>
      <c r="E126" s="16"/>
      <c r="F126" s="17"/>
      <c r="G126" s="18"/>
      <c r="H126" s="126"/>
      <c r="I126" s="117"/>
      <c r="J126" s="15"/>
      <c r="K126" s="16"/>
      <c r="L126" s="16"/>
      <c r="N126" s="30"/>
      <c r="O126" s="11"/>
    </row>
    <row r="127" spans="2:15" ht="12.95" customHeight="1">
      <c r="B127" s="22"/>
      <c r="C127" s="23"/>
      <c r="D127" s="24"/>
      <c r="E127" s="25"/>
      <c r="F127" s="26"/>
      <c r="G127" s="27"/>
      <c r="H127" s="127"/>
      <c r="I127" s="119">
        <f>IF(C127&lt;&gt;"計",ROUNDDOWN(F127*H127,0),SUM(I$3:I126))</f>
        <v>0</v>
      </c>
      <c r="J127" s="24"/>
      <c r="K127" s="25"/>
      <c r="L127" s="25"/>
      <c r="N127" s="120"/>
      <c r="O127" s="11"/>
    </row>
    <row r="128" spans="2:15" ht="12.95" customHeight="1">
      <c r="B128" s="13"/>
      <c r="C128" s="21"/>
      <c r="D128" s="15"/>
      <c r="E128" s="16"/>
      <c r="F128" s="17"/>
      <c r="G128" s="18"/>
      <c r="H128" s="126"/>
      <c r="I128" s="117"/>
      <c r="J128" s="15"/>
      <c r="K128" s="16"/>
      <c r="L128" s="16"/>
      <c r="N128" s="30"/>
      <c r="O128" s="11"/>
    </row>
    <row r="129" spans="2:15" ht="12.95" customHeight="1">
      <c r="B129" s="22"/>
      <c r="C129" s="23"/>
      <c r="D129" s="24"/>
      <c r="E129" s="25"/>
      <c r="F129" s="26"/>
      <c r="G129" s="27"/>
      <c r="H129" s="127"/>
      <c r="I129" s="119">
        <f>IF(C129&lt;&gt;"計",ROUNDDOWN(F129*H129,0),SUM(I$3:I128))</f>
        <v>0</v>
      </c>
      <c r="J129" s="24"/>
      <c r="K129" s="25"/>
      <c r="L129" s="25"/>
      <c r="N129" s="120"/>
      <c r="O129" s="11"/>
    </row>
    <row r="130" spans="2:15" ht="12.95" customHeight="1">
      <c r="B130" s="13"/>
      <c r="C130" s="21"/>
      <c r="D130" s="15"/>
      <c r="E130" s="16"/>
      <c r="F130" s="17"/>
      <c r="G130" s="18"/>
      <c r="H130" s="126"/>
      <c r="I130" s="117"/>
      <c r="J130" s="15"/>
      <c r="K130" s="16"/>
      <c r="L130" s="16"/>
      <c r="N130" s="30"/>
      <c r="O130" s="11"/>
    </row>
    <row r="131" spans="2:15" ht="12.95" customHeight="1">
      <c r="B131" s="22"/>
      <c r="C131" s="23"/>
      <c r="D131" s="24"/>
      <c r="E131" s="25"/>
      <c r="F131" s="26"/>
      <c r="G131" s="27"/>
      <c r="H131" s="127"/>
      <c r="I131" s="119">
        <f>IF(C131&lt;&gt;"計",ROUNDDOWN(F131*H131,0),SUM(I$3:I130))</f>
        <v>0</v>
      </c>
      <c r="J131" s="24"/>
      <c r="K131" s="25"/>
      <c r="L131" s="25"/>
      <c r="N131" s="120"/>
      <c r="O131" s="11"/>
    </row>
    <row r="132" spans="2:15" ht="12.95" customHeight="1">
      <c r="B132" s="13"/>
      <c r="C132" s="21"/>
      <c r="D132" s="15"/>
      <c r="E132" s="16"/>
      <c r="F132" s="17"/>
      <c r="G132" s="18"/>
      <c r="H132" s="126"/>
      <c r="I132" s="117"/>
      <c r="J132" s="15"/>
      <c r="K132" s="16"/>
      <c r="L132" s="16"/>
      <c r="N132" s="30"/>
      <c r="O132" s="11"/>
    </row>
    <row r="133" spans="2:15" ht="12.95" customHeight="1">
      <c r="B133" s="22"/>
      <c r="C133" s="23"/>
      <c r="D133" s="24"/>
      <c r="E133" s="25"/>
      <c r="F133" s="26"/>
      <c r="G133" s="27"/>
      <c r="H133" s="127"/>
      <c r="I133" s="119">
        <f>IF(C133&lt;&gt;"計",ROUNDDOWN(F133*H133,0),SUM(I$3:I132))</f>
        <v>0</v>
      </c>
      <c r="J133" s="24"/>
      <c r="K133" s="25"/>
      <c r="L133" s="25"/>
      <c r="N133" s="120"/>
      <c r="O133" s="11"/>
    </row>
    <row r="134" spans="2:15" ht="12.95" customHeight="1">
      <c r="B134" s="13"/>
      <c r="C134" s="21"/>
      <c r="D134" s="15"/>
      <c r="E134" s="16"/>
      <c r="F134" s="17"/>
      <c r="G134" s="18"/>
      <c r="H134" s="126"/>
      <c r="I134" s="117"/>
      <c r="J134" s="15"/>
      <c r="K134" s="16"/>
      <c r="L134" s="16"/>
      <c r="N134" s="30"/>
      <c r="O134" s="11"/>
    </row>
    <row r="135" spans="2:15" ht="12.95" customHeight="1">
      <c r="B135" s="22"/>
      <c r="C135" s="23"/>
      <c r="D135" s="24"/>
      <c r="E135" s="25"/>
      <c r="F135" s="26"/>
      <c r="G135" s="27"/>
      <c r="H135" s="127"/>
      <c r="I135" s="119">
        <f>IF(C135&lt;&gt;"計",ROUNDDOWN(F135*H135,0),SUM(I$3:I134))</f>
        <v>0</v>
      </c>
      <c r="J135" s="24"/>
      <c r="K135" s="25"/>
      <c r="L135" s="25"/>
      <c r="N135" s="120"/>
      <c r="O135" s="11"/>
    </row>
    <row r="136" spans="2:15" ht="12.95" customHeight="1">
      <c r="B136" s="13"/>
      <c r="C136" s="21"/>
      <c r="D136" s="15"/>
      <c r="E136" s="16"/>
      <c r="F136" s="17"/>
      <c r="G136" s="18"/>
      <c r="H136" s="126"/>
      <c r="I136" s="117"/>
      <c r="J136" s="15"/>
      <c r="K136" s="16"/>
      <c r="L136" s="16"/>
      <c r="N136" s="30"/>
      <c r="O136" s="11"/>
    </row>
    <row r="137" spans="2:15" ht="12.95" customHeight="1">
      <c r="B137" s="22"/>
      <c r="C137" s="23"/>
      <c r="D137" s="24"/>
      <c r="E137" s="25"/>
      <c r="F137" s="26"/>
      <c r="G137" s="27"/>
      <c r="H137" s="127"/>
      <c r="I137" s="119">
        <f>IF(C137&lt;&gt;"計",ROUNDDOWN(F137*H137,0),SUM(I$3:I136))</f>
        <v>0</v>
      </c>
      <c r="J137" s="24"/>
      <c r="K137" s="25"/>
      <c r="L137" s="25"/>
      <c r="N137" s="120"/>
      <c r="O137" s="11"/>
    </row>
    <row r="138" spans="2:15" ht="12.95" customHeight="1">
      <c r="B138" s="13"/>
      <c r="C138" s="21"/>
      <c r="D138" s="15"/>
      <c r="E138" s="16"/>
      <c r="F138" s="17"/>
      <c r="G138" s="18"/>
      <c r="H138" s="126"/>
      <c r="I138" s="117"/>
      <c r="J138" s="15"/>
      <c r="K138" s="16"/>
      <c r="L138" s="16"/>
      <c r="N138" s="30"/>
      <c r="O138" s="11"/>
    </row>
    <row r="139" spans="2:15" ht="12.95" customHeight="1">
      <c r="B139" s="22"/>
      <c r="C139" s="23"/>
      <c r="D139" s="24"/>
      <c r="E139" s="25"/>
      <c r="F139" s="26"/>
      <c r="G139" s="27"/>
      <c r="H139" s="127"/>
      <c r="I139" s="119">
        <f>IF(C139&lt;&gt;"計",ROUNDDOWN(F139*H139,0),SUM(I$3:I138))</f>
        <v>0</v>
      </c>
      <c r="J139" s="24"/>
      <c r="K139" s="25"/>
      <c r="L139" s="25"/>
      <c r="N139" s="120"/>
      <c r="O139" s="11"/>
    </row>
    <row r="140" spans="2:15" ht="12.95" customHeight="1">
      <c r="B140" s="13"/>
      <c r="C140" s="21"/>
      <c r="D140" s="15"/>
      <c r="E140" s="16"/>
      <c r="F140" s="17"/>
      <c r="G140" s="18"/>
      <c r="H140" s="126"/>
      <c r="I140" s="117"/>
      <c r="J140" s="15"/>
      <c r="K140" s="16"/>
      <c r="L140" s="16"/>
      <c r="N140" s="30"/>
      <c r="O140" s="11"/>
    </row>
    <row r="141" spans="2:15" ht="12.95" customHeight="1">
      <c r="B141" s="22"/>
      <c r="C141" s="23"/>
      <c r="D141" s="24"/>
      <c r="E141" s="25"/>
      <c r="F141" s="26"/>
      <c r="G141" s="27"/>
      <c r="H141" s="127"/>
      <c r="I141" s="119">
        <f>IF(C141&lt;&gt;"計",ROUNDDOWN(F141*H141,0),SUM(I$3:I140))</f>
        <v>0</v>
      </c>
      <c r="J141" s="24"/>
      <c r="K141" s="25"/>
      <c r="L141" s="25"/>
      <c r="N141" s="120"/>
      <c r="O141" s="11"/>
    </row>
    <row r="142" spans="2:15" ht="12.95" customHeight="1">
      <c r="B142" s="13"/>
      <c r="C142" s="21"/>
      <c r="D142" s="15"/>
      <c r="E142" s="16"/>
      <c r="F142" s="17"/>
      <c r="G142" s="18"/>
      <c r="H142" s="126"/>
      <c r="I142" s="117"/>
      <c r="J142" s="15"/>
      <c r="K142" s="16"/>
      <c r="L142" s="16"/>
      <c r="N142" s="30"/>
      <c r="O142" s="11"/>
    </row>
    <row r="143" spans="2:15" ht="12.95" customHeight="1">
      <c r="B143" s="22"/>
      <c r="C143" s="23"/>
      <c r="D143" s="24"/>
      <c r="E143" s="25"/>
      <c r="F143" s="26"/>
      <c r="G143" s="27"/>
      <c r="H143" s="127"/>
      <c r="I143" s="119">
        <f>IF(C143&lt;&gt;"計",ROUNDDOWN(F143*H143,0),SUM(I$3:I142))</f>
        <v>0</v>
      </c>
      <c r="J143" s="24"/>
      <c r="K143" s="25"/>
      <c r="L143" s="25"/>
      <c r="N143" s="120"/>
      <c r="O143" s="11"/>
    </row>
    <row r="144" spans="2:15" ht="12.95" customHeight="1">
      <c r="B144" s="13"/>
      <c r="C144" s="21"/>
      <c r="D144" s="15"/>
      <c r="E144" s="16"/>
      <c r="F144" s="17"/>
      <c r="G144" s="18"/>
      <c r="H144" s="126"/>
      <c r="I144" s="117"/>
      <c r="J144" s="15"/>
      <c r="K144" s="16"/>
      <c r="L144" s="16"/>
      <c r="N144" s="30"/>
      <c r="O144" s="11"/>
    </row>
    <row r="145" spans="2:15" ht="12.95" customHeight="1">
      <c r="B145" s="22"/>
      <c r="C145" s="23"/>
      <c r="D145" s="24"/>
      <c r="E145" s="25"/>
      <c r="F145" s="26"/>
      <c r="G145" s="27"/>
      <c r="H145" s="127"/>
      <c r="I145" s="119">
        <f>IF(C145&lt;&gt;"計",ROUNDDOWN(F145*H145,0),SUM(I$3:I144))</f>
        <v>0</v>
      </c>
      <c r="J145" s="24"/>
      <c r="K145" s="25"/>
      <c r="L145" s="25"/>
      <c r="N145" s="120"/>
      <c r="O145" s="11"/>
    </row>
    <row r="146" spans="2:15" ht="12.95" customHeight="1">
      <c r="B146" s="13"/>
      <c r="C146" s="21"/>
      <c r="D146" s="15"/>
      <c r="E146" s="16"/>
      <c r="F146" s="17"/>
      <c r="G146" s="18"/>
      <c r="H146" s="126"/>
      <c r="I146" s="117"/>
      <c r="J146" s="15"/>
      <c r="K146" s="16"/>
      <c r="L146" s="16"/>
      <c r="N146" s="30"/>
      <c r="O146" s="11"/>
    </row>
    <row r="147" spans="2:15" ht="12.95" customHeight="1">
      <c r="B147" s="22"/>
      <c r="C147" s="23"/>
      <c r="D147" s="24"/>
      <c r="E147" s="25"/>
      <c r="F147" s="26"/>
      <c r="G147" s="27"/>
      <c r="H147" s="127"/>
      <c r="I147" s="119">
        <f>IF(C147&lt;&gt;"計",ROUNDDOWN(F147*H147,0),SUM(I$3:I146))</f>
        <v>0</v>
      </c>
      <c r="J147" s="24"/>
      <c r="K147" s="25"/>
      <c r="L147" s="25"/>
      <c r="N147" s="120"/>
      <c r="O147" s="11"/>
    </row>
    <row r="148" spans="2:15" ht="12.95" customHeight="1">
      <c r="B148" s="13"/>
      <c r="C148" s="21"/>
      <c r="D148" s="15"/>
      <c r="E148" s="16"/>
      <c r="F148" s="17"/>
      <c r="G148" s="18"/>
      <c r="H148" s="126"/>
      <c r="I148" s="117"/>
      <c r="J148" s="15"/>
      <c r="K148" s="16"/>
      <c r="L148" s="16"/>
      <c r="N148" s="30"/>
      <c r="O148" s="11"/>
    </row>
    <row r="149" spans="2:15" ht="12.95" customHeight="1">
      <c r="B149" s="22"/>
      <c r="C149" s="23"/>
      <c r="D149" s="24"/>
      <c r="E149" s="25"/>
      <c r="F149" s="26"/>
      <c r="G149" s="27"/>
      <c r="H149" s="127"/>
      <c r="I149" s="119">
        <f>IF(C149&lt;&gt;"計",ROUNDDOWN(F149*H149,0),SUM(I$3:I148))</f>
        <v>0</v>
      </c>
      <c r="J149" s="24"/>
      <c r="K149" s="25"/>
      <c r="L149" s="25"/>
      <c r="N149" s="120"/>
      <c r="O149" s="11"/>
    </row>
    <row r="150" spans="2:15" ht="12.95" customHeight="1">
      <c r="B150" s="13"/>
      <c r="C150" s="21"/>
      <c r="D150" s="15"/>
      <c r="E150" s="16"/>
      <c r="F150" s="17"/>
      <c r="G150" s="18"/>
      <c r="H150" s="126"/>
      <c r="I150" s="117"/>
      <c r="J150" s="15"/>
      <c r="K150" s="16"/>
      <c r="L150" s="16"/>
      <c r="N150" s="30"/>
      <c r="O150" s="11"/>
    </row>
    <row r="151" spans="2:15" ht="12.95" customHeight="1">
      <c r="B151" s="22"/>
      <c r="C151" s="23"/>
      <c r="D151" s="24"/>
      <c r="E151" s="25"/>
      <c r="F151" s="26"/>
      <c r="G151" s="27"/>
      <c r="H151" s="127"/>
      <c r="I151" s="119">
        <f>IF(C151&lt;&gt;"計",ROUNDDOWN(F151*H151,0),SUM(I$3:I150))</f>
        <v>0</v>
      </c>
      <c r="J151" s="24"/>
      <c r="K151" s="25"/>
      <c r="L151" s="25"/>
      <c r="N151" s="120"/>
      <c r="O151" s="11"/>
    </row>
    <row r="152" spans="2:15" ht="12.95" customHeight="1">
      <c r="B152" s="13"/>
      <c r="C152" s="21"/>
      <c r="D152" s="15"/>
      <c r="E152" s="16"/>
      <c r="F152" s="17"/>
      <c r="G152" s="18"/>
      <c r="H152" s="126"/>
      <c r="I152" s="117"/>
      <c r="J152" s="15"/>
      <c r="K152" s="16"/>
      <c r="L152" s="16"/>
      <c r="N152" s="30"/>
      <c r="O152" s="11"/>
    </row>
    <row r="153" spans="2:15" ht="12.95" customHeight="1">
      <c r="B153" s="22"/>
      <c r="C153" s="23"/>
      <c r="D153" s="24"/>
      <c r="E153" s="25"/>
      <c r="F153" s="26"/>
      <c r="G153" s="27"/>
      <c r="H153" s="127"/>
      <c r="I153" s="119">
        <f>IF(C153&lt;&gt;"計",ROUNDDOWN(F153*H153,0),SUM(I$3:I152))</f>
        <v>0</v>
      </c>
      <c r="J153" s="24"/>
      <c r="K153" s="25"/>
      <c r="L153" s="25"/>
      <c r="N153" s="120"/>
      <c r="O153" s="11"/>
    </row>
    <row r="154" spans="2:15" ht="12.95" customHeight="1">
      <c r="B154" s="13"/>
      <c r="C154" s="21"/>
      <c r="D154" s="15"/>
      <c r="E154" s="16"/>
      <c r="F154" s="17"/>
      <c r="G154" s="18"/>
      <c r="H154" s="126"/>
      <c r="I154" s="117"/>
      <c r="J154" s="15"/>
      <c r="K154" s="16"/>
      <c r="L154" s="16"/>
      <c r="N154" s="30"/>
      <c r="O154" s="11"/>
    </row>
    <row r="155" spans="2:15" ht="12.95" customHeight="1">
      <c r="B155" s="22"/>
      <c r="C155" s="23"/>
      <c r="D155" s="24"/>
      <c r="E155" s="25"/>
      <c r="F155" s="26"/>
      <c r="G155" s="27"/>
      <c r="H155" s="127"/>
      <c r="I155" s="119">
        <f>IF(C155&lt;&gt;"計",ROUNDDOWN(F155*H155,0),SUM(I$3:I154))</f>
        <v>0</v>
      </c>
      <c r="J155" s="24"/>
      <c r="K155" s="25"/>
      <c r="L155" s="25"/>
      <c r="N155" s="120"/>
      <c r="O155" s="11"/>
    </row>
    <row r="156" spans="2:15" ht="12.95" customHeight="1">
      <c r="B156" s="13"/>
      <c r="C156" s="21"/>
      <c r="D156" s="15"/>
      <c r="E156" s="16"/>
      <c r="F156" s="17"/>
      <c r="G156" s="18"/>
      <c r="H156" s="126"/>
      <c r="I156" s="117"/>
      <c r="J156" s="15"/>
      <c r="K156" s="16"/>
      <c r="L156" s="16"/>
      <c r="N156" s="30"/>
      <c r="O156" s="11"/>
    </row>
    <row r="157" spans="2:15" ht="12.95" customHeight="1">
      <c r="B157" s="22"/>
      <c r="C157" s="23"/>
      <c r="D157" s="24"/>
      <c r="E157" s="25"/>
      <c r="F157" s="26"/>
      <c r="G157" s="27"/>
      <c r="H157" s="127"/>
      <c r="I157" s="119">
        <f>IF(C157&lt;&gt;"計",ROUNDDOWN(F157*H157,0),SUM(I$3:I156))</f>
        <v>0</v>
      </c>
      <c r="J157" s="24"/>
      <c r="K157" s="25"/>
      <c r="L157" s="25"/>
      <c r="N157" s="120"/>
      <c r="O157" s="11"/>
    </row>
    <row r="158" spans="2:15" ht="12.95" customHeight="1">
      <c r="B158" s="13"/>
      <c r="C158" s="21"/>
      <c r="D158" s="15"/>
      <c r="E158" s="16"/>
      <c r="F158" s="17"/>
      <c r="G158" s="18"/>
      <c r="H158" s="126"/>
      <c r="I158" s="117"/>
      <c r="J158" s="15"/>
      <c r="K158" s="16"/>
      <c r="L158" s="16"/>
      <c r="N158" s="30"/>
      <c r="O158" s="11"/>
    </row>
    <row r="159" spans="2:15" ht="12.95" customHeight="1">
      <c r="B159" s="22"/>
      <c r="C159" s="23"/>
      <c r="D159" s="24"/>
      <c r="E159" s="25"/>
      <c r="F159" s="26"/>
      <c r="G159" s="27"/>
      <c r="H159" s="127"/>
      <c r="I159" s="119">
        <f>IF(C159&lt;&gt;"計",ROUNDDOWN(F159*H159,0),SUM(I$3:I158))</f>
        <v>0</v>
      </c>
      <c r="J159" s="24"/>
      <c r="K159" s="25"/>
      <c r="L159" s="25"/>
      <c r="N159" s="120"/>
      <c r="O159" s="11"/>
    </row>
    <row r="160" spans="2:15" ht="12.95" customHeight="1">
      <c r="B160" s="13"/>
      <c r="C160" s="21"/>
      <c r="D160" s="15"/>
      <c r="E160" s="16"/>
      <c r="F160" s="17"/>
      <c r="G160" s="18"/>
      <c r="H160" s="126"/>
      <c r="I160" s="117"/>
      <c r="J160" s="15"/>
      <c r="K160" s="16"/>
      <c r="L160" s="16"/>
      <c r="N160" s="30"/>
      <c r="O160" s="11"/>
    </row>
    <row r="161" spans="2:15" ht="12.95" customHeight="1">
      <c r="B161" s="22"/>
      <c r="C161" s="23"/>
      <c r="D161" s="24"/>
      <c r="E161" s="25"/>
      <c r="F161" s="26"/>
      <c r="G161" s="27"/>
      <c r="H161" s="127"/>
      <c r="I161" s="119">
        <f>IF(C161&lt;&gt;"計",ROUNDDOWN(F161*H161,0),SUM(I$3:I160))</f>
        <v>0</v>
      </c>
      <c r="J161" s="24"/>
      <c r="K161" s="25"/>
      <c r="L161" s="25"/>
      <c r="N161" s="120"/>
      <c r="O161" s="11"/>
    </row>
    <row r="162" spans="2:15" ht="12.95" customHeight="1">
      <c r="B162" s="13"/>
      <c r="C162" s="21"/>
      <c r="D162" s="15"/>
      <c r="E162" s="16"/>
      <c r="F162" s="17"/>
      <c r="G162" s="18"/>
      <c r="H162" s="126"/>
      <c r="I162" s="117"/>
      <c r="J162" s="15"/>
      <c r="K162" s="16"/>
      <c r="L162" s="16"/>
      <c r="N162" s="30"/>
      <c r="O162" s="11"/>
    </row>
    <row r="163" spans="2:15" ht="12.95" customHeight="1">
      <c r="B163" s="22"/>
      <c r="C163" s="23"/>
      <c r="D163" s="24"/>
      <c r="E163" s="25"/>
      <c r="F163" s="26"/>
      <c r="G163" s="27"/>
      <c r="H163" s="127"/>
      <c r="I163" s="119">
        <f>IF(C163&lt;&gt;"計",ROUNDDOWN(F163*H163,0),SUM(I$3:I162))</f>
        <v>0</v>
      </c>
      <c r="J163" s="24"/>
      <c r="K163" s="25"/>
      <c r="L163" s="25"/>
      <c r="N163" s="120"/>
      <c r="O163" s="11"/>
    </row>
    <row r="164" spans="2:15" ht="12.95" customHeight="1">
      <c r="B164" s="13"/>
      <c r="C164" s="21"/>
      <c r="D164" s="15"/>
      <c r="E164" s="16"/>
      <c r="F164" s="17"/>
      <c r="G164" s="18"/>
      <c r="H164" s="126"/>
      <c r="I164" s="117"/>
      <c r="J164" s="15"/>
      <c r="K164" s="16"/>
      <c r="L164" s="16"/>
      <c r="N164" s="30"/>
      <c r="O164" s="11"/>
    </row>
    <row r="165" spans="2:15" ht="12.95" customHeight="1">
      <c r="B165" s="22"/>
      <c r="C165" s="23"/>
      <c r="D165" s="24"/>
      <c r="E165" s="25"/>
      <c r="F165" s="26"/>
      <c r="G165" s="27"/>
      <c r="H165" s="127"/>
      <c r="I165" s="119">
        <f>IF(C165&lt;&gt;"計",ROUNDDOWN(F165*H165,0),SUM(I$3:I164))</f>
        <v>0</v>
      </c>
      <c r="J165" s="24"/>
      <c r="K165" s="25"/>
      <c r="L165" s="25"/>
      <c r="N165" s="120"/>
      <c r="O165" s="11"/>
    </row>
    <row r="166" spans="2:15" ht="12.95" customHeight="1">
      <c r="B166" s="13"/>
      <c r="C166" s="21"/>
      <c r="D166" s="15"/>
      <c r="E166" s="16"/>
      <c r="F166" s="17"/>
      <c r="G166" s="18"/>
      <c r="H166" s="126"/>
      <c r="I166" s="117"/>
      <c r="J166" s="15"/>
      <c r="K166" s="16"/>
      <c r="L166" s="16"/>
      <c r="N166" s="30"/>
      <c r="O166" s="11"/>
    </row>
    <row r="167" spans="2:15" ht="12.95" customHeight="1">
      <c r="B167" s="22"/>
      <c r="C167" s="23"/>
      <c r="D167" s="24"/>
      <c r="E167" s="25"/>
      <c r="F167" s="26"/>
      <c r="G167" s="27"/>
      <c r="H167" s="127"/>
      <c r="I167" s="119">
        <f>IF(C167&lt;&gt;"計",ROUNDDOWN(F167*H167,0),SUM(I$3:I166))</f>
        <v>0</v>
      </c>
      <c r="J167" s="24"/>
      <c r="K167" s="25"/>
      <c r="L167" s="25"/>
      <c r="N167" s="120"/>
      <c r="O167" s="11"/>
    </row>
    <row r="168" spans="2:15" ht="12.95" customHeight="1">
      <c r="B168" s="13"/>
      <c r="C168" s="21"/>
      <c r="D168" s="15"/>
      <c r="E168" s="16"/>
      <c r="F168" s="17"/>
      <c r="G168" s="18"/>
      <c r="H168" s="126"/>
      <c r="I168" s="117"/>
      <c r="J168" s="15"/>
      <c r="K168" s="16"/>
      <c r="L168" s="16"/>
      <c r="N168" s="30"/>
      <c r="O168" s="11"/>
    </row>
    <row r="169" spans="2:15" ht="12.95" customHeight="1">
      <c r="B169" s="22"/>
      <c r="C169" s="23"/>
      <c r="D169" s="24"/>
      <c r="E169" s="25"/>
      <c r="F169" s="26"/>
      <c r="G169" s="27"/>
      <c r="H169" s="127"/>
      <c r="I169" s="119">
        <f>IF(C169&lt;&gt;"計",ROUNDDOWN(F169*H169,0),SUM(I$3:I168))</f>
        <v>0</v>
      </c>
      <c r="J169" s="24"/>
      <c r="K169" s="25"/>
      <c r="L169" s="25"/>
      <c r="N169" s="120"/>
      <c r="O169" s="11"/>
    </row>
    <row r="170" spans="2:15" ht="12.95" customHeight="1">
      <c r="B170" s="13"/>
      <c r="C170" s="21"/>
      <c r="D170" s="15"/>
      <c r="E170" s="16"/>
      <c r="F170" s="17"/>
      <c r="G170" s="18"/>
      <c r="H170" s="126"/>
      <c r="I170" s="117"/>
      <c r="J170" s="15"/>
      <c r="K170" s="16"/>
      <c r="L170" s="16"/>
      <c r="N170" s="30"/>
      <c r="O170" s="11"/>
    </row>
    <row r="171" spans="2:15" ht="12.95" customHeight="1">
      <c r="B171" s="22"/>
      <c r="C171" s="23"/>
      <c r="D171" s="24"/>
      <c r="E171" s="25"/>
      <c r="F171" s="26"/>
      <c r="G171" s="27"/>
      <c r="H171" s="127"/>
      <c r="I171" s="119">
        <f>IF(C171&lt;&gt;"計",ROUNDDOWN(F171*H171,0),SUM(I$3:I170))</f>
        <v>0</v>
      </c>
      <c r="J171" s="24"/>
      <c r="K171" s="25"/>
      <c r="L171" s="25"/>
      <c r="N171" s="120"/>
      <c r="O171" s="11"/>
    </row>
    <row r="172" spans="2:15" ht="12.95" customHeight="1">
      <c r="B172" s="13"/>
      <c r="C172" s="21"/>
      <c r="D172" s="15"/>
      <c r="E172" s="16"/>
      <c r="F172" s="17"/>
      <c r="G172" s="18"/>
      <c r="H172" s="126"/>
      <c r="I172" s="117"/>
      <c r="J172" s="15"/>
      <c r="K172" s="16"/>
      <c r="L172" s="16"/>
      <c r="N172" s="30"/>
      <c r="O172" s="11"/>
    </row>
    <row r="173" spans="2:15" ht="12.95" customHeight="1">
      <c r="B173" s="22"/>
      <c r="C173" s="23"/>
      <c r="D173" s="24"/>
      <c r="E173" s="25"/>
      <c r="F173" s="26"/>
      <c r="G173" s="27"/>
      <c r="H173" s="127"/>
      <c r="I173" s="119">
        <f>IF(C173&lt;&gt;"計",ROUNDDOWN(F173*H173,0),SUM(I$3:I172))</f>
        <v>0</v>
      </c>
      <c r="J173" s="24"/>
      <c r="K173" s="25"/>
      <c r="L173" s="25"/>
      <c r="N173" s="120"/>
      <c r="O173" s="11"/>
    </row>
    <row r="174" spans="2:15" ht="12.95" customHeight="1">
      <c r="B174" s="13"/>
      <c r="C174" s="21"/>
      <c r="D174" s="15"/>
      <c r="E174" s="16"/>
      <c r="F174" s="17"/>
      <c r="G174" s="18"/>
      <c r="H174" s="126"/>
      <c r="I174" s="117"/>
      <c r="J174" s="15"/>
      <c r="K174" s="16"/>
      <c r="L174" s="16"/>
      <c r="N174" s="30"/>
      <c r="O174" s="11"/>
    </row>
    <row r="175" spans="2:15" ht="12.95" customHeight="1">
      <c r="B175" s="22"/>
      <c r="C175" s="23"/>
      <c r="D175" s="24"/>
      <c r="E175" s="25"/>
      <c r="F175" s="26"/>
      <c r="G175" s="27"/>
      <c r="H175" s="127"/>
      <c r="I175" s="119">
        <f>IF(C175&lt;&gt;"計",ROUNDDOWN(F175*H175,0),SUM(I$3:I174))</f>
        <v>0</v>
      </c>
      <c r="J175" s="24"/>
      <c r="K175" s="25"/>
      <c r="L175" s="25"/>
      <c r="N175" s="120"/>
      <c r="O175" s="11"/>
    </row>
    <row r="176" spans="2:15" ht="12.95" customHeight="1">
      <c r="B176" s="13"/>
      <c r="C176" s="21"/>
      <c r="D176" s="15"/>
      <c r="E176" s="16"/>
      <c r="F176" s="17"/>
      <c r="G176" s="18"/>
      <c r="H176" s="126"/>
      <c r="I176" s="117"/>
      <c r="J176" s="15"/>
      <c r="K176" s="16"/>
      <c r="L176" s="16"/>
      <c r="N176" s="30"/>
      <c r="O176" s="11"/>
    </row>
    <row r="177" spans="2:15" ht="12.95" customHeight="1">
      <c r="B177" s="22"/>
      <c r="C177" s="23"/>
      <c r="D177" s="24"/>
      <c r="E177" s="25"/>
      <c r="F177" s="26"/>
      <c r="G177" s="27"/>
      <c r="H177" s="127"/>
      <c r="I177" s="119">
        <f>IF(C177&lt;&gt;"計",ROUNDDOWN(F177*H177,0),SUM(I$3:I176))</f>
        <v>0</v>
      </c>
      <c r="J177" s="24"/>
      <c r="K177" s="25"/>
      <c r="L177" s="25"/>
      <c r="N177" s="120"/>
      <c r="O177" s="11"/>
    </row>
    <row r="178" spans="2:15" ht="12.95" customHeight="1">
      <c r="B178" s="13"/>
      <c r="C178" s="21"/>
      <c r="D178" s="15"/>
      <c r="E178" s="16"/>
      <c r="F178" s="17"/>
      <c r="G178" s="18"/>
      <c r="H178" s="126"/>
      <c r="I178" s="117"/>
      <c r="J178" s="15"/>
      <c r="K178" s="16"/>
      <c r="L178" s="16"/>
      <c r="N178" s="30"/>
      <c r="O178" s="11"/>
    </row>
    <row r="179" spans="2:15" ht="12.95" customHeight="1">
      <c r="B179" s="22"/>
      <c r="C179" s="23"/>
      <c r="D179" s="24"/>
      <c r="E179" s="25"/>
      <c r="F179" s="26"/>
      <c r="G179" s="27"/>
      <c r="H179" s="127"/>
      <c r="I179" s="119">
        <f>IF(C179&lt;&gt;"計",ROUNDDOWN(F179*H179,0),SUM(I$3:I178))</f>
        <v>0</v>
      </c>
      <c r="J179" s="24"/>
      <c r="K179" s="25"/>
      <c r="L179" s="25"/>
      <c r="N179" s="120"/>
      <c r="O179" s="11"/>
    </row>
    <row r="180" spans="2:15" ht="12.95" customHeight="1">
      <c r="B180" s="13"/>
      <c r="C180" s="21"/>
      <c r="D180" s="15"/>
      <c r="E180" s="16"/>
      <c r="F180" s="17"/>
      <c r="G180" s="18"/>
      <c r="H180" s="126"/>
      <c r="I180" s="117"/>
      <c r="J180" s="15"/>
      <c r="K180" s="16"/>
      <c r="L180" s="16"/>
      <c r="N180" s="30"/>
      <c r="O180" s="11"/>
    </row>
    <row r="181" spans="2:15" ht="12.95" customHeight="1">
      <c r="B181" s="22"/>
      <c r="C181" s="23"/>
      <c r="D181" s="24"/>
      <c r="E181" s="25"/>
      <c r="F181" s="26"/>
      <c r="G181" s="27"/>
      <c r="H181" s="127"/>
      <c r="I181" s="119">
        <f>IF(C181&lt;&gt;"計",ROUNDDOWN(F181*H181,0),SUM(I$3:I180))</f>
        <v>0</v>
      </c>
      <c r="J181" s="24"/>
      <c r="K181" s="25"/>
      <c r="L181" s="25"/>
      <c r="N181" s="120"/>
      <c r="O181" s="11"/>
    </row>
    <row r="182" spans="2:15" ht="12.95" customHeight="1">
      <c r="B182" s="13"/>
      <c r="C182" s="21"/>
      <c r="D182" s="15"/>
      <c r="E182" s="16"/>
      <c r="F182" s="17"/>
      <c r="G182" s="18"/>
      <c r="H182" s="126"/>
      <c r="I182" s="117"/>
      <c r="J182" s="15"/>
      <c r="K182" s="16"/>
      <c r="L182" s="16"/>
      <c r="N182" s="30"/>
      <c r="O182" s="11"/>
    </row>
    <row r="183" spans="2:15" ht="12.95" customHeight="1">
      <c r="B183" s="22"/>
      <c r="C183" s="23"/>
      <c r="D183" s="24"/>
      <c r="E183" s="25"/>
      <c r="F183" s="26"/>
      <c r="G183" s="27"/>
      <c r="H183" s="127"/>
      <c r="I183" s="119">
        <f>IF(C183&lt;&gt;"計",ROUNDDOWN(F183*H183,0),SUM(I$3:I182))</f>
        <v>0</v>
      </c>
      <c r="J183" s="24"/>
      <c r="K183" s="25"/>
      <c r="L183" s="25"/>
      <c r="N183" s="120"/>
      <c r="O183" s="11"/>
    </row>
    <row r="184" spans="2:15" ht="12.95" customHeight="1">
      <c r="B184" s="13"/>
      <c r="C184" s="21"/>
      <c r="D184" s="15"/>
      <c r="E184" s="16"/>
      <c r="F184" s="17"/>
      <c r="G184" s="18"/>
      <c r="H184" s="126"/>
      <c r="I184" s="117"/>
      <c r="J184" s="15"/>
      <c r="K184" s="16"/>
      <c r="L184" s="16"/>
      <c r="N184" s="30"/>
      <c r="O184" s="11"/>
    </row>
    <row r="185" spans="2:15" ht="12.95" customHeight="1">
      <c r="B185" s="22"/>
      <c r="C185" s="23"/>
      <c r="D185" s="24"/>
      <c r="E185" s="25"/>
      <c r="F185" s="26"/>
      <c r="G185" s="27"/>
      <c r="H185" s="127"/>
      <c r="I185" s="119">
        <f>IF(C185&lt;&gt;"計",ROUNDDOWN(F185*H185,0),SUM(I$3:I184))</f>
        <v>0</v>
      </c>
      <c r="J185" s="24"/>
      <c r="K185" s="25"/>
      <c r="L185" s="25"/>
      <c r="N185" s="120"/>
      <c r="O185" s="11"/>
    </row>
    <row r="186" spans="2:15" ht="12.95" customHeight="1">
      <c r="B186" s="13"/>
      <c r="C186" s="21"/>
      <c r="D186" s="15"/>
      <c r="E186" s="16"/>
      <c r="F186" s="17"/>
      <c r="G186" s="18"/>
      <c r="H186" s="126"/>
      <c r="I186" s="117"/>
      <c r="J186" s="15"/>
      <c r="K186" s="16"/>
      <c r="L186" s="16"/>
      <c r="N186" s="30"/>
      <c r="O186" s="11"/>
    </row>
    <row r="187" spans="2:15" ht="12.95" customHeight="1">
      <c r="B187" s="22"/>
      <c r="C187" s="23"/>
      <c r="D187" s="24"/>
      <c r="E187" s="25"/>
      <c r="F187" s="26"/>
      <c r="G187" s="27"/>
      <c r="H187" s="127"/>
      <c r="I187" s="119">
        <f>IF(C187&lt;&gt;"計",ROUNDDOWN(F187*H187,0),SUM(I$3:I186))</f>
        <v>0</v>
      </c>
      <c r="J187" s="24"/>
      <c r="K187" s="25"/>
      <c r="L187" s="25"/>
      <c r="N187" s="120"/>
      <c r="O187" s="11"/>
    </row>
    <row r="188" spans="2:15" ht="12.95" customHeight="1">
      <c r="B188" s="13"/>
      <c r="C188" s="21"/>
      <c r="D188" s="15"/>
      <c r="E188" s="16"/>
      <c r="F188" s="17"/>
      <c r="G188" s="18"/>
      <c r="H188" s="126"/>
      <c r="I188" s="117"/>
      <c r="J188" s="15"/>
      <c r="K188" s="16"/>
      <c r="L188" s="16"/>
      <c r="N188" s="30"/>
      <c r="O188" s="11"/>
    </row>
    <row r="189" spans="2:15" ht="12.95" customHeight="1">
      <c r="B189" s="22"/>
      <c r="C189" s="23"/>
      <c r="D189" s="24"/>
      <c r="E189" s="25"/>
      <c r="F189" s="26"/>
      <c r="G189" s="27"/>
      <c r="H189" s="127"/>
      <c r="I189" s="119">
        <f>IF(C189&lt;&gt;"計",ROUNDDOWN(F189*H189,0),SUM(I$3:I188))</f>
        <v>0</v>
      </c>
      <c r="J189" s="24"/>
      <c r="K189" s="25"/>
      <c r="L189" s="25"/>
      <c r="N189" s="120"/>
      <c r="O189" s="11"/>
    </row>
    <row r="190" spans="2:15" ht="12.95" customHeight="1">
      <c r="B190" s="13"/>
      <c r="C190" s="21"/>
      <c r="D190" s="15"/>
      <c r="E190" s="16"/>
      <c r="F190" s="17"/>
      <c r="G190" s="18"/>
      <c r="H190" s="126"/>
      <c r="I190" s="117"/>
      <c r="J190" s="15"/>
      <c r="K190" s="16"/>
      <c r="L190" s="16"/>
      <c r="N190" s="30"/>
      <c r="O190" s="11"/>
    </row>
    <row r="191" spans="2:15" ht="12.95" customHeight="1">
      <c r="B191" s="22"/>
      <c r="C191" s="23"/>
      <c r="D191" s="24"/>
      <c r="E191" s="25"/>
      <c r="F191" s="26"/>
      <c r="G191" s="27"/>
      <c r="H191" s="127"/>
      <c r="I191" s="119">
        <f>IF(C191&lt;&gt;"計",ROUNDDOWN(F191*H191,0),SUM(I$3:I190))</f>
        <v>0</v>
      </c>
      <c r="J191" s="24"/>
      <c r="K191" s="25"/>
      <c r="L191" s="25"/>
      <c r="N191" s="120"/>
      <c r="O191" s="11"/>
    </row>
    <row r="192" spans="2:15" ht="12.95" customHeight="1">
      <c r="B192" s="13"/>
      <c r="C192" s="21"/>
      <c r="D192" s="15"/>
      <c r="E192" s="16"/>
      <c r="F192" s="17"/>
      <c r="G192" s="18"/>
      <c r="H192" s="126"/>
      <c r="I192" s="117"/>
      <c r="J192" s="15"/>
      <c r="K192" s="16"/>
      <c r="L192" s="16"/>
      <c r="N192" s="30"/>
      <c r="O192" s="11"/>
    </row>
    <row r="193" spans="2:15" ht="12.95" customHeight="1">
      <c r="B193" s="22"/>
      <c r="C193" s="23"/>
      <c r="D193" s="24"/>
      <c r="E193" s="25"/>
      <c r="F193" s="26"/>
      <c r="G193" s="27"/>
      <c r="H193" s="127"/>
      <c r="I193" s="119">
        <f>IF(C193&lt;&gt;"計",ROUNDDOWN(F193*H193,0),SUM(I$3:I192))</f>
        <v>0</v>
      </c>
      <c r="J193" s="24"/>
      <c r="K193" s="25"/>
      <c r="L193" s="25"/>
      <c r="N193" s="120"/>
      <c r="O193" s="11"/>
    </row>
    <row r="194" spans="2:15" ht="12.95" customHeight="1">
      <c r="B194" s="13"/>
      <c r="C194" s="21"/>
      <c r="D194" s="15"/>
      <c r="E194" s="16"/>
      <c r="F194" s="17"/>
      <c r="G194" s="18"/>
      <c r="H194" s="126"/>
      <c r="I194" s="117"/>
      <c r="J194" s="15"/>
      <c r="K194" s="16"/>
      <c r="L194" s="16"/>
      <c r="N194" s="30"/>
      <c r="O194" s="11"/>
    </row>
    <row r="195" spans="2:15" ht="12.95" customHeight="1">
      <c r="B195" s="22"/>
      <c r="C195" s="23"/>
      <c r="D195" s="24"/>
      <c r="E195" s="25"/>
      <c r="F195" s="26"/>
      <c r="G195" s="27"/>
      <c r="H195" s="127"/>
      <c r="I195" s="119">
        <f>IF(C195&lt;&gt;"計",ROUNDDOWN(F195*H195,0),SUM(I$3:I194))</f>
        <v>0</v>
      </c>
      <c r="J195" s="24"/>
      <c r="K195" s="25"/>
      <c r="L195" s="25"/>
      <c r="N195" s="120"/>
      <c r="O195" s="11"/>
    </row>
    <row r="196" spans="2:15" ht="12.95" customHeight="1">
      <c r="B196" s="13"/>
      <c r="C196" s="21"/>
      <c r="D196" s="15"/>
      <c r="E196" s="16"/>
      <c r="F196" s="17"/>
      <c r="G196" s="18"/>
      <c r="H196" s="126"/>
      <c r="I196" s="117"/>
      <c r="J196" s="15"/>
      <c r="K196" s="16"/>
      <c r="L196" s="16"/>
      <c r="N196" s="30"/>
      <c r="O196" s="11"/>
    </row>
    <row r="197" spans="2:15" ht="12.95" customHeight="1">
      <c r="B197" s="22"/>
      <c r="C197" s="23"/>
      <c r="D197" s="24"/>
      <c r="E197" s="25"/>
      <c r="F197" s="26"/>
      <c r="G197" s="27"/>
      <c r="H197" s="127"/>
      <c r="I197" s="119">
        <f>IF(C197&lt;&gt;"計",ROUNDDOWN(F197*H197,0),SUM(I$3:I196))</f>
        <v>0</v>
      </c>
      <c r="J197" s="24"/>
      <c r="K197" s="25"/>
      <c r="L197" s="25"/>
      <c r="N197" s="120"/>
      <c r="O197" s="11"/>
    </row>
    <row r="198" spans="2:15" ht="12.95" customHeight="1">
      <c r="B198" s="13"/>
      <c r="C198" s="21"/>
      <c r="D198" s="15"/>
      <c r="E198" s="16"/>
      <c r="F198" s="17"/>
      <c r="G198" s="18"/>
      <c r="H198" s="126"/>
      <c r="I198" s="117"/>
      <c r="J198" s="15"/>
      <c r="K198" s="16"/>
      <c r="L198" s="16"/>
      <c r="N198" s="30"/>
      <c r="O198" s="11"/>
    </row>
    <row r="199" spans="2:15" ht="12.95" customHeight="1">
      <c r="B199" s="22"/>
      <c r="C199" s="23"/>
      <c r="D199" s="24"/>
      <c r="E199" s="25"/>
      <c r="F199" s="26"/>
      <c r="G199" s="27"/>
      <c r="H199" s="127"/>
      <c r="I199" s="119">
        <f>IF(C199&lt;&gt;"計",ROUNDDOWN(F199*H199,0),SUM(I$3:I198))</f>
        <v>0</v>
      </c>
      <c r="J199" s="24"/>
      <c r="K199" s="25"/>
      <c r="L199" s="25"/>
      <c r="N199" s="120"/>
      <c r="O199" s="11"/>
    </row>
    <row r="200" spans="2:15" ht="12.95" customHeight="1">
      <c r="B200" s="13"/>
      <c r="C200" s="21"/>
      <c r="D200" s="15"/>
      <c r="E200" s="16"/>
      <c r="F200" s="17"/>
      <c r="G200" s="18"/>
      <c r="H200" s="126"/>
      <c r="I200" s="117"/>
      <c r="J200" s="15"/>
      <c r="K200" s="16"/>
      <c r="L200" s="16"/>
      <c r="N200" s="30"/>
      <c r="O200" s="11"/>
    </row>
    <row r="201" spans="2:15" ht="12.95" customHeight="1">
      <c r="B201" s="22"/>
      <c r="C201" s="23"/>
      <c r="D201" s="24"/>
      <c r="E201" s="25"/>
      <c r="F201" s="26"/>
      <c r="G201" s="27"/>
      <c r="H201" s="127"/>
      <c r="I201" s="119">
        <f>IF(C201&lt;&gt;"計",ROUNDDOWN(F201*H201,0),SUM(I$3:I200))</f>
        <v>0</v>
      </c>
      <c r="J201" s="24"/>
      <c r="K201" s="25"/>
      <c r="L201" s="25"/>
      <c r="N201" s="120"/>
      <c r="O201" s="11"/>
    </row>
    <row r="202" spans="2:15" ht="12.95" customHeight="1">
      <c r="B202" s="13"/>
      <c r="C202" s="21"/>
      <c r="D202" s="15"/>
      <c r="E202" s="16"/>
      <c r="F202" s="17"/>
      <c r="G202" s="18"/>
      <c r="H202" s="126"/>
      <c r="I202" s="117"/>
      <c r="J202" s="15"/>
      <c r="K202" s="16"/>
      <c r="L202" s="16"/>
      <c r="N202" s="30"/>
      <c r="O202" s="11"/>
    </row>
    <row r="203" spans="2:15" ht="12.95" customHeight="1">
      <c r="B203" s="22"/>
      <c r="C203" s="23"/>
      <c r="D203" s="24"/>
      <c r="E203" s="25"/>
      <c r="F203" s="26"/>
      <c r="G203" s="27"/>
      <c r="H203" s="127"/>
      <c r="I203" s="119">
        <f>IF(C203&lt;&gt;"計",ROUNDDOWN(F203*H203,0),SUM(I$3:I202))</f>
        <v>0</v>
      </c>
      <c r="J203" s="24"/>
      <c r="K203" s="25"/>
      <c r="L203" s="25"/>
      <c r="N203" s="120"/>
      <c r="O203" s="11"/>
    </row>
    <row r="204" spans="2:15" ht="12.95" customHeight="1">
      <c r="B204" s="13"/>
      <c r="C204" s="21"/>
      <c r="D204" s="15"/>
      <c r="E204" s="16"/>
      <c r="F204" s="17"/>
      <c r="G204" s="18"/>
      <c r="H204" s="126"/>
      <c r="I204" s="117"/>
      <c r="J204" s="15"/>
      <c r="K204" s="16"/>
      <c r="L204" s="16"/>
      <c r="N204" s="30"/>
      <c r="O204" s="11"/>
    </row>
    <row r="205" spans="2:15" ht="12.95" customHeight="1">
      <c r="B205" s="22"/>
      <c r="C205" s="23"/>
      <c r="D205" s="24"/>
      <c r="E205" s="25"/>
      <c r="F205" s="26"/>
      <c r="G205" s="27"/>
      <c r="H205" s="127"/>
      <c r="I205" s="119">
        <f>IF(C205&lt;&gt;"計",ROUNDDOWN(F205*H205,0),SUM(I$3:I204))</f>
        <v>0</v>
      </c>
      <c r="J205" s="24"/>
      <c r="K205" s="25"/>
      <c r="L205" s="25"/>
      <c r="N205" s="120"/>
      <c r="O205" s="11"/>
    </row>
    <row r="206" spans="2:15" ht="12.95" customHeight="1">
      <c r="B206" s="13"/>
      <c r="C206" s="21"/>
      <c r="D206" s="15"/>
      <c r="E206" s="16"/>
      <c r="F206" s="17"/>
      <c r="G206" s="18"/>
      <c r="H206" s="126"/>
      <c r="I206" s="117"/>
      <c r="J206" s="15"/>
      <c r="K206" s="16"/>
      <c r="L206" s="16"/>
      <c r="N206" s="30"/>
      <c r="O206" s="11"/>
    </row>
    <row r="207" spans="2:15" ht="12.95" customHeight="1">
      <c r="B207" s="22"/>
      <c r="C207" s="23"/>
      <c r="D207" s="24"/>
      <c r="E207" s="25"/>
      <c r="F207" s="26"/>
      <c r="G207" s="27"/>
      <c r="H207" s="127"/>
      <c r="I207" s="119">
        <f>IF(C207&lt;&gt;"計",ROUNDDOWN(F207*H207,0),SUM(I$3:I206))</f>
        <v>0</v>
      </c>
      <c r="J207" s="24"/>
      <c r="K207" s="25"/>
      <c r="L207" s="25"/>
      <c r="N207" s="120"/>
      <c r="O207" s="11"/>
    </row>
    <row r="208" spans="2:15" ht="12.95" customHeight="1">
      <c r="B208" s="13"/>
      <c r="C208" s="21"/>
      <c r="D208" s="15"/>
      <c r="E208" s="16"/>
      <c r="F208" s="17"/>
      <c r="G208" s="18"/>
      <c r="H208" s="126"/>
      <c r="I208" s="117"/>
      <c r="J208" s="15"/>
      <c r="K208" s="16"/>
      <c r="L208" s="16"/>
      <c r="N208" s="30"/>
      <c r="O208" s="11"/>
    </row>
    <row r="209" spans="2:15" ht="12.95" customHeight="1">
      <c r="B209" s="22"/>
      <c r="C209" s="23"/>
      <c r="D209" s="24"/>
      <c r="E209" s="25"/>
      <c r="F209" s="26"/>
      <c r="G209" s="27"/>
      <c r="H209" s="127"/>
      <c r="I209" s="119">
        <f>IF(C209&lt;&gt;"計",ROUNDDOWN(F209*H209,0),SUM(I$3:I208))</f>
        <v>0</v>
      </c>
      <c r="J209" s="24"/>
      <c r="K209" s="25"/>
      <c r="L209" s="25"/>
      <c r="N209" s="120"/>
      <c r="O209" s="11"/>
    </row>
    <row r="210" spans="2:15" ht="12.95" customHeight="1">
      <c r="B210" s="13"/>
      <c r="C210" s="21"/>
      <c r="D210" s="15"/>
      <c r="E210" s="16"/>
      <c r="F210" s="17"/>
      <c r="G210" s="18"/>
      <c r="H210" s="126"/>
      <c r="I210" s="117"/>
      <c r="J210" s="15"/>
      <c r="K210" s="16"/>
      <c r="L210" s="16"/>
      <c r="N210" s="30"/>
      <c r="O210" s="11"/>
    </row>
    <row r="211" spans="2:15" ht="12.95" customHeight="1">
      <c r="B211" s="22"/>
      <c r="C211" s="23"/>
      <c r="D211" s="24"/>
      <c r="E211" s="25"/>
      <c r="F211" s="26"/>
      <c r="G211" s="27"/>
      <c r="H211" s="127"/>
      <c r="I211" s="119">
        <f>IF(C211&lt;&gt;"計",ROUNDDOWN(F211*H211,0),SUM(I$3:I210))</f>
        <v>0</v>
      </c>
      <c r="J211" s="24"/>
      <c r="K211" s="25"/>
      <c r="L211" s="25"/>
      <c r="N211" s="120"/>
      <c r="O211" s="11"/>
    </row>
    <row r="212" spans="2:15" ht="12.95" customHeight="1">
      <c r="B212" s="13"/>
      <c r="C212" s="21"/>
      <c r="D212" s="15"/>
      <c r="E212" s="16"/>
      <c r="F212" s="17"/>
      <c r="G212" s="18"/>
      <c r="H212" s="126"/>
      <c r="I212" s="117"/>
      <c r="J212" s="15"/>
      <c r="K212" s="16"/>
      <c r="L212" s="16"/>
      <c r="N212" s="30"/>
      <c r="O212" s="11"/>
    </row>
    <row r="213" spans="2:15" ht="12.95" customHeight="1">
      <c r="B213" s="22"/>
      <c r="C213" s="23"/>
      <c r="D213" s="24"/>
      <c r="E213" s="25"/>
      <c r="F213" s="26"/>
      <c r="G213" s="27"/>
      <c r="H213" s="127"/>
      <c r="I213" s="119">
        <f>IF(C213&lt;&gt;"計",ROUNDDOWN(F213*H213,0),SUM(I$3:I212))</f>
        <v>0</v>
      </c>
      <c r="J213" s="24"/>
      <c r="K213" s="25"/>
      <c r="L213" s="25"/>
      <c r="N213" s="120"/>
      <c r="O213" s="11"/>
    </row>
    <row r="214" spans="2:15" ht="12.95" customHeight="1">
      <c r="B214" s="13"/>
      <c r="C214" s="21"/>
      <c r="D214" s="15"/>
      <c r="E214" s="16"/>
      <c r="F214" s="17"/>
      <c r="G214" s="18"/>
      <c r="H214" s="126"/>
      <c r="I214" s="117"/>
      <c r="J214" s="15"/>
      <c r="K214" s="16"/>
      <c r="L214" s="16"/>
      <c r="N214" s="30"/>
      <c r="O214" s="11"/>
    </row>
    <row r="215" spans="2:15" ht="12.95" customHeight="1">
      <c r="B215" s="22"/>
      <c r="C215" s="23"/>
      <c r="D215" s="24"/>
      <c r="E215" s="25"/>
      <c r="F215" s="26"/>
      <c r="G215" s="27"/>
      <c r="H215" s="127"/>
      <c r="I215" s="119">
        <f>IF(C215&lt;&gt;"計",ROUNDDOWN(F215*H215,0),SUM(I$3:I214))</f>
        <v>0</v>
      </c>
      <c r="J215" s="24"/>
      <c r="K215" s="25"/>
      <c r="L215" s="25"/>
      <c r="N215" s="120"/>
      <c r="O215" s="11"/>
    </row>
    <row r="216" spans="2:15" ht="12.95" customHeight="1">
      <c r="B216" s="13"/>
      <c r="C216" s="21"/>
      <c r="D216" s="15"/>
      <c r="E216" s="16"/>
      <c r="F216" s="17"/>
      <c r="G216" s="18"/>
      <c r="H216" s="126"/>
      <c r="I216" s="117"/>
      <c r="J216" s="15"/>
      <c r="K216" s="16"/>
      <c r="L216" s="16"/>
      <c r="N216" s="30"/>
      <c r="O216" s="11"/>
    </row>
    <row r="217" spans="2:15" ht="12.95" customHeight="1">
      <c r="B217" s="22"/>
      <c r="C217" s="23"/>
      <c r="D217" s="24"/>
      <c r="E217" s="25"/>
      <c r="F217" s="26"/>
      <c r="G217" s="27"/>
      <c r="H217" s="127"/>
      <c r="I217" s="119">
        <f>IF(C217&lt;&gt;"計",ROUNDDOWN(F217*H217,0),SUM(I$3:I216))</f>
        <v>0</v>
      </c>
      <c r="J217" s="24"/>
      <c r="K217" s="25"/>
      <c r="L217" s="25"/>
      <c r="N217" s="120"/>
      <c r="O217" s="11"/>
    </row>
    <row r="218" spans="2:15" ht="12.95" customHeight="1">
      <c r="B218" s="13"/>
      <c r="C218" s="21"/>
      <c r="D218" s="15"/>
      <c r="E218" s="16"/>
      <c r="F218" s="17"/>
      <c r="G218" s="18"/>
      <c r="H218" s="126"/>
      <c r="I218" s="117"/>
      <c r="J218" s="15"/>
      <c r="K218" s="16"/>
      <c r="L218" s="16"/>
      <c r="N218" s="30"/>
      <c r="O218" s="11"/>
    </row>
    <row r="219" spans="2:15" ht="12.95" customHeight="1">
      <c r="B219" s="22"/>
      <c r="C219" s="23"/>
      <c r="D219" s="24"/>
      <c r="E219" s="25"/>
      <c r="F219" s="26"/>
      <c r="G219" s="27"/>
      <c r="H219" s="127"/>
      <c r="I219" s="119">
        <f>IF(C219&lt;&gt;"計",ROUNDDOWN(F219*H219,0),SUM(I$3:I218))</f>
        <v>0</v>
      </c>
      <c r="J219" s="24"/>
      <c r="K219" s="25"/>
      <c r="L219" s="25"/>
      <c r="N219" s="120"/>
      <c r="O219" s="11"/>
    </row>
    <row r="220" spans="2:15" ht="12.95" customHeight="1">
      <c r="B220" s="13"/>
      <c r="C220" s="21"/>
      <c r="D220" s="15"/>
      <c r="E220" s="16"/>
      <c r="F220" s="17"/>
      <c r="G220" s="18"/>
      <c r="H220" s="126"/>
      <c r="I220" s="117"/>
      <c r="J220" s="15"/>
      <c r="K220" s="16"/>
      <c r="L220" s="16"/>
      <c r="N220" s="30"/>
      <c r="O220" s="11"/>
    </row>
    <row r="221" spans="2:15" ht="12.95" customHeight="1">
      <c r="B221" s="22"/>
      <c r="C221" s="23"/>
      <c r="D221" s="24"/>
      <c r="E221" s="25"/>
      <c r="F221" s="26"/>
      <c r="G221" s="27"/>
      <c r="H221" s="127"/>
      <c r="I221" s="119">
        <f>IF(C221&lt;&gt;"計",ROUNDDOWN(F221*H221,0),SUM(I$3:I220))</f>
        <v>0</v>
      </c>
      <c r="J221" s="24"/>
      <c r="K221" s="25"/>
      <c r="L221" s="25"/>
      <c r="N221" s="120"/>
      <c r="O221" s="11"/>
    </row>
    <row r="222" spans="2:15" ht="12.95" customHeight="1">
      <c r="B222" s="13"/>
      <c r="C222" s="21"/>
      <c r="D222" s="15"/>
      <c r="E222" s="16"/>
      <c r="F222" s="17"/>
      <c r="G222" s="18"/>
      <c r="H222" s="126"/>
      <c r="I222" s="117"/>
      <c r="J222" s="15"/>
      <c r="K222" s="16"/>
      <c r="L222" s="16"/>
      <c r="N222" s="30"/>
      <c r="O222" s="11"/>
    </row>
    <row r="223" spans="2:15" ht="12.95" customHeight="1">
      <c r="B223" s="22"/>
      <c r="C223" s="23"/>
      <c r="D223" s="24"/>
      <c r="E223" s="25"/>
      <c r="F223" s="26"/>
      <c r="G223" s="27"/>
      <c r="H223" s="127"/>
      <c r="I223" s="119">
        <f>IF(C223&lt;&gt;"計",ROUNDDOWN(F223*H223,0),SUM(I$3:I222))</f>
        <v>0</v>
      </c>
      <c r="J223" s="24"/>
      <c r="K223" s="25"/>
      <c r="L223" s="25"/>
      <c r="N223" s="120"/>
      <c r="O223" s="11"/>
    </row>
    <row r="224" spans="2:15" ht="12.95" customHeight="1">
      <c r="B224" s="13"/>
      <c r="C224" s="21"/>
      <c r="D224" s="15"/>
      <c r="E224" s="16"/>
      <c r="F224" s="17"/>
      <c r="G224" s="18"/>
      <c r="H224" s="126"/>
      <c r="I224" s="117"/>
      <c r="J224" s="15"/>
      <c r="K224" s="16"/>
      <c r="L224" s="16"/>
      <c r="N224" s="30"/>
      <c r="O224" s="11"/>
    </row>
    <row r="225" spans="2:15" ht="12.95" customHeight="1">
      <c r="B225" s="22"/>
      <c r="C225" s="23"/>
      <c r="D225" s="24"/>
      <c r="E225" s="25"/>
      <c r="F225" s="26"/>
      <c r="G225" s="27"/>
      <c r="H225" s="127"/>
      <c r="I225" s="119">
        <f>IF(C225&lt;&gt;"計",ROUNDDOWN(F225*H225,0),SUM(I$3:I224))</f>
        <v>0</v>
      </c>
      <c r="J225" s="24"/>
      <c r="K225" s="25"/>
      <c r="L225" s="25"/>
      <c r="N225" s="120"/>
      <c r="O225" s="11"/>
    </row>
    <row r="226" spans="2:15" ht="12.95" customHeight="1">
      <c r="B226" s="13"/>
      <c r="C226" s="21"/>
      <c r="D226" s="15"/>
      <c r="E226" s="16"/>
      <c r="F226" s="17"/>
      <c r="G226" s="18"/>
      <c r="H226" s="126"/>
      <c r="I226" s="117"/>
      <c r="J226" s="15"/>
      <c r="K226" s="16"/>
      <c r="L226" s="16"/>
      <c r="N226" s="30"/>
      <c r="O226" s="11"/>
    </row>
    <row r="227" spans="2:15" ht="12.95" customHeight="1">
      <c r="B227" s="22"/>
      <c r="C227" s="23"/>
      <c r="D227" s="24"/>
      <c r="E227" s="25"/>
      <c r="F227" s="26"/>
      <c r="G227" s="27"/>
      <c r="H227" s="127"/>
      <c r="I227" s="119">
        <f>IF(C227&lt;&gt;"計",ROUNDDOWN(F227*H227,0),SUM(I$3:I226))</f>
        <v>0</v>
      </c>
      <c r="J227" s="24"/>
      <c r="K227" s="25"/>
      <c r="L227" s="25"/>
      <c r="N227" s="120"/>
      <c r="O227" s="11"/>
    </row>
    <row r="228" spans="2:15" ht="12.95" customHeight="1">
      <c r="B228" s="13"/>
      <c r="C228" s="21"/>
      <c r="D228" s="15"/>
      <c r="E228" s="16"/>
      <c r="F228" s="17"/>
      <c r="G228" s="18"/>
      <c r="H228" s="126"/>
      <c r="I228" s="117"/>
      <c r="J228" s="15"/>
      <c r="K228" s="16"/>
      <c r="L228" s="16"/>
      <c r="N228" s="30"/>
      <c r="O228" s="11"/>
    </row>
    <row r="229" spans="2:15" ht="12.95" customHeight="1">
      <c r="B229" s="22"/>
      <c r="C229" s="23"/>
      <c r="D229" s="24"/>
      <c r="E229" s="25"/>
      <c r="F229" s="26"/>
      <c r="G229" s="27"/>
      <c r="H229" s="127"/>
      <c r="I229" s="119">
        <f>IF(C229&lt;&gt;"計",ROUNDDOWN(F229*H229,0),SUM(I$3:I228))</f>
        <v>0</v>
      </c>
      <c r="J229" s="24"/>
      <c r="K229" s="25"/>
      <c r="L229" s="25"/>
      <c r="N229" s="120"/>
      <c r="O229" s="11"/>
    </row>
    <row r="230" spans="2:15" ht="12.95" customHeight="1">
      <c r="B230" s="13"/>
      <c r="C230" s="21"/>
      <c r="D230" s="15"/>
      <c r="E230" s="16"/>
      <c r="F230" s="17"/>
      <c r="G230" s="18"/>
      <c r="H230" s="126"/>
      <c r="I230" s="117"/>
      <c r="J230" s="15"/>
      <c r="K230" s="16"/>
      <c r="L230" s="16"/>
      <c r="N230" s="30"/>
      <c r="O230" s="11"/>
    </row>
    <row r="231" spans="2:15" ht="12.95" customHeight="1">
      <c r="B231" s="22"/>
      <c r="C231" s="23"/>
      <c r="D231" s="24"/>
      <c r="E231" s="25"/>
      <c r="F231" s="26"/>
      <c r="G231" s="27"/>
      <c r="H231" s="127"/>
      <c r="I231" s="119">
        <f>IF(C231&lt;&gt;"計",ROUNDDOWN(F231*H231,0),SUM(I$3:I230))</f>
        <v>0</v>
      </c>
      <c r="J231" s="24"/>
      <c r="K231" s="25"/>
      <c r="L231" s="25"/>
      <c r="N231" s="120"/>
      <c r="O231" s="11"/>
    </row>
    <row r="232" spans="2:15" ht="12.95" customHeight="1">
      <c r="B232" s="13"/>
      <c r="C232" s="21"/>
      <c r="D232" s="15"/>
      <c r="E232" s="16"/>
      <c r="F232" s="17"/>
      <c r="G232" s="18"/>
      <c r="H232" s="126"/>
      <c r="I232" s="117"/>
      <c r="J232" s="15"/>
      <c r="K232" s="16"/>
      <c r="L232" s="16"/>
      <c r="N232" s="30"/>
      <c r="O232" s="11"/>
    </row>
    <row r="233" spans="2:15" ht="12.95" customHeight="1">
      <c r="B233" s="22"/>
      <c r="C233" s="23"/>
      <c r="D233" s="24"/>
      <c r="E233" s="25"/>
      <c r="F233" s="26"/>
      <c r="G233" s="27"/>
      <c r="H233" s="127"/>
      <c r="I233" s="119">
        <f>IF(C233&lt;&gt;"計",ROUNDDOWN(F233*H233,0),SUM(I$3:I232))</f>
        <v>0</v>
      </c>
      <c r="J233" s="24"/>
      <c r="K233" s="25"/>
      <c r="L233" s="25"/>
      <c r="N233" s="120"/>
      <c r="O233" s="11"/>
    </row>
    <row r="234" spans="2:15" ht="12.95" customHeight="1">
      <c r="B234" s="13"/>
      <c r="C234" s="21"/>
      <c r="D234" s="15"/>
      <c r="E234" s="16"/>
      <c r="F234" s="17"/>
      <c r="G234" s="18"/>
      <c r="H234" s="126"/>
      <c r="I234" s="117"/>
      <c r="J234" s="15"/>
      <c r="K234" s="16"/>
      <c r="L234" s="16"/>
      <c r="N234" s="30"/>
      <c r="O234" s="11"/>
    </row>
    <row r="235" spans="2:15" ht="12.95" customHeight="1">
      <c r="B235" s="22"/>
      <c r="C235" s="23"/>
      <c r="D235" s="24"/>
      <c r="E235" s="25"/>
      <c r="F235" s="26"/>
      <c r="G235" s="27"/>
      <c r="H235" s="127"/>
      <c r="I235" s="119">
        <f>IF(C235&lt;&gt;"計",ROUNDDOWN(F235*H235,0),SUM(I$3:I234))</f>
        <v>0</v>
      </c>
      <c r="J235" s="24"/>
      <c r="K235" s="25"/>
      <c r="L235" s="25"/>
      <c r="N235" s="120"/>
      <c r="O235" s="11"/>
    </row>
    <row r="236" spans="2:15" ht="12.95" customHeight="1">
      <c r="B236" s="13"/>
      <c r="C236" s="21"/>
      <c r="D236" s="15"/>
      <c r="E236" s="16"/>
      <c r="F236" s="17"/>
      <c r="G236" s="18"/>
      <c r="H236" s="126"/>
      <c r="I236" s="117"/>
      <c r="J236" s="15"/>
      <c r="K236" s="16"/>
      <c r="L236" s="16"/>
      <c r="N236" s="30"/>
      <c r="O236" s="11"/>
    </row>
    <row r="237" spans="2:15" ht="12.95" customHeight="1">
      <c r="B237" s="22"/>
      <c r="C237" s="23"/>
      <c r="D237" s="24"/>
      <c r="E237" s="25"/>
      <c r="F237" s="26"/>
      <c r="G237" s="27"/>
      <c r="H237" s="127"/>
      <c r="I237" s="119">
        <f>IF(C237&lt;&gt;"計",ROUNDDOWN(F237*H237,0),SUM(I$3:I236))</f>
        <v>0</v>
      </c>
      <c r="J237" s="24"/>
      <c r="K237" s="25"/>
      <c r="L237" s="25"/>
      <c r="N237" s="120"/>
      <c r="O237" s="11"/>
    </row>
    <row r="238" spans="2:15" ht="12.95" customHeight="1">
      <c r="B238" s="13"/>
      <c r="C238" s="21"/>
      <c r="D238" s="15"/>
      <c r="E238" s="16"/>
      <c r="F238" s="17"/>
      <c r="G238" s="18"/>
      <c r="H238" s="126"/>
      <c r="I238" s="117"/>
      <c r="J238" s="15"/>
      <c r="K238" s="16"/>
      <c r="L238" s="16"/>
      <c r="N238" s="30"/>
      <c r="O238" s="11"/>
    </row>
    <row r="239" spans="2:15" ht="12.95" customHeight="1">
      <c r="B239" s="22"/>
      <c r="C239" s="23"/>
      <c r="D239" s="24"/>
      <c r="E239" s="25"/>
      <c r="F239" s="26"/>
      <c r="G239" s="27"/>
      <c r="H239" s="127"/>
      <c r="I239" s="119">
        <f>IF(C239&lt;&gt;"計",ROUNDDOWN(F239*H239,0),SUM(I$3:I238))</f>
        <v>0</v>
      </c>
      <c r="J239" s="24"/>
      <c r="K239" s="25"/>
      <c r="L239" s="25"/>
      <c r="N239" s="120"/>
      <c r="O239" s="11"/>
    </row>
    <row r="240" spans="2:15" ht="12.95" customHeight="1">
      <c r="B240" s="13"/>
      <c r="C240" s="21"/>
      <c r="D240" s="15"/>
      <c r="E240" s="16"/>
      <c r="F240" s="17"/>
      <c r="G240" s="18"/>
      <c r="H240" s="126"/>
      <c r="I240" s="117"/>
      <c r="J240" s="15"/>
      <c r="K240" s="16"/>
      <c r="L240" s="16"/>
      <c r="N240" s="30"/>
      <c r="O240" s="11"/>
    </row>
    <row r="241" spans="2:15" ht="12.95" customHeight="1">
      <c r="B241" s="22"/>
      <c r="C241" s="23"/>
      <c r="D241" s="24"/>
      <c r="E241" s="25"/>
      <c r="F241" s="26"/>
      <c r="G241" s="27"/>
      <c r="H241" s="127"/>
      <c r="I241" s="119">
        <f>IF(C241&lt;&gt;"計",ROUNDDOWN(F241*H241,0),SUM(I$3:I240))</f>
        <v>0</v>
      </c>
      <c r="J241" s="24"/>
      <c r="K241" s="25"/>
      <c r="L241" s="25"/>
      <c r="N241" s="120"/>
      <c r="O241" s="11"/>
    </row>
    <row r="242" spans="2:15" ht="12.95" customHeight="1">
      <c r="B242" s="13"/>
      <c r="C242" s="21"/>
      <c r="D242" s="15"/>
      <c r="E242" s="16"/>
      <c r="F242" s="17"/>
      <c r="G242" s="18"/>
      <c r="H242" s="126"/>
      <c r="I242" s="117"/>
      <c r="J242" s="15"/>
      <c r="K242" s="16"/>
      <c r="L242" s="16"/>
      <c r="N242" s="30"/>
      <c r="O242" s="11"/>
    </row>
    <row r="243" spans="2:15" ht="12.95" customHeight="1">
      <c r="B243" s="22"/>
      <c r="C243" s="23"/>
      <c r="D243" s="24"/>
      <c r="E243" s="25"/>
      <c r="F243" s="26"/>
      <c r="G243" s="27"/>
      <c r="H243" s="127"/>
      <c r="I243" s="119">
        <f>IF(C243&lt;&gt;"計",ROUNDDOWN(F243*H243,0),SUM(I$3:I242))</f>
        <v>0</v>
      </c>
      <c r="J243" s="24"/>
      <c r="K243" s="25"/>
      <c r="L243" s="25"/>
      <c r="N243" s="120"/>
      <c r="O243" s="11"/>
    </row>
    <row r="244" spans="2:15" ht="12.95" customHeight="1">
      <c r="F244" s="28"/>
      <c r="H244" s="128"/>
      <c r="I244" s="120"/>
    </row>
    <row r="245" spans="2:15" ht="12.95" customHeight="1">
      <c r="F245" s="28"/>
      <c r="H245" s="128"/>
      <c r="I245" s="120">
        <f>ROUNDDOWN(F245*H245,0)</f>
        <v>0</v>
      </c>
    </row>
    <row r="246" spans="2:15" ht="12.95" customHeight="1">
      <c r="F246" s="28"/>
      <c r="H246" s="128"/>
      <c r="I246" s="120"/>
    </row>
    <row r="247" spans="2:15" ht="12.95" customHeight="1">
      <c r="F247" s="28"/>
      <c r="H247" s="128"/>
      <c r="I247" s="120">
        <f>ROUNDDOWN(F247*H247,0)</f>
        <v>0</v>
      </c>
    </row>
    <row r="248" spans="2:15" ht="12.95" customHeight="1">
      <c r="F248" s="28"/>
      <c r="H248" s="128"/>
      <c r="I248" s="120"/>
    </row>
    <row r="249" spans="2:15" ht="12.95" customHeight="1">
      <c r="F249" s="28"/>
      <c r="H249" s="128"/>
      <c r="I249" s="120">
        <f>ROUNDDOWN(F249*H249,0)</f>
        <v>0</v>
      </c>
    </row>
    <row r="250" spans="2:15" ht="12.95" customHeight="1">
      <c r="F250" s="28"/>
      <c r="H250" s="128"/>
      <c r="I250" s="120"/>
    </row>
    <row r="251" spans="2:15" ht="12.95" customHeight="1">
      <c r="F251" s="28"/>
      <c r="H251" s="128"/>
      <c r="I251" s="120">
        <f>ROUNDDOWN(F251*H251,0)</f>
        <v>0</v>
      </c>
    </row>
    <row r="252" spans="2:15" ht="12.95" customHeight="1">
      <c r="F252" s="28"/>
      <c r="H252" s="128"/>
      <c r="I252" s="120"/>
    </row>
    <row r="253" spans="2:15" ht="12.95" customHeight="1">
      <c r="F253" s="28"/>
      <c r="H253" s="128"/>
      <c r="I253" s="120">
        <f>ROUNDDOWN(F253*H253,0)</f>
        <v>0</v>
      </c>
    </row>
    <row r="254" spans="2:15" ht="12.95" customHeight="1">
      <c r="C254" s="31"/>
      <c r="F254" s="28"/>
      <c r="H254" s="128"/>
      <c r="I254" s="120"/>
    </row>
    <row r="255" spans="2:15" ht="12.95" customHeight="1">
      <c r="B255" s="32"/>
      <c r="F255" s="28"/>
      <c r="H255" s="128"/>
      <c r="I255" s="120">
        <f>ROUNDDOWN(F255*H255,0)</f>
        <v>0</v>
      </c>
    </row>
    <row r="256" spans="2:15" ht="12.95" customHeight="1">
      <c r="C256" s="31"/>
      <c r="F256" s="28"/>
      <c r="H256" s="128"/>
      <c r="I256" s="120"/>
    </row>
    <row r="257" spans="2:9" ht="12.95" customHeight="1">
      <c r="F257" s="28"/>
      <c r="H257" s="128"/>
      <c r="I257" s="120">
        <f>ROUNDDOWN(F257*H257,0)</f>
        <v>0</v>
      </c>
    </row>
    <row r="258" spans="2:9" ht="12.95" customHeight="1">
      <c r="C258" s="31"/>
      <c r="F258" s="28"/>
      <c r="H258" s="128"/>
      <c r="I258" s="120"/>
    </row>
    <row r="259" spans="2:9" ht="12.95" customHeight="1">
      <c r="F259" s="28"/>
      <c r="H259" s="128"/>
      <c r="I259" s="120">
        <f>ROUNDDOWN(F259*H259,0)</f>
        <v>0</v>
      </c>
    </row>
    <row r="260" spans="2:9" ht="12.95" customHeight="1">
      <c r="F260" s="28"/>
      <c r="H260" s="128"/>
      <c r="I260" s="120"/>
    </row>
    <row r="261" spans="2:9" ht="12.95" customHeight="1">
      <c r="F261" s="28"/>
      <c r="H261" s="128"/>
      <c r="I261" s="120">
        <f>ROUNDDOWN(F261*H261,0)</f>
        <v>0</v>
      </c>
    </row>
    <row r="262" spans="2:9" ht="12.95" customHeight="1">
      <c r="F262" s="28"/>
      <c r="H262" s="128"/>
      <c r="I262" s="120"/>
    </row>
    <row r="263" spans="2:9" ht="12.95" customHeight="1">
      <c r="F263" s="28"/>
      <c r="H263" s="128"/>
      <c r="I263" s="120">
        <f>ROUNDDOWN(F263*H263,0)</f>
        <v>0</v>
      </c>
    </row>
    <row r="264" spans="2:9" ht="12.95" customHeight="1">
      <c r="F264" s="28"/>
      <c r="H264" s="128"/>
      <c r="I264" s="120"/>
    </row>
    <row r="265" spans="2:9" ht="12.95" customHeight="1">
      <c r="B265" s="32"/>
      <c r="F265" s="28"/>
      <c r="H265" s="128"/>
      <c r="I265" s="120">
        <f>ROUNDDOWN(F265*H265,0)</f>
        <v>0</v>
      </c>
    </row>
    <row r="266" spans="2:9" ht="12.95" customHeight="1">
      <c r="F266" s="28"/>
      <c r="H266" s="128"/>
      <c r="I266" s="120"/>
    </row>
    <row r="267" spans="2:9" ht="12.95" customHeight="1">
      <c r="B267" s="32"/>
      <c r="F267" s="28"/>
      <c r="H267" s="128"/>
      <c r="I267" s="120">
        <f>ROUNDDOWN(F267*H267,0)</f>
        <v>0</v>
      </c>
    </row>
    <row r="268" spans="2:9" ht="12.95" customHeight="1">
      <c r="F268" s="28"/>
      <c r="H268" s="128"/>
      <c r="I268" s="120"/>
    </row>
    <row r="269" spans="2:9" ht="12.95" customHeight="1">
      <c r="B269" s="32"/>
      <c r="F269" s="28"/>
      <c r="H269" s="128"/>
      <c r="I269" s="120">
        <f>ROUNDDOWN(F269*H269,0)</f>
        <v>0</v>
      </c>
    </row>
    <row r="270" spans="2:9" ht="12.95" customHeight="1">
      <c r="F270" s="28"/>
      <c r="H270" s="128"/>
      <c r="I270" s="120"/>
    </row>
    <row r="271" spans="2:9" ht="12.95" customHeight="1">
      <c r="F271" s="28"/>
      <c r="H271" s="128"/>
      <c r="I271" s="120">
        <f>ROUNDDOWN(F271*H271,0)</f>
        <v>0</v>
      </c>
    </row>
    <row r="272" spans="2:9" ht="12.95" customHeight="1">
      <c r="F272" s="28"/>
      <c r="H272" s="128"/>
      <c r="I272" s="120"/>
    </row>
    <row r="273" spans="3:11" ht="12.95" customHeight="1">
      <c r="F273" s="28"/>
      <c r="H273" s="128"/>
      <c r="I273" s="120">
        <f>ROUNDDOWN(F273*H273,0)</f>
        <v>0</v>
      </c>
    </row>
    <row r="274" spans="3:11" ht="12.95" customHeight="1">
      <c r="F274" s="28"/>
      <c r="H274" s="128"/>
      <c r="I274" s="120"/>
    </row>
    <row r="275" spans="3:11" ht="12.95" customHeight="1">
      <c r="F275" s="28"/>
      <c r="H275" s="128"/>
      <c r="I275" s="120">
        <f>ROUNDDOWN(F275*H275,0)</f>
        <v>0</v>
      </c>
    </row>
    <row r="276" spans="3:11" ht="12.95" customHeight="1">
      <c r="F276" s="28"/>
      <c r="H276" s="128"/>
      <c r="I276" s="120"/>
    </row>
    <row r="277" spans="3:11" ht="12.95" customHeight="1">
      <c r="F277" s="28"/>
      <c r="H277" s="128"/>
      <c r="I277" s="120">
        <f>ROUNDDOWN(F277*H277,0)</f>
        <v>0</v>
      </c>
    </row>
    <row r="278" spans="3:11" ht="12.95" customHeight="1">
      <c r="F278" s="28"/>
      <c r="H278" s="128"/>
      <c r="I278" s="120"/>
    </row>
    <row r="279" spans="3:11" ht="12.95" customHeight="1">
      <c r="F279" s="28"/>
      <c r="H279" s="128"/>
      <c r="I279" s="120">
        <f>ROUNDDOWN(F279*H279,0)</f>
        <v>0</v>
      </c>
    </row>
    <row r="280" spans="3:11" ht="12.95" customHeight="1">
      <c r="F280" s="28"/>
      <c r="H280" s="128"/>
      <c r="I280" s="120"/>
    </row>
    <row r="281" spans="3:11" ht="12.95" customHeight="1">
      <c r="F281" s="28"/>
      <c r="H281" s="128"/>
      <c r="I281" s="120">
        <f>ROUNDDOWN(F281*H281,0)</f>
        <v>0</v>
      </c>
    </row>
    <row r="282" spans="3:11" ht="12.95" customHeight="1">
      <c r="F282" s="28"/>
      <c r="H282" s="128"/>
      <c r="I282" s="120"/>
    </row>
    <row r="283" spans="3:11" ht="12.95" customHeight="1">
      <c r="F283" s="28"/>
      <c r="H283" s="128"/>
      <c r="I283" s="120">
        <f>ROUNDDOWN(F283*H283,0)</f>
        <v>0</v>
      </c>
    </row>
    <row r="284" spans="3:11" ht="12.95" customHeight="1">
      <c r="F284" s="28"/>
      <c r="H284" s="128"/>
      <c r="I284" s="120"/>
    </row>
    <row r="285" spans="3:11" ht="12.95" customHeight="1">
      <c r="F285" s="28"/>
      <c r="H285" s="128"/>
      <c r="I285" s="120">
        <f>ROUNDDOWN(F285*H285,0)</f>
        <v>0</v>
      </c>
    </row>
    <row r="286" spans="3:11" ht="12.95" customHeight="1">
      <c r="F286" s="28"/>
      <c r="H286" s="128"/>
      <c r="I286" s="120"/>
      <c r="J286" s="33"/>
      <c r="K286" s="33"/>
    </row>
    <row r="287" spans="3:11" ht="12.95" customHeight="1">
      <c r="F287" s="28"/>
      <c r="H287" s="128"/>
      <c r="I287" s="120">
        <f>ROUNDDOWN(F287*H287,0)</f>
        <v>0</v>
      </c>
    </row>
    <row r="288" spans="3:11" ht="12.95" customHeight="1">
      <c r="C288" s="31"/>
      <c r="F288" s="28"/>
      <c r="H288" s="128"/>
      <c r="I288" s="120"/>
    </row>
    <row r="289" spans="2:9" ht="12.95" customHeight="1">
      <c r="F289" s="28"/>
      <c r="H289" s="128"/>
      <c r="I289" s="120">
        <f>ROUNDDOWN(F289*H289,0)</f>
        <v>0</v>
      </c>
    </row>
    <row r="290" spans="2:9" ht="12.95" customHeight="1">
      <c r="F290" s="28"/>
      <c r="H290" s="128"/>
      <c r="I290" s="120"/>
    </row>
    <row r="291" spans="2:9" ht="12.95" customHeight="1">
      <c r="F291" s="28"/>
      <c r="H291" s="128"/>
      <c r="I291" s="120">
        <f>ROUNDDOWN(F291*H291,0)</f>
        <v>0</v>
      </c>
    </row>
    <row r="292" spans="2:9" ht="12.95" customHeight="1">
      <c r="F292" s="28"/>
      <c r="H292" s="128"/>
      <c r="I292" s="120"/>
    </row>
    <row r="293" spans="2:9" ht="12.95" customHeight="1">
      <c r="F293" s="28"/>
      <c r="H293" s="128"/>
      <c r="I293" s="120">
        <f>ROUNDDOWN(F293*H293,0)</f>
        <v>0</v>
      </c>
    </row>
    <row r="294" spans="2:9" ht="12.95" customHeight="1">
      <c r="F294" s="28"/>
      <c r="H294" s="128"/>
      <c r="I294" s="120"/>
    </row>
    <row r="295" spans="2:9" ht="12.95" customHeight="1">
      <c r="B295" s="32"/>
      <c r="F295" s="28"/>
      <c r="H295" s="128"/>
      <c r="I295" s="120">
        <f>ROUNDDOWN(F295*H295,0)</f>
        <v>0</v>
      </c>
    </row>
    <row r="296" spans="2:9" ht="12.95" customHeight="1">
      <c r="F296" s="28"/>
      <c r="H296" s="128"/>
      <c r="I296" s="120"/>
    </row>
    <row r="297" spans="2:9" ht="12.95" customHeight="1">
      <c r="B297" s="32"/>
      <c r="F297" s="28"/>
      <c r="H297" s="128"/>
      <c r="I297" s="120">
        <f>ROUNDDOWN(F297*H297,0)</f>
        <v>0</v>
      </c>
    </row>
    <row r="298" spans="2:9" ht="12.95" customHeight="1">
      <c r="F298" s="28"/>
      <c r="H298" s="128"/>
      <c r="I298" s="120"/>
    </row>
    <row r="299" spans="2:9" ht="12.95" customHeight="1">
      <c r="B299" s="32"/>
      <c r="F299" s="28"/>
      <c r="H299" s="128"/>
      <c r="I299" s="120">
        <f>ROUNDDOWN(F299*H299,0)</f>
        <v>0</v>
      </c>
    </row>
    <row r="300" spans="2:9" ht="12.95" customHeight="1">
      <c r="F300" s="28"/>
      <c r="H300" s="128"/>
      <c r="I300" s="120"/>
    </row>
    <row r="301" spans="2:9" ht="12.95" customHeight="1">
      <c r="F301" s="28"/>
      <c r="H301" s="128"/>
      <c r="I301" s="120">
        <f>ROUNDDOWN(F301*H301,0)</f>
        <v>0</v>
      </c>
    </row>
    <row r="302" spans="2:9" ht="12.95" customHeight="1">
      <c r="F302" s="28"/>
      <c r="H302" s="128"/>
      <c r="I302" s="120"/>
    </row>
    <row r="303" spans="2:9" ht="12.95" customHeight="1">
      <c r="F303" s="28"/>
      <c r="H303" s="128"/>
      <c r="I303" s="120">
        <f>ROUNDDOWN(F303*H303,0)</f>
        <v>0</v>
      </c>
    </row>
    <row r="304" spans="2:9" ht="12.95" customHeight="1">
      <c r="F304" s="28"/>
      <c r="H304" s="128"/>
      <c r="I304" s="120"/>
    </row>
    <row r="305" spans="2:9" ht="12.95" customHeight="1">
      <c r="B305" s="32"/>
      <c r="F305" s="28"/>
      <c r="H305" s="128"/>
      <c r="I305" s="120">
        <f>ROUNDDOWN(F305*H305,0)</f>
        <v>0</v>
      </c>
    </row>
    <row r="306" spans="2:9" ht="12.95" customHeight="1">
      <c r="F306" s="28"/>
      <c r="H306" s="128"/>
      <c r="I306" s="120"/>
    </row>
    <row r="307" spans="2:9" ht="12.95" customHeight="1">
      <c r="F307" s="28"/>
      <c r="H307" s="128"/>
      <c r="I307" s="120">
        <f>ROUNDDOWN(F307*H307,0)</f>
        <v>0</v>
      </c>
    </row>
    <row r="308" spans="2:9" ht="12.95" customHeight="1">
      <c r="F308" s="28"/>
      <c r="H308" s="128"/>
      <c r="I308" s="120"/>
    </row>
    <row r="309" spans="2:9" ht="12.95" customHeight="1">
      <c r="F309" s="28"/>
      <c r="H309" s="128"/>
      <c r="I309" s="120">
        <f>ROUNDDOWN(F309*H309,0)</f>
        <v>0</v>
      </c>
    </row>
    <row r="310" spans="2:9" ht="12.95" customHeight="1">
      <c r="F310" s="28"/>
      <c r="H310" s="128"/>
      <c r="I310" s="120"/>
    </row>
    <row r="311" spans="2:9" ht="12.95" customHeight="1">
      <c r="F311" s="28"/>
      <c r="H311" s="128"/>
      <c r="I311" s="120">
        <f>ROUNDDOWN(F311*H311,0)</f>
        <v>0</v>
      </c>
    </row>
    <row r="312" spans="2:9" ht="12.95" customHeight="1">
      <c r="F312" s="28"/>
      <c r="H312" s="128"/>
      <c r="I312" s="120"/>
    </row>
    <row r="313" spans="2:9" ht="12.95" customHeight="1">
      <c r="F313" s="28"/>
      <c r="H313" s="128"/>
      <c r="I313" s="120">
        <f>ROUNDDOWN(F313*H313,0)</f>
        <v>0</v>
      </c>
    </row>
    <row r="314" spans="2:9" ht="12.95" customHeight="1">
      <c r="F314" s="28"/>
      <c r="H314" s="128"/>
      <c r="I314" s="120"/>
    </row>
    <row r="315" spans="2:9" ht="12.95" customHeight="1">
      <c r="F315" s="28"/>
      <c r="H315" s="128"/>
      <c r="I315" s="120">
        <f>ROUNDDOWN(F315*H315,0)</f>
        <v>0</v>
      </c>
    </row>
    <row r="316" spans="2:9" ht="12.95" customHeight="1">
      <c r="F316" s="28"/>
      <c r="H316" s="128"/>
      <c r="I316" s="120"/>
    </row>
    <row r="317" spans="2:9" ht="12.95" customHeight="1">
      <c r="F317" s="28"/>
      <c r="H317" s="128"/>
      <c r="I317" s="120">
        <f>ROUNDDOWN(F317*H317,0)</f>
        <v>0</v>
      </c>
    </row>
    <row r="318" spans="2:9" ht="12.95" customHeight="1">
      <c r="F318" s="28"/>
      <c r="H318" s="128"/>
      <c r="I318" s="120"/>
    </row>
    <row r="319" spans="2:9" ht="12.95" customHeight="1">
      <c r="F319" s="28"/>
      <c r="H319" s="128"/>
      <c r="I319" s="120">
        <f>ROUNDDOWN(F319*H319,0)</f>
        <v>0</v>
      </c>
    </row>
    <row r="320" spans="2:9" ht="12.95" customHeight="1">
      <c r="F320" s="28"/>
      <c r="H320" s="128"/>
      <c r="I320" s="120"/>
    </row>
    <row r="321" spans="2:9" ht="12.95" customHeight="1">
      <c r="F321" s="28"/>
      <c r="H321" s="128"/>
      <c r="I321" s="120">
        <f>ROUNDDOWN(F321*H321,0)</f>
        <v>0</v>
      </c>
    </row>
    <row r="322" spans="2:9" ht="12.95" customHeight="1">
      <c r="F322" s="28"/>
      <c r="H322" s="128"/>
      <c r="I322" s="120"/>
    </row>
    <row r="323" spans="2:9" ht="12.95" customHeight="1">
      <c r="F323" s="28"/>
      <c r="H323" s="128"/>
      <c r="I323" s="120">
        <f>ROUNDDOWN(F323*H323,0)</f>
        <v>0</v>
      </c>
    </row>
    <row r="324" spans="2:9" ht="12.95" customHeight="1">
      <c r="F324" s="28"/>
      <c r="H324" s="128"/>
      <c r="I324" s="120"/>
    </row>
    <row r="325" spans="2:9" ht="12.95" customHeight="1">
      <c r="F325" s="28"/>
      <c r="H325" s="128"/>
      <c r="I325" s="120">
        <f>ROUNDDOWN(F325*H325,0)</f>
        <v>0</v>
      </c>
    </row>
    <row r="326" spans="2:9" ht="12.95" customHeight="1">
      <c r="F326" s="28"/>
      <c r="H326" s="128"/>
      <c r="I326" s="120"/>
    </row>
    <row r="327" spans="2:9" ht="12.95" customHeight="1">
      <c r="B327" s="32"/>
      <c r="D327" s="6"/>
      <c r="E327" s="6"/>
      <c r="F327" s="28"/>
      <c r="H327" s="128"/>
      <c r="I327" s="120">
        <f>ROUNDDOWN(F327*H327,0)</f>
        <v>0</v>
      </c>
    </row>
    <row r="328" spans="2:9" ht="12.95" customHeight="1">
      <c r="F328" s="28"/>
      <c r="H328" s="128"/>
      <c r="I328" s="120"/>
    </row>
    <row r="329" spans="2:9" ht="12.95" customHeight="1">
      <c r="B329" s="32"/>
      <c r="D329" s="6"/>
      <c r="E329" s="6"/>
      <c r="F329" s="28"/>
      <c r="H329" s="128"/>
      <c r="I329" s="120">
        <f>ROUNDDOWN(F329*H329,0)</f>
        <v>0</v>
      </c>
    </row>
    <row r="330" spans="2:9" ht="12.95" customHeight="1">
      <c r="F330" s="28"/>
      <c r="H330" s="128"/>
      <c r="I330" s="120"/>
    </row>
    <row r="331" spans="2:9" ht="12.95" customHeight="1">
      <c r="B331" s="32"/>
      <c r="D331" s="6"/>
      <c r="E331" s="6"/>
      <c r="F331" s="28"/>
      <c r="H331" s="128"/>
      <c r="I331" s="120">
        <f>ROUNDDOWN(F331*H331,0)</f>
        <v>0</v>
      </c>
    </row>
    <row r="332" spans="2:9" ht="12.95" customHeight="1">
      <c r="F332" s="28"/>
      <c r="H332" s="128"/>
      <c r="I332" s="120"/>
    </row>
    <row r="333" spans="2:9" ht="12.95" customHeight="1">
      <c r="B333" s="32"/>
      <c r="D333" s="6"/>
      <c r="E333" s="6"/>
      <c r="F333" s="28"/>
      <c r="H333" s="128"/>
      <c r="I333" s="120">
        <f>ROUNDDOWN(F333*H333,0)</f>
        <v>0</v>
      </c>
    </row>
    <row r="334" spans="2:9" ht="12.95" customHeight="1">
      <c r="F334" s="28"/>
      <c r="H334" s="128"/>
      <c r="I334" s="120"/>
    </row>
    <row r="335" spans="2:9" ht="12.95" customHeight="1">
      <c r="B335" s="32"/>
      <c r="D335" s="6"/>
      <c r="E335" s="6"/>
      <c r="F335" s="28"/>
      <c r="H335" s="128"/>
      <c r="I335" s="120">
        <f>ROUNDDOWN(F335*H335,0)</f>
        <v>0</v>
      </c>
    </row>
    <row r="336" spans="2:9" ht="12.95" customHeight="1">
      <c r="F336" s="28"/>
      <c r="H336" s="128"/>
      <c r="I336" s="120"/>
    </row>
    <row r="337" spans="2:9" ht="12.95" customHeight="1">
      <c r="B337" s="32"/>
      <c r="D337" s="6"/>
      <c r="E337" s="6"/>
      <c r="F337" s="28"/>
      <c r="H337" s="128"/>
      <c r="I337" s="120">
        <f>ROUNDDOWN(F337*H337,0)</f>
        <v>0</v>
      </c>
    </row>
    <row r="338" spans="2:9" ht="12.95" customHeight="1">
      <c r="F338" s="28"/>
      <c r="H338" s="128"/>
      <c r="I338" s="120"/>
    </row>
    <row r="339" spans="2:9" ht="12.95" customHeight="1">
      <c r="B339" s="32"/>
      <c r="D339" s="6"/>
      <c r="E339" s="6"/>
      <c r="F339" s="28"/>
      <c r="H339" s="128"/>
      <c r="I339" s="120">
        <f>ROUNDDOWN(F339*H339,0)</f>
        <v>0</v>
      </c>
    </row>
    <row r="340" spans="2:9" ht="12.95" customHeight="1">
      <c r="F340" s="28"/>
      <c r="H340" s="128"/>
      <c r="I340" s="120"/>
    </row>
    <row r="341" spans="2:9" ht="12.95" customHeight="1">
      <c r="B341" s="32"/>
      <c r="D341" s="6"/>
      <c r="E341" s="6"/>
      <c r="F341" s="28"/>
      <c r="H341" s="128"/>
      <c r="I341" s="120">
        <f>ROUNDDOWN(F341*H341,0)</f>
        <v>0</v>
      </c>
    </row>
    <row r="342" spans="2:9" ht="12.95" customHeight="1">
      <c r="F342" s="28"/>
      <c r="H342" s="128"/>
      <c r="I342" s="120"/>
    </row>
    <row r="343" spans="2:9" ht="12.95" customHeight="1">
      <c r="B343" s="32"/>
      <c r="D343" s="6"/>
      <c r="E343" s="6"/>
      <c r="F343" s="28"/>
      <c r="H343" s="128"/>
      <c r="I343" s="120">
        <f>ROUNDDOWN(F343*H343,0)</f>
        <v>0</v>
      </c>
    </row>
    <row r="344" spans="2:9" ht="12.95" customHeight="1">
      <c r="F344" s="28"/>
      <c r="H344" s="128"/>
      <c r="I344" s="120"/>
    </row>
    <row r="345" spans="2:9" ht="12.95" customHeight="1">
      <c r="B345" s="32"/>
      <c r="D345" s="6"/>
      <c r="E345" s="6"/>
      <c r="F345" s="28"/>
      <c r="H345" s="128"/>
      <c r="I345" s="120">
        <f>ROUNDDOWN(F345*H345,0)</f>
        <v>0</v>
      </c>
    </row>
    <row r="346" spans="2:9" ht="12.95" customHeight="1">
      <c r="F346" s="28"/>
      <c r="H346" s="128"/>
      <c r="I346" s="120"/>
    </row>
    <row r="347" spans="2:9" ht="12.95" customHeight="1">
      <c r="B347" s="32"/>
      <c r="D347" s="34"/>
      <c r="E347" s="34"/>
      <c r="F347" s="28"/>
      <c r="H347" s="128"/>
      <c r="I347" s="120">
        <f>ROUNDDOWN(F347*H347,0)</f>
        <v>0</v>
      </c>
    </row>
    <row r="348" spans="2:9" ht="12.95" customHeight="1">
      <c r="F348" s="28"/>
      <c r="H348" s="128"/>
      <c r="I348" s="120"/>
    </row>
    <row r="349" spans="2:9" ht="12.95" customHeight="1">
      <c r="B349" s="32"/>
      <c r="D349" s="34"/>
      <c r="E349" s="34"/>
      <c r="F349" s="28"/>
      <c r="H349" s="128"/>
      <c r="I349" s="120">
        <f>ROUNDDOWN(F349*H349,0)</f>
        <v>0</v>
      </c>
    </row>
    <row r="350" spans="2:9" ht="12.95" customHeight="1">
      <c r="F350" s="28"/>
      <c r="H350" s="128"/>
      <c r="I350" s="120"/>
    </row>
    <row r="351" spans="2:9" ht="12.95" customHeight="1">
      <c r="B351" s="32"/>
      <c r="D351" s="34"/>
      <c r="E351" s="34"/>
      <c r="F351" s="28"/>
      <c r="H351" s="128"/>
      <c r="I351" s="120">
        <f>ROUNDDOWN(F351*H351,0)</f>
        <v>0</v>
      </c>
    </row>
    <row r="352" spans="2:9" ht="12.95" customHeight="1">
      <c r="F352" s="28"/>
      <c r="H352" s="128"/>
      <c r="I352" s="120"/>
    </row>
    <row r="353" spans="2:11" ht="12.95" customHeight="1">
      <c r="B353" s="32"/>
      <c r="D353" s="34"/>
      <c r="E353" s="34"/>
      <c r="F353" s="28"/>
      <c r="H353" s="128"/>
      <c r="I353" s="120">
        <f>ROUNDDOWN(F353*H353,0)</f>
        <v>0</v>
      </c>
    </row>
    <row r="354" spans="2:11" ht="12.95" customHeight="1">
      <c r="F354" s="28"/>
      <c r="H354" s="128"/>
      <c r="I354" s="120"/>
    </row>
    <row r="355" spans="2:11" ht="12.95" customHeight="1">
      <c r="B355" s="32"/>
      <c r="D355" s="34"/>
      <c r="E355" s="34"/>
      <c r="F355" s="28"/>
      <c r="H355" s="128"/>
      <c r="I355" s="120">
        <f>ROUNDDOWN(F355*H355,0)</f>
        <v>0</v>
      </c>
    </row>
    <row r="356" spans="2:11" ht="12.95" customHeight="1">
      <c r="F356" s="28"/>
      <c r="H356" s="128"/>
      <c r="I356" s="120"/>
    </row>
    <row r="357" spans="2:11" ht="12.95" customHeight="1">
      <c r="F357" s="28"/>
      <c r="H357" s="128"/>
      <c r="I357" s="120">
        <f>ROUNDDOWN(F357*H357,0)</f>
        <v>0</v>
      </c>
    </row>
    <row r="358" spans="2:11" ht="12.95" customHeight="1">
      <c r="F358" s="28"/>
      <c r="H358" s="128"/>
      <c r="I358" s="120"/>
      <c r="J358" s="35"/>
      <c r="K358" s="35"/>
    </row>
    <row r="359" spans="2:11" ht="12.95" customHeight="1">
      <c r="F359" s="28"/>
      <c r="H359" s="128"/>
      <c r="I359" s="120">
        <f>ROUNDDOWN(F359*H359,0)</f>
        <v>0</v>
      </c>
    </row>
    <row r="360" spans="2:11" ht="12.95" customHeight="1">
      <c r="C360" s="31"/>
      <c r="F360" s="28"/>
      <c r="H360" s="128"/>
      <c r="I360" s="120"/>
    </row>
    <row r="361" spans="2:11" ht="12.95" customHeight="1">
      <c r="F361" s="28"/>
      <c r="H361" s="128"/>
      <c r="I361" s="120">
        <f>ROUNDDOWN(F361*H361,0)</f>
        <v>0</v>
      </c>
    </row>
    <row r="362" spans="2:11" ht="12.95" customHeight="1">
      <c r="F362" s="28"/>
      <c r="H362" s="128"/>
      <c r="I362" s="120"/>
    </row>
    <row r="363" spans="2:11" ht="12.95" customHeight="1">
      <c r="F363" s="28"/>
      <c r="H363" s="128"/>
      <c r="I363" s="120">
        <f>ROUNDDOWN(F363*H363,0)</f>
        <v>0</v>
      </c>
    </row>
    <row r="364" spans="2:11" ht="12.95" customHeight="1">
      <c r="F364" s="28"/>
      <c r="H364" s="128"/>
      <c r="I364" s="120"/>
    </row>
    <row r="365" spans="2:11" ht="12.95" customHeight="1">
      <c r="F365" s="28"/>
      <c r="H365" s="128"/>
      <c r="I365" s="120">
        <f>ROUNDDOWN(F365*H365,0)</f>
        <v>0</v>
      </c>
    </row>
    <row r="366" spans="2:11" ht="12.95" customHeight="1">
      <c r="F366" s="28"/>
      <c r="H366" s="128"/>
      <c r="I366" s="120"/>
    </row>
    <row r="367" spans="2:11" ht="12.95" customHeight="1">
      <c r="F367" s="28"/>
      <c r="H367" s="128"/>
      <c r="I367" s="120">
        <f>ROUNDDOWN(F367*H367,0)</f>
        <v>0</v>
      </c>
    </row>
    <row r="368" spans="2:11" ht="12.95" customHeight="1">
      <c r="F368" s="28"/>
      <c r="H368" s="128"/>
      <c r="I368" s="120"/>
    </row>
    <row r="369" spans="2:9" ht="12.95" customHeight="1">
      <c r="F369" s="28"/>
      <c r="H369" s="128"/>
      <c r="I369" s="120">
        <f>ROUNDDOWN(F369*H369,0)</f>
        <v>0</v>
      </c>
    </row>
    <row r="370" spans="2:9" ht="12.95" customHeight="1">
      <c r="F370" s="28"/>
      <c r="H370" s="128"/>
      <c r="I370" s="120"/>
    </row>
    <row r="371" spans="2:9" ht="12.95" customHeight="1">
      <c r="B371" s="32"/>
      <c r="F371" s="28"/>
      <c r="H371" s="128"/>
      <c r="I371" s="120">
        <f>ROUNDDOWN(F371*H371,0)</f>
        <v>0</v>
      </c>
    </row>
    <row r="372" spans="2:9" ht="12.95" customHeight="1">
      <c r="F372" s="28"/>
      <c r="H372" s="128"/>
      <c r="I372" s="120"/>
    </row>
    <row r="373" spans="2:9" ht="12.95" customHeight="1">
      <c r="F373" s="28"/>
      <c r="H373" s="128"/>
      <c r="I373" s="120">
        <f>ROUNDDOWN(F373*H373,0)</f>
        <v>0</v>
      </c>
    </row>
    <row r="374" spans="2:9" ht="12.95" customHeight="1">
      <c r="F374" s="28"/>
      <c r="H374" s="128"/>
      <c r="I374" s="120"/>
    </row>
    <row r="375" spans="2:9" ht="12.95" customHeight="1">
      <c r="B375" s="32"/>
      <c r="F375" s="28"/>
      <c r="H375" s="128"/>
      <c r="I375" s="120">
        <f>ROUNDDOWN(F375*H375,0)</f>
        <v>0</v>
      </c>
    </row>
    <row r="376" spans="2:9" ht="12.95" customHeight="1">
      <c r="F376" s="28"/>
      <c r="H376" s="128"/>
      <c r="I376" s="120"/>
    </row>
    <row r="377" spans="2:9" ht="12.95" customHeight="1">
      <c r="F377" s="28"/>
      <c r="H377" s="128"/>
      <c r="I377" s="120">
        <f>ROUNDDOWN(F377*H377,0)</f>
        <v>0</v>
      </c>
    </row>
    <row r="378" spans="2:9" ht="12.95" customHeight="1">
      <c r="F378" s="28"/>
      <c r="H378" s="128"/>
      <c r="I378" s="120"/>
    </row>
    <row r="379" spans="2:9" ht="12.95" customHeight="1">
      <c r="B379" s="32"/>
      <c r="F379" s="28"/>
      <c r="H379" s="128"/>
      <c r="I379" s="120">
        <f>ROUNDDOWN(F379*H379,0)</f>
        <v>0</v>
      </c>
    </row>
    <row r="380" spans="2:9" ht="12.95" customHeight="1">
      <c r="F380" s="28"/>
      <c r="H380" s="128"/>
      <c r="I380" s="120"/>
    </row>
    <row r="381" spans="2:9" ht="12.95" customHeight="1">
      <c r="F381" s="28"/>
      <c r="H381" s="128"/>
      <c r="I381" s="120">
        <f>ROUNDDOWN(F381*H381,0)</f>
        <v>0</v>
      </c>
    </row>
    <row r="382" spans="2:9" ht="12.95" customHeight="1">
      <c r="F382" s="28"/>
      <c r="H382" s="128"/>
      <c r="I382" s="120"/>
    </row>
    <row r="383" spans="2:9" ht="12.95" customHeight="1">
      <c r="B383" s="32"/>
      <c r="F383" s="28"/>
      <c r="H383" s="128"/>
      <c r="I383" s="120">
        <f>ROUNDDOWN(F383*H383,0)</f>
        <v>0</v>
      </c>
    </row>
    <row r="384" spans="2:9" ht="12.95" customHeight="1">
      <c r="F384" s="28"/>
      <c r="H384" s="128"/>
      <c r="I384" s="120"/>
    </row>
    <row r="385" spans="2:11" ht="12.95" customHeight="1">
      <c r="F385" s="28"/>
      <c r="H385" s="128"/>
      <c r="I385" s="120">
        <f>ROUNDDOWN(F385*H385,0)</f>
        <v>0</v>
      </c>
    </row>
    <row r="386" spans="2:11" ht="12.95" customHeight="1">
      <c r="F386" s="28"/>
      <c r="H386" s="128"/>
      <c r="I386" s="120"/>
    </row>
    <row r="387" spans="2:11" ht="12.95" customHeight="1">
      <c r="B387" s="32"/>
      <c r="F387" s="28"/>
      <c r="H387" s="128"/>
      <c r="I387" s="120">
        <f>ROUNDDOWN(F387*H387,0)</f>
        <v>0</v>
      </c>
    </row>
    <row r="388" spans="2:11" ht="12.95" customHeight="1">
      <c r="F388" s="28"/>
      <c r="H388" s="128"/>
      <c r="I388" s="120"/>
    </row>
    <row r="389" spans="2:11" ht="12.95" customHeight="1">
      <c r="F389" s="28"/>
      <c r="H389" s="128"/>
      <c r="I389" s="120">
        <f>ROUNDDOWN(F389*H389,0)</f>
        <v>0</v>
      </c>
    </row>
    <row r="390" spans="2:11" ht="12.95" customHeight="1">
      <c r="F390" s="28"/>
      <c r="H390" s="128"/>
      <c r="I390" s="120"/>
    </row>
    <row r="391" spans="2:11" ht="12.95" customHeight="1">
      <c r="F391" s="28"/>
      <c r="H391" s="128"/>
      <c r="I391" s="120">
        <f>ROUNDDOWN(F391*H391,0)</f>
        <v>0</v>
      </c>
    </row>
    <row r="392" spans="2:11" ht="12.95" customHeight="1">
      <c r="F392" s="28"/>
      <c r="H392" s="128"/>
      <c r="I392" s="120"/>
    </row>
    <row r="393" spans="2:11" ht="12.95" customHeight="1">
      <c r="F393" s="28"/>
      <c r="H393" s="128"/>
      <c r="I393" s="120">
        <f>ROUNDDOWN(F393*H393,0)</f>
        <v>0</v>
      </c>
    </row>
    <row r="394" spans="2:11" ht="12.95" customHeight="1">
      <c r="F394" s="28"/>
      <c r="H394" s="128"/>
      <c r="I394" s="120"/>
      <c r="J394" s="35"/>
      <c r="K394" s="35"/>
    </row>
    <row r="395" spans="2:11" ht="12.95" customHeight="1">
      <c r="F395" s="28"/>
      <c r="H395" s="128"/>
      <c r="I395" s="120">
        <f>ROUNDDOWN(F395*H395,0)</f>
        <v>0</v>
      </c>
    </row>
    <row r="396" spans="2:11" ht="12.95" customHeight="1">
      <c r="F396" s="28"/>
      <c r="I396" s="120"/>
    </row>
  </sheetData>
  <mergeCells count="2">
    <mergeCell ref="D3:E3"/>
    <mergeCell ref="J3:L3"/>
  </mergeCells>
  <phoneticPr fontId="3"/>
  <conditionalFormatting sqref="H4:H243">
    <cfRule type="expression" dxfId="0" priority="1" stopIfTrue="1">
      <formula>AND(F4=1,G4="式")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fitToHeight="0" orientation="landscape" useFirstPageNumber="1" r:id="rId1"/>
  <headerFooter alignWithMargins="0">
    <oddFooter>&amp;R&amp;"ＭＳ 明朝,標準"&amp;U(2)&amp;A P － &amp;P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405981-29f0-4702-8bd1-ea7229992bd5">
      <Terms xmlns="http://schemas.microsoft.com/office/infopath/2007/PartnerControls"/>
    </lcf76f155ced4ddcb4097134ff3c332f>
    <TaxCatchAll xmlns="f254a539-17d5-44fd-a724-b08b6d344af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7937B78AA91A4EAB6A99FA1E5C51E3" ma:contentTypeVersion="16" ma:contentTypeDescription="新しいドキュメントを作成します。" ma:contentTypeScope="" ma:versionID="101eb635a9c7c924616f3df5c2a31ba6">
  <xsd:schema xmlns:xsd="http://www.w3.org/2001/XMLSchema" xmlns:xs="http://www.w3.org/2001/XMLSchema" xmlns:p="http://schemas.microsoft.com/office/2006/metadata/properties" xmlns:ns2="96405981-29f0-4702-8bd1-ea7229992bd5" xmlns:ns3="f254a539-17d5-44fd-a724-b08b6d344af4" targetNamespace="http://schemas.microsoft.com/office/2006/metadata/properties" ma:root="true" ma:fieldsID="f4ec19a9d2ac2a89263e447e683be1fc" ns2:_="" ns3:_="">
    <xsd:import namespace="96405981-29f0-4702-8bd1-ea7229992bd5"/>
    <xsd:import namespace="f254a539-17d5-44fd-a724-b08b6d344a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05981-29f0-4702-8bd1-ea7229992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51581008-257b-4451-90d7-5018c512fa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4a539-17d5-44fd-a724-b08b6d344af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7f0d591-6108-47f1-b179-f002738ba868}" ma:internalName="TaxCatchAll" ma:showField="CatchAllData" ma:web="f254a539-17d5-44fd-a724-b08b6d344a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55CF58-66F4-4AD1-9ECC-FCE39F990EBC}"/>
</file>

<file path=customXml/itemProps2.xml><?xml version="1.0" encoding="utf-8"?>
<ds:datastoreItem xmlns:ds="http://schemas.openxmlformats.org/officeDocument/2006/customXml" ds:itemID="{FF08C5F6-7EEC-4392-88DC-A28A83179EA1}"/>
</file>

<file path=customXml/itemProps3.xml><?xml version="1.0" encoding="utf-8"?>
<ds:datastoreItem xmlns:ds="http://schemas.openxmlformats.org/officeDocument/2006/customXml" ds:itemID="{38E1DF67-9618-41CC-A503-2E6CD71241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SKT-nmt</dc:creator>
  <cp:keywords/>
  <dc:description/>
  <cp:lastModifiedBy>Shinoyama, Kazuyoshi[篠山 和良]</cp:lastModifiedBy>
  <cp:revision/>
  <dcterms:created xsi:type="dcterms:W3CDTF">1997-03-11T08:46:39Z</dcterms:created>
  <dcterms:modified xsi:type="dcterms:W3CDTF">2026-09-01T09:33:52Z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0x010100DF7937B78AA91A4EAB6A99FA1E5C51E3</vt:lpwstr>
  </property>
  <property fmtid="{D5CDD505-2E9C-101B-9397-08002B2CF9AE}" pid="3" name="MediaServiceImageTags">
    <vt:lpwstr/>
  </property>
</Properties>
</file>