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95346BB-D847-49A3-BAA1-9DCE295B140F}" xr6:coauthVersionLast="47" xr6:coauthVersionMax="47" xr10:uidLastSave="{00000000-0000-0000-0000-000000000000}"/>
  <bookViews>
    <workbookView xWindow="28692" yWindow="-108" windowWidth="29016" windowHeight="15696" xr2:uid="{AEC96358-C88C-4EBE-B50C-4BA5E20ECDC9}"/>
  </bookViews>
  <sheets>
    <sheet name="様式_3年度" sheetId="5" r:id="rId1"/>
    <sheet name="ドロップダウンリスト" sheetId="58" state="hidden" r:id="rId2"/>
  </sheets>
  <definedNames>
    <definedName name="_４_講師謝金">#REF!</definedName>
    <definedName name="【2】見・契_一般謝金">#REF!</definedName>
    <definedName name="【2】見・契_検討会等参加謝金">#REF!</definedName>
    <definedName name="【2】見・契_見学謝金">#REF!</definedName>
    <definedName name="【2】見・契_原稿謝金">#REF!</definedName>
    <definedName name="【2】見・契_講師謝金">#REF!</definedName>
    <definedName name="【2】見・契_講習料">#REF!</definedName>
    <definedName name="【2】精算_一般謝金">#REF!</definedName>
    <definedName name="【2】精算_検討会等参加謝金">#REF!</definedName>
    <definedName name="【2】精算_見学謝金">#REF!</definedName>
    <definedName name="【2】精算_原稿謝金">#REF!</definedName>
    <definedName name="【2】精算_講師謝金">#REF!</definedName>
    <definedName name="【2】精算_講習料">#REF!</definedName>
    <definedName name="【3】見・契_研修旅費">#REF!</definedName>
    <definedName name="【3】精算_研修旅費">#REF!</definedName>
    <definedName name="【4】見・契_交通費">#REF!</definedName>
    <definedName name="【4】精算_交通費">#REF!</definedName>
    <definedName name="【5】見・契_航空賃">#REF!</definedName>
    <definedName name="【5】見・契_講師謝金">#REF!</definedName>
    <definedName name="【5】見・契_国外講師招聘費">#REF!</definedName>
    <definedName name="【5】見・契_内国旅費">#REF!</definedName>
    <definedName name="【5】見・契_本邦滞在費">#REF!</definedName>
    <definedName name="【5】精算_航空賃">#REF!</definedName>
    <definedName name="【5】精算_講師謝金">#REF!</definedName>
    <definedName name="【5】精算_国外講師招聘費">#REF!</definedName>
    <definedName name="【5】精算_内国旅費">#REF!</definedName>
    <definedName name="【5】精算_本邦滞在費">#REF!</definedName>
    <definedName name="【6】見・契_会議費">#REF!</definedName>
    <definedName name="【6】見・契_教材費">#REF!</definedName>
    <definedName name="【6】見・契_研修諸経費">#REF!</definedName>
    <definedName name="【6】見・契_施設機材借料損料">#REF!</definedName>
    <definedName name="【6】見・契_施設入場料">#REF!</definedName>
    <definedName name="【6】見・契_資材費">#REF!</definedName>
    <definedName name="【6】見・契_損害保険料">#REF!</definedName>
    <definedName name="【6】見・契_通訳傭上費">#REF!</definedName>
    <definedName name="【6】精算_会議費">#REF!</definedName>
    <definedName name="【6】精算_教材費">#REF!</definedName>
    <definedName name="【6】精算_研修諸経費">#REF!</definedName>
    <definedName name="【6】精算_施設機材借料損料">#REF!</definedName>
    <definedName name="【6】精算_施設入場料">#REF!</definedName>
    <definedName name="【6】精算_資材費">#REF!</definedName>
    <definedName name="【6】精算_損害保険料">#REF!</definedName>
    <definedName name="【6】精算_通訳傭上費">#REF!</definedName>
    <definedName name="【7】見・契_業務管理費">#REF!</definedName>
    <definedName name="【7】見・契_業務人件費">#REF!</definedName>
    <definedName name="【7】見・契_業務人件費・業務管理費">#REF!</definedName>
    <definedName name="【7】精算_業務管理費">#REF!</definedName>
    <definedName name="【7】精算_業務人件費">#REF!</definedName>
    <definedName name="【7】精算_業務人件費・業務管理費">#REF!</definedName>
    <definedName name="【8】見・契_業務従事者配置計画表">#REF!</definedName>
    <definedName name="【8】精算_業務従事者配置実績表">#REF!</definedName>
    <definedName name="【別紙１】経費内訳書_精算">#REF!</definedName>
    <definedName name="【別紙２】一般謝金_見積・契約">#REF!</definedName>
    <definedName name="【別紙２】一般謝金_精算">#REF!</definedName>
    <definedName name="【別紙３】研修旅費_見積・契約">#REF!</definedName>
    <definedName name="【別紙３】研修旅費_精算">#REF!</definedName>
    <definedName name="【別紙４】交通費_見積・契約">#REF!</definedName>
    <definedName name="【別紙４】交通費_精算">#REF!</definedName>
    <definedName name="【別紙５】国外講師招聘費_見積・契約">#REF!</definedName>
    <definedName name="【別紙５】国外講師招聘費_精算">#REF!</definedName>
    <definedName name="【別紙６】研修諸経費_見積・契約">#REF!</definedName>
    <definedName name="【別紙６】研修諸経費_精算">#REF!</definedName>
    <definedName name="【別紙７】業務人件費・業務管理費_見積・契約">#REF!</definedName>
    <definedName name="【別紙７】業務人件費・業務管理費_精算">#REF!</definedName>
    <definedName name="【別紙８】業務従事者配置計画表_見積・契約">#REF!</definedName>
    <definedName name="【別紙８】業務従事者配置計画表_精算">#REF!</definedName>
    <definedName name="_xlnm.Print_Area" localSheetId="0">様式_3年度!$A$1:$F$46</definedName>
    <definedName name="概算払い経費内訳書">#REF!</definedName>
    <definedName name="概算払い請求書">#REF!</definedName>
    <definedName name="基本情報">#REF!</definedName>
    <definedName name="見・契_経費内訳書">様式_3年度!$A$1</definedName>
    <definedName name="証書貼付用台紙">#REF!</definedName>
    <definedName name="人日積算">#REF!</definedName>
    <definedName name="精算_経費内訳書">#REF!</definedName>
    <definedName name="請求書_確定">#REF!</definedName>
    <definedName name="請求書_追給">#REF!</definedName>
    <definedName name="損料請求書">#REF!</definedName>
    <definedName name="単価表">#REF!</definedName>
    <definedName name="表紙・経費精算報告書">#REF!</definedName>
    <definedName name="表紙・見積書">#REF!</definedName>
    <definedName name="流用計算表">#REF!</definedName>
    <definedName name="流用計算表_打合簿なし">#REF!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 l="1"/>
  <c r="E34" i="5" s="1"/>
  <c r="E33" i="5"/>
  <c r="E30" i="5"/>
  <c r="E29" i="5"/>
  <c r="E28" i="5"/>
  <c r="E27" i="5"/>
  <c r="E22" i="5"/>
  <c r="E19" i="5"/>
  <c r="E7" i="5"/>
  <c r="E9" i="5"/>
  <c r="E10" i="5"/>
  <c r="E11" i="5"/>
  <c r="E12" i="5"/>
  <c r="E13" i="5"/>
  <c r="E14" i="5"/>
  <c r="E15" i="5"/>
  <c r="E16" i="5"/>
  <c r="E17" i="5"/>
  <c r="E18" i="5"/>
  <c r="B29" i="5"/>
  <c r="E31" i="5"/>
  <c r="E20" i="5"/>
  <c r="E8" i="5"/>
  <c r="E32" i="5" l="1"/>
  <c r="E24" i="5"/>
  <c r="E25" i="5"/>
  <c r="E26" i="5"/>
  <c r="E23" i="5"/>
  <c r="E21" i="5"/>
  <c r="E35" i="5" l="1"/>
  <c r="E36" i="5" l="1"/>
  <c r="E37" i="5" s="1"/>
</calcChain>
</file>

<file path=xl/sharedStrings.xml><?xml version="1.0" encoding="utf-8"?>
<sst xmlns="http://schemas.openxmlformats.org/spreadsheetml/2006/main" count="74" uniqueCount="60">
  <si>
    <t>（単位：円）</t>
    <rPh sb="1" eb="3">
      <t>タンイ</t>
    </rPh>
    <rPh sb="4" eb="5">
      <t>エン</t>
    </rPh>
    <phoneticPr fontId="6"/>
  </si>
  <si>
    <t>項　　目</t>
    <phoneticPr fontId="7"/>
  </si>
  <si>
    <t>備考</t>
    <rPh sb="0" eb="2">
      <t>ビコウ</t>
    </rPh>
    <phoneticPr fontId="7"/>
  </si>
  <si>
    <t>Ⅰ．直接経費</t>
    <rPh sb="2" eb="4">
      <t>チョクセツ</t>
    </rPh>
    <rPh sb="4" eb="6">
      <t>ケイヒ</t>
    </rPh>
    <phoneticPr fontId="7"/>
  </si>
  <si>
    <t>１．一般謝金</t>
    <rPh sb="2" eb="4">
      <t>イッパン</t>
    </rPh>
    <rPh sb="4" eb="6">
      <t>シャキン</t>
    </rPh>
    <phoneticPr fontId="7"/>
  </si>
  <si>
    <t>(4)見学謝金</t>
    <rPh sb="5" eb="7">
      <t>シャキン</t>
    </rPh>
    <phoneticPr fontId="7"/>
  </si>
  <si>
    <t>２．研修旅費</t>
    <rPh sb="2" eb="4">
      <t>ケンシュウ</t>
    </rPh>
    <rPh sb="4" eb="6">
      <t>リョヒ</t>
    </rPh>
    <phoneticPr fontId="7"/>
  </si>
  <si>
    <t>Ⅱ．業務人件費</t>
    <rPh sb="2" eb="4">
      <t>ギョウム</t>
    </rPh>
    <rPh sb="4" eb="7">
      <t>ジンケンヒ</t>
    </rPh>
    <phoneticPr fontId="7"/>
  </si>
  <si>
    <t>Ⅲ．業務管理費</t>
    <rPh sb="2" eb="4">
      <t>ギョウム</t>
    </rPh>
    <rPh sb="4" eb="7">
      <t>カンリヒ</t>
    </rPh>
    <phoneticPr fontId="7"/>
  </si>
  <si>
    <t>1円未満端数切捨て</t>
    <rPh sb="1" eb="2">
      <t>エン</t>
    </rPh>
    <rPh sb="2" eb="4">
      <t>ミマン</t>
    </rPh>
    <rPh sb="4" eb="6">
      <t>ハスウ</t>
    </rPh>
    <rPh sb="6" eb="8">
      <t>キリス</t>
    </rPh>
    <phoneticPr fontId="6"/>
  </si>
  <si>
    <t>円（税抜）</t>
    <rPh sb="0" eb="1">
      <t>エン</t>
    </rPh>
    <rPh sb="2" eb="4">
      <t>ゼイヌキ</t>
    </rPh>
    <phoneticPr fontId="6"/>
  </si>
  <si>
    <t>【参考：単価情報（直接経費）】</t>
    <rPh sb="1" eb="3">
      <t>サンコウ</t>
    </rPh>
    <rPh sb="4" eb="6">
      <t>タンカ</t>
    </rPh>
    <rPh sb="6" eb="8">
      <t>ジョウホウ</t>
    </rPh>
    <rPh sb="9" eb="11">
      <t>チョクセツ</t>
    </rPh>
    <rPh sb="11" eb="13">
      <t>ケイヒ</t>
    </rPh>
    <phoneticPr fontId="6"/>
  </si>
  <si>
    <t>／日</t>
    <rPh sb="1" eb="2">
      <t>ニチ</t>
    </rPh>
    <phoneticPr fontId="6"/>
  </si>
  <si>
    <t>／泊</t>
    <rPh sb="1" eb="2">
      <t>ハク</t>
    </rPh>
    <phoneticPr fontId="6"/>
  </si>
  <si>
    <t>-</t>
    <phoneticPr fontId="6"/>
  </si>
  <si>
    <t>単位（選択または直接入力）</t>
    <rPh sb="0" eb="2">
      <t>タンイ</t>
    </rPh>
    <rPh sb="3" eb="5">
      <t>センタク</t>
    </rPh>
    <rPh sb="8" eb="10">
      <t>チョクセツ</t>
    </rPh>
    <rPh sb="10" eb="12">
      <t>ニュウリョク</t>
    </rPh>
    <phoneticPr fontId="6"/>
  </si>
  <si>
    <t>Ⅳ．1年度分小計（Ⅰ.＋Ⅱ.＋Ⅲ.）</t>
    <rPh sb="3" eb="5">
      <t>ネンド</t>
    </rPh>
    <rPh sb="5" eb="6">
      <t>ブン</t>
    </rPh>
    <rPh sb="6" eb="7">
      <t>ショウ</t>
    </rPh>
    <rPh sb="7" eb="8">
      <t>ケイ</t>
    </rPh>
    <phoneticPr fontId="7"/>
  </si>
  <si>
    <t>Ⅵ．消費税及び地方消費税の合計額</t>
    <rPh sb="13" eb="15">
      <t>ゴウケイ</t>
    </rPh>
    <rPh sb="15" eb="16">
      <t>ガク</t>
    </rPh>
    <phoneticPr fontId="7"/>
  </si>
  <si>
    <t>合　　計（Ⅴ.＋Ⅵ.）</t>
    <rPh sb="0" eb="1">
      <t>ゴウ</t>
    </rPh>
    <rPh sb="3" eb="4">
      <t>ケイ</t>
    </rPh>
    <phoneticPr fontId="7"/>
  </si>
  <si>
    <t>積算様式／入札金額内訳書</t>
    <rPh sb="0" eb="4">
      <t>セキサンヨウシキ</t>
    </rPh>
    <rPh sb="5" eb="7">
      <t>ニュウサツ</t>
    </rPh>
    <rPh sb="7" eb="9">
      <t>キンガク</t>
    </rPh>
    <rPh sb="9" eb="12">
      <t>ウチワケショ</t>
    </rPh>
    <phoneticPr fontId="7"/>
  </si>
  <si>
    <t>単価</t>
    <rPh sb="0" eb="2">
      <t>タンカ</t>
    </rPh>
    <phoneticPr fontId="6"/>
  </si>
  <si>
    <t>数量</t>
    <rPh sb="0" eb="2">
      <t>スウリョウ</t>
    </rPh>
    <phoneticPr fontId="6"/>
  </si>
  <si>
    <t>　　１．業務総括者</t>
    <rPh sb="4" eb="6">
      <t>ギョウム</t>
    </rPh>
    <rPh sb="6" eb="8">
      <t>ソウカツ</t>
    </rPh>
    <rPh sb="8" eb="9">
      <t>シャ</t>
    </rPh>
    <phoneticPr fontId="9"/>
  </si>
  <si>
    <t>　　２．事務管理者</t>
    <rPh sb="4" eb="6">
      <t>ジム</t>
    </rPh>
    <rPh sb="6" eb="9">
      <t>カンリシャ</t>
    </rPh>
    <phoneticPr fontId="9"/>
  </si>
  <si>
    <t>（管理費率を入力→）</t>
    <rPh sb="1" eb="5">
      <t>カンリヒリツ</t>
    </rPh>
    <rPh sb="6" eb="8">
      <t>ニュウリョク</t>
    </rPh>
    <phoneticPr fontId="6"/>
  </si>
  <si>
    <t>単位</t>
    <rPh sb="0" eb="2">
      <t>タンイ</t>
    </rPh>
    <phoneticPr fontId="6"/>
  </si>
  <si>
    <t>式</t>
    <rPh sb="0" eb="1">
      <t>シキ</t>
    </rPh>
    <phoneticPr fontId="6"/>
  </si>
  <si>
    <t>式</t>
    <rPh sb="0" eb="1">
      <t>シキ</t>
    </rPh>
    <phoneticPr fontId="6"/>
  </si>
  <si>
    <t>人日</t>
    <rPh sb="0" eb="2">
      <t>ニンニチ</t>
    </rPh>
    <phoneticPr fontId="6"/>
  </si>
  <si>
    <t>％</t>
    <phoneticPr fontId="6"/>
  </si>
  <si>
    <r>
      <t>Ⅴ．3年度分小計（Ⅳ.×３）</t>
    </r>
    <r>
      <rPr>
        <b/>
        <u/>
        <sz val="11"/>
        <rFont val="ＭＳ Ｐゴシック"/>
        <family val="3"/>
        <charset val="128"/>
      </rPr>
      <t>(＝入札金額）</t>
    </r>
    <rPh sb="3" eb="5">
      <t>ネンド</t>
    </rPh>
    <rPh sb="5" eb="6">
      <t>ブン</t>
    </rPh>
    <rPh sb="6" eb="7">
      <t>ショウ</t>
    </rPh>
    <rPh sb="7" eb="8">
      <t>ケイ</t>
    </rPh>
    <rPh sb="16" eb="18">
      <t>ニュウサツ</t>
    </rPh>
    <rPh sb="18" eb="20">
      <t>キンガク</t>
    </rPh>
    <phoneticPr fontId="7"/>
  </si>
  <si>
    <t>計</t>
    <rPh sb="0" eb="1">
      <t>ケイ</t>
    </rPh>
    <phoneticPr fontId="6"/>
  </si>
  <si>
    <t>(1)内国旅行にかかる研修旅費</t>
    <rPh sb="3" eb="7">
      <t>ナイコクリョコウ</t>
    </rPh>
    <rPh sb="11" eb="15">
      <t>ケンシュウリョヒ</t>
    </rPh>
    <phoneticPr fontId="7"/>
  </si>
  <si>
    <t>(2)外国旅行にかかる研修旅費</t>
    <rPh sb="3" eb="7">
      <t>ガイコクリョコウ</t>
    </rPh>
    <rPh sb="11" eb="15">
      <t>ケンシュウリョヒ</t>
    </rPh>
    <phoneticPr fontId="7"/>
  </si>
  <si>
    <t>３．研修諸経費</t>
    <rPh sb="2" eb="7">
      <t>ケンシュウショケイヒ</t>
    </rPh>
    <phoneticPr fontId="7"/>
  </si>
  <si>
    <t>(1)資材・教材費</t>
    <rPh sb="3" eb="5">
      <t>シザイ</t>
    </rPh>
    <rPh sb="6" eb="8">
      <t>キョウザイ</t>
    </rPh>
    <rPh sb="8" eb="9">
      <t>ヒ</t>
    </rPh>
    <phoneticPr fontId="7"/>
  </si>
  <si>
    <t>(2)施設・機材借料損料</t>
    <rPh sb="3" eb="5">
      <t>シセツ</t>
    </rPh>
    <rPh sb="6" eb="8">
      <t>キザイ</t>
    </rPh>
    <rPh sb="8" eb="12">
      <t>シャクリョウソンリョウ</t>
    </rPh>
    <phoneticPr fontId="7"/>
  </si>
  <si>
    <t>(3)施設入場料</t>
    <rPh sb="3" eb="8">
      <t>シセツニュウジョウリョウ</t>
    </rPh>
    <phoneticPr fontId="7"/>
  </si>
  <si>
    <t>(4)通訳傭上費</t>
    <rPh sb="3" eb="8">
      <t>ツウヤクヨウジョウヒ</t>
    </rPh>
    <phoneticPr fontId="7"/>
  </si>
  <si>
    <t>(5)イベント等開催費</t>
    <rPh sb="7" eb="8">
      <t>ナド</t>
    </rPh>
    <rPh sb="8" eb="10">
      <t>カイサイ</t>
    </rPh>
    <rPh sb="10" eb="11">
      <t>ヒ</t>
    </rPh>
    <phoneticPr fontId="7"/>
  </si>
  <si>
    <t>(6)その他</t>
    <rPh sb="5" eb="6">
      <t>タ</t>
    </rPh>
    <phoneticPr fontId="7"/>
  </si>
  <si>
    <t>　宿泊費（1号　役員レベル）</t>
    <rPh sb="1" eb="4">
      <t>シュクハクヒ</t>
    </rPh>
    <rPh sb="6" eb="7">
      <t>ゴウ</t>
    </rPh>
    <rPh sb="8" eb="10">
      <t>ヤクイン</t>
    </rPh>
    <phoneticPr fontId="6"/>
  </si>
  <si>
    <t>　宿泊費（1号　役員レベル）</t>
    <phoneticPr fontId="6"/>
  </si>
  <si>
    <t>　宿泊費（2号　上記以外）</t>
    <rPh sb="1" eb="4">
      <t>シュクハクヒ</t>
    </rPh>
    <rPh sb="6" eb="7">
      <t>ゴウ</t>
    </rPh>
    <rPh sb="8" eb="12">
      <t>ジョウキイガイ</t>
    </rPh>
    <phoneticPr fontId="6"/>
  </si>
  <si>
    <t>　宿泊手当（1号　役員レベル）</t>
    <rPh sb="1" eb="5">
      <t>シュクハクテアテ</t>
    </rPh>
    <rPh sb="7" eb="8">
      <t>ゴウ</t>
    </rPh>
    <rPh sb="9" eb="11">
      <t>ヤクイン</t>
    </rPh>
    <phoneticPr fontId="6"/>
  </si>
  <si>
    <t>　宿泊手当（2号　上記以外）</t>
    <rPh sb="1" eb="5">
      <t>シュクハクテアテ</t>
    </rPh>
    <rPh sb="7" eb="8">
      <t>ゴウ</t>
    </rPh>
    <rPh sb="9" eb="13">
      <t>ジョウキイガイ</t>
    </rPh>
    <phoneticPr fontId="6"/>
  </si>
  <si>
    <t>(2)外国旅行にかかる研修旅費</t>
    <rPh sb="3" eb="5">
      <t>ガイコク</t>
    </rPh>
    <rPh sb="5" eb="7">
      <t>リョコウ</t>
    </rPh>
    <rPh sb="11" eb="15">
      <t>ケンシュウリョヒ</t>
    </rPh>
    <phoneticPr fontId="7"/>
  </si>
  <si>
    <t>４．（定額計上）</t>
    <rPh sb="2" eb="6">
      <t>テイガクケイジョウ</t>
    </rPh>
    <phoneticPr fontId="6"/>
  </si>
  <si>
    <t>初年度のみ</t>
    <rPh sb="0" eb="3">
      <t>ショネンド</t>
    </rPh>
    <phoneticPr fontId="6"/>
  </si>
  <si>
    <t>同行者旅費（395,460円）、施設借料（480,000円）、翻訳（初年度：4,200,000円）</t>
    <rPh sb="0" eb="5">
      <t>ドウコウシャリョヒ</t>
    </rPh>
    <rPh sb="13" eb="14">
      <t>エン</t>
    </rPh>
    <rPh sb="16" eb="18">
      <t>シセツ</t>
    </rPh>
    <rPh sb="18" eb="20">
      <t>シャクリョウ</t>
    </rPh>
    <rPh sb="28" eb="29">
      <t>エン</t>
    </rPh>
    <rPh sb="31" eb="33">
      <t>ホンヤク</t>
    </rPh>
    <rPh sb="34" eb="37">
      <t>ショネンド</t>
    </rPh>
    <rPh sb="47" eb="48">
      <t>エン</t>
    </rPh>
    <phoneticPr fontId="6"/>
  </si>
  <si>
    <t>(1)講師謝金（個人：日本語）</t>
    <rPh sb="3" eb="5">
      <t>コウシ</t>
    </rPh>
    <rPh sb="5" eb="7">
      <t>シャキン</t>
    </rPh>
    <rPh sb="8" eb="10">
      <t>コジン</t>
    </rPh>
    <rPh sb="11" eb="14">
      <t>ニホンゴ</t>
    </rPh>
    <phoneticPr fontId="7"/>
  </si>
  <si>
    <t>(1)講師謝金（法人：日本語）</t>
    <rPh sb="3" eb="5">
      <t>コウシ</t>
    </rPh>
    <rPh sb="5" eb="7">
      <t>シャキン</t>
    </rPh>
    <rPh sb="8" eb="10">
      <t>ホウジン</t>
    </rPh>
    <rPh sb="11" eb="14">
      <t>ニホンゴ</t>
    </rPh>
    <phoneticPr fontId="7"/>
  </si>
  <si>
    <t>(1)講師謝金（法人：外国語（研修実施言語））</t>
    <rPh sb="3" eb="5">
      <t>コウシ</t>
    </rPh>
    <rPh sb="5" eb="7">
      <t>シャキン</t>
    </rPh>
    <rPh sb="8" eb="10">
      <t>ホウジン</t>
    </rPh>
    <rPh sb="11" eb="14">
      <t>ガイコクゴ</t>
    </rPh>
    <rPh sb="15" eb="19">
      <t>ケンシュウジッシ</t>
    </rPh>
    <rPh sb="19" eb="21">
      <t>ゲンゴ</t>
    </rPh>
    <phoneticPr fontId="7"/>
  </si>
  <si>
    <t>(1)講師謝金（個人：外国語（研修実施言語））</t>
    <rPh sb="3" eb="5">
      <t>コウシ</t>
    </rPh>
    <rPh sb="5" eb="7">
      <t>シャキン</t>
    </rPh>
    <rPh sb="8" eb="10">
      <t>コジン</t>
    </rPh>
    <rPh sb="11" eb="14">
      <t>ガイコクゴ</t>
    </rPh>
    <rPh sb="15" eb="21">
      <t>ケンシュウジッシゲンゴ</t>
    </rPh>
    <phoneticPr fontId="7"/>
  </si>
  <si>
    <t>(2)検討会等参加謝金（個人：日本語）</t>
    <rPh sb="3" eb="5">
      <t>ケントウ</t>
    </rPh>
    <rPh sb="5" eb="7">
      <t>カイナド</t>
    </rPh>
    <rPh sb="7" eb="9">
      <t>サンカ</t>
    </rPh>
    <rPh sb="9" eb="11">
      <t>シャキン</t>
    </rPh>
    <phoneticPr fontId="7"/>
  </si>
  <si>
    <t>(2)検討会等参加謝金（個人：外国語（研修実施言語））</t>
    <phoneticPr fontId="6"/>
  </si>
  <si>
    <t>(2)検討会等参加謝金（法人：日本語）</t>
    <phoneticPr fontId="6"/>
  </si>
  <si>
    <t>(2)検討会等参加謝金（法人：外国語（研修実施言語））</t>
    <phoneticPr fontId="6"/>
  </si>
  <si>
    <t>(3)原稿謝金（日本語）</t>
    <rPh sb="3" eb="5">
      <t>ゲンコウ</t>
    </rPh>
    <rPh sb="5" eb="7">
      <t>シャキン</t>
    </rPh>
    <rPh sb="8" eb="11">
      <t>ニホンゴ</t>
    </rPh>
    <phoneticPr fontId="7"/>
  </si>
  <si>
    <t>(3)原稿謝金（外国語（研修実施言語））</t>
    <rPh sb="8" eb="11">
      <t>ガイコクゴ</t>
    </rPh>
    <rPh sb="12" eb="18">
      <t>ケンシュウジッシゲンゴ</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</si>
</sst>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numFmt numFmtId="177" formatCode="#,##0_ ;[Red]\-#,##0\ "/>
    <numFmt numFmtId="178" formatCode="#,##0_ "/>
  </numFmts>
  <fonts count="41">
    <font>
      <sz val="11"/>
      <color theme="1"/>
      <name val="ＭＳ Ｐゴシック"/>
      <family val="2"/>
      <scheme val="minor"/>
    </font>
    <font>
      <sz val="12"/>
      <color theme="1"/>
      <name val="ＭＳ ゴシック"/>
      <family val="2"/>
      <charset val="128"/>
    </font>
    <font>
      <sz val="12"/>
      <color theme="1"/>
      <name val="ＭＳ ゴシック"/>
      <family val="2"/>
      <charset val="128"/>
    </font>
    <font>
      <sz val="9"/>
      <color theme="1"/>
      <name val="メイリオ"/>
      <family val="2"/>
      <charset val="128"/>
    </font>
    <font>
      <sz val="12"/>
      <color theme="1"/>
      <name val="ＭＳ ゴシック"/>
      <family val="2"/>
      <charset val="128"/>
    </font>
    <font>
      <sz val="11"/>
      <name val="明朝"/>
      <family val="1"/>
      <charset val="128"/>
    </font>
    <font>
      <sz val="6"/>
      <name val="ＭＳ Ｐゴシック"/>
      <family val="3"/>
      <charset val="128"/>
      <scheme val="minor"/>
    </font>
    <font>
      <sz val="6"/>
      <name val="ＭＳ Ｐ明朝"/>
      <family val="1"/>
      <charset val="128"/>
    </font>
    <font>
      <sz val="12"/>
      <name val="ＭＳ ゴシック"/>
      <family val="3"/>
      <charset val="128"/>
    </font>
    <font>
      <sz val="6"/>
      <name val="明朝"/>
      <family val="1"/>
      <charset val="128"/>
    </font>
    <font>
      <sz val="11"/>
      <color indexed="8"/>
      <name val="ＭＳ Ｐゴシック"/>
      <family val="3"/>
      <charset val="128"/>
    </font>
    <font>
      <sz val="11"/>
      <color indexed="9"/>
      <name val="ＭＳ Ｐゴシック"/>
      <family val="3"/>
      <charset val="128"/>
    </font>
    <font>
      <b/>
      <i/>
      <sz val="16"/>
      <name val="Helv"/>
      <family val="2"/>
    </font>
    <font>
      <sz val="10"/>
      <name val="Arial"/>
      <family val="2"/>
    </font>
    <font>
      <sz val="10"/>
      <name val="Times New Roman"/>
      <family val="1"/>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2"/>
      <name val="Osaka"/>
      <family val="3"/>
      <charset val="128"/>
    </font>
    <font>
      <sz val="11"/>
      <color indexed="13"/>
      <name val="ＭＳ Ｐゴシック"/>
      <family val="3"/>
      <charset val="128"/>
    </font>
    <font>
      <sz val="11"/>
      <color indexed="14"/>
      <name val="ＭＳ Ｐゴシック"/>
      <family val="3"/>
      <charset val="128"/>
    </font>
    <font>
      <b/>
      <sz val="11"/>
      <color indexed="13"/>
      <name val="ＭＳ Ｐゴシック"/>
      <family val="3"/>
      <charset val="128"/>
    </font>
    <font>
      <sz val="11"/>
      <color indexed="10"/>
      <name val="ＭＳ Ｐゴシック"/>
      <family val="3"/>
      <charset val="128"/>
    </font>
    <font>
      <sz val="12"/>
      <color theme="1"/>
      <name val="ＭＳ 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細明朝体"/>
      <family val="3"/>
      <charset val="128"/>
    </font>
    <font>
      <sz val="11"/>
      <name val="ＭＳ Ｐゴシック"/>
      <family val="3"/>
      <charset val="128"/>
    </font>
    <font>
      <sz val="11"/>
      <color theme="1"/>
      <name val="ＭＳ Ｐゴシック"/>
      <family val="3"/>
      <charset val="128"/>
      <scheme val="minor"/>
    </font>
    <font>
      <sz val="11"/>
      <color indexed="17"/>
      <name val="ＭＳ Ｐゴシック"/>
      <family val="3"/>
      <charset val="128"/>
    </font>
    <font>
      <sz val="11"/>
      <name val="Microsoft Sans Serif"/>
      <family val="2"/>
    </font>
    <font>
      <sz val="11"/>
      <color theme="1"/>
      <name val="ＭＳ Ｐゴシック"/>
      <family val="2"/>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u/>
      <sz val="11"/>
      <name val="ＭＳ Ｐゴシック"/>
      <family val="3"/>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3"/>
      </patternFill>
    </fill>
    <fill>
      <patternFill patternType="solid">
        <fgColor indexed="55"/>
      </patternFill>
    </fill>
    <fill>
      <patternFill patternType="solid">
        <fgColor indexed="46"/>
      </patternFill>
    </fill>
    <fill>
      <patternFill patternType="solid">
        <fgColor indexed="9"/>
      </patternFill>
    </fill>
    <fill>
      <patternFill patternType="solid">
        <fgColor theme="0" tint="-0.14999847407452621"/>
        <bgColor indexed="64"/>
      </patternFill>
    </fill>
    <fill>
      <patternFill patternType="solid">
        <fgColor rgb="FFCCFFFF"/>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3"/>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ck">
        <color indexed="64"/>
      </right>
      <top style="medium">
        <color indexed="64"/>
      </top>
      <bottom style="medium">
        <color indexed="64"/>
      </bottom>
      <diagonal/>
    </border>
  </borders>
  <cellStyleXfs count="83">
    <xf numFmtId="0" fontId="0" fillId="0" borderId="0"/>
    <xf numFmtId="0" fontId="5" fillId="0" borderId="0"/>
    <xf numFmtId="38" fontId="5" fillId="0" borderId="0" applyFont="0" applyFill="0" applyBorder="0" applyAlignment="0" applyProtection="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176" fontId="12" fillId="0" borderId="0"/>
    <xf numFmtId="0" fontId="13" fillId="0" borderId="0"/>
    <xf numFmtId="1" fontId="14" fillId="0" borderId="0" applyBorder="0">
      <alignment horizontal="left" vertical="top" wrapText="1"/>
    </xf>
    <xf numFmtId="0" fontId="11" fillId="11"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16" fillId="15" borderId="1" applyNumberFormat="0" applyAlignment="0" applyProtection="0">
      <alignment vertical="center"/>
    </xf>
    <xf numFmtId="0" fontId="17" fillId="7" borderId="0" applyNumberFormat="0" applyBorder="0" applyAlignment="0" applyProtection="0">
      <alignment vertical="center"/>
    </xf>
    <xf numFmtId="0" fontId="18" fillId="4" borderId="2" applyNumberFormat="0" applyFont="0" applyAlignment="0" applyProtection="0">
      <alignment vertical="center"/>
    </xf>
    <xf numFmtId="0" fontId="19" fillId="0" borderId="3" applyNumberFormat="0" applyFill="0" applyAlignment="0" applyProtection="0">
      <alignment vertical="center"/>
    </xf>
    <xf numFmtId="0" fontId="20" fillId="16" borderId="0" applyNumberFormat="0" applyBorder="0" applyAlignment="0" applyProtection="0">
      <alignment vertical="center"/>
    </xf>
    <xf numFmtId="0" fontId="21" fillId="17" borderId="4" applyNumberFormat="0" applyAlignment="0" applyProtection="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17"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0" borderId="0"/>
    <xf numFmtId="0" fontId="8" fillId="0" borderId="0">
      <alignment vertical="center"/>
    </xf>
    <xf numFmtId="0" fontId="31" fillId="0" borderId="0"/>
    <xf numFmtId="0" fontId="32" fillId="0" borderId="0">
      <alignment vertical="center"/>
    </xf>
    <xf numFmtId="0" fontId="33" fillId="0" borderId="0">
      <alignment vertical="center"/>
    </xf>
    <xf numFmtId="0" fontId="5" fillId="0" borderId="0"/>
    <xf numFmtId="0" fontId="5" fillId="0" borderId="0"/>
    <xf numFmtId="0" fontId="23" fillId="0" borderId="0">
      <alignment vertical="center"/>
    </xf>
    <xf numFmtId="0" fontId="34" fillId="6" borderId="0" applyNumberFormat="0" applyBorder="0" applyAlignment="0" applyProtection="0">
      <alignment vertical="center"/>
    </xf>
    <xf numFmtId="6" fontId="5" fillId="0" borderId="0" applyFont="0" applyFill="0" applyBorder="0" applyAlignment="0" applyProtection="0"/>
    <xf numFmtId="38" fontId="10" fillId="0" borderId="0" applyFont="0" applyFill="0" applyBorder="0" applyAlignment="0" applyProtection="0">
      <alignment vertical="center"/>
    </xf>
    <xf numFmtId="0" fontId="23" fillId="0" borderId="0">
      <alignment vertical="center"/>
    </xf>
    <xf numFmtId="0" fontId="35" fillId="0" borderId="0">
      <alignment vertical="center"/>
    </xf>
    <xf numFmtId="0" fontId="5" fillId="0" borderId="0"/>
    <xf numFmtId="0" fontId="4" fillId="0" borderId="0">
      <alignment vertical="center"/>
    </xf>
    <xf numFmtId="38" fontId="36" fillId="0" borderId="0" applyFont="0" applyFill="0" applyBorder="0" applyAlignment="0" applyProtection="0">
      <alignment vertical="center"/>
    </xf>
    <xf numFmtId="0" fontId="3" fillId="0" borderId="0">
      <alignment vertical="center"/>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6" fontId="5" fillId="0" borderId="0" applyFont="0" applyFill="0" applyBorder="0" applyAlignment="0" applyProtection="0"/>
    <xf numFmtId="0" fontId="2" fillId="0" borderId="0">
      <alignment vertical="center"/>
    </xf>
    <xf numFmtId="6" fontId="5" fillId="0" borderId="0" applyFont="0" applyFill="0" applyBorder="0" applyAlignment="0" applyProtection="0"/>
    <xf numFmtId="0" fontId="2"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cellStyleXfs>
  <cellXfs count="81">
    <xf numFmtId="0" fontId="0" fillId="0" borderId="0" xfId="0"/>
    <xf numFmtId="0" fontId="32" fillId="0" borderId="0" xfId="1" applyFont="1" applyAlignment="1">
      <alignment vertical="center"/>
    </xf>
    <xf numFmtId="0" fontId="32" fillId="0" borderId="0" xfId="1" applyFont="1" applyAlignment="1">
      <alignment horizontal="left" vertical="center"/>
    </xf>
    <xf numFmtId="0" fontId="32" fillId="0" borderId="0" xfId="1" applyFont="1" applyAlignment="1">
      <alignment horizontal="right" vertical="center"/>
    </xf>
    <xf numFmtId="0" fontId="32" fillId="0" borderId="21" xfId="1" applyFont="1" applyBorder="1" applyAlignment="1">
      <alignment horizontal="center" vertical="center"/>
    </xf>
    <xf numFmtId="177" fontId="32" fillId="18" borderId="12" xfId="62" applyNumberFormat="1" applyFont="1" applyFill="1" applyBorder="1" applyAlignment="1">
      <alignment vertical="center"/>
    </xf>
    <xf numFmtId="38" fontId="32" fillId="0" borderId="19" xfId="2" applyFont="1" applyFill="1" applyBorder="1" applyAlignment="1">
      <alignment vertical="center"/>
    </xf>
    <xf numFmtId="0" fontId="37" fillId="0" borderId="0" xfId="1" applyFont="1" applyAlignment="1">
      <alignment horizontal="right" vertical="center"/>
    </xf>
    <xf numFmtId="38" fontId="32" fillId="0" borderId="0" xfId="2" applyFont="1" applyFill="1" applyAlignment="1">
      <alignment vertical="center"/>
    </xf>
    <xf numFmtId="0" fontId="32" fillId="0" borderId="0" xfId="1" applyFont="1" applyAlignment="1">
      <alignment horizontal="centerContinuous" vertical="center"/>
    </xf>
    <xf numFmtId="0" fontId="38" fillId="0" borderId="0" xfId="1" applyFont="1" applyAlignment="1">
      <alignment vertical="center"/>
    </xf>
    <xf numFmtId="0" fontId="39" fillId="0" borderId="0" xfId="1" applyFont="1" applyAlignment="1">
      <alignment horizontal="right" vertical="center"/>
    </xf>
    <xf numFmtId="177" fontId="32" fillId="0" borderId="10" xfId="62" applyNumberFormat="1" applyFont="1" applyFill="1" applyBorder="1" applyAlignment="1">
      <alignment vertical="center"/>
    </xf>
    <xf numFmtId="38" fontId="32" fillId="0" borderId="20" xfId="2" applyFont="1" applyFill="1" applyBorder="1" applyAlignment="1">
      <alignment vertical="center"/>
    </xf>
    <xf numFmtId="0" fontId="32" fillId="0" borderId="21" xfId="1" applyFont="1" applyFill="1" applyBorder="1" applyAlignment="1">
      <alignment horizontal="left" vertical="center"/>
    </xf>
    <xf numFmtId="0" fontId="32" fillId="0" borderId="23" xfId="1" applyFont="1" applyFill="1" applyBorder="1" applyAlignment="1">
      <alignment vertical="center"/>
    </xf>
    <xf numFmtId="0" fontId="32" fillId="0" borderId="23" xfId="1" applyFont="1" applyBorder="1" applyAlignment="1">
      <alignment horizontal="centerContinuous" vertical="center"/>
    </xf>
    <xf numFmtId="0" fontId="32" fillId="0" borderId="15" xfId="1" applyFont="1" applyFill="1" applyBorder="1" applyAlignment="1">
      <alignment vertical="center"/>
    </xf>
    <xf numFmtId="177" fontId="32" fillId="18" borderId="22" xfId="62" applyNumberFormat="1" applyFont="1" applyFill="1" applyBorder="1" applyAlignment="1">
      <alignment vertical="center"/>
    </xf>
    <xf numFmtId="177" fontId="32" fillId="18" borderId="13" xfId="62" applyNumberFormat="1" applyFont="1" applyFill="1" applyBorder="1" applyAlignment="1">
      <alignment vertical="center"/>
    </xf>
    <xf numFmtId="0" fontId="32" fillId="0" borderId="14" xfId="1" applyFont="1" applyBorder="1" applyAlignment="1">
      <alignment horizontal="left" vertical="center"/>
    </xf>
    <xf numFmtId="0" fontId="32" fillId="0" borderId="14" xfId="1" applyFont="1" applyFill="1" applyBorder="1" applyAlignment="1">
      <alignment horizontal="left" vertical="center" wrapText="1"/>
    </xf>
    <xf numFmtId="177" fontId="32" fillId="18" borderId="24" xfId="62" applyNumberFormat="1" applyFont="1" applyFill="1" applyBorder="1" applyAlignment="1">
      <alignment vertical="center"/>
    </xf>
    <xf numFmtId="0" fontId="32" fillId="0" borderId="26" xfId="1" applyFont="1" applyBorder="1" applyAlignment="1">
      <alignment horizontal="left" vertical="center" indent="1"/>
    </xf>
    <xf numFmtId="177" fontId="32" fillId="18" borderId="11" xfId="62" applyNumberFormat="1" applyFont="1" applyFill="1" applyBorder="1" applyAlignment="1">
      <alignment vertical="center"/>
    </xf>
    <xf numFmtId="0" fontId="32" fillId="0" borderId="10" xfId="1" applyFont="1" applyBorder="1" applyAlignment="1">
      <alignment horizontal="left" vertical="center" indent="1"/>
    </xf>
    <xf numFmtId="0" fontId="32" fillId="0" borderId="10" xfId="1" applyFont="1" applyBorder="1" applyAlignment="1">
      <alignment horizontal="left" vertical="center" indent="2"/>
    </xf>
    <xf numFmtId="0" fontId="32" fillId="0" borderId="28" xfId="1" applyFont="1" applyFill="1" applyBorder="1" applyAlignment="1">
      <alignment horizontal="left" vertical="center"/>
    </xf>
    <xf numFmtId="0" fontId="32" fillId="0" borderId="29" xfId="1" applyFont="1" applyBorder="1" applyAlignment="1">
      <alignment horizontal="left" vertical="center"/>
    </xf>
    <xf numFmtId="177" fontId="32" fillId="18" borderId="10" xfId="62" applyNumberFormat="1" applyFont="1" applyFill="1" applyBorder="1" applyAlignment="1">
      <alignment vertical="center"/>
    </xf>
    <xf numFmtId="0" fontId="32" fillId="0" borderId="30" xfId="1" applyFont="1" applyFill="1" applyBorder="1" applyAlignment="1">
      <alignment horizontal="left" vertical="center"/>
    </xf>
    <xf numFmtId="0" fontId="32" fillId="0" borderId="22" xfId="1" applyFont="1" applyFill="1" applyBorder="1" applyAlignment="1">
      <alignment horizontal="left" vertical="center"/>
    </xf>
    <xf numFmtId="177" fontId="32" fillId="18" borderId="31" xfId="62" applyNumberFormat="1" applyFont="1" applyFill="1" applyBorder="1" applyAlignment="1">
      <alignment vertical="center"/>
    </xf>
    <xf numFmtId="0" fontId="32" fillId="0" borderId="14" xfId="1" applyFont="1" applyBorder="1" applyAlignment="1">
      <alignment vertical="center" wrapText="1"/>
    </xf>
    <xf numFmtId="0" fontId="32" fillId="0" borderId="19" xfId="1" applyFont="1" applyFill="1" applyBorder="1" applyAlignment="1">
      <alignment vertical="center"/>
    </xf>
    <xf numFmtId="0" fontId="32" fillId="0" borderId="36" xfId="1" applyFont="1" applyFill="1" applyBorder="1" applyAlignment="1">
      <alignment vertical="center"/>
    </xf>
    <xf numFmtId="0" fontId="32" fillId="0" borderId="37" xfId="1" applyFont="1" applyBorder="1" applyAlignment="1">
      <alignment vertical="center" wrapText="1"/>
    </xf>
    <xf numFmtId="0" fontId="32" fillId="0" borderId="17" xfId="1" applyFont="1" applyFill="1" applyBorder="1" applyAlignment="1">
      <alignment vertical="center"/>
    </xf>
    <xf numFmtId="0" fontId="32" fillId="0" borderId="33" xfId="1" applyFont="1" applyFill="1" applyBorder="1" applyAlignment="1">
      <alignment horizontal="left" vertical="center"/>
    </xf>
    <xf numFmtId="177" fontId="32" fillId="18" borderId="35" xfId="62" applyNumberFormat="1" applyFont="1" applyFill="1" applyBorder="1" applyAlignment="1">
      <alignment vertical="center"/>
    </xf>
    <xf numFmtId="177" fontId="32" fillId="18" borderId="38" xfId="62" applyNumberFormat="1" applyFont="1" applyFill="1" applyBorder="1" applyAlignment="1">
      <alignment vertical="center"/>
    </xf>
    <xf numFmtId="0" fontId="22" fillId="0" borderId="19" xfId="1" applyFont="1" applyFill="1" applyBorder="1" applyAlignment="1">
      <alignment vertical="center"/>
    </xf>
    <xf numFmtId="0" fontId="32" fillId="18" borderId="18" xfId="1" applyFont="1" applyFill="1" applyBorder="1" applyAlignment="1">
      <alignment vertical="center"/>
    </xf>
    <xf numFmtId="0" fontId="32" fillId="18" borderId="10" xfId="1" applyFont="1" applyFill="1" applyBorder="1" applyAlignment="1">
      <alignment horizontal="left" vertical="center" indent="1"/>
    </xf>
    <xf numFmtId="0" fontId="32" fillId="18" borderId="34" xfId="1" applyFont="1" applyFill="1" applyBorder="1" applyAlignment="1">
      <alignment horizontal="left" vertical="center"/>
    </xf>
    <xf numFmtId="0" fontId="32" fillId="18" borderId="35" xfId="1" applyFont="1" applyFill="1" applyBorder="1" applyAlignment="1">
      <alignment horizontal="left" vertical="center"/>
    </xf>
    <xf numFmtId="0" fontId="32" fillId="0" borderId="30" xfId="1" applyFont="1" applyFill="1" applyBorder="1" applyAlignment="1">
      <alignment horizontal="left" vertical="center" wrapText="1"/>
    </xf>
    <xf numFmtId="0" fontId="32" fillId="0" borderId="29" xfId="1" applyFont="1" applyFill="1" applyBorder="1" applyAlignment="1">
      <alignment horizontal="left" vertical="center"/>
    </xf>
    <xf numFmtId="0" fontId="32" fillId="0" borderId="28" xfId="1" applyFont="1" applyFill="1" applyBorder="1" applyAlignment="1">
      <alignment horizontal="left" vertical="center" wrapText="1"/>
    </xf>
    <xf numFmtId="0" fontId="32" fillId="0" borderId="22" xfId="1" applyFont="1" applyBorder="1" applyAlignment="1">
      <alignment horizontal="center" vertical="center"/>
    </xf>
    <xf numFmtId="0" fontId="32" fillId="0" borderId="38" xfId="1" applyFont="1" applyFill="1" applyBorder="1" applyAlignment="1">
      <alignment horizontal="left" vertical="center"/>
    </xf>
    <xf numFmtId="0" fontId="32" fillId="0" borderId="31" xfId="1" applyFont="1" applyFill="1" applyBorder="1" applyAlignment="1">
      <alignment horizontal="left" vertical="center" wrapText="1"/>
    </xf>
    <xf numFmtId="0" fontId="37" fillId="0" borderId="28" xfId="1" applyFont="1" applyBorder="1" applyAlignment="1">
      <alignment horizontal="center" vertical="center"/>
    </xf>
    <xf numFmtId="38" fontId="37" fillId="0" borderId="22" xfId="2" applyFont="1" applyFill="1" applyBorder="1" applyAlignment="1">
      <alignment horizontal="center" vertical="center"/>
    </xf>
    <xf numFmtId="0" fontId="37" fillId="18" borderId="39" xfId="1" applyFont="1" applyFill="1" applyBorder="1" applyAlignment="1">
      <alignment horizontal="center" vertical="center"/>
    </xf>
    <xf numFmtId="0" fontId="37" fillId="18" borderId="0" xfId="1" applyFont="1" applyFill="1" applyBorder="1" applyAlignment="1">
      <alignment horizontal="center" vertical="center"/>
    </xf>
    <xf numFmtId="0" fontId="32" fillId="0" borderId="40" xfId="1" applyFont="1" applyFill="1" applyBorder="1" applyAlignment="1">
      <alignment horizontal="left" vertical="center"/>
    </xf>
    <xf numFmtId="38" fontId="32" fillId="0" borderId="36" xfId="2" applyFont="1" applyFill="1" applyBorder="1" applyAlignment="1">
      <alignment vertical="center"/>
    </xf>
    <xf numFmtId="0" fontId="32" fillId="0" borderId="12" xfId="1" applyFont="1" applyFill="1" applyBorder="1" applyAlignment="1">
      <alignment horizontal="center" vertical="center"/>
    </xf>
    <xf numFmtId="0" fontId="32" fillId="0" borderId="11" xfId="1" applyFont="1" applyFill="1" applyBorder="1" applyAlignment="1">
      <alignment horizontal="center" vertical="center"/>
    </xf>
    <xf numFmtId="9" fontId="32" fillId="0" borderId="22" xfId="66" applyFont="1" applyFill="1" applyBorder="1" applyAlignment="1">
      <alignment horizontal="center" vertical="center"/>
    </xf>
    <xf numFmtId="0" fontId="37" fillId="0" borderId="10" xfId="1" applyFont="1" applyBorder="1" applyAlignment="1">
      <alignment horizontal="center" vertical="center"/>
    </xf>
    <xf numFmtId="0" fontId="37" fillId="0" borderId="10" xfId="1" applyFont="1" applyBorder="1" applyAlignment="1">
      <alignment horizontal="left" vertical="center" indent="1"/>
    </xf>
    <xf numFmtId="0" fontId="37" fillId="18" borderId="10" xfId="1" applyFont="1" applyFill="1" applyBorder="1" applyAlignment="1">
      <alignment horizontal="left" vertical="center" indent="1"/>
    </xf>
    <xf numFmtId="0" fontId="32" fillId="19" borderId="10" xfId="1" applyFont="1" applyFill="1" applyBorder="1" applyAlignment="1">
      <alignment horizontal="left" vertical="center" indent="1"/>
    </xf>
    <xf numFmtId="0" fontId="32" fillId="19" borderId="16" xfId="1" applyFont="1" applyFill="1" applyBorder="1" applyAlignment="1">
      <alignment horizontal="left" vertical="center"/>
    </xf>
    <xf numFmtId="0" fontId="32" fillId="19" borderId="12" xfId="1" applyFont="1" applyFill="1" applyBorder="1" applyAlignment="1">
      <alignment horizontal="left" vertical="center"/>
    </xf>
    <xf numFmtId="0" fontId="32" fillId="19" borderId="32" xfId="1" applyFont="1" applyFill="1" applyBorder="1" applyAlignment="1">
      <alignment horizontal="left" vertical="center"/>
    </xf>
    <xf numFmtId="0" fontId="32" fillId="19" borderId="13" xfId="1" applyFont="1" applyFill="1" applyBorder="1" applyAlignment="1">
      <alignment horizontal="left" vertical="center"/>
    </xf>
    <xf numFmtId="9" fontId="32" fillId="19" borderId="22" xfId="66" applyFont="1" applyFill="1" applyBorder="1" applyAlignment="1">
      <alignment horizontal="left" vertical="center"/>
    </xf>
    <xf numFmtId="178" fontId="32" fillId="18" borderId="13" xfId="1" applyNumberFormat="1" applyFont="1" applyFill="1" applyBorder="1" applyAlignment="1">
      <alignment horizontal="right" vertical="center" indent="1"/>
    </xf>
    <xf numFmtId="38" fontId="32" fillId="0" borderId="27" xfId="2" applyFont="1" applyFill="1" applyBorder="1" applyAlignment="1">
      <alignment vertical="center" wrapText="1"/>
    </xf>
    <xf numFmtId="177" fontId="32" fillId="0" borderId="0" xfId="1" applyNumberFormat="1" applyFont="1" applyAlignment="1">
      <alignment vertical="center"/>
    </xf>
    <xf numFmtId="0" fontId="22" fillId="0" borderId="25" xfId="1" applyFont="1" applyFill="1" applyBorder="1" applyAlignment="1">
      <alignment vertical="center" wrapText="1"/>
    </xf>
    <xf numFmtId="38" fontId="32" fillId="20" borderId="10" xfId="62" applyFont="1" applyFill="1" applyBorder="1" applyAlignment="1">
      <alignment horizontal="center" vertical="center"/>
    </xf>
    <xf numFmtId="38" fontId="32" fillId="20" borderId="10" xfId="2" applyFont="1" applyFill="1" applyBorder="1" applyAlignment="1">
      <alignment horizontal="center" vertical="center"/>
    </xf>
    <xf numFmtId="38" fontId="32" fillId="0" borderId="10" xfId="2" applyFont="1" applyFill="1" applyBorder="1" applyAlignment="1">
      <alignment horizontal="center" vertical="center"/>
    </xf>
    <xf numFmtId="38" fontId="32" fillId="0" borderId="10" xfId="56" applyNumberFormat="1" applyFont="1" applyFill="1" applyBorder="1" applyAlignment="1">
      <alignment horizontal="center" vertical="center"/>
    </xf>
    <xf numFmtId="0" fontId="32" fillId="0" borderId="0" xfId="1" applyFont="1" applyAlignment="1">
      <alignment horizontal="right" vertical="center"/>
    </xf>
    <xf numFmtId="0" fontId="38" fillId="0" borderId="0" xfId="1" applyFont="1" applyAlignment="1">
      <alignment horizontal="center" vertical="center"/>
    </xf>
    <xf numFmtId="0" fontId="32" fillId="0" borderId="10" xfId="1" applyFont="1" applyBorder="1" applyAlignment="1">
      <alignment horizontal="center" vertical="center"/>
    </xf>
  </cellXfs>
  <cellStyles count="8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Normal - Style1" xfId="21" xr:uid="{00000000-0005-0000-0000-000012000000}"/>
    <cellStyle name="Normal_Co-wide Monthly" xfId="22" xr:uid="{00000000-0005-0000-0000-000013000000}"/>
    <cellStyle name="SPOl" xfId="23" xr:uid="{00000000-0005-0000-0000-000014000000}"/>
    <cellStyle name="アクセント 1 2" xfId="24" xr:uid="{00000000-0005-0000-0000-000015000000}"/>
    <cellStyle name="アクセント 2 2" xfId="25" xr:uid="{00000000-0005-0000-0000-000016000000}"/>
    <cellStyle name="アクセント 3 2" xfId="26" xr:uid="{00000000-0005-0000-0000-000017000000}"/>
    <cellStyle name="アクセント 4 2" xfId="27" xr:uid="{00000000-0005-0000-0000-000018000000}"/>
    <cellStyle name="アクセント 5 2" xfId="28" xr:uid="{00000000-0005-0000-0000-000019000000}"/>
    <cellStyle name="アクセント 6 2" xfId="29" xr:uid="{00000000-0005-0000-0000-00001A000000}"/>
    <cellStyle name="タイトル 2" xfId="30" xr:uid="{00000000-0005-0000-0000-00001B000000}"/>
    <cellStyle name="チェック セル 2" xfId="31" xr:uid="{00000000-0005-0000-0000-00001C000000}"/>
    <cellStyle name="どちらでもない 2" xfId="32" xr:uid="{00000000-0005-0000-0000-00001D000000}"/>
    <cellStyle name="パーセント" xfId="66" builtinId="5"/>
    <cellStyle name="メモ 2" xfId="33" xr:uid="{00000000-0005-0000-0000-000020000000}"/>
    <cellStyle name="リンク セル 2" xfId="34" xr:uid="{00000000-0005-0000-0000-000021000000}"/>
    <cellStyle name="悪い 2" xfId="35" xr:uid="{00000000-0005-0000-0000-000022000000}"/>
    <cellStyle name="計算 2" xfId="36" xr:uid="{00000000-0005-0000-0000-000023000000}"/>
    <cellStyle name="警告文 2" xfId="37" xr:uid="{00000000-0005-0000-0000-000024000000}"/>
    <cellStyle name="桁区切り" xfId="62" builtinId="6"/>
    <cellStyle name="桁区切り 2" xfId="2" xr:uid="{00000000-0005-0000-0000-000026000000}"/>
    <cellStyle name="桁区切り 2 2" xfId="57" xr:uid="{00000000-0005-0000-0000-000027000000}"/>
    <cellStyle name="桁区切り 3" xfId="38" xr:uid="{00000000-0005-0000-0000-000028000000}"/>
    <cellStyle name="桁区切り 4" xfId="65" xr:uid="{00000000-0005-0000-0000-000029000000}"/>
    <cellStyle name="見出し 1 2" xfId="39" xr:uid="{00000000-0005-0000-0000-00002A000000}"/>
    <cellStyle name="見出し 2 2" xfId="40" xr:uid="{00000000-0005-0000-0000-00002B000000}"/>
    <cellStyle name="見出し 3 2" xfId="41" xr:uid="{00000000-0005-0000-0000-00002C000000}"/>
    <cellStyle name="見出し 4 2" xfId="42" xr:uid="{00000000-0005-0000-0000-00002D000000}"/>
    <cellStyle name="集計 2" xfId="43" xr:uid="{00000000-0005-0000-0000-00002E000000}"/>
    <cellStyle name="出力 2" xfId="44" xr:uid="{00000000-0005-0000-0000-00002F000000}"/>
    <cellStyle name="説明文 2" xfId="45" xr:uid="{00000000-0005-0000-0000-000030000000}"/>
    <cellStyle name="通貨 2" xfId="56" xr:uid="{00000000-0005-0000-0000-000031000000}"/>
    <cellStyle name="通貨 2 2" xfId="69" xr:uid="{00000000-0005-0000-0000-000032000000}"/>
    <cellStyle name="通貨 2 2 2" xfId="75" xr:uid="{00000000-0005-0000-0000-000033000000}"/>
    <cellStyle name="通貨 2 2 3" xfId="81" xr:uid="{00000000-0005-0000-0000-000034000000}"/>
    <cellStyle name="通貨 2 3" xfId="67" xr:uid="{00000000-0005-0000-0000-000035000000}"/>
    <cellStyle name="通貨 2 3 2" xfId="73" xr:uid="{00000000-0005-0000-0000-000036000000}"/>
    <cellStyle name="通貨 2 3 3" xfId="79" xr:uid="{00000000-0005-0000-0000-000037000000}"/>
    <cellStyle name="通貨 2 4" xfId="71" xr:uid="{00000000-0005-0000-0000-000038000000}"/>
    <cellStyle name="通貨 2 5" xfId="77" xr:uid="{00000000-0005-0000-0000-000039000000}"/>
    <cellStyle name="入力 2" xfId="46" xr:uid="{00000000-0005-0000-0000-00003A000000}"/>
    <cellStyle name="標準" xfId="0" builtinId="0"/>
    <cellStyle name="標準 10" xfId="63" xr:uid="{00000000-0005-0000-0000-00003C000000}"/>
    <cellStyle name="標準 2" xfId="1" xr:uid="{00000000-0005-0000-0000-00003D000000}"/>
    <cellStyle name="標準 2 2" xfId="47" xr:uid="{00000000-0005-0000-0000-00003E000000}"/>
    <cellStyle name="標準 2 3" xfId="48" xr:uid="{00000000-0005-0000-0000-00003F000000}"/>
    <cellStyle name="標準 2 4" xfId="58" xr:uid="{00000000-0005-0000-0000-000040000000}"/>
    <cellStyle name="標準 2_updated-2011MDG5研修実施日程101130" xfId="49" xr:uid="{00000000-0005-0000-0000-000041000000}"/>
    <cellStyle name="標準 3" xfId="50" xr:uid="{00000000-0005-0000-0000-000042000000}"/>
    <cellStyle name="標準 3 2" xfId="59" xr:uid="{00000000-0005-0000-0000-000043000000}"/>
    <cellStyle name="標準 4" xfId="51" xr:uid="{00000000-0005-0000-0000-000044000000}"/>
    <cellStyle name="標準 5" xfId="52" xr:uid="{00000000-0005-0000-0000-000045000000}"/>
    <cellStyle name="標準 5 2" xfId="53" xr:uid="{00000000-0005-0000-0000-000046000000}"/>
    <cellStyle name="標準 6" xfId="54" xr:uid="{00000000-0005-0000-0000-000047000000}"/>
    <cellStyle name="標準 7" xfId="60" xr:uid="{00000000-0005-0000-0000-000048000000}"/>
    <cellStyle name="標準 8" xfId="61" xr:uid="{00000000-0005-0000-0000-000049000000}"/>
    <cellStyle name="標準 8 2" xfId="70" xr:uid="{00000000-0005-0000-0000-00004A000000}"/>
    <cellStyle name="標準 8 2 2" xfId="76" xr:uid="{00000000-0005-0000-0000-00004B000000}"/>
    <cellStyle name="標準 8 2 3" xfId="82" xr:uid="{00000000-0005-0000-0000-00004C000000}"/>
    <cellStyle name="標準 8 3" xfId="68" xr:uid="{00000000-0005-0000-0000-00004D000000}"/>
    <cellStyle name="標準 8 3 2" xfId="74" xr:uid="{00000000-0005-0000-0000-00004E000000}"/>
    <cellStyle name="標準 8 3 3" xfId="80" xr:uid="{00000000-0005-0000-0000-00004F000000}"/>
    <cellStyle name="標準 8 4" xfId="72" xr:uid="{00000000-0005-0000-0000-000050000000}"/>
    <cellStyle name="標準 8 5" xfId="78" xr:uid="{00000000-0005-0000-0000-000051000000}"/>
    <cellStyle name="標準 9" xfId="64" xr:uid="{00000000-0005-0000-0000-000052000000}"/>
    <cellStyle name="良い 2" xfId="55" xr:uid="{00000000-0005-0000-0000-000055000000}"/>
  </cellStyles>
  <dxfs count="0"/>
  <tableStyles count="0" defaultTableStyle="TableStyleMedium2" defaultPivotStyle="PivotStyleMedium9"/>
  <colors>
    <mruColors>
      <color rgb="FFFFFF99"/>
      <color rgb="FFFFFF66"/>
      <color rgb="FFEEF3F8"/>
      <color rgb="FF0000FF"/>
      <color rgb="FFFFE7FF"/>
      <color rgb="FFCCFFFF"/>
      <color rgb="FFCCECFF"/>
      <color rgb="FFFFE5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31485</xdr:colOff>
      <xdr:row>0</xdr:row>
      <xdr:rowOff>30162</xdr:rowOff>
    </xdr:from>
    <xdr:to>
      <xdr:col>17</xdr:col>
      <xdr:colOff>57151</xdr:colOff>
      <xdr:row>8</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623285" y="30162"/>
          <a:ext cx="4902466" cy="2436813"/>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補足説明</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・入札金額を積算するための参考様式です。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mn-ea"/>
              <a:cs typeface="Meiryo UI" panose="020B0604030504040204" pitchFamily="50" charset="-128"/>
            </a:rPr>
            <a:t>・水色のセルを入力してください。</a:t>
          </a:r>
        </a:p>
        <a:p>
          <a:pPr algn="l"/>
          <a:r>
            <a:rPr kumimoji="1" lang="ja-JP" altLang="en-US" sz="1100">
              <a:solidFill>
                <a:sysClr val="windowText" lastClr="000000"/>
              </a:solidFill>
              <a:latin typeface="ＭＳ Ｐゴシック" panose="020B0600070205080204" pitchFamily="50" charset="-128"/>
              <a:ea typeface="+mn-ea"/>
              <a:cs typeface="Meiryo UI" panose="020B0604030504040204" pitchFamily="50" charset="-128"/>
            </a:rPr>
            <a:t>・</a:t>
          </a:r>
          <a:r>
            <a:rPr kumimoji="1" lang="en-US" altLang="ja-JP" sz="1100">
              <a:solidFill>
                <a:sysClr val="windowText" lastClr="000000"/>
              </a:solidFill>
              <a:latin typeface="ＭＳ Ｐゴシック" panose="020B0600070205080204" pitchFamily="50" charset="-128"/>
              <a:ea typeface="+mn-ea"/>
              <a:cs typeface="Meiryo UI" panose="020B0604030504040204" pitchFamily="50" charset="-128"/>
            </a:rPr>
            <a:t>III.</a:t>
          </a:r>
          <a:r>
            <a:rPr kumimoji="1" lang="ja-JP" altLang="en-US" sz="1100">
              <a:solidFill>
                <a:sysClr val="windowText" lastClr="000000"/>
              </a:solidFill>
              <a:latin typeface="ＭＳ Ｐゴシック" panose="020B0600070205080204" pitchFamily="50" charset="-128"/>
              <a:ea typeface="+mn-ea"/>
              <a:cs typeface="Meiryo UI" panose="020B0604030504040204" pitchFamily="50" charset="-128"/>
            </a:rPr>
            <a:t>業務管理費は任意のパーセンテージを入力してください。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mn-ea"/>
              <a:cs typeface="Meiryo UI" panose="020B0604030504040204" pitchFamily="50" charset="-128"/>
            </a:rPr>
            <a:t>・本契約の対象となる費用項目やその考え方については「研修委託契約における経理処理・契約管理ガイドライン」を参照してください。ただし同ガイドラインはあくまで考え方を示すための資料であり、本件入札にあたり、同ガイドラインに定める単価の使用及び業務人日の積算方法の適用を求めるものではありません。</a:t>
          </a:r>
        </a:p>
        <a:p>
          <a:pPr algn="l"/>
          <a:r>
            <a:rPr kumimoji="1" lang="ja-JP" altLang="en-US" sz="1100">
              <a:solidFill>
                <a:sysClr val="windowText" lastClr="000000"/>
              </a:solidFill>
              <a:latin typeface="ＭＳ Ｐゴシック" panose="020B0600070205080204" pitchFamily="50" charset="-128"/>
              <a:ea typeface="+mn-ea"/>
              <a:cs typeface="Meiryo UI" panose="020B0604030504040204" pitchFamily="50" charset="-128"/>
            </a:rPr>
            <a:t>・欄が不足する場合は適宜編集してお使いください。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・入札書に記入する金額は</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V.3</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年度分小計額（税抜）</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・落札者には入札会後、本資料（入札金額内訳書）の提出を依頼します。提出時には</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参考：単価情報（直接経費）</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欄（黄色セル）を入力してください。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pageSetUpPr fitToPage="1"/>
  </sheetPr>
  <dimension ref="A1:L50"/>
  <sheetViews>
    <sheetView tabSelected="1" zoomScale="80" zoomScaleNormal="80" workbookViewId="0">
      <selection sqref="A1:F1"/>
    </sheetView>
  </sheetViews>
  <sheetFormatPr defaultColWidth="9" defaultRowHeight="17.100000000000001" customHeight="1"/>
  <cols>
    <col min="1" max="1" width="52.88671875" style="1" customWidth="1"/>
    <col min="2" max="2" width="20.33203125" style="1" customWidth="1"/>
    <col min="3" max="3" width="11.88671875" style="1" customWidth="1"/>
    <col min="4" max="4" width="9.77734375" style="1" customWidth="1"/>
    <col min="5" max="5" width="19.77734375" style="8" customWidth="1"/>
    <col min="6" max="6" width="36.44140625" style="8" customWidth="1"/>
    <col min="7" max="7" width="3.44140625" style="1" customWidth="1"/>
    <col min="8" max="8" width="3.5546875" style="1" customWidth="1"/>
    <col min="9" max="10" width="5.77734375" style="1" customWidth="1"/>
    <col min="11" max="11" width="7.21875" style="1" customWidth="1"/>
    <col min="12" max="12" width="10.21875" style="1" customWidth="1"/>
    <col min="13" max="13" width="2.21875" style="1" customWidth="1"/>
    <col min="14" max="16384" width="9" style="1"/>
  </cols>
  <sheetData>
    <row r="1" spans="1:10" ht="15" customHeight="1">
      <c r="A1" s="78"/>
      <c r="B1" s="78"/>
      <c r="C1" s="78"/>
      <c r="D1" s="78"/>
      <c r="E1" s="78"/>
      <c r="F1" s="78"/>
    </row>
    <row r="2" spans="1:10" ht="15" customHeight="1">
      <c r="A2" s="7"/>
      <c r="B2" s="7"/>
      <c r="C2" s="7"/>
      <c r="D2" s="7"/>
      <c r="E2" s="11"/>
      <c r="F2" s="11"/>
      <c r="G2" s="10"/>
      <c r="H2" s="10"/>
      <c r="I2" s="10"/>
      <c r="J2" s="10"/>
    </row>
    <row r="3" spans="1:10" ht="16.2">
      <c r="A3" s="79" t="s">
        <v>19</v>
      </c>
      <c r="B3" s="79"/>
      <c r="C3" s="79"/>
      <c r="D3" s="79"/>
      <c r="E3" s="79"/>
      <c r="F3" s="79"/>
    </row>
    <row r="4" spans="1:10" ht="21" customHeight="1" thickBot="1">
      <c r="A4" s="2"/>
      <c r="B4" s="2"/>
      <c r="C4" s="2"/>
      <c r="D4" s="2"/>
      <c r="E4" s="9"/>
      <c r="F4" s="3" t="s">
        <v>0</v>
      </c>
    </row>
    <row r="5" spans="1:10" ht="37.5" customHeight="1" thickBot="1">
      <c r="A5" s="4" t="s">
        <v>1</v>
      </c>
      <c r="B5" s="49" t="s">
        <v>20</v>
      </c>
      <c r="C5" s="49" t="s">
        <v>21</v>
      </c>
      <c r="D5" s="52" t="s">
        <v>25</v>
      </c>
      <c r="E5" s="53" t="s">
        <v>31</v>
      </c>
      <c r="F5" s="16" t="s">
        <v>2</v>
      </c>
    </row>
    <row r="6" spans="1:10" ht="24.75" customHeight="1">
      <c r="A6" s="17" t="s">
        <v>3</v>
      </c>
      <c r="B6" s="42"/>
      <c r="C6" s="42"/>
      <c r="D6" s="42"/>
      <c r="E6" s="5">
        <f>SUM(E7,E19,E22,E29)</f>
        <v>5075460</v>
      </c>
      <c r="F6" s="57"/>
    </row>
    <row r="7" spans="1:10" ht="24.75" customHeight="1">
      <c r="A7" s="25" t="s">
        <v>4</v>
      </c>
      <c r="B7" s="43"/>
      <c r="C7" s="43"/>
      <c r="D7" s="43"/>
      <c r="E7" s="29">
        <f>SUM(E8:E18)</f>
        <v>0</v>
      </c>
      <c r="F7" s="13"/>
    </row>
    <row r="8" spans="1:10" ht="24.75" customHeight="1">
      <c r="A8" s="26" t="s">
        <v>50</v>
      </c>
      <c r="B8" s="64"/>
      <c r="C8" s="64"/>
      <c r="D8" s="64"/>
      <c r="E8" s="12">
        <f>B8*C8</f>
        <v>0</v>
      </c>
      <c r="F8" s="13"/>
    </row>
    <row r="9" spans="1:10" ht="24.75" customHeight="1">
      <c r="A9" s="26" t="s">
        <v>53</v>
      </c>
      <c r="B9" s="64"/>
      <c r="C9" s="64"/>
      <c r="D9" s="64"/>
      <c r="E9" s="12">
        <f t="shared" ref="E9:E18" si="0">B9*C9</f>
        <v>0</v>
      </c>
      <c r="F9" s="13"/>
    </row>
    <row r="10" spans="1:10" ht="24.75" customHeight="1">
      <c r="A10" s="26" t="s">
        <v>51</v>
      </c>
      <c r="B10" s="64"/>
      <c r="C10" s="64"/>
      <c r="D10" s="64"/>
      <c r="E10" s="12">
        <f t="shared" si="0"/>
        <v>0</v>
      </c>
      <c r="F10" s="13"/>
    </row>
    <row r="11" spans="1:10" ht="24.75" customHeight="1">
      <c r="A11" s="26" t="s">
        <v>52</v>
      </c>
      <c r="B11" s="64"/>
      <c r="C11" s="64"/>
      <c r="D11" s="64"/>
      <c r="E11" s="12">
        <f t="shared" si="0"/>
        <v>0</v>
      </c>
      <c r="F11" s="13"/>
    </row>
    <row r="12" spans="1:10" ht="24.75" customHeight="1">
      <c r="A12" s="26" t="s">
        <v>54</v>
      </c>
      <c r="B12" s="64"/>
      <c r="C12" s="64"/>
      <c r="D12" s="64"/>
      <c r="E12" s="12">
        <f t="shared" si="0"/>
        <v>0</v>
      </c>
      <c r="F12" s="13"/>
    </row>
    <row r="13" spans="1:10" ht="24.75" customHeight="1">
      <c r="A13" s="26" t="s">
        <v>55</v>
      </c>
      <c r="B13" s="64"/>
      <c r="C13" s="64"/>
      <c r="D13" s="64"/>
      <c r="E13" s="12">
        <f t="shared" si="0"/>
        <v>0</v>
      </c>
      <c r="F13" s="13"/>
    </row>
    <row r="14" spans="1:10" ht="24.75" customHeight="1">
      <c r="A14" s="26" t="s">
        <v>56</v>
      </c>
      <c r="B14" s="64"/>
      <c r="C14" s="64"/>
      <c r="D14" s="64"/>
      <c r="E14" s="12">
        <f t="shared" si="0"/>
        <v>0</v>
      </c>
      <c r="F14" s="13"/>
    </row>
    <row r="15" spans="1:10" ht="24.75" customHeight="1">
      <c r="A15" s="26" t="s">
        <v>57</v>
      </c>
      <c r="B15" s="64"/>
      <c r="C15" s="64"/>
      <c r="D15" s="64"/>
      <c r="E15" s="12">
        <f t="shared" si="0"/>
        <v>0</v>
      </c>
      <c r="F15" s="13"/>
    </row>
    <row r="16" spans="1:10" ht="24.75" customHeight="1">
      <c r="A16" s="26" t="s">
        <v>58</v>
      </c>
      <c r="B16" s="64"/>
      <c r="C16" s="64"/>
      <c r="D16" s="64"/>
      <c r="E16" s="12">
        <f t="shared" si="0"/>
        <v>0</v>
      </c>
      <c r="F16" s="13"/>
    </row>
    <row r="17" spans="1:12" ht="24.75" customHeight="1">
      <c r="A17" s="26" t="s">
        <v>59</v>
      </c>
      <c r="B17" s="64"/>
      <c r="C17" s="64"/>
      <c r="D17" s="64"/>
      <c r="E17" s="12">
        <f t="shared" si="0"/>
        <v>0</v>
      </c>
      <c r="F17" s="13"/>
    </row>
    <row r="18" spans="1:12" ht="24.75" customHeight="1">
      <c r="A18" s="26" t="s">
        <v>5</v>
      </c>
      <c r="B18" s="64"/>
      <c r="C18" s="64"/>
      <c r="D18" s="64"/>
      <c r="E18" s="12">
        <f t="shared" si="0"/>
        <v>0</v>
      </c>
      <c r="F18" s="13"/>
    </row>
    <row r="19" spans="1:12" ht="24.75" customHeight="1">
      <c r="A19" s="25" t="s">
        <v>6</v>
      </c>
      <c r="B19" s="43"/>
      <c r="C19" s="43"/>
      <c r="D19" s="43"/>
      <c r="E19" s="29">
        <f>SUM(E20:E21)</f>
        <v>0</v>
      </c>
      <c r="F19" s="13"/>
    </row>
    <row r="20" spans="1:12" ht="24.75" customHeight="1">
      <c r="A20" s="26" t="s">
        <v>32</v>
      </c>
      <c r="B20" s="64"/>
      <c r="C20" s="61">
        <v>1</v>
      </c>
      <c r="D20" s="62" t="s">
        <v>27</v>
      </c>
      <c r="E20" s="12">
        <f>B20*C20</f>
        <v>0</v>
      </c>
      <c r="F20" s="13"/>
    </row>
    <row r="21" spans="1:12" ht="24.75" customHeight="1">
      <c r="A21" s="26" t="s">
        <v>33</v>
      </c>
      <c r="B21" s="64"/>
      <c r="C21" s="61">
        <v>1</v>
      </c>
      <c r="D21" s="62" t="s">
        <v>27</v>
      </c>
      <c r="E21" s="12">
        <f t="shared" ref="E21:E26" si="1">B21*C21</f>
        <v>0</v>
      </c>
      <c r="F21" s="13"/>
    </row>
    <row r="22" spans="1:12" ht="24.45" customHeight="1">
      <c r="A22" s="25" t="s">
        <v>34</v>
      </c>
      <c r="B22" s="43"/>
      <c r="C22" s="63"/>
      <c r="D22" s="63"/>
      <c r="E22" s="29">
        <f>SUM(E23:E28)</f>
        <v>0</v>
      </c>
      <c r="F22" s="13"/>
    </row>
    <row r="23" spans="1:12" ht="24.45" customHeight="1">
      <c r="A23" s="26" t="s">
        <v>35</v>
      </c>
      <c r="B23" s="64"/>
      <c r="C23" s="61">
        <v>1</v>
      </c>
      <c r="D23" s="62" t="s">
        <v>27</v>
      </c>
      <c r="E23" s="12">
        <f t="shared" si="1"/>
        <v>0</v>
      </c>
      <c r="F23" s="13"/>
    </row>
    <row r="24" spans="1:12" ht="24.45" customHeight="1">
      <c r="A24" s="26" t="s">
        <v>36</v>
      </c>
      <c r="B24" s="64"/>
      <c r="C24" s="61">
        <v>1</v>
      </c>
      <c r="D24" s="62" t="s">
        <v>27</v>
      </c>
      <c r="E24" s="12">
        <f t="shared" si="1"/>
        <v>0</v>
      </c>
      <c r="F24" s="13"/>
    </row>
    <row r="25" spans="1:12" ht="24.45" customHeight="1">
      <c r="A25" s="26" t="s">
        <v>37</v>
      </c>
      <c r="B25" s="64"/>
      <c r="C25" s="61">
        <v>1</v>
      </c>
      <c r="D25" s="62" t="s">
        <v>27</v>
      </c>
      <c r="E25" s="12">
        <f t="shared" si="1"/>
        <v>0</v>
      </c>
      <c r="F25" s="13"/>
    </row>
    <row r="26" spans="1:12" ht="24.45" customHeight="1">
      <c r="A26" s="26" t="s">
        <v>38</v>
      </c>
      <c r="B26" s="64"/>
      <c r="C26" s="61">
        <v>1</v>
      </c>
      <c r="D26" s="62" t="s">
        <v>27</v>
      </c>
      <c r="E26" s="12">
        <f t="shared" si="1"/>
        <v>0</v>
      </c>
      <c r="F26" s="13"/>
    </row>
    <row r="27" spans="1:12" ht="24.45" customHeight="1">
      <c r="A27" s="26" t="s">
        <v>39</v>
      </c>
      <c r="B27" s="64"/>
      <c r="C27" s="61"/>
      <c r="D27" s="62"/>
      <c r="E27" s="12">
        <f>B27*C27</f>
        <v>0</v>
      </c>
      <c r="F27" s="13"/>
    </row>
    <row r="28" spans="1:12" ht="24.45" customHeight="1">
      <c r="A28" s="26" t="s">
        <v>40</v>
      </c>
      <c r="B28" s="64"/>
      <c r="C28" s="61"/>
      <c r="D28" s="62"/>
      <c r="E28" s="12">
        <f>B28*C28</f>
        <v>0</v>
      </c>
      <c r="F28" s="13"/>
    </row>
    <row r="29" spans="1:12" ht="39" customHeight="1" thickBot="1">
      <c r="A29" s="23" t="s">
        <v>47</v>
      </c>
      <c r="B29" s="70">
        <f>395460+480000+4200000</f>
        <v>5075460</v>
      </c>
      <c r="C29" s="54">
        <v>1</v>
      </c>
      <c r="D29" s="55" t="s">
        <v>26</v>
      </c>
      <c r="E29" s="24">
        <f>B29</f>
        <v>5075460</v>
      </c>
      <c r="F29" s="71" t="s">
        <v>49</v>
      </c>
      <c r="L29" s="72"/>
    </row>
    <row r="30" spans="1:12" ht="24.75" customHeight="1">
      <c r="A30" s="38" t="s">
        <v>7</v>
      </c>
      <c r="B30" s="44"/>
      <c r="C30" s="45"/>
      <c r="D30" s="45"/>
      <c r="E30" s="39">
        <f>SUM(E31:E32)</f>
        <v>0</v>
      </c>
      <c r="F30" s="35"/>
    </row>
    <row r="31" spans="1:12" ht="24.75" customHeight="1">
      <c r="A31" s="36" t="s">
        <v>22</v>
      </c>
      <c r="B31" s="65"/>
      <c r="C31" s="66"/>
      <c r="D31" s="58" t="s">
        <v>28</v>
      </c>
      <c r="E31" s="12">
        <f>B31*C31</f>
        <v>0</v>
      </c>
      <c r="F31" s="37"/>
    </row>
    <row r="32" spans="1:12" ht="24.75" customHeight="1" thickBot="1">
      <c r="A32" s="33" t="s">
        <v>23</v>
      </c>
      <c r="B32" s="67"/>
      <c r="C32" s="68"/>
      <c r="D32" s="59" t="s">
        <v>28</v>
      </c>
      <c r="E32" s="12">
        <f>B32*C32</f>
        <v>0</v>
      </c>
      <c r="F32" s="34"/>
    </row>
    <row r="33" spans="1:6" ht="24.75" customHeight="1" thickBot="1">
      <c r="A33" s="14" t="s">
        <v>8</v>
      </c>
      <c r="B33" s="31" t="s">
        <v>24</v>
      </c>
      <c r="C33" s="69"/>
      <c r="D33" s="60" t="s">
        <v>29</v>
      </c>
      <c r="E33" s="18">
        <f>E30*C33</f>
        <v>0</v>
      </c>
      <c r="F33" s="15"/>
    </row>
    <row r="34" spans="1:6" ht="24.75" customHeight="1" thickBot="1">
      <c r="A34" s="14" t="s">
        <v>16</v>
      </c>
      <c r="B34" s="27"/>
      <c r="C34" s="30"/>
      <c r="D34" s="50"/>
      <c r="E34" s="40">
        <f>SUM(E6,E30,E33)</f>
        <v>5075460</v>
      </c>
      <c r="F34" s="41" t="s">
        <v>48</v>
      </c>
    </row>
    <row r="35" spans="1:6" ht="33.6" customHeight="1" thickTop="1" thickBot="1">
      <c r="A35" s="14" t="s">
        <v>30</v>
      </c>
      <c r="B35" s="27"/>
      <c r="C35" s="47"/>
      <c r="D35" s="56"/>
      <c r="E35" s="22">
        <f>E34*3</f>
        <v>15226380</v>
      </c>
      <c r="F35" s="73"/>
    </row>
    <row r="36" spans="1:6" ht="24.45" customHeight="1" thickBot="1">
      <c r="A36" s="21" t="s">
        <v>17</v>
      </c>
      <c r="B36" s="48"/>
      <c r="C36" s="46"/>
      <c r="D36" s="51"/>
      <c r="E36" s="32">
        <f>ROUNDDOWN(E35*0.1,0)</f>
        <v>1522638</v>
      </c>
      <c r="F36" s="6" t="s">
        <v>9</v>
      </c>
    </row>
    <row r="37" spans="1:6" ht="24.45" customHeight="1" thickBot="1">
      <c r="A37" s="20" t="s">
        <v>18</v>
      </c>
      <c r="B37" s="28"/>
      <c r="C37" s="28"/>
      <c r="D37" s="28"/>
      <c r="E37" s="19">
        <f>E35+E36</f>
        <v>16749018</v>
      </c>
      <c r="F37" s="6"/>
    </row>
    <row r="38" spans="1:6" ht="27" customHeight="1"/>
    <row r="39" spans="1:6" ht="15" customHeight="1">
      <c r="A39" s="1" t="s">
        <v>11</v>
      </c>
      <c r="E39" s="1"/>
      <c r="F39" s="1"/>
    </row>
    <row r="40" spans="1:6" ht="17.100000000000001" customHeight="1">
      <c r="A40" s="25" t="s">
        <v>6</v>
      </c>
      <c r="B40" s="80" t="s">
        <v>10</v>
      </c>
      <c r="C40" s="80"/>
      <c r="D40" s="80" t="s">
        <v>15</v>
      </c>
      <c r="E40" s="80"/>
      <c r="F40" s="1"/>
    </row>
    <row r="41" spans="1:6" ht="17.100000000000001" customHeight="1">
      <c r="A41" s="26" t="s">
        <v>32</v>
      </c>
      <c r="B41" s="76" t="s">
        <v>14</v>
      </c>
      <c r="C41" s="76"/>
      <c r="D41" s="77" t="s">
        <v>14</v>
      </c>
      <c r="E41" s="77"/>
      <c r="F41" s="1"/>
    </row>
    <row r="42" spans="1:6" ht="17.100000000000001" customHeight="1">
      <c r="A42" s="26" t="s">
        <v>42</v>
      </c>
      <c r="B42" s="74"/>
      <c r="C42" s="74"/>
      <c r="D42" s="75"/>
      <c r="E42" s="75"/>
      <c r="F42" s="1"/>
    </row>
    <row r="43" spans="1:6" ht="17.100000000000001" customHeight="1">
      <c r="A43" s="26" t="s">
        <v>43</v>
      </c>
      <c r="B43" s="74"/>
      <c r="C43" s="74"/>
      <c r="D43" s="75"/>
      <c r="E43" s="75"/>
      <c r="F43" s="1"/>
    </row>
    <row r="44" spans="1:6" ht="17.100000000000001" customHeight="1">
      <c r="A44" s="26" t="s">
        <v>44</v>
      </c>
      <c r="B44" s="74"/>
      <c r="C44" s="74"/>
      <c r="D44" s="75"/>
      <c r="E44" s="75"/>
      <c r="F44" s="1"/>
    </row>
    <row r="45" spans="1:6" ht="17.100000000000001" customHeight="1">
      <c r="A45" s="26" t="s">
        <v>45</v>
      </c>
      <c r="B45" s="74"/>
      <c r="C45" s="74"/>
      <c r="D45" s="75"/>
      <c r="E45" s="75"/>
      <c r="F45" s="1"/>
    </row>
    <row r="46" spans="1:6" ht="17.100000000000001" customHeight="1">
      <c r="A46" s="26" t="s">
        <v>46</v>
      </c>
      <c r="B46" s="76" t="s">
        <v>14</v>
      </c>
      <c r="C46" s="76"/>
      <c r="D46" s="77" t="s">
        <v>14</v>
      </c>
      <c r="E46" s="77"/>
    </row>
    <row r="47" spans="1:6" ht="17.100000000000001" customHeight="1">
      <c r="A47" s="26" t="s">
        <v>41</v>
      </c>
      <c r="B47" s="74"/>
      <c r="C47" s="74"/>
      <c r="D47" s="75"/>
      <c r="E47" s="75"/>
    </row>
    <row r="48" spans="1:6" ht="17.100000000000001" customHeight="1">
      <c r="A48" s="26" t="s">
        <v>43</v>
      </c>
      <c r="B48" s="74"/>
      <c r="C48" s="74"/>
      <c r="D48" s="75"/>
      <c r="E48" s="75"/>
    </row>
    <row r="49" spans="1:5" ht="17.100000000000001" customHeight="1">
      <c r="A49" s="26" t="s">
        <v>44</v>
      </c>
      <c r="B49" s="74"/>
      <c r="C49" s="74"/>
      <c r="D49" s="75"/>
      <c r="E49" s="75"/>
    </row>
    <row r="50" spans="1:5" ht="17.100000000000001" customHeight="1">
      <c r="A50" s="26" t="s">
        <v>45</v>
      </c>
      <c r="B50" s="74"/>
      <c r="C50" s="74"/>
      <c r="D50" s="75"/>
      <c r="E50" s="75"/>
    </row>
  </sheetData>
  <mergeCells count="24">
    <mergeCell ref="B44:C44"/>
    <mergeCell ref="D44:E44"/>
    <mergeCell ref="B45:C45"/>
    <mergeCell ref="D45:E45"/>
    <mergeCell ref="A1:F1"/>
    <mergeCell ref="A3:F3"/>
    <mergeCell ref="B43:C43"/>
    <mergeCell ref="B42:C42"/>
    <mergeCell ref="B41:C41"/>
    <mergeCell ref="B40:C40"/>
    <mergeCell ref="D43:E43"/>
    <mergeCell ref="D42:E42"/>
    <mergeCell ref="D41:E41"/>
    <mergeCell ref="D40:E40"/>
    <mergeCell ref="B49:C49"/>
    <mergeCell ref="D49:E49"/>
    <mergeCell ref="B50:C50"/>
    <mergeCell ref="D50:E50"/>
    <mergeCell ref="B46:C46"/>
    <mergeCell ref="D46:E46"/>
    <mergeCell ref="B47:C47"/>
    <mergeCell ref="D47:E47"/>
    <mergeCell ref="B48:C48"/>
    <mergeCell ref="D48:E48"/>
  </mergeCells>
  <phoneticPr fontId="6"/>
  <dataValidations count="1">
    <dataValidation imeMode="off" allowBlank="1" showInputMessage="1" showErrorMessage="1" sqref="E6:E37" xr:uid="{00000000-0002-0000-0400-000000000000}"/>
  </dataValidations>
  <printOptions gridLinesSet="0"/>
  <pageMargins left="0.98425196850393704" right="0.59055118110236227" top="0.59055118110236227" bottom="0.59055118110236227" header="0.31496062992125984" footer="0.31496062992125984"/>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FE98930E-4D7B-4519-83CF-1DE6A9E9EED0}">
          <x14:formula1>
            <xm:f>ドロップダウンリスト!$A$1:$A$2</xm:f>
          </x14:formula1>
          <xm:sqref>D42:D45 D47:D50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D78C-7DE0-40B7-9BDB-ED6FCFAC67B7}">
  <dimension ref="A1:A2"/>
  <sheetViews>
    <sheetView workbookViewId="0">
      <selection activeCell="E18" sqref="E18"/>
    </sheetView>
  </sheetViews>
  <sheetFormatPr defaultRowHeight="13.2"/>
  <sheetData>
    <row r="1" spans="1:1">
      <c r="A1" t="s">
        <v>12</v>
      </c>
    </row>
    <row r="2" spans="1:1">
      <c r="A2" t="s">
        <v>13</v>
      </c>
    </row>
  </sheetData>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9A783E6-6B80-44DC-99A2-A036BDD446B7}">
  <ds:schemaRefs>
    <ds:schemaRef ds:uri="http://schemas.microsoft.com/sharepoint/v3/contenttype/forms"/>
  </ds:schemaRefs>
</ds:datastoreItem>
</file>

<file path=customXml/itemProps2.xml><?xml version="1.0" encoding="utf-8"?>
<ds:datastoreItem xmlns:ds="http://schemas.openxmlformats.org/officeDocument/2006/customXml" ds:itemID="{E43E1622-A0D8-4B2C-B766-A88A74F47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7CF643-4E4F-40E5-B304-5E4CB0C384D2}">
  <ds:schemaRefs>
    <ds:schemaRef ds:uri="http://schemas.microsoft.com/sharepoint/v3"/>
    <ds:schemaRef ds:uri="http://schemas.microsoft.com/office/infopath/2007/PartnerControls"/>
    <ds:schemaRef ds:uri="http://purl.org/dc/terms/"/>
    <ds:schemaRef ds:uri="http://schemas.openxmlformats.org/package/2006/metadata/core-properties"/>
    <ds:schemaRef ds:uri="eaf0e0e1-d8cb-499b-a144-081af81390aa"/>
    <ds:schemaRef ds:uri="http://schemas.microsoft.com/office/2006/documentManagement/types"/>
    <ds:schemaRef ds:uri="3218f1d2-41fa-49fd-9b1d-5e37eef849e3"/>
    <ds:schemaRef ds:uri="http://purl.org/dc/elements/1.1/"/>
    <ds:schemaRef ds:uri="http://schemas.microsoft.com/office/2006/metadata/properties"/>
    <ds:schemaRef ds:uri="748636dd-998d-46fe-bd37-b30397d4c5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様式_3年度</vt:lpstr>
      <vt:lpstr>ドロップダウンリスト</vt:lpstr>
      <vt:lpstr>様式_3年度!Print_Area</vt:lpstr>
      <vt:lpstr>見・契_経費内訳書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2026-06-24T05:02:44Z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